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Documents\Sites\npdata\Data\Vreemdelingen\Asiel\Rijksregister\"/>
    </mc:Choice>
  </mc:AlternateContent>
  <bookViews>
    <workbookView xWindow="1080" yWindow="888" windowWidth="6528" windowHeight="4140" activeTab="4"/>
  </bookViews>
  <sheets>
    <sheet name="Opvang" sheetId="7" r:id="rId1"/>
    <sheet name="Tabellen" sheetId="5" r:id="rId2"/>
    <sheet name="Asiel-statistiek" sheetId="4" r:id="rId3"/>
    <sheet name="Grafiek" sheetId="2" r:id="rId4"/>
    <sheet name="Asiel" sheetId="1" r:id="rId5"/>
  </sheets>
  <definedNames>
    <definedName name="_xlnm._FilterDatabase" localSheetId="4" hidden="1">Asiel!$A$2:$HD$583</definedName>
    <definedName name="_xlnm._FilterDatabase" localSheetId="0" hidden="1">Opvang!$A$101:$E$101</definedName>
  </definedNames>
  <calcPr calcId="162913"/>
</workbook>
</file>

<file path=xl/calcChain.xml><?xml version="1.0" encoding="utf-8"?>
<calcChain xmlns="http://schemas.openxmlformats.org/spreadsheetml/2006/main">
  <c r="C31" i="4" l="1"/>
  <c r="C32" i="4"/>
  <c r="C33" i="4"/>
  <c r="F71" i="4" l="1"/>
  <c r="D71" i="4"/>
  <c r="G5" i="2" l="1"/>
  <c r="F5" i="2"/>
  <c r="B38" i="5" l="1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51" i="5"/>
  <c r="J50" i="5"/>
  <c r="J49" i="5"/>
  <c r="J48" i="5"/>
  <c r="J47" i="5"/>
  <c r="J46" i="5"/>
  <c r="L33" i="5"/>
  <c r="J69" i="5" s="1"/>
  <c r="L32" i="5"/>
  <c r="J68" i="5" s="1"/>
  <c r="L31" i="5"/>
  <c r="J67" i="5" s="1"/>
  <c r="L30" i="5"/>
  <c r="J66" i="5" s="1"/>
  <c r="L29" i="5"/>
  <c r="J65" i="5" s="1"/>
  <c r="L28" i="5"/>
  <c r="J64" i="5" s="1"/>
  <c r="L27" i="5"/>
  <c r="J63" i="5" s="1"/>
  <c r="L26" i="5"/>
  <c r="J62" i="5" s="1"/>
  <c r="L25" i="5"/>
  <c r="J61" i="5" s="1"/>
  <c r="L24" i="5"/>
  <c r="J60" i="5" s="1"/>
  <c r="L23" i="5"/>
  <c r="J59" i="5" s="1"/>
  <c r="L22" i="5"/>
  <c r="J58" i="5" s="1"/>
  <c r="L21" i="5"/>
  <c r="J57" i="5" s="1"/>
  <c r="L20" i="5"/>
  <c r="J56" i="5" s="1"/>
  <c r="GR585" i="1"/>
  <c r="GS585" i="1"/>
  <c r="GT585" i="1"/>
  <c r="GU585" i="1"/>
  <c r="GV585" i="1"/>
  <c r="GW585" i="1"/>
  <c r="GX585" i="1"/>
  <c r="GY585" i="1"/>
  <c r="GZ585" i="1"/>
  <c r="HA585" i="1"/>
  <c r="GR586" i="1"/>
  <c r="GS586" i="1"/>
  <c r="GT586" i="1"/>
  <c r="GU586" i="1"/>
  <c r="GV586" i="1"/>
  <c r="GW586" i="1"/>
  <c r="GX586" i="1"/>
  <c r="GY586" i="1"/>
  <c r="GZ586" i="1"/>
  <c r="HA586" i="1"/>
  <c r="GR587" i="1"/>
  <c r="GS587" i="1"/>
  <c r="GT587" i="1"/>
  <c r="GU587" i="1"/>
  <c r="GV587" i="1"/>
  <c r="GW587" i="1"/>
  <c r="GX587" i="1"/>
  <c r="GY587" i="1"/>
  <c r="GZ587" i="1"/>
  <c r="HA587" i="1"/>
  <c r="GR588" i="1"/>
  <c r="GS588" i="1"/>
  <c r="GT588" i="1"/>
  <c r="GU588" i="1"/>
  <c r="GV588" i="1"/>
  <c r="GW588" i="1"/>
  <c r="GX588" i="1"/>
  <c r="GY588" i="1"/>
  <c r="GZ588" i="1"/>
  <c r="HA588" i="1"/>
  <c r="GR589" i="1"/>
  <c r="GS589" i="1"/>
  <c r="GT589" i="1"/>
  <c r="GU589" i="1"/>
  <c r="GV589" i="1"/>
  <c r="GW589" i="1"/>
  <c r="GX589" i="1"/>
  <c r="GY589" i="1"/>
  <c r="GZ589" i="1"/>
  <c r="HA589" i="1"/>
  <c r="GR590" i="1"/>
  <c r="GS590" i="1"/>
  <c r="GT590" i="1"/>
  <c r="GU590" i="1"/>
  <c r="GV590" i="1"/>
  <c r="GW590" i="1"/>
  <c r="GX590" i="1"/>
  <c r="GY590" i="1"/>
  <c r="GZ590" i="1"/>
  <c r="HA590" i="1"/>
  <c r="GR591" i="1"/>
  <c r="GS591" i="1"/>
  <c r="GT591" i="1"/>
  <c r="GU591" i="1"/>
  <c r="GV591" i="1"/>
  <c r="GW591" i="1"/>
  <c r="GX591" i="1"/>
  <c r="GY591" i="1"/>
  <c r="GZ591" i="1"/>
  <c r="HA591" i="1"/>
  <c r="GR592" i="1"/>
  <c r="GS592" i="1"/>
  <c r="GT592" i="1"/>
  <c r="GU592" i="1"/>
  <c r="GV592" i="1"/>
  <c r="GW592" i="1"/>
  <c r="GX592" i="1"/>
  <c r="GY592" i="1"/>
  <c r="GZ592" i="1"/>
  <c r="HA592" i="1"/>
  <c r="GR593" i="1"/>
  <c r="GS593" i="1"/>
  <c r="GT593" i="1"/>
  <c r="GU593" i="1"/>
  <c r="GV593" i="1"/>
  <c r="GW593" i="1"/>
  <c r="GX593" i="1"/>
  <c r="GY593" i="1"/>
  <c r="GZ593" i="1"/>
  <c r="HA593" i="1"/>
  <c r="GR594" i="1"/>
  <c r="GS594" i="1"/>
  <c r="GT594" i="1"/>
  <c r="GU594" i="1"/>
  <c r="GV594" i="1"/>
  <c r="GW594" i="1"/>
  <c r="GX594" i="1"/>
  <c r="GY594" i="1"/>
  <c r="GZ594" i="1"/>
  <c r="HA594" i="1"/>
  <c r="GR595" i="1"/>
  <c r="GS595" i="1"/>
  <c r="GT595" i="1"/>
  <c r="GU595" i="1"/>
  <c r="GV595" i="1"/>
  <c r="GW595" i="1"/>
  <c r="GX595" i="1"/>
  <c r="GY595" i="1"/>
  <c r="GZ595" i="1"/>
  <c r="HA595" i="1"/>
  <c r="GR596" i="1"/>
  <c r="GS596" i="1"/>
  <c r="GT596" i="1"/>
  <c r="GU596" i="1"/>
  <c r="GV596" i="1"/>
  <c r="GW596" i="1"/>
  <c r="GX596" i="1"/>
  <c r="GY596" i="1"/>
  <c r="GZ596" i="1"/>
  <c r="HA596" i="1"/>
  <c r="GR597" i="1"/>
  <c r="GS597" i="1"/>
  <c r="GT597" i="1"/>
  <c r="GU597" i="1"/>
  <c r="GV597" i="1"/>
  <c r="GW597" i="1"/>
  <c r="GX597" i="1"/>
  <c r="GY597" i="1"/>
  <c r="GZ597" i="1"/>
  <c r="HA597" i="1"/>
  <c r="GR598" i="1"/>
  <c r="GS598" i="1"/>
  <c r="GT598" i="1"/>
  <c r="GU598" i="1"/>
  <c r="GV598" i="1"/>
  <c r="GW598" i="1"/>
  <c r="GX598" i="1"/>
  <c r="GY598" i="1"/>
  <c r="GZ598" i="1"/>
  <c r="HA598" i="1"/>
  <c r="GK585" i="1"/>
  <c r="GL585" i="1"/>
  <c r="GK586" i="1"/>
  <c r="GL586" i="1"/>
  <c r="GK587" i="1"/>
  <c r="GL587" i="1"/>
  <c r="GK588" i="1"/>
  <c r="GL588" i="1"/>
  <c r="GK589" i="1"/>
  <c r="GL589" i="1"/>
  <c r="GK590" i="1"/>
  <c r="GL590" i="1"/>
  <c r="GK591" i="1"/>
  <c r="GL591" i="1"/>
  <c r="GK592" i="1"/>
  <c r="GL592" i="1"/>
  <c r="GK593" i="1"/>
  <c r="GL593" i="1"/>
  <c r="GK594" i="1"/>
  <c r="GL594" i="1"/>
  <c r="GK595" i="1"/>
  <c r="GL595" i="1"/>
  <c r="GK596" i="1"/>
  <c r="GL596" i="1"/>
  <c r="GK597" i="1"/>
  <c r="GL597" i="1"/>
  <c r="GK598" i="1"/>
  <c r="GL598" i="1"/>
  <c r="GJ598" i="1"/>
  <c r="GI598" i="1"/>
  <c r="GH598" i="1"/>
  <c r="GG598" i="1"/>
  <c r="GF598" i="1"/>
  <c r="GE598" i="1"/>
  <c r="GD598" i="1"/>
  <c r="GJ597" i="1"/>
  <c r="GI597" i="1"/>
  <c r="GH597" i="1"/>
  <c r="GG597" i="1"/>
  <c r="GF597" i="1"/>
  <c r="GE597" i="1"/>
  <c r="GD597" i="1"/>
  <c r="GJ596" i="1"/>
  <c r="GI596" i="1"/>
  <c r="GH596" i="1"/>
  <c r="GG596" i="1"/>
  <c r="GF596" i="1"/>
  <c r="GE596" i="1"/>
  <c r="GD596" i="1"/>
  <c r="GJ595" i="1"/>
  <c r="GI595" i="1"/>
  <c r="GH595" i="1"/>
  <c r="GG595" i="1"/>
  <c r="GF595" i="1"/>
  <c r="GE595" i="1"/>
  <c r="GD595" i="1"/>
  <c r="GJ594" i="1"/>
  <c r="GI594" i="1"/>
  <c r="GH594" i="1"/>
  <c r="GG594" i="1"/>
  <c r="GF594" i="1"/>
  <c r="GE594" i="1"/>
  <c r="GD594" i="1"/>
  <c r="GJ593" i="1"/>
  <c r="GI593" i="1"/>
  <c r="GH593" i="1"/>
  <c r="GG593" i="1"/>
  <c r="GF593" i="1"/>
  <c r="GE593" i="1"/>
  <c r="GD593" i="1"/>
  <c r="GJ592" i="1"/>
  <c r="GI592" i="1"/>
  <c r="GH592" i="1"/>
  <c r="GG592" i="1"/>
  <c r="GF592" i="1"/>
  <c r="GE592" i="1"/>
  <c r="GD592" i="1"/>
  <c r="GJ591" i="1"/>
  <c r="GI591" i="1"/>
  <c r="GH591" i="1"/>
  <c r="GG591" i="1"/>
  <c r="GF591" i="1"/>
  <c r="GE591" i="1"/>
  <c r="GD591" i="1"/>
  <c r="GJ590" i="1"/>
  <c r="GI590" i="1"/>
  <c r="GH590" i="1"/>
  <c r="GG590" i="1"/>
  <c r="GF590" i="1"/>
  <c r="GE590" i="1"/>
  <c r="GD590" i="1"/>
  <c r="GJ589" i="1"/>
  <c r="GI589" i="1"/>
  <c r="GH589" i="1"/>
  <c r="GG589" i="1"/>
  <c r="GF589" i="1"/>
  <c r="GE589" i="1"/>
  <c r="GD589" i="1"/>
  <c r="GJ588" i="1"/>
  <c r="GI588" i="1"/>
  <c r="GH588" i="1"/>
  <c r="GG588" i="1"/>
  <c r="GF588" i="1"/>
  <c r="GE588" i="1"/>
  <c r="GD588" i="1"/>
  <c r="GJ587" i="1"/>
  <c r="GI587" i="1"/>
  <c r="GH587" i="1"/>
  <c r="GG587" i="1"/>
  <c r="GF587" i="1"/>
  <c r="GE587" i="1"/>
  <c r="GD587" i="1"/>
  <c r="GJ586" i="1"/>
  <c r="GI586" i="1"/>
  <c r="GH586" i="1"/>
  <c r="GG586" i="1"/>
  <c r="GF586" i="1"/>
  <c r="GE586" i="1"/>
  <c r="GD586" i="1"/>
  <c r="GJ585" i="1"/>
  <c r="GI585" i="1"/>
  <c r="GH585" i="1"/>
  <c r="GG585" i="1"/>
  <c r="GF585" i="1"/>
  <c r="GE585" i="1"/>
  <c r="GD585" i="1"/>
  <c r="FZ598" i="1"/>
  <c r="FY598" i="1"/>
  <c r="FX598" i="1"/>
  <c r="FW598" i="1"/>
  <c r="FV598" i="1"/>
  <c r="FU598" i="1"/>
  <c r="FT598" i="1"/>
  <c r="FS598" i="1"/>
  <c r="FR598" i="1"/>
  <c r="FZ597" i="1"/>
  <c r="FY597" i="1"/>
  <c r="FX597" i="1"/>
  <c r="FW597" i="1"/>
  <c r="FV597" i="1"/>
  <c r="FU597" i="1"/>
  <c r="FT597" i="1"/>
  <c r="FS597" i="1"/>
  <c r="FR597" i="1"/>
  <c r="FZ596" i="1"/>
  <c r="FY596" i="1"/>
  <c r="FX596" i="1"/>
  <c r="FW596" i="1"/>
  <c r="FV596" i="1"/>
  <c r="FU596" i="1"/>
  <c r="FT596" i="1"/>
  <c r="FS596" i="1"/>
  <c r="FR596" i="1"/>
  <c r="FZ595" i="1"/>
  <c r="FY595" i="1"/>
  <c r="FX595" i="1"/>
  <c r="FW595" i="1"/>
  <c r="FV595" i="1"/>
  <c r="FU595" i="1"/>
  <c r="FT595" i="1"/>
  <c r="FS595" i="1"/>
  <c r="FR595" i="1"/>
  <c r="FZ594" i="1"/>
  <c r="FY594" i="1"/>
  <c r="FX594" i="1"/>
  <c r="FW594" i="1"/>
  <c r="FV594" i="1"/>
  <c r="FU594" i="1"/>
  <c r="FT594" i="1"/>
  <c r="FS594" i="1"/>
  <c r="FR594" i="1"/>
  <c r="FZ593" i="1"/>
  <c r="FY593" i="1"/>
  <c r="FX593" i="1"/>
  <c r="FW593" i="1"/>
  <c r="FV593" i="1"/>
  <c r="FU593" i="1"/>
  <c r="FT593" i="1"/>
  <c r="FS593" i="1"/>
  <c r="FR593" i="1"/>
  <c r="FZ592" i="1"/>
  <c r="FY592" i="1"/>
  <c r="FX592" i="1"/>
  <c r="FW592" i="1"/>
  <c r="FV592" i="1"/>
  <c r="FU592" i="1"/>
  <c r="FT592" i="1"/>
  <c r="FS592" i="1"/>
  <c r="FR592" i="1"/>
  <c r="FZ591" i="1"/>
  <c r="FY591" i="1"/>
  <c r="FX591" i="1"/>
  <c r="FW591" i="1"/>
  <c r="FV591" i="1"/>
  <c r="FU591" i="1"/>
  <c r="FT591" i="1"/>
  <c r="FS591" i="1"/>
  <c r="FR591" i="1"/>
  <c r="FZ590" i="1"/>
  <c r="FY590" i="1"/>
  <c r="FX590" i="1"/>
  <c r="FW590" i="1"/>
  <c r="FV590" i="1"/>
  <c r="FU590" i="1"/>
  <c r="FT590" i="1"/>
  <c r="FS590" i="1"/>
  <c r="FR590" i="1"/>
  <c r="FZ589" i="1"/>
  <c r="FY589" i="1"/>
  <c r="FX589" i="1"/>
  <c r="FW589" i="1"/>
  <c r="FV589" i="1"/>
  <c r="FU589" i="1"/>
  <c r="FT589" i="1"/>
  <c r="FS589" i="1"/>
  <c r="FR589" i="1"/>
  <c r="FZ588" i="1"/>
  <c r="FY588" i="1"/>
  <c r="FX588" i="1"/>
  <c r="FW588" i="1"/>
  <c r="FV588" i="1"/>
  <c r="FU588" i="1"/>
  <c r="FT588" i="1"/>
  <c r="FS588" i="1"/>
  <c r="FR588" i="1"/>
  <c r="FZ587" i="1"/>
  <c r="FY587" i="1"/>
  <c r="FX587" i="1"/>
  <c r="FW587" i="1"/>
  <c r="FV587" i="1"/>
  <c r="FU587" i="1"/>
  <c r="FT587" i="1"/>
  <c r="FS587" i="1"/>
  <c r="FR587" i="1"/>
  <c r="FZ586" i="1"/>
  <c r="FY586" i="1"/>
  <c r="FX586" i="1"/>
  <c r="FW586" i="1"/>
  <c r="FV586" i="1"/>
  <c r="FU586" i="1"/>
  <c r="FT586" i="1"/>
  <c r="FS586" i="1"/>
  <c r="FR586" i="1"/>
  <c r="FZ585" i="1"/>
  <c r="FY585" i="1"/>
  <c r="FX585" i="1"/>
  <c r="FW585" i="1"/>
  <c r="FV585" i="1"/>
  <c r="FU585" i="1"/>
  <c r="FT585" i="1"/>
  <c r="FS585" i="1"/>
  <c r="FR585" i="1"/>
  <c r="FP574" i="1"/>
  <c r="FP567" i="1"/>
  <c r="FP565" i="1"/>
  <c r="FP555" i="1"/>
  <c r="FP553" i="1"/>
  <c r="FP549" i="1"/>
  <c r="FP545" i="1"/>
  <c r="FP526" i="1"/>
  <c r="FP522" i="1"/>
  <c r="FP508" i="1"/>
  <c r="FP495" i="1"/>
  <c r="FP464" i="1"/>
  <c r="FP432" i="1"/>
  <c r="FP409" i="1"/>
  <c r="FP401" i="1"/>
  <c r="FP399" i="1"/>
  <c r="FP367" i="1"/>
  <c r="FP364" i="1"/>
  <c r="FP358" i="1"/>
  <c r="FP356" i="1"/>
  <c r="FP349" i="1"/>
  <c r="FP341" i="1"/>
  <c r="FP324" i="1"/>
  <c r="FP322" i="1"/>
  <c r="FP320" i="1"/>
  <c r="FP309" i="1"/>
  <c r="FP298" i="1"/>
  <c r="FP295" i="1"/>
  <c r="FP284" i="1"/>
  <c r="FP276" i="1"/>
  <c r="FP261" i="1"/>
  <c r="FP235" i="1"/>
  <c r="FP191" i="1"/>
  <c r="FP155" i="1"/>
  <c r="FP147" i="1"/>
  <c r="FP129" i="1"/>
  <c r="FP117" i="1"/>
  <c r="FP116" i="1"/>
  <c r="FP108" i="1"/>
  <c r="FP106" i="1"/>
  <c r="FP101" i="1"/>
  <c r="FP99" i="1"/>
  <c r="FP93" i="1"/>
  <c r="FP69" i="1"/>
  <c r="FP68" i="1"/>
  <c r="FP58" i="1"/>
  <c r="FP29" i="1"/>
  <c r="FP27" i="1"/>
  <c r="FP25" i="1"/>
  <c r="FP23" i="1"/>
  <c r="FP16" i="1"/>
  <c r="FP13" i="1"/>
  <c r="FP10" i="1"/>
  <c r="FP8" i="1"/>
  <c r="FP7" i="1"/>
  <c r="FP5" i="1"/>
  <c r="FB598" i="1"/>
  <c r="FB597" i="1"/>
  <c r="FB596" i="1"/>
  <c r="FB595" i="1"/>
  <c r="FB594" i="1"/>
  <c r="GA594" i="1" s="1"/>
  <c r="FB593" i="1"/>
  <c r="FB592" i="1"/>
  <c r="FB591" i="1"/>
  <c r="FB590" i="1"/>
  <c r="GA590" i="1" s="1"/>
  <c r="FB589" i="1"/>
  <c r="FB588" i="1"/>
  <c r="FB587" i="1"/>
  <c r="FB586" i="1"/>
  <c r="FB585" i="1"/>
  <c r="HB585" i="1" s="1"/>
  <c r="FB574" i="1"/>
  <c r="FB569" i="1"/>
  <c r="FB567" i="1"/>
  <c r="FB565" i="1"/>
  <c r="FB564" i="1"/>
  <c r="FB555" i="1"/>
  <c r="FB553" i="1"/>
  <c r="FB548" i="1"/>
  <c r="FB542" i="1"/>
  <c r="FB537" i="1"/>
  <c r="FB529" i="1"/>
  <c r="FB526" i="1"/>
  <c r="FB522" i="1"/>
  <c r="FB512" i="1"/>
  <c r="FB508" i="1"/>
  <c r="FB506" i="1"/>
  <c r="FB477" i="1"/>
  <c r="FB457" i="1"/>
  <c r="FB454" i="1"/>
  <c r="FB445" i="1"/>
  <c r="FB440" i="1"/>
  <c r="FB437" i="1"/>
  <c r="FB432" i="1"/>
  <c r="FB400" i="1"/>
  <c r="FB399" i="1"/>
  <c r="FB395" i="1"/>
  <c r="FB390" i="1"/>
  <c r="FB380" i="1"/>
  <c r="FB369" i="1"/>
  <c r="FB358" i="1"/>
  <c r="FB352" i="1"/>
  <c r="FB348" i="1"/>
  <c r="FB346" i="1"/>
  <c r="FB345" i="1"/>
  <c r="FB342" i="1"/>
  <c r="FB341" i="1"/>
  <c r="FB329" i="1"/>
  <c r="FB328" i="1"/>
  <c r="FB320" i="1"/>
  <c r="FB312" i="1"/>
  <c r="FB309" i="1"/>
  <c r="FB298" i="1"/>
  <c r="FB296" i="1"/>
  <c r="FB295" i="1"/>
  <c r="FB284" i="1"/>
  <c r="FB276" i="1"/>
  <c r="FB233" i="1"/>
  <c r="FB202" i="1"/>
  <c r="FB188" i="1"/>
  <c r="FB172" i="1"/>
  <c r="FB141" i="1"/>
  <c r="FB117" i="1"/>
  <c r="HB117" i="1" s="1"/>
  <c r="FB116" i="1"/>
  <c r="FB110" i="1"/>
  <c r="FB105" i="1"/>
  <c r="FB100" i="1"/>
  <c r="FB93" i="1"/>
  <c r="FB56" i="1"/>
  <c r="EN314" i="1"/>
  <c r="FC314" i="1" s="1"/>
  <c r="EM598" i="1"/>
  <c r="EM597" i="1"/>
  <c r="EM596" i="1"/>
  <c r="EM595" i="1"/>
  <c r="EM594" i="1"/>
  <c r="EM592" i="1"/>
  <c r="EM591" i="1"/>
  <c r="EM590" i="1"/>
  <c r="EM589" i="1"/>
  <c r="EM588" i="1"/>
  <c r="EM587" i="1"/>
  <c r="EN31" i="1"/>
  <c r="FC31" i="1" s="1"/>
  <c r="EN216" i="1"/>
  <c r="FC216" i="1" s="1"/>
  <c r="EN474" i="1"/>
  <c r="FC474" i="1" s="1"/>
  <c r="EN286" i="1"/>
  <c r="FC286" i="1" s="1"/>
  <c r="EN151" i="1"/>
  <c r="FC151" i="1" s="1"/>
  <c r="EN255" i="1"/>
  <c r="FC255" i="1" s="1"/>
  <c r="EN202" i="1"/>
  <c r="FC202" i="1" s="1"/>
  <c r="EN473" i="1"/>
  <c r="FC473" i="1" s="1"/>
  <c r="EN30" i="1"/>
  <c r="FC30" i="1" s="1"/>
  <c r="EN272" i="1"/>
  <c r="FC272" i="1" s="1"/>
  <c r="EN266" i="1"/>
  <c r="FC266" i="1" s="1"/>
  <c r="EN190" i="1"/>
  <c r="FC190" i="1" s="1"/>
  <c r="EN115" i="1"/>
  <c r="FC115" i="1" s="1"/>
  <c r="EN558" i="1"/>
  <c r="FC558" i="1" s="1"/>
  <c r="EN28" i="1"/>
  <c r="FC28" i="1" s="1"/>
  <c r="EN294" i="1"/>
  <c r="FC294" i="1" s="1"/>
  <c r="EN240" i="1"/>
  <c r="FC240" i="1" s="1"/>
  <c r="EN43" i="1"/>
  <c r="FC43" i="1" s="1"/>
  <c r="EN26" i="1"/>
  <c r="FC26" i="1" s="1"/>
  <c r="EN239" i="1"/>
  <c r="FC239" i="1" s="1"/>
  <c r="EN265" i="1"/>
  <c r="FC265" i="1" s="1"/>
  <c r="FP265" i="1" s="1"/>
  <c r="EN123" i="1"/>
  <c r="FC123" i="1" s="1"/>
  <c r="EN215" i="1"/>
  <c r="FC215" i="1" s="1"/>
  <c r="EN264" i="1"/>
  <c r="FC264" i="1" s="1"/>
  <c r="EN70" i="1"/>
  <c r="FC70" i="1" s="1"/>
  <c r="FP70" i="1" s="1"/>
  <c r="EN201" i="1"/>
  <c r="FC201" i="1" s="1"/>
  <c r="FP201" i="1" s="1"/>
  <c r="EN122" i="1"/>
  <c r="FC122" i="1" s="1"/>
  <c r="EN534" i="1"/>
  <c r="FC534" i="1" s="1"/>
  <c r="EN499" i="1"/>
  <c r="FC499" i="1" s="1"/>
  <c r="EN441" i="1"/>
  <c r="FC441" i="1" s="1"/>
  <c r="EN174" i="1"/>
  <c r="FC174" i="1" s="1"/>
  <c r="EN88" i="1"/>
  <c r="FC88" i="1" s="1"/>
  <c r="FP88" i="1" s="1"/>
  <c r="EN173" i="1"/>
  <c r="FC173" i="1" s="1"/>
  <c r="EN458" i="1"/>
  <c r="FC458" i="1" s="1"/>
  <c r="EN457" i="1"/>
  <c r="FC457" i="1" s="1"/>
  <c r="EN214" i="1"/>
  <c r="FC214" i="1" s="1"/>
  <c r="EN389" i="1"/>
  <c r="FC389" i="1" s="1"/>
  <c r="EN182" i="1"/>
  <c r="FC182" i="1" s="1"/>
  <c r="EN582" i="1"/>
  <c r="FC582" i="1" s="1"/>
  <c r="EN440" i="1"/>
  <c r="FC440" i="1" s="1"/>
  <c r="EN285" i="1"/>
  <c r="FC285" i="1" s="1"/>
  <c r="FP285" i="1" s="1"/>
  <c r="EN263" i="1"/>
  <c r="FC263" i="1" s="1"/>
  <c r="EN560" i="1"/>
  <c r="FC560" i="1" s="1"/>
  <c r="EN78" i="1"/>
  <c r="FC78" i="1" s="1"/>
  <c r="FP78" i="1" s="1"/>
  <c r="EN501" i="1"/>
  <c r="FC501" i="1" s="1"/>
  <c r="EN205" i="1"/>
  <c r="FC205" i="1" s="1"/>
  <c r="FP205" i="1" s="1"/>
  <c r="EN411" i="1"/>
  <c r="FC411" i="1" s="1"/>
  <c r="EN543" i="1"/>
  <c r="FC543" i="1" s="1"/>
  <c r="FP543" i="1" s="1"/>
  <c r="EN583" i="1"/>
  <c r="FC583" i="1" s="1"/>
  <c r="EN114" i="1"/>
  <c r="FC114" i="1" s="1"/>
  <c r="FP114" i="1" s="1"/>
  <c r="EN388" i="1"/>
  <c r="FC388" i="1" s="1"/>
  <c r="EN172" i="1"/>
  <c r="FC172" i="1" s="1"/>
  <c r="EN511" i="1"/>
  <c r="FC511" i="1" s="1"/>
  <c r="FP511" i="1" s="1"/>
  <c r="EN246" i="1"/>
  <c r="FC246" i="1" s="1"/>
  <c r="EN439" i="1"/>
  <c r="FC439" i="1" s="1"/>
  <c r="EN387" i="1"/>
  <c r="FC387" i="1" s="1"/>
  <c r="EN512" i="1"/>
  <c r="FC512" i="1" s="1"/>
  <c r="EN87" i="1"/>
  <c r="FC87" i="1" s="1"/>
  <c r="EN67" i="1"/>
  <c r="FC67" i="1" s="1"/>
  <c r="EN171" i="1"/>
  <c r="FC171" i="1" s="1"/>
  <c r="EN416" i="1"/>
  <c r="FC416" i="1" s="1"/>
  <c r="EN442" i="1"/>
  <c r="FC442" i="1" s="1"/>
  <c r="EN150" i="1"/>
  <c r="FC150" i="1" s="1"/>
  <c r="FP150" i="1" s="1"/>
  <c r="EN366" i="1"/>
  <c r="FC366" i="1" s="1"/>
  <c r="EN189" i="1"/>
  <c r="FC189" i="1" s="1"/>
  <c r="EN498" i="1"/>
  <c r="FC498" i="1" s="1"/>
  <c r="EN542" i="1"/>
  <c r="FC542" i="1" s="1"/>
  <c r="EN392" i="1"/>
  <c r="FC392" i="1" s="1"/>
  <c r="EN149" i="1"/>
  <c r="FC149" i="1" s="1"/>
  <c r="EN154" i="1"/>
  <c r="FC154" i="1" s="1"/>
  <c r="FP154" i="1" s="1"/>
  <c r="EN238" i="1"/>
  <c r="FC238" i="1" s="1"/>
  <c r="EN357" i="1"/>
  <c r="FC357" i="1" s="1"/>
  <c r="EN445" i="1"/>
  <c r="FC445" i="1" s="1"/>
  <c r="EN438" i="1"/>
  <c r="FC438" i="1" s="1"/>
  <c r="EN472" i="1"/>
  <c r="FC472" i="1" s="1"/>
  <c r="EN148" i="1"/>
  <c r="FC148" i="1" s="1"/>
  <c r="EN113" i="1"/>
  <c r="FC113" i="1" s="1"/>
  <c r="EN306" i="1"/>
  <c r="FC306" i="1" s="1"/>
  <c r="EN533" i="1"/>
  <c r="FC533" i="1" s="1"/>
  <c r="EN437" i="1"/>
  <c r="FC437" i="1" s="1"/>
  <c r="GB437" i="1" s="1"/>
  <c r="EN305" i="1"/>
  <c r="FC305" i="1" s="1"/>
  <c r="EN112" i="1"/>
  <c r="FC112" i="1" s="1"/>
  <c r="FP112" i="1" s="1"/>
  <c r="EN436" i="1"/>
  <c r="FC436" i="1" s="1"/>
  <c r="EN232" i="1"/>
  <c r="FC232" i="1" s="1"/>
  <c r="EN410" i="1"/>
  <c r="FC410" i="1" s="1"/>
  <c r="EN217" i="1"/>
  <c r="FC217" i="1" s="1"/>
  <c r="FP217" i="1" s="1"/>
  <c r="EN435" i="1"/>
  <c r="FC435" i="1" s="1"/>
  <c r="EN557" i="1"/>
  <c r="FC557" i="1" s="1"/>
  <c r="EN571" i="1"/>
  <c r="FC571" i="1" s="1"/>
  <c r="EN345" i="1"/>
  <c r="FC345" i="1" s="1"/>
  <c r="EN359" i="1"/>
  <c r="FC359" i="1" s="1"/>
  <c r="EN471" i="1"/>
  <c r="FC471" i="1" s="1"/>
  <c r="FP471" i="1" s="1"/>
  <c r="EN90" i="1"/>
  <c r="FC90" i="1" s="1"/>
  <c r="EN111" i="1"/>
  <c r="FC111" i="1" s="1"/>
  <c r="EN304" i="1"/>
  <c r="FC304" i="1" s="1"/>
  <c r="EN254" i="1"/>
  <c r="FC254" i="1" s="1"/>
  <c r="EN271" i="1"/>
  <c r="FC271" i="1" s="1"/>
  <c r="EN89" i="1"/>
  <c r="FC89" i="1" s="1"/>
  <c r="EN42" i="1"/>
  <c r="FC42" i="1" s="1"/>
  <c r="FP42" i="1" s="1"/>
  <c r="EN85" i="1"/>
  <c r="FC85" i="1" s="1"/>
  <c r="EN83" i="1"/>
  <c r="FC83" i="1" s="1"/>
  <c r="EN303" i="1"/>
  <c r="FC303" i="1" s="1"/>
  <c r="FP303" i="1" s="1"/>
  <c r="EN84" i="1"/>
  <c r="FC84" i="1" s="1"/>
  <c r="FP84" i="1" s="1"/>
  <c r="EN121" i="1"/>
  <c r="FC121" i="1" s="1"/>
  <c r="EN74" i="1"/>
  <c r="FC74" i="1" s="1"/>
  <c r="EN316" i="1"/>
  <c r="FC316" i="1" s="1"/>
  <c r="EN408" i="1"/>
  <c r="FC408" i="1" s="1"/>
  <c r="EN347" i="1"/>
  <c r="FC347" i="1" s="1"/>
  <c r="EN24" i="1"/>
  <c r="FC24" i="1" s="1"/>
  <c r="EN153" i="1"/>
  <c r="FC153" i="1" s="1"/>
  <c r="EN22" i="1"/>
  <c r="FC22" i="1" s="1"/>
  <c r="EN86" i="1"/>
  <c r="FC86" i="1" s="1"/>
  <c r="EN434" i="1"/>
  <c r="FC434" i="1" s="1"/>
  <c r="EN572" i="1"/>
  <c r="FC572" i="1" s="1"/>
  <c r="EN407" i="1"/>
  <c r="FC407" i="1" s="1"/>
  <c r="FP407" i="1" s="1"/>
  <c r="EN541" i="1"/>
  <c r="FC541" i="1" s="1"/>
  <c r="EN532" i="1"/>
  <c r="FC532" i="1" s="1"/>
  <c r="EN339" i="1"/>
  <c r="FC339" i="1" s="1"/>
  <c r="EN456" i="1"/>
  <c r="FC456" i="1" s="1"/>
  <c r="EN514" i="1"/>
  <c r="FC514" i="1" s="1"/>
  <c r="EN21" i="1"/>
  <c r="FC21" i="1" s="1"/>
  <c r="EN365" i="1"/>
  <c r="FC365" i="1" s="1"/>
  <c r="EN237" i="1"/>
  <c r="FC237" i="1" s="1"/>
  <c r="EN291" i="1"/>
  <c r="FC291" i="1" s="1"/>
  <c r="EN231" i="1"/>
  <c r="FC231" i="1" s="1"/>
  <c r="EN556" i="1"/>
  <c r="FC556" i="1" s="1"/>
  <c r="EN170" i="1"/>
  <c r="FC170" i="1" s="1"/>
  <c r="FP170" i="1" s="1"/>
  <c r="EN66" i="1"/>
  <c r="FC66" i="1" s="1"/>
  <c r="EN497" i="1"/>
  <c r="FC497" i="1" s="1"/>
  <c r="EN65" i="1"/>
  <c r="FC65" i="1" s="1"/>
  <c r="EN521" i="1"/>
  <c r="FC521" i="1" s="1"/>
  <c r="EN455" i="1"/>
  <c r="FC455" i="1" s="1"/>
  <c r="FP455" i="1" s="1"/>
  <c r="EN181" i="1"/>
  <c r="FC181" i="1" s="1"/>
  <c r="FP181" i="1" s="1"/>
  <c r="EN64" i="1"/>
  <c r="FC64" i="1" s="1"/>
  <c r="FP64" i="1" s="1"/>
  <c r="EN20" i="1"/>
  <c r="FC20" i="1" s="1"/>
  <c r="FP20" i="1" s="1"/>
  <c r="EN180" i="1"/>
  <c r="FC180" i="1" s="1"/>
  <c r="EN433" i="1"/>
  <c r="FC433" i="1" s="1"/>
  <c r="EN338" i="1"/>
  <c r="FC338" i="1" s="1"/>
  <c r="EN342" i="1"/>
  <c r="FC342" i="1" s="1"/>
  <c r="EN337" i="1"/>
  <c r="FC337" i="1" s="1"/>
  <c r="EN44" i="1"/>
  <c r="FC44" i="1" s="1"/>
  <c r="EN41" i="1"/>
  <c r="FC41" i="1" s="1"/>
  <c r="EN570" i="1"/>
  <c r="FC570" i="1" s="1"/>
  <c r="EN200" i="1"/>
  <c r="FC200" i="1" s="1"/>
  <c r="EN327" i="1"/>
  <c r="FC327" i="1" s="1"/>
  <c r="EN444" i="1"/>
  <c r="FC444" i="1" s="1"/>
  <c r="EN236" i="1"/>
  <c r="FC236" i="1" s="1"/>
  <c r="EN581" i="1"/>
  <c r="FC581" i="1" s="1"/>
  <c r="EN169" i="1"/>
  <c r="FC169" i="1" s="1"/>
  <c r="EN110" i="1"/>
  <c r="FC110" i="1" s="1"/>
  <c r="EN488" i="1"/>
  <c r="FC488" i="1" s="1"/>
  <c r="EN482" i="1"/>
  <c r="FC482" i="1" s="1"/>
  <c r="EN363" i="1"/>
  <c r="FC363" i="1" s="1"/>
  <c r="FP363" i="1" s="1"/>
  <c r="EN531" i="1"/>
  <c r="FC531" i="1" s="1"/>
  <c r="EN109" i="1"/>
  <c r="FC109" i="1" s="1"/>
  <c r="EN406" i="1"/>
  <c r="FC406" i="1" s="1"/>
  <c r="EN386" i="1"/>
  <c r="FC386" i="1" s="1"/>
  <c r="EN63" i="1"/>
  <c r="FC63" i="1" s="1"/>
  <c r="EN487" i="1"/>
  <c r="FC487" i="1" s="1"/>
  <c r="EN146" i="1"/>
  <c r="FC146" i="1" s="1"/>
  <c r="FP146" i="1" s="1"/>
  <c r="EN73" i="1"/>
  <c r="FC73" i="1" s="1"/>
  <c r="EN223" i="1"/>
  <c r="FC223" i="1" s="1"/>
  <c r="EN290" i="1"/>
  <c r="FC290" i="1" s="1"/>
  <c r="EN179" i="1"/>
  <c r="FC179" i="1" s="1"/>
  <c r="FP179" i="1" s="1"/>
  <c r="FC178" i="1"/>
  <c r="FP178" i="1" s="1"/>
  <c r="EN454" i="1"/>
  <c r="FC454" i="1" s="1"/>
  <c r="EN188" i="1"/>
  <c r="FC188" i="1" s="1"/>
  <c r="EN283" i="1"/>
  <c r="FC283" i="1" s="1"/>
  <c r="EN222" i="1"/>
  <c r="FC222" i="1" s="1"/>
  <c r="EN431" i="1"/>
  <c r="FC431" i="1" s="1"/>
  <c r="FP431" i="1" s="1"/>
  <c r="EN62" i="1"/>
  <c r="FC62" i="1" s="1"/>
  <c r="EN569" i="1"/>
  <c r="FC569" i="1" s="1"/>
  <c r="EN168" i="1"/>
  <c r="FC168" i="1" s="1"/>
  <c r="FP168" i="1" s="1"/>
  <c r="EN253" i="1"/>
  <c r="FC253" i="1" s="1"/>
  <c r="EN40" i="1"/>
  <c r="FC40" i="1" s="1"/>
  <c r="EN245" i="1"/>
  <c r="FC245" i="1" s="1"/>
  <c r="EN470" i="1"/>
  <c r="FC470" i="1" s="1"/>
  <c r="EN19" i="1"/>
  <c r="FC19" i="1" s="1"/>
  <c r="EN415" i="1"/>
  <c r="FC415" i="1" s="1"/>
  <c r="FP415" i="1" s="1"/>
  <c r="EN530" i="1"/>
  <c r="FC530" i="1" s="1"/>
  <c r="EN282" i="1"/>
  <c r="FC282" i="1" s="1"/>
  <c r="EN520" i="1"/>
  <c r="FC520" i="1" s="1"/>
  <c r="EN385" i="1"/>
  <c r="FC385" i="1" s="1"/>
  <c r="FP385" i="1" s="1"/>
  <c r="EN568" i="1"/>
  <c r="FC568" i="1" s="1"/>
  <c r="EN540" i="1"/>
  <c r="FC540" i="1" s="1"/>
  <c r="EN370" i="1"/>
  <c r="FC370" i="1" s="1"/>
  <c r="EN18" i="1"/>
  <c r="FC18" i="1" s="1"/>
  <c r="EN375" i="1"/>
  <c r="FC375" i="1" s="1"/>
  <c r="EN230" i="1"/>
  <c r="FC230" i="1" s="1"/>
  <c r="EN167" i="1"/>
  <c r="FC167" i="1" s="1"/>
  <c r="EN326" i="1"/>
  <c r="FC326" i="1" s="1"/>
  <c r="EN369" i="1"/>
  <c r="FC369" i="1" s="1"/>
  <c r="EN336" i="1"/>
  <c r="FC336" i="1" s="1"/>
  <c r="EN61" i="1"/>
  <c r="FC61" i="1" s="1"/>
  <c r="EN281" i="1"/>
  <c r="FC281" i="1" s="1"/>
  <c r="EN384" i="1"/>
  <c r="FC384" i="1" s="1"/>
  <c r="EN221" i="1"/>
  <c r="FC221" i="1" s="1"/>
  <c r="EN234" i="1"/>
  <c r="FC234" i="1" s="1"/>
  <c r="EN506" i="1"/>
  <c r="FC506" i="1" s="1"/>
  <c r="EN199" i="1"/>
  <c r="FC199" i="1" s="1"/>
  <c r="EN60" i="1"/>
  <c r="FC60" i="1" s="1"/>
  <c r="EN280" i="1"/>
  <c r="FC280" i="1" s="1"/>
  <c r="EN107" i="1"/>
  <c r="FC107" i="1" s="1"/>
  <c r="EN355" i="1"/>
  <c r="FC355" i="1" s="1"/>
  <c r="EN213" i="1"/>
  <c r="FC213" i="1" s="1"/>
  <c r="EN279" i="1"/>
  <c r="FC279" i="1" s="1"/>
  <c r="EN539" i="1"/>
  <c r="FC539" i="1" s="1"/>
  <c r="EN59" i="1"/>
  <c r="FC59" i="1" s="1"/>
  <c r="EN39" i="1"/>
  <c r="FC39" i="1" s="1"/>
  <c r="EN505" i="1"/>
  <c r="FC505" i="1" s="1"/>
  <c r="EN383" i="1"/>
  <c r="FC383" i="1" s="1"/>
  <c r="FP383" i="1" s="1"/>
  <c r="EN519" i="1"/>
  <c r="FC519" i="1" s="1"/>
  <c r="FP519" i="1" s="1"/>
  <c r="EN523" i="1"/>
  <c r="FC523" i="1" s="1"/>
  <c r="EN348" i="1"/>
  <c r="FC348" i="1" s="1"/>
  <c r="EN430" i="1"/>
  <c r="FC430" i="1" s="1"/>
  <c r="EN32" i="1"/>
  <c r="FC32" i="1" s="1"/>
  <c r="EN270" i="1"/>
  <c r="FC270" i="1" s="1"/>
  <c r="EN105" i="1"/>
  <c r="FC105" i="1" s="1"/>
  <c r="GB105" i="1" s="1"/>
  <c r="EN500" i="1"/>
  <c r="FC500" i="1" s="1"/>
  <c r="EN481" i="1"/>
  <c r="FC481" i="1" s="1"/>
  <c r="EN297" i="1"/>
  <c r="FC297" i="1" s="1"/>
  <c r="EN469" i="1"/>
  <c r="FC469" i="1" s="1"/>
  <c r="FP469" i="1" s="1"/>
  <c r="EN145" i="1"/>
  <c r="FC145" i="1" s="1"/>
  <c r="EN197" i="1"/>
  <c r="FC197" i="1" s="1"/>
  <c r="FP197" i="1" s="1"/>
  <c r="EN429" i="1"/>
  <c r="FC429" i="1" s="1"/>
  <c r="EN104" i="1"/>
  <c r="FC104" i="1" s="1"/>
  <c r="FP104" i="1" s="1"/>
  <c r="EN480" i="1"/>
  <c r="FC480" i="1" s="1"/>
  <c r="EN302" i="1"/>
  <c r="FC302" i="1" s="1"/>
  <c r="EN278" i="1"/>
  <c r="FC278" i="1" s="1"/>
  <c r="EN354" i="1"/>
  <c r="FC354" i="1" s="1"/>
  <c r="EN152" i="1"/>
  <c r="FC152" i="1" s="1"/>
  <c r="FP152" i="1" s="1"/>
  <c r="EN17" i="1"/>
  <c r="FC17" i="1" s="1"/>
  <c r="EN120" i="1"/>
  <c r="FC120" i="1" s="1"/>
  <c r="EN453" i="1"/>
  <c r="FC453" i="1" s="1"/>
  <c r="EN428" i="1"/>
  <c r="FC428" i="1" s="1"/>
  <c r="EN289" i="1"/>
  <c r="FC289" i="1" s="1"/>
  <c r="EN427" i="1"/>
  <c r="FC427" i="1" s="1"/>
  <c r="FP427" i="1" s="1"/>
  <c r="EN296" i="1"/>
  <c r="FC296" i="1" s="1"/>
  <c r="EN38" i="1"/>
  <c r="FC38" i="1" s="1"/>
  <c r="EN405" i="1"/>
  <c r="FC405" i="1" s="1"/>
  <c r="EN103" i="1"/>
  <c r="FC103" i="1" s="1"/>
  <c r="EN229" i="1"/>
  <c r="FC229" i="1" s="1"/>
  <c r="EN535" i="1"/>
  <c r="FC535" i="1" s="1"/>
  <c r="FP535" i="1" s="1"/>
  <c r="EN529" i="1"/>
  <c r="FC529" i="1" s="1"/>
  <c r="EN368" i="1"/>
  <c r="FC368" i="1" s="1"/>
  <c r="EN144" i="1"/>
  <c r="FC144" i="1" s="1"/>
  <c r="FP144" i="1" s="1"/>
  <c r="EN317" i="1"/>
  <c r="FC317" i="1" s="1"/>
  <c r="EN329" i="1"/>
  <c r="FC329" i="1" s="1"/>
  <c r="EN468" i="1"/>
  <c r="FC468" i="1" s="1"/>
  <c r="EN335" i="1"/>
  <c r="FC335" i="1" s="1"/>
  <c r="FP335" i="1" s="1"/>
  <c r="EN124" i="1"/>
  <c r="FC124" i="1" s="1"/>
  <c r="EN212" i="1"/>
  <c r="FC212" i="1" s="1"/>
  <c r="EN528" i="1"/>
  <c r="FC528" i="1" s="1"/>
  <c r="EN228" i="1"/>
  <c r="FC228" i="1" s="1"/>
  <c r="EN252" i="1"/>
  <c r="FC252" i="1" s="1"/>
  <c r="EN262" i="1"/>
  <c r="FC262" i="1" s="1"/>
  <c r="EN344" i="1"/>
  <c r="FC344" i="1" s="1"/>
  <c r="EN177" i="1"/>
  <c r="FC177" i="1" s="1"/>
  <c r="EN204" i="1"/>
  <c r="FC204" i="1" s="1"/>
  <c r="EN143" i="1"/>
  <c r="FC143" i="1" s="1"/>
  <c r="EN496" i="1"/>
  <c r="FC496" i="1" s="1"/>
  <c r="EN71" i="1"/>
  <c r="FC71" i="1" s="1"/>
  <c r="EN518" i="1"/>
  <c r="FC518" i="1" s="1"/>
  <c r="EN372" i="1"/>
  <c r="FC372" i="1" s="1"/>
  <c r="EN166" i="1"/>
  <c r="FC166" i="1" s="1"/>
  <c r="FP166" i="1" s="1"/>
  <c r="EN575" i="1"/>
  <c r="FC575" i="1" s="1"/>
  <c r="EN211" i="1"/>
  <c r="FC211" i="1" s="1"/>
  <c r="EN299" i="1"/>
  <c r="FC299" i="1" s="1"/>
  <c r="FP299" i="1" s="1"/>
  <c r="EN301" i="1"/>
  <c r="FC301" i="1" s="1"/>
  <c r="FP301" i="1" s="1"/>
  <c r="EN119" i="1"/>
  <c r="FC119" i="1" s="1"/>
  <c r="EN210" i="1"/>
  <c r="FC210" i="1" s="1"/>
  <c r="EN142" i="1"/>
  <c r="FC142" i="1" s="1"/>
  <c r="FP142" i="1" s="1"/>
  <c r="EN141" i="1"/>
  <c r="FC141" i="1" s="1"/>
  <c r="EN196" i="1"/>
  <c r="FC196" i="1" s="1"/>
  <c r="EN244" i="1"/>
  <c r="FC244" i="1" s="1"/>
  <c r="EN82" i="1"/>
  <c r="FC82" i="1" s="1"/>
  <c r="EN195" i="1"/>
  <c r="FC195" i="1" s="1"/>
  <c r="EN192" i="1"/>
  <c r="FC192" i="1" s="1"/>
  <c r="EN293" i="1"/>
  <c r="FC293" i="1" s="1"/>
  <c r="FP293" i="1" s="1"/>
  <c r="EN479" i="1"/>
  <c r="FC479" i="1" s="1"/>
  <c r="FP479" i="1" s="1"/>
  <c r="EN426" i="1"/>
  <c r="FC426" i="1" s="1"/>
  <c r="EN140" i="1"/>
  <c r="FC140" i="1" s="1"/>
  <c r="FP140" i="1" s="1"/>
  <c r="EN57" i="1"/>
  <c r="FC57" i="1" s="1"/>
  <c r="EN269" i="1"/>
  <c r="FC269" i="1" s="1"/>
  <c r="EN102" i="1"/>
  <c r="FC102" i="1" s="1"/>
  <c r="EN15" i="1"/>
  <c r="FC15" i="1" s="1"/>
  <c r="FC14" i="1"/>
  <c r="EN334" i="1"/>
  <c r="FC334" i="1" s="1"/>
  <c r="EN404" i="1"/>
  <c r="FC404" i="1" s="1"/>
  <c r="EN165" i="1"/>
  <c r="FC165" i="1" s="1"/>
  <c r="EN81" i="1"/>
  <c r="FC81" i="1" s="1"/>
  <c r="EN425" i="1"/>
  <c r="FC425" i="1" s="1"/>
  <c r="FP425" i="1" s="1"/>
  <c r="EN187" i="1"/>
  <c r="FC187" i="1" s="1"/>
  <c r="EN227" i="1"/>
  <c r="FC227" i="1" s="1"/>
  <c r="EN164" i="1"/>
  <c r="FC164" i="1" s="1"/>
  <c r="EN226" i="1"/>
  <c r="FC226" i="1" s="1"/>
  <c r="EN163" i="1"/>
  <c r="FC163" i="1" s="1"/>
  <c r="EN198" i="1"/>
  <c r="FC198" i="1" s="1"/>
  <c r="EN220" i="1"/>
  <c r="FC220" i="1" s="1"/>
  <c r="EN382" i="1"/>
  <c r="FC382" i="1" s="1"/>
  <c r="EN56" i="1"/>
  <c r="FC56" i="1" s="1"/>
  <c r="FP56" i="1" s="1"/>
  <c r="EN139" i="1"/>
  <c r="FC139" i="1" s="1"/>
  <c r="EN554" i="1"/>
  <c r="FC554" i="1" s="1"/>
  <c r="EN194" i="1"/>
  <c r="FC194" i="1" s="1"/>
  <c r="EN485" i="1"/>
  <c r="FC485" i="1" s="1"/>
  <c r="EN510" i="1"/>
  <c r="FC510" i="1" s="1"/>
  <c r="EN517" i="1"/>
  <c r="FC517" i="1" s="1"/>
  <c r="EN55" i="1"/>
  <c r="FC55" i="1" s="1"/>
  <c r="EN225" i="1"/>
  <c r="FC225" i="1" s="1"/>
  <c r="EN138" i="1"/>
  <c r="FC138" i="1" s="1"/>
  <c r="FP138" i="1" s="1"/>
  <c r="EN494" i="1"/>
  <c r="FC494" i="1" s="1"/>
  <c r="EN100" i="1"/>
  <c r="FC100" i="1" s="1"/>
  <c r="EN137" i="1"/>
  <c r="FC137" i="1" s="1"/>
  <c r="EN203" i="1"/>
  <c r="FC203" i="1" s="1"/>
  <c r="FP203" i="1" s="1"/>
  <c r="EN476" i="1"/>
  <c r="FC476" i="1" s="1"/>
  <c r="EN251" i="1"/>
  <c r="FC251" i="1" s="1"/>
  <c r="EN424" i="1"/>
  <c r="FC424" i="1" s="1"/>
  <c r="EN493" i="1"/>
  <c r="FC493" i="1" s="1"/>
  <c r="EN403" i="1"/>
  <c r="FC403" i="1" s="1"/>
  <c r="EN54" i="1"/>
  <c r="FC54" i="1" s="1"/>
  <c r="EN381" i="1"/>
  <c r="FC381" i="1" s="1"/>
  <c r="EN467" i="1"/>
  <c r="FC467" i="1" s="1"/>
  <c r="EN53" i="1"/>
  <c r="FC53" i="1" s="1"/>
  <c r="EN52" i="1"/>
  <c r="FC52" i="1" s="1"/>
  <c r="FP52" i="1" s="1"/>
  <c r="EN136" i="1"/>
  <c r="FC136" i="1" s="1"/>
  <c r="FP136" i="1" s="1"/>
  <c r="EN527" i="1"/>
  <c r="FC527" i="1" s="1"/>
  <c r="EN333" i="1"/>
  <c r="FC333" i="1" s="1"/>
  <c r="EN12" i="1"/>
  <c r="FC12" i="1" s="1"/>
  <c r="EN176" i="1"/>
  <c r="FC176" i="1" s="1"/>
  <c r="FP176" i="1" s="1"/>
  <c r="EN37" i="1"/>
  <c r="FC37" i="1" s="1"/>
  <c r="EN492" i="1"/>
  <c r="FC492" i="1" s="1"/>
  <c r="EN484" i="1"/>
  <c r="FC484" i="1" s="1"/>
  <c r="EN559" i="1"/>
  <c r="FC559" i="1" s="1"/>
  <c r="EN466" i="1"/>
  <c r="FC466" i="1" s="1"/>
  <c r="EN209" i="1"/>
  <c r="FC209" i="1" s="1"/>
  <c r="EN452" i="1"/>
  <c r="FC452" i="1" s="1"/>
  <c r="EN483" i="1"/>
  <c r="FC483" i="1" s="1"/>
  <c r="EN552" i="1"/>
  <c r="FC552" i="1" s="1"/>
  <c r="EN380" i="1"/>
  <c r="FC380" i="1" s="1"/>
  <c r="EN260" i="1"/>
  <c r="FC260" i="1" s="1"/>
  <c r="EN475" i="1"/>
  <c r="FC475" i="1" s="1"/>
  <c r="EN98" i="1"/>
  <c r="FC98" i="1" s="1"/>
  <c r="EN465" i="1"/>
  <c r="FC465" i="1" s="1"/>
  <c r="EN544" i="1"/>
  <c r="FC544" i="1" s="1"/>
  <c r="EN250" i="1"/>
  <c r="FC250" i="1" s="1"/>
  <c r="EN135" i="1"/>
  <c r="FC135" i="1" s="1"/>
  <c r="EN51" i="1"/>
  <c r="FC51" i="1" s="1"/>
  <c r="EN97" i="1"/>
  <c r="FC97" i="1" s="1"/>
  <c r="EN162" i="1"/>
  <c r="FC162" i="1" s="1"/>
  <c r="EN412" i="1"/>
  <c r="FC412" i="1" s="1"/>
  <c r="EN513" i="1"/>
  <c r="FC513" i="1" s="1"/>
  <c r="EN96" i="1"/>
  <c r="FC96" i="1" s="1"/>
  <c r="EN219" i="1"/>
  <c r="FC219" i="1" s="1"/>
  <c r="EN566" i="1"/>
  <c r="FC566" i="1" s="1"/>
  <c r="EN325" i="1"/>
  <c r="FC325" i="1" s="1"/>
  <c r="EN249" i="1"/>
  <c r="FC249" i="1" s="1"/>
  <c r="FP249" i="1" s="1"/>
  <c r="EN277" i="1"/>
  <c r="FC277" i="1" s="1"/>
  <c r="EN463" i="1"/>
  <c r="FC463" i="1" s="1"/>
  <c r="EN161" i="1"/>
  <c r="FC161" i="1" s="1"/>
  <c r="EN576" i="1"/>
  <c r="FC576" i="1" s="1"/>
  <c r="EN134" i="1"/>
  <c r="FC134" i="1" s="1"/>
  <c r="FP134" i="1" s="1"/>
  <c r="EN451" i="1"/>
  <c r="FC451" i="1" s="1"/>
  <c r="EN50" i="1"/>
  <c r="FC50" i="1" s="1"/>
  <c r="EN551" i="1"/>
  <c r="FC551" i="1" s="1"/>
  <c r="EN79" i="1"/>
  <c r="FC79" i="1" s="1"/>
  <c r="EN95" i="1"/>
  <c r="FC95" i="1" s="1"/>
  <c r="EN353" i="1"/>
  <c r="FC353" i="1" s="1"/>
  <c r="EN315" i="1"/>
  <c r="FC315" i="1" s="1"/>
  <c r="FP315" i="1" s="1"/>
  <c r="EN332" i="1"/>
  <c r="FC332" i="1" s="1"/>
  <c r="EN538" i="1"/>
  <c r="FC538" i="1" s="1"/>
  <c r="EN580" i="1"/>
  <c r="FC580" i="1" s="1"/>
  <c r="EN564" i="1"/>
  <c r="FC564" i="1" s="1"/>
  <c r="EN313" i="1"/>
  <c r="FC313" i="1" s="1"/>
  <c r="EN323" i="1"/>
  <c r="FC323" i="1" s="1"/>
  <c r="EN402" i="1"/>
  <c r="FC402" i="1" s="1"/>
  <c r="EN414" i="1"/>
  <c r="FC414" i="1" s="1"/>
  <c r="EN450" i="1"/>
  <c r="FC450" i="1" s="1"/>
  <c r="EN379" i="1"/>
  <c r="FC379" i="1" s="1"/>
  <c r="EN573" i="1"/>
  <c r="FC573" i="1" s="1"/>
  <c r="EN509" i="1"/>
  <c r="FC509" i="1" s="1"/>
  <c r="EN459" i="1"/>
  <c r="FC459" i="1" s="1"/>
  <c r="EN275" i="1"/>
  <c r="FC275" i="1" s="1"/>
  <c r="EN77" i="1"/>
  <c r="FC77" i="1" s="1"/>
  <c r="EN423" i="1"/>
  <c r="FC423" i="1" s="1"/>
  <c r="EN76" i="1"/>
  <c r="FC76" i="1" s="1"/>
  <c r="FP76" i="1" s="1"/>
  <c r="EN537" i="1"/>
  <c r="FC537" i="1" s="1"/>
  <c r="EN374" i="1"/>
  <c r="FC374" i="1" s="1"/>
  <c r="EN362" i="1"/>
  <c r="FC362" i="1" s="1"/>
  <c r="EN11" i="1"/>
  <c r="FC11" i="1" s="1"/>
  <c r="EN352" i="1"/>
  <c r="FC352" i="1" s="1"/>
  <c r="EN256" i="1"/>
  <c r="FC256" i="1" s="1"/>
  <c r="EN516" i="1"/>
  <c r="FC516" i="1" s="1"/>
  <c r="EN391" i="1"/>
  <c r="FC391" i="1" s="1"/>
  <c r="FP391" i="1" s="1"/>
  <c r="EN80" i="1"/>
  <c r="FC80" i="1" s="1"/>
  <c r="EN312" i="1"/>
  <c r="FC312" i="1" s="1"/>
  <c r="EN563" i="1"/>
  <c r="FC563" i="1" s="1"/>
  <c r="EN268" i="1"/>
  <c r="FC268" i="1" s="1"/>
  <c r="EN346" i="1"/>
  <c r="FC346" i="1" s="1"/>
  <c r="EN515" i="1"/>
  <c r="FC515" i="1" s="1"/>
  <c r="EN36" i="1"/>
  <c r="FC36" i="1" s="1"/>
  <c r="EN118" i="1"/>
  <c r="FC118" i="1" s="1"/>
  <c r="EN331" i="1"/>
  <c r="FC331" i="1" s="1"/>
  <c r="EN449" i="1"/>
  <c r="FC449" i="1" s="1"/>
  <c r="EN579" i="1"/>
  <c r="FC579" i="1" s="1"/>
  <c r="EN422" i="1"/>
  <c r="FC422" i="1" s="1"/>
  <c r="EN550" i="1"/>
  <c r="FC550" i="1" s="1"/>
  <c r="EN486" i="1"/>
  <c r="FC486" i="1" s="1"/>
  <c r="EN94" i="1"/>
  <c r="FC94" i="1" s="1"/>
  <c r="EN193" i="1"/>
  <c r="FC193" i="1" s="1"/>
  <c r="FP193" i="1" s="1"/>
  <c r="EN133" i="1"/>
  <c r="FC133" i="1" s="1"/>
  <c r="EN462" i="1"/>
  <c r="FC462" i="1" s="1"/>
  <c r="EN274" i="1"/>
  <c r="FC274" i="1" s="1"/>
  <c r="EN49" i="1"/>
  <c r="FC49" i="1" s="1"/>
  <c r="EN233" i="1"/>
  <c r="FC233" i="1" s="1"/>
  <c r="GB233" i="1" s="1"/>
  <c r="EN259" i="1"/>
  <c r="FC259" i="1" s="1"/>
  <c r="EN248" i="1"/>
  <c r="FC248" i="1" s="1"/>
  <c r="EN287" i="1"/>
  <c r="FC287" i="1" s="1"/>
  <c r="EN208" i="1"/>
  <c r="FC208" i="1" s="1"/>
  <c r="EN273" i="1"/>
  <c r="FC273" i="1" s="1"/>
  <c r="FP273" i="1" s="1"/>
  <c r="EN243" i="1"/>
  <c r="FC243" i="1" s="1"/>
  <c r="EN224" i="1"/>
  <c r="FC224" i="1" s="1"/>
  <c r="EN186" i="1"/>
  <c r="FC186" i="1" s="1"/>
  <c r="EN400" i="1"/>
  <c r="FC400" i="1" s="1"/>
  <c r="EN448" i="1"/>
  <c r="FC448" i="1" s="1"/>
  <c r="EN578" i="1"/>
  <c r="FC578" i="1" s="1"/>
  <c r="EN160" i="1"/>
  <c r="FC160" i="1" s="1"/>
  <c r="EN321" i="1"/>
  <c r="FC321" i="1" s="1"/>
  <c r="EN371" i="1"/>
  <c r="FC371" i="1" s="1"/>
  <c r="EN340" i="1"/>
  <c r="FC340" i="1" s="1"/>
  <c r="EN378" i="1"/>
  <c r="FC378" i="1" s="1"/>
  <c r="EN536" i="1"/>
  <c r="FC536" i="1" s="1"/>
  <c r="EN351" i="1"/>
  <c r="FC351" i="1" s="1"/>
  <c r="EN311" i="1"/>
  <c r="FC311" i="1" s="1"/>
  <c r="EN159" i="1"/>
  <c r="FC159" i="1" s="1"/>
  <c r="EN398" i="1"/>
  <c r="FC398" i="1" s="1"/>
  <c r="EN175" i="1"/>
  <c r="FC175" i="1" s="1"/>
  <c r="EN319" i="1"/>
  <c r="FC319" i="1" s="1"/>
  <c r="EN318" i="1"/>
  <c r="FC318" i="1" s="1"/>
  <c r="EN577" i="1"/>
  <c r="FC577" i="1" s="1"/>
  <c r="EN361" i="1"/>
  <c r="FC361" i="1" s="1"/>
  <c r="EN421" i="1"/>
  <c r="FC421" i="1" s="1"/>
  <c r="EN443" i="1"/>
  <c r="FC443" i="1" s="1"/>
  <c r="EN377" i="1"/>
  <c r="FC377" i="1" s="1"/>
  <c r="EN420" i="1"/>
  <c r="FC420" i="1" s="1"/>
  <c r="EN258" i="1"/>
  <c r="FC258" i="1" s="1"/>
  <c r="EN75" i="1"/>
  <c r="FC75" i="1" s="1"/>
  <c r="EN185" i="1"/>
  <c r="FC185" i="1" s="1"/>
  <c r="FP185" i="1" s="1"/>
  <c r="EN310" i="1"/>
  <c r="FC310" i="1" s="1"/>
  <c r="EN478" i="1"/>
  <c r="FC478" i="1" s="1"/>
  <c r="EN218" i="1"/>
  <c r="FC218" i="1" s="1"/>
  <c r="EN9" i="1"/>
  <c r="FC9" i="1" s="1"/>
  <c r="EN292" i="1"/>
  <c r="FC292" i="1" s="1"/>
  <c r="EN447" i="1"/>
  <c r="FC447" i="1" s="1"/>
  <c r="FP447" i="1" s="1"/>
  <c r="EN343" i="1"/>
  <c r="FC343" i="1" s="1"/>
  <c r="EN158" i="1"/>
  <c r="FC158" i="1" s="1"/>
  <c r="EN157" i="1"/>
  <c r="FC157" i="1" s="1"/>
  <c r="EN132" i="1"/>
  <c r="FC132" i="1" s="1"/>
  <c r="EN330" i="1"/>
  <c r="FC330" i="1" s="1"/>
  <c r="EN525" i="1"/>
  <c r="FC525" i="1" s="1"/>
  <c r="EN35" i="1"/>
  <c r="FC35" i="1" s="1"/>
  <c r="EN491" i="1"/>
  <c r="FC491" i="1" s="1"/>
  <c r="FC131" i="1"/>
  <c r="EN6" i="1"/>
  <c r="FC6" i="1" s="1"/>
  <c r="EN34" i="1"/>
  <c r="FC34" i="1" s="1"/>
  <c r="EN477" i="1"/>
  <c r="FC477" i="1" s="1"/>
  <c r="EN413" i="1"/>
  <c r="FC413" i="1" s="1"/>
  <c r="EN184" i="1"/>
  <c r="FC184" i="1" s="1"/>
  <c r="EN373" i="1"/>
  <c r="FC373" i="1" s="1"/>
  <c r="EN490" i="1"/>
  <c r="FC490" i="1" s="1"/>
  <c r="EN548" i="1"/>
  <c r="FC548" i="1" s="1"/>
  <c r="EN130" i="1"/>
  <c r="FC130" i="1" s="1"/>
  <c r="EN397" i="1"/>
  <c r="FC397" i="1" s="1"/>
  <c r="EN300" i="1"/>
  <c r="FC300" i="1" s="1"/>
  <c r="EN524" i="1"/>
  <c r="FC524" i="1" s="1"/>
  <c r="EN446" i="1"/>
  <c r="FC446" i="1" s="1"/>
  <c r="EN257" i="1"/>
  <c r="FC257" i="1" s="1"/>
  <c r="EN33" i="1"/>
  <c r="FC33" i="1" s="1"/>
  <c r="EN461" i="1"/>
  <c r="FC461" i="1" s="1"/>
  <c r="EN308" i="1"/>
  <c r="FC308" i="1" s="1"/>
  <c r="EN128" i="1"/>
  <c r="FC128" i="1" s="1"/>
  <c r="EN127" i="1"/>
  <c r="FC127" i="1" s="1"/>
  <c r="EN92" i="1"/>
  <c r="FC92" i="1" s="1"/>
  <c r="EN48" i="1"/>
  <c r="FC48" i="1" s="1"/>
  <c r="EN183" i="1"/>
  <c r="EN156" i="1"/>
  <c r="EN547" i="1"/>
  <c r="FC547" i="1" s="1"/>
  <c r="EN350" i="1"/>
  <c r="FC350" i="1" s="1"/>
  <c r="EN507" i="1"/>
  <c r="FC507" i="1" s="1"/>
  <c r="EN396" i="1"/>
  <c r="FC396" i="1" s="1"/>
  <c r="EN47" i="1"/>
  <c r="FC47" i="1" s="1"/>
  <c r="EN419" i="1"/>
  <c r="FC419" i="1" s="1"/>
  <c r="EN46" i="1"/>
  <c r="FC46" i="1" s="1"/>
  <c r="EN395" i="1"/>
  <c r="FC395" i="1" s="1"/>
  <c r="EN394" i="1"/>
  <c r="FC394" i="1" s="1"/>
  <c r="EN207" i="1"/>
  <c r="FC207" i="1" s="1"/>
  <c r="EN418" i="1"/>
  <c r="FC418" i="1" s="1"/>
  <c r="EN504" i="1"/>
  <c r="FC504" i="1" s="1"/>
  <c r="EN503" i="1"/>
  <c r="FC503" i="1" s="1"/>
  <c r="EN307" i="1"/>
  <c r="FC307" i="1" s="1"/>
  <c r="FP307" i="1" s="1"/>
  <c r="EN562" i="1"/>
  <c r="FC562" i="1" s="1"/>
  <c r="EN267" i="1"/>
  <c r="FC267" i="1" s="1"/>
  <c r="EN91" i="1"/>
  <c r="EN460" i="1"/>
  <c r="EN502" i="1"/>
  <c r="EN45" i="1"/>
  <c r="FC45" i="1" s="1"/>
  <c r="EN241" i="1"/>
  <c r="FC241" i="1" s="1"/>
  <c r="EN206" i="1"/>
  <c r="FC206" i="1" s="1"/>
  <c r="EN4" i="1"/>
  <c r="FC4" i="1" s="1"/>
  <c r="EN360" i="1"/>
  <c r="FC360" i="1" s="1"/>
  <c r="EN390" i="1"/>
  <c r="FC390" i="1" s="1"/>
  <c r="EN393" i="1"/>
  <c r="FC393" i="1" s="1"/>
  <c r="EN546" i="1"/>
  <c r="EN72" i="1"/>
  <c r="EN561" i="1"/>
  <c r="FC561" i="1" s="1"/>
  <c r="EN417" i="1"/>
  <c r="FC417" i="1" s="1"/>
  <c r="EN376" i="1"/>
  <c r="EN242" i="1"/>
  <c r="FC242" i="1" s="1"/>
  <c r="EN489" i="1"/>
  <c r="FC489" i="1" s="1"/>
  <c r="EN328" i="1"/>
  <c r="FC328" i="1" s="1"/>
  <c r="EN125" i="1"/>
  <c r="FC125" i="1" s="1"/>
  <c r="EN126" i="1"/>
  <c r="FC126" i="1" s="1"/>
  <c r="EN288" i="1"/>
  <c r="FC288" i="1" s="1"/>
  <c r="HB296" i="1" l="1"/>
  <c r="FO110" i="1"/>
  <c r="HB110" i="1"/>
  <c r="FO172" i="1"/>
  <c r="FO587" i="1"/>
  <c r="GM587" i="1" s="1"/>
  <c r="HB587" i="1"/>
  <c r="FO591" i="1"/>
  <c r="GM591" i="1" s="1"/>
  <c r="HB591" i="1"/>
  <c r="FO595" i="1"/>
  <c r="GM595" i="1" s="1"/>
  <c r="HB595" i="1"/>
  <c r="FP575" i="1"/>
  <c r="FO116" i="1"/>
  <c r="GN116" i="1" s="1"/>
  <c r="HB588" i="1"/>
  <c r="HB592" i="1"/>
  <c r="HB596" i="1"/>
  <c r="FO100" i="1"/>
  <c r="HB589" i="1"/>
  <c r="HB593" i="1"/>
  <c r="HB597" i="1"/>
  <c r="FO105" i="1"/>
  <c r="FO141" i="1"/>
  <c r="GB567" i="1"/>
  <c r="FO586" i="1"/>
  <c r="GM586" i="1" s="1"/>
  <c r="HB586" i="1"/>
  <c r="FO590" i="1"/>
  <c r="GM590" i="1" s="1"/>
  <c r="HB590" i="1"/>
  <c r="FO594" i="1"/>
  <c r="GM594" i="1" s="1"/>
  <c r="HB594" i="1"/>
  <c r="FO598" i="1"/>
  <c r="GM598" i="1" s="1"/>
  <c r="HB598" i="1"/>
  <c r="GA598" i="1"/>
  <c r="GA586" i="1"/>
  <c r="GA587" i="1"/>
  <c r="GA591" i="1"/>
  <c r="GA595" i="1"/>
  <c r="FO588" i="1"/>
  <c r="GM588" i="1" s="1"/>
  <c r="GA588" i="1"/>
  <c r="FO592" i="1"/>
  <c r="GM592" i="1" s="1"/>
  <c r="GA592" i="1"/>
  <c r="FO596" i="1"/>
  <c r="GM596" i="1" s="1"/>
  <c r="GA596" i="1"/>
  <c r="FO585" i="1"/>
  <c r="GM585" i="1" s="1"/>
  <c r="GA585" i="1"/>
  <c r="FO589" i="1"/>
  <c r="GM589" i="1" s="1"/>
  <c r="GA589" i="1"/>
  <c r="FO593" i="1"/>
  <c r="GM593" i="1" s="1"/>
  <c r="GA593" i="1"/>
  <c r="FO597" i="1"/>
  <c r="GM597" i="1" s="1"/>
  <c r="GA597" i="1"/>
  <c r="GB445" i="1"/>
  <c r="GB141" i="1"/>
  <c r="FP242" i="1"/>
  <c r="FP394" i="1"/>
  <c r="FP92" i="1"/>
  <c r="GB548" i="1"/>
  <c r="FP548" i="1"/>
  <c r="FP292" i="1"/>
  <c r="FP443" i="1"/>
  <c r="FP398" i="1"/>
  <c r="FP208" i="1"/>
  <c r="FP550" i="1"/>
  <c r="GB312" i="1"/>
  <c r="FP312" i="1"/>
  <c r="FP313" i="1"/>
  <c r="FP576" i="1"/>
  <c r="FP412" i="1"/>
  <c r="FP552" i="1"/>
  <c r="FP12" i="1"/>
  <c r="FP241" i="1"/>
  <c r="FP45" i="1"/>
  <c r="GB395" i="1"/>
  <c r="FP395" i="1"/>
  <c r="FP127" i="1"/>
  <c r="FP490" i="1"/>
  <c r="FP158" i="1"/>
  <c r="FP159" i="1"/>
  <c r="FP371" i="1"/>
  <c r="FP49" i="1"/>
  <c r="FP118" i="1"/>
  <c r="FP374" i="1"/>
  <c r="FP414" i="1"/>
  <c r="FP483" i="1"/>
  <c r="FP492" i="1"/>
  <c r="FP54" i="1"/>
  <c r="FP220" i="1"/>
  <c r="FP426" i="1"/>
  <c r="FP196" i="1"/>
  <c r="FP211" i="1"/>
  <c r="FP143" i="1"/>
  <c r="GB329" i="1"/>
  <c r="FP329" i="1"/>
  <c r="FP405" i="1"/>
  <c r="FP120" i="1"/>
  <c r="FP429" i="1"/>
  <c r="FP523" i="1"/>
  <c r="FP281" i="1"/>
  <c r="GB369" i="1"/>
  <c r="FP369" i="1"/>
  <c r="FP568" i="1"/>
  <c r="FP245" i="1"/>
  <c r="FP222" i="1"/>
  <c r="FP290" i="1"/>
  <c r="FP109" i="1"/>
  <c r="FP169" i="1"/>
  <c r="FP44" i="1"/>
  <c r="FP433" i="1"/>
  <c r="FP497" i="1"/>
  <c r="FP514" i="1"/>
  <c r="FP86" i="1"/>
  <c r="FP24" i="1"/>
  <c r="FP74" i="1"/>
  <c r="FP83" i="1"/>
  <c r="FP111" i="1"/>
  <c r="GB345" i="1"/>
  <c r="FP345" i="1"/>
  <c r="FP435" i="1"/>
  <c r="FP232" i="1"/>
  <c r="FP113" i="1"/>
  <c r="FP149" i="1"/>
  <c r="FP416" i="1"/>
  <c r="GB512" i="1"/>
  <c r="FP512" i="1"/>
  <c r="FP583" i="1"/>
  <c r="FP501" i="1"/>
  <c r="FP560" i="1"/>
  <c r="FP582" i="1"/>
  <c r="GB457" i="1"/>
  <c r="FP457" i="1"/>
  <c r="FP174" i="1"/>
  <c r="FP122" i="1"/>
  <c r="FP215" i="1"/>
  <c r="FP26" i="1"/>
  <c r="FP294" i="1"/>
  <c r="FP115" i="1"/>
  <c r="FP255" i="1"/>
  <c r="FP474" i="1"/>
  <c r="GB276" i="1"/>
  <c r="FO276" i="1"/>
  <c r="GB298" i="1"/>
  <c r="FO298" i="1"/>
  <c r="FO328" i="1"/>
  <c r="FO345" i="1"/>
  <c r="GB358" i="1"/>
  <c r="FO358" i="1"/>
  <c r="GN358" i="1" s="1"/>
  <c r="FO395" i="1"/>
  <c r="FO437" i="1"/>
  <c r="FO457" i="1"/>
  <c r="FO512" i="1"/>
  <c r="FO537" i="1"/>
  <c r="FO555" i="1"/>
  <c r="GB555" i="1"/>
  <c r="FO569" i="1"/>
  <c r="FO56" i="1"/>
  <c r="GN56" i="1" s="1"/>
  <c r="FP225" i="1"/>
  <c r="FP325" i="1"/>
  <c r="FP437" i="1"/>
  <c r="FP503" i="1"/>
  <c r="FP47" i="1"/>
  <c r="FP461" i="1"/>
  <c r="FP413" i="1"/>
  <c r="FP157" i="1"/>
  <c r="FP75" i="1"/>
  <c r="FP536" i="1"/>
  <c r="FP578" i="1"/>
  <c r="FP133" i="1"/>
  <c r="GB346" i="1"/>
  <c r="FP346" i="1"/>
  <c r="FP362" i="1"/>
  <c r="FP450" i="1"/>
  <c r="FP353" i="1"/>
  <c r="FP135" i="1"/>
  <c r="FP98" i="1"/>
  <c r="FP484" i="1"/>
  <c r="FP360" i="1"/>
  <c r="FP267" i="1"/>
  <c r="FP396" i="1"/>
  <c r="FP300" i="1"/>
  <c r="GB477" i="1"/>
  <c r="FP477" i="1"/>
  <c r="FP525" i="1"/>
  <c r="FP258" i="1"/>
  <c r="FP319" i="1"/>
  <c r="FP224" i="1"/>
  <c r="FP287" i="1"/>
  <c r="FP422" i="1"/>
  <c r="FP80" i="1"/>
  <c r="FP77" i="1"/>
  <c r="GB564" i="1"/>
  <c r="FP564" i="1"/>
  <c r="FP95" i="1"/>
  <c r="FP161" i="1"/>
  <c r="FP162" i="1"/>
  <c r="FP475" i="1"/>
  <c r="FP251" i="1"/>
  <c r="FP510" i="1"/>
  <c r="FP164" i="1"/>
  <c r="FP102" i="1"/>
  <c r="FP195" i="1"/>
  <c r="FP210" i="1"/>
  <c r="FP518" i="1"/>
  <c r="FP262" i="1"/>
  <c r="GB529" i="1"/>
  <c r="FP529" i="1"/>
  <c r="FP289" i="1"/>
  <c r="FP278" i="1"/>
  <c r="FP297" i="1"/>
  <c r="FP270" i="1"/>
  <c r="FP39" i="1"/>
  <c r="FP280" i="1"/>
  <c r="FP530" i="1"/>
  <c r="GB569" i="1"/>
  <c r="FP569" i="1"/>
  <c r="GN569" i="1" s="1"/>
  <c r="FP487" i="1"/>
  <c r="FP488" i="1"/>
  <c r="FP327" i="1"/>
  <c r="FP231" i="1"/>
  <c r="FP541" i="1"/>
  <c r="FP271" i="1"/>
  <c r="FP288" i="1"/>
  <c r="GB328" i="1"/>
  <c r="FP328" i="1"/>
  <c r="GN328" i="1" s="1"/>
  <c r="FP417" i="1"/>
  <c r="FP4" i="1"/>
  <c r="FP562" i="1"/>
  <c r="FP418" i="1"/>
  <c r="FP46" i="1"/>
  <c r="FP507" i="1"/>
  <c r="FP128" i="1"/>
  <c r="FP397" i="1"/>
  <c r="FP373" i="1"/>
  <c r="FP491" i="1"/>
  <c r="FP330" i="1"/>
  <c r="FP343" i="1"/>
  <c r="FP9" i="1"/>
  <c r="FP420" i="1"/>
  <c r="FP175" i="1"/>
  <c r="FP311" i="1"/>
  <c r="FP378" i="1"/>
  <c r="GB400" i="1"/>
  <c r="FP400" i="1"/>
  <c r="FP243" i="1"/>
  <c r="FP248" i="1"/>
  <c r="FP274" i="1"/>
  <c r="FP94" i="1"/>
  <c r="FP579" i="1"/>
  <c r="FP36" i="1"/>
  <c r="FP268" i="1"/>
  <c r="GB537" i="1"/>
  <c r="FP537" i="1"/>
  <c r="GN537" i="1" s="1"/>
  <c r="FP275" i="1"/>
  <c r="FP189" i="1"/>
  <c r="FP233" i="1"/>
  <c r="FP257" i="1"/>
  <c r="FP321" i="1"/>
  <c r="FP333" i="1"/>
  <c r="FP375" i="1"/>
  <c r="FP423" i="1"/>
  <c r="FP445" i="1"/>
  <c r="GB390" i="1"/>
  <c r="FP390" i="1"/>
  <c r="FP547" i="1"/>
  <c r="FP6" i="1"/>
  <c r="FP478" i="1"/>
  <c r="FP318" i="1"/>
  <c r="FP331" i="1"/>
  <c r="FP256" i="1"/>
  <c r="FP551" i="1"/>
  <c r="FP219" i="1"/>
  <c r="FP125" i="1"/>
  <c r="FP504" i="1"/>
  <c r="FP33" i="1"/>
  <c r="FP131" i="1"/>
  <c r="FP310" i="1"/>
  <c r="FP421" i="1"/>
  <c r="FP448" i="1"/>
  <c r="GB352" i="1"/>
  <c r="FP352" i="1"/>
  <c r="FP509" i="1"/>
  <c r="FP50" i="1"/>
  <c r="FP250" i="1"/>
  <c r="FP466" i="1"/>
  <c r="FP53" i="1"/>
  <c r="GB100" i="1"/>
  <c r="FP100" i="1"/>
  <c r="GN100" i="1" s="1"/>
  <c r="FP334" i="1"/>
  <c r="FP212" i="1"/>
  <c r="FP126" i="1"/>
  <c r="FP489" i="1"/>
  <c r="FP561" i="1"/>
  <c r="FP393" i="1"/>
  <c r="FP206" i="1"/>
  <c r="FP207" i="1"/>
  <c r="FP419" i="1"/>
  <c r="FP350" i="1"/>
  <c r="FP48" i="1"/>
  <c r="FP308" i="1"/>
  <c r="FP446" i="1"/>
  <c r="FP524" i="1"/>
  <c r="FP130" i="1"/>
  <c r="FP184" i="1"/>
  <c r="FP34" i="1"/>
  <c r="FP35" i="1"/>
  <c r="FP132" i="1"/>
  <c r="FP218" i="1"/>
  <c r="FP377" i="1"/>
  <c r="FP577" i="1"/>
  <c r="FP351" i="1"/>
  <c r="FP340" i="1"/>
  <c r="FP160" i="1"/>
  <c r="FP186" i="1"/>
  <c r="FP259" i="1"/>
  <c r="FP462" i="1"/>
  <c r="FP486" i="1"/>
  <c r="FP449" i="1"/>
  <c r="FP515" i="1"/>
  <c r="FP563" i="1"/>
  <c r="FP516" i="1"/>
  <c r="FP11" i="1"/>
  <c r="FP209" i="1"/>
  <c r="FP279" i="1"/>
  <c r="FP361" i="1"/>
  <c r="FP573" i="1"/>
  <c r="FP402" i="1"/>
  <c r="FP580" i="1"/>
  <c r="FP332" i="1"/>
  <c r="FP451" i="1"/>
  <c r="FP566" i="1"/>
  <c r="FP544" i="1"/>
  <c r="FP260" i="1"/>
  <c r="FP467" i="1"/>
  <c r="FP476" i="1"/>
  <c r="FP494" i="1"/>
  <c r="FP198" i="1"/>
  <c r="FP204" i="1"/>
  <c r="FP252" i="1"/>
  <c r="FP302" i="1"/>
  <c r="FP481" i="1"/>
  <c r="FP234" i="1"/>
  <c r="FP326" i="1"/>
  <c r="GB454" i="1"/>
  <c r="FP454" i="1"/>
  <c r="FP531" i="1"/>
  <c r="GB110" i="1"/>
  <c r="FP200" i="1"/>
  <c r="FP180" i="1"/>
  <c r="FP456" i="1"/>
  <c r="FP254" i="1"/>
  <c r="FP571" i="1"/>
  <c r="FP436" i="1"/>
  <c r="FP533" i="1"/>
  <c r="FP392" i="1"/>
  <c r="FP366" i="1"/>
  <c r="GB172" i="1"/>
  <c r="FP182" i="1"/>
  <c r="FP458" i="1"/>
  <c r="FP190" i="1"/>
  <c r="GB93" i="1"/>
  <c r="GB116" i="1"/>
  <c r="FO188" i="1"/>
  <c r="GB284" i="1"/>
  <c r="FO284" i="1"/>
  <c r="GB309" i="1"/>
  <c r="FO309" i="1"/>
  <c r="GN309" i="1" s="1"/>
  <c r="FO329" i="1"/>
  <c r="FO346" i="1"/>
  <c r="FO369" i="1"/>
  <c r="GB399" i="1"/>
  <c r="FO399" i="1"/>
  <c r="FO440" i="1"/>
  <c r="FO477" i="1"/>
  <c r="GB522" i="1"/>
  <c r="FO522" i="1"/>
  <c r="FO542" i="1"/>
  <c r="FO564" i="1"/>
  <c r="GB574" i="1"/>
  <c r="FO574" i="1"/>
  <c r="FP14" i="1"/>
  <c r="FP18" i="1"/>
  <c r="FP22" i="1"/>
  <c r="FP28" i="1"/>
  <c r="FP30" i="1"/>
  <c r="FP32" i="1"/>
  <c r="FP38" i="1"/>
  <c r="FP40" i="1"/>
  <c r="FP60" i="1"/>
  <c r="FP62" i="1"/>
  <c r="FP66" i="1"/>
  <c r="FP82" i="1"/>
  <c r="FP90" i="1"/>
  <c r="FP96" i="1"/>
  <c r="FP110" i="1"/>
  <c r="FP124" i="1"/>
  <c r="FP148" i="1"/>
  <c r="FP172" i="1"/>
  <c r="FP227" i="1"/>
  <c r="FP317" i="1"/>
  <c r="FP357" i="1"/>
  <c r="FP439" i="1"/>
  <c r="FP459" i="1"/>
  <c r="FP538" i="1"/>
  <c r="FP513" i="1"/>
  <c r="FP465" i="1"/>
  <c r="GB380" i="1"/>
  <c r="FP380" i="1"/>
  <c r="FP194" i="1"/>
  <c r="GB56" i="1"/>
  <c r="FP244" i="1"/>
  <c r="FP228" i="1"/>
  <c r="GB296" i="1"/>
  <c r="FP296" i="1"/>
  <c r="FP428" i="1"/>
  <c r="FP480" i="1"/>
  <c r="FP500" i="1"/>
  <c r="FP430" i="1"/>
  <c r="FP370" i="1"/>
  <c r="FP520" i="1"/>
  <c r="GB188" i="1"/>
  <c r="FP188" i="1"/>
  <c r="FP386" i="1"/>
  <c r="FP236" i="1"/>
  <c r="FP570" i="1"/>
  <c r="GB342" i="1"/>
  <c r="FP342" i="1"/>
  <c r="FP521" i="1"/>
  <c r="FP572" i="1"/>
  <c r="FP408" i="1"/>
  <c r="FP557" i="1"/>
  <c r="FP410" i="1"/>
  <c r="FP306" i="1"/>
  <c r="FP472" i="1"/>
  <c r="FP238" i="1"/>
  <c r="GB542" i="1"/>
  <c r="FP542" i="1"/>
  <c r="GN542" i="1" s="1"/>
  <c r="FP388" i="1"/>
  <c r="FP499" i="1"/>
  <c r="FP240" i="1"/>
  <c r="FP558" i="1"/>
  <c r="FP266" i="1"/>
  <c r="FP473" i="1"/>
  <c r="FP216" i="1"/>
  <c r="GB117" i="1"/>
  <c r="FO202" i="1"/>
  <c r="GB295" i="1"/>
  <c r="FO295" i="1"/>
  <c r="FO312" i="1"/>
  <c r="GB341" i="1"/>
  <c r="FO341" i="1"/>
  <c r="FO348" i="1"/>
  <c r="FO380" i="1"/>
  <c r="FO400" i="1"/>
  <c r="FO445" i="1"/>
  <c r="FO506" i="1"/>
  <c r="GB526" i="1"/>
  <c r="FO526" i="1"/>
  <c r="FO548" i="1"/>
  <c r="FO565" i="1"/>
  <c r="GB565" i="1"/>
  <c r="FO93" i="1"/>
  <c r="FO117" i="1"/>
  <c r="GN117" i="1" s="1"/>
  <c r="FP187" i="1"/>
  <c r="FP199" i="1"/>
  <c r="FP213" i="1"/>
  <c r="FP221" i="1"/>
  <c r="FP229" i="1"/>
  <c r="FP237" i="1"/>
  <c r="FP253" i="1"/>
  <c r="FP269" i="1"/>
  <c r="FP283" i="1"/>
  <c r="FP323" i="1"/>
  <c r="FP337" i="1"/>
  <c r="FP379" i="1"/>
  <c r="FP387" i="1"/>
  <c r="FP403" i="1"/>
  <c r="FP411" i="1"/>
  <c r="FP441" i="1"/>
  <c r="FP463" i="1"/>
  <c r="FP485" i="1"/>
  <c r="FP527" i="1"/>
  <c r="FP559" i="1"/>
  <c r="FP581" i="1"/>
  <c r="FP424" i="1"/>
  <c r="FP517" i="1"/>
  <c r="FP554" i="1"/>
  <c r="FP382" i="1"/>
  <c r="FP226" i="1"/>
  <c r="FP404" i="1"/>
  <c r="FP192" i="1"/>
  <c r="FP372" i="1"/>
  <c r="FP496" i="1"/>
  <c r="FP344" i="1"/>
  <c r="FP528" i="1"/>
  <c r="FP468" i="1"/>
  <c r="FP368" i="1"/>
  <c r="FP453" i="1"/>
  <c r="FP354" i="1"/>
  <c r="GB348" i="1"/>
  <c r="FP348" i="1"/>
  <c r="FP505" i="1"/>
  <c r="FP539" i="1"/>
  <c r="GB506" i="1"/>
  <c r="FP506" i="1"/>
  <c r="FP384" i="1"/>
  <c r="FP336" i="1"/>
  <c r="FP230" i="1"/>
  <c r="FP540" i="1"/>
  <c r="FP282" i="1"/>
  <c r="FP470" i="1"/>
  <c r="FP406" i="1"/>
  <c r="FP482" i="1"/>
  <c r="FP444" i="1"/>
  <c r="FP338" i="1"/>
  <c r="FP556" i="1"/>
  <c r="FP532" i="1"/>
  <c r="FP434" i="1"/>
  <c r="FP316" i="1"/>
  <c r="FP304" i="1"/>
  <c r="FP438" i="1"/>
  <c r="FP498" i="1"/>
  <c r="FP442" i="1"/>
  <c r="FP246" i="1"/>
  <c r="GB440" i="1"/>
  <c r="FP440" i="1"/>
  <c r="FP214" i="1"/>
  <c r="FP534" i="1"/>
  <c r="FP264" i="1"/>
  <c r="FP272" i="1"/>
  <c r="GB202" i="1"/>
  <c r="FP202" i="1"/>
  <c r="FP286" i="1"/>
  <c r="FP314" i="1"/>
  <c r="FO233" i="1"/>
  <c r="FO296" i="1"/>
  <c r="GB320" i="1"/>
  <c r="FO320" i="1"/>
  <c r="FO342" i="1"/>
  <c r="FO352" i="1"/>
  <c r="FO390" i="1"/>
  <c r="GB432" i="1"/>
  <c r="FO432" i="1"/>
  <c r="FO454" i="1"/>
  <c r="GB508" i="1"/>
  <c r="FO508" i="1"/>
  <c r="FO529" i="1"/>
  <c r="FO553" i="1"/>
  <c r="GB553" i="1"/>
  <c r="FO567" i="1"/>
  <c r="FP15" i="1"/>
  <c r="FP17" i="1"/>
  <c r="FP19" i="1"/>
  <c r="FP21" i="1"/>
  <c r="FP31" i="1"/>
  <c r="FP37" i="1"/>
  <c r="FP41" i="1"/>
  <c r="FP43" i="1"/>
  <c r="FP51" i="1"/>
  <c r="FP55" i="1"/>
  <c r="FP57" i="1"/>
  <c r="FP59" i="1"/>
  <c r="FP61" i="1"/>
  <c r="FP63" i="1"/>
  <c r="FP65" i="1"/>
  <c r="FP67" i="1"/>
  <c r="FP71" i="1"/>
  <c r="FP73" i="1"/>
  <c r="FP79" i="1"/>
  <c r="FP81" i="1"/>
  <c r="FP85" i="1"/>
  <c r="FP87" i="1"/>
  <c r="FP89" i="1"/>
  <c r="FP97" i="1"/>
  <c r="FP103" i="1"/>
  <c r="FP105" i="1"/>
  <c r="GN105" i="1" s="1"/>
  <c r="FP107" i="1"/>
  <c r="FP119" i="1"/>
  <c r="FP121" i="1"/>
  <c r="FP123" i="1"/>
  <c r="FP137" i="1"/>
  <c r="FP139" i="1"/>
  <c r="FP141" i="1"/>
  <c r="FP145" i="1"/>
  <c r="FP151" i="1"/>
  <c r="FP153" i="1"/>
  <c r="FP163" i="1"/>
  <c r="FP165" i="1"/>
  <c r="FP167" i="1"/>
  <c r="FP171" i="1"/>
  <c r="FP173" i="1"/>
  <c r="FP177" i="1"/>
  <c r="FP223" i="1"/>
  <c r="FP239" i="1"/>
  <c r="FP263" i="1"/>
  <c r="FP277" i="1"/>
  <c r="FP291" i="1"/>
  <c r="FP305" i="1"/>
  <c r="FP339" i="1"/>
  <c r="FP347" i="1"/>
  <c r="FP355" i="1"/>
  <c r="FP359" i="1"/>
  <c r="FP365" i="1"/>
  <c r="FP381" i="1"/>
  <c r="FP389" i="1"/>
  <c r="FP452" i="1"/>
  <c r="FP493" i="1"/>
  <c r="FC588" i="1"/>
  <c r="FC91" i="1"/>
  <c r="FC596" i="1"/>
  <c r="FC376" i="1"/>
  <c r="FC587" i="1"/>
  <c r="FP3" i="1"/>
  <c r="FC594" i="1"/>
  <c r="FC156" i="1"/>
  <c r="FC598" i="1"/>
  <c r="FC546" i="1"/>
  <c r="FC502" i="1"/>
  <c r="FC589" i="1"/>
  <c r="FC183" i="1"/>
  <c r="FC591" i="1"/>
  <c r="FC460" i="1"/>
  <c r="FC592" i="1"/>
  <c r="FC72" i="1"/>
  <c r="EM593" i="1"/>
  <c r="EM586" i="1"/>
  <c r="FC595" i="1"/>
  <c r="EN247" i="1"/>
  <c r="EI31" i="1"/>
  <c r="EI216" i="1"/>
  <c r="EJ298" i="1"/>
  <c r="EI474" i="1"/>
  <c r="EI286" i="1"/>
  <c r="EI191" i="1"/>
  <c r="EI151" i="1"/>
  <c r="EI255" i="1"/>
  <c r="EJ202" i="1"/>
  <c r="EI473" i="1"/>
  <c r="EI30" i="1"/>
  <c r="EJ116" i="1"/>
  <c r="EI272" i="1"/>
  <c r="EI266" i="1"/>
  <c r="EI190" i="1"/>
  <c r="EI115" i="1"/>
  <c r="EI29" i="1"/>
  <c r="EI558" i="1"/>
  <c r="EI28" i="1"/>
  <c r="EI294" i="1"/>
  <c r="EI27" i="1"/>
  <c r="EI240" i="1"/>
  <c r="EI43" i="1"/>
  <c r="EI26" i="1"/>
  <c r="EI239" i="1"/>
  <c r="EI265" i="1"/>
  <c r="EI123" i="1"/>
  <c r="EI215" i="1"/>
  <c r="EI264" i="1"/>
  <c r="EI70" i="1"/>
  <c r="EI201" i="1"/>
  <c r="EI122" i="1"/>
  <c r="EI534" i="1"/>
  <c r="EI499" i="1"/>
  <c r="EI441" i="1"/>
  <c r="EI174" i="1"/>
  <c r="EI88" i="1"/>
  <c r="EI173" i="1"/>
  <c r="EI458" i="1"/>
  <c r="EJ457" i="1"/>
  <c r="EI214" i="1"/>
  <c r="EI389" i="1"/>
  <c r="EI182" i="1"/>
  <c r="EI582" i="1"/>
  <c r="EJ440" i="1"/>
  <c r="EI285" i="1"/>
  <c r="EI263" i="1"/>
  <c r="EI560" i="1"/>
  <c r="EI69" i="1"/>
  <c r="EI78" i="1"/>
  <c r="EI68" i="1"/>
  <c r="EI501" i="1"/>
  <c r="EI205" i="1"/>
  <c r="EI411" i="1"/>
  <c r="EI543" i="1"/>
  <c r="EI583" i="1"/>
  <c r="EI114" i="1"/>
  <c r="EI388" i="1"/>
  <c r="EJ172" i="1"/>
  <c r="EI511" i="1"/>
  <c r="EI246" i="1"/>
  <c r="EI439" i="1"/>
  <c r="EI387" i="1"/>
  <c r="EJ512" i="1"/>
  <c r="EI87" i="1"/>
  <c r="EI67" i="1"/>
  <c r="EI171" i="1"/>
  <c r="EI416" i="1"/>
  <c r="EI442" i="1"/>
  <c r="EI150" i="1"/>
  <c r="EI366" i="1"/>
  <c r="EI189" i="1"/>
  <c r="EI498" i="1"/>
  <c r="EJ542" i="1"/>
  <c r="EI392" i="1"/>
  <c r="EI149" i="1"/>
  <c r="EI154" i="1"/>
  <c r="EI238" i="1"/>
  <c r="EI357" i="1"/>
  <c r="EJ445" i="1"/>
  <c r="EI438" i="1"/>
  <c r="EI472" i="1"/>
  <c r="EI148" i="1"/>
  <c r="EI113" i="1"/>
  <c r="EJ522" i="1"/>
  <c r="EI306" i="1"/>
  <c r="EI533" i="1"/>
  <c r="EJ437" i="1"/>
  <c r="EI305" i="1"/>
  <c r="EI112" i="1"/>
  <c r="EI436" i="1"/>
  <c r="EI232" i="1"/>
  <c r="EI25" i="1"/>
  <c r="EI410" i="1"/>
  <c r="EI217" i="1"/>
  <c r="EI435" i="1"/>
  <c r="EI409" i="1"/>
  <c r="EI557" i="1"/>
  <c r="EI571" i="1"/>
  <c r="EJ345" i="1"/>
  <c r="EI359" i="1"/>
  <c r="EI471" i="1"/>
  <c r="EI90" i="1"/>
  <c r="EI111" i="1"/>
  <c r="EI304" i="1"/>
  <c r="EJ284" i="1"/>
  <c r="EI254" i="1"/>
  <c r="EI271" i="1"/>
  <c r="EI89" i="1"/>
  <c r="EI42" i="1"/>
  <c r="EI85" i="1"/>
  <c r="EI83" i="1"/>
  <c r="EI303" i="1"/>
  <c r="EI84" i="1"/>
  <c r="EI121" i="1"/>
  <c r="EI74" i="1"/>
  <c r="EI316" i="1"/>
  <c r="EI408" i="1"/>
  <c r="EI347" i="1"/>
  <c r="EI24" i="1"/>
  <c r="EI23" i="1"/>
  <c r="EI153" i="1"/>
  <c r="EI22" i="1"/>
  <c r="EI86" i="1"/>
  <c r="EI434" i="1"/>
  <c r="EI572" i="1"/>
  <c r="EI407" i="1"/>
  <c r="EI541" i="1"/>
  <c r="EI532" i="1"/>
  <c r="EI339" i="1"/>
  <c r="EI456" i="1"/>
  <c r="EI514" i="1"/>
  <c r="EI21" i="1"/>
  <c r="EI365" i="1"/>
  <c r="EI237" i="1"/>
  <c r="EI545" i="1"/>
  <c r="EI147" i="1"/>
  <c r="EJ117" i="1"/>
  <c r="EI291" i="1"/>
  <c r="EI231" i="1"/>
  <c r="EI556" i="1"/>
  <c r="EI170" i="1"/>
  <c r="EI66" i="1"/>
  <c r="EI497" i="1"/>
  <c r="EI65" i="1"/>
  <c r="EI521" i="1"/>
  <c r="EI455" i="1"/>
  <c r="EI181" i="1"/>
  <c r="EI64" i="1"/>
  <c r="EI20" i="1"/>
  <c r="EI180" i="1"/>
  <c r="EI433" i="1"/>
  <c r="EI338" i="1"/>
  <c r="EJ342" i="1"/>
  <c r="EI337" i="1"/>
  <c r="EI44" i="1"/>
  <c r="EI41" i="1"/>
  <c r="EI570" i="1"/>
  <c r="EI200" i="1"/>
  <c r="EI327" i="1"/>
  <c r="EI444" i="1"/>
  <c r="EI236" i="1"/>
  <c r="EI581" i="1"/>
  <c r="EI169" i="1"/>
  <c r="EI364" i="1"/>
  <c r="EJ432" i="1"/>
  <c r="EJ110" i="1"/>
  <c r="EI488" i="1"/>
  <c r="EI482" i="1"/>
  <c r="EI363" i="1"/>
  <c r="EI531" i="1"/>
  <c r="EI109" i="1"/>
  <c r="EI406" i="1"/>
  <c r="EI386" i="1"/>
  <c r="EI63" i="1"/>
  <c r="EI487" i="1"/>
  <c r="EI146" i="1"/>
  <c r="EI73" i="1"/>
  <c r="EI223" i="1"/>
  <c r="EI290" i="1"/>
  <c r="EI179" i="1"/>
  <c r="EI178" i="1"/>
  <c r="EJ454" i="1"/>
  <c r="EI108" i="1"/>
  <c r="EI235" i="1"/>
  <c r="EJ188" i="1"/>
  <c r="EI283" i="1"/>
  <c r="EI222" i="1"/>
  <c r="EJ555" i="1"/>
  <c r="EI431" i="1"/>
  <c r="EI62" i="1"/>
  <c r="EJ569" i="1"/>
  <c r="EI168" i="1"/>
  <c r="EI253" i="1"/>
  <c r="EI40" i="1"/>
  <c r="EI245" i="1"/>
  <c r="EI470" i="1"/>
  <c r="EI19" i="1"/>
  <c r="EI415" i="1"/>
  <c r="EI530" i="1"/>
  <c r="EI282" i="1"/>
  <c r="EI520" i="1"/>
  <c r="EI385" i="1"/>
  <c r="EI568" i="1"/>
  <c r="EI540" i="1"/>
  <c r="EI370" i="1"/>
  <c r="EI18" i="1"/>
  <c r="EI375" i="1"/>
  <c r="EI230" i="1"/>
  <c r="EI167" i="1"/>
  <c r="EI326" i="1"/>
  <c r="EJ369" i="1"/>
  <c r="EI336" i="1"/>
  <c r="EI356" i="1"/>
  <c r="EI61" i="1"/>
  <c r="EI281" i="1"/>
  <c r="EI384" i="1"/>
  <c r="EI221" i="1"/>
  <c r="EI234" i="1"/>
  <c r="EJ567" i="1"/>
  <c r="EJ506" i="1"/>
  <c r="EI199" i="1"/>
  <c r="EI60" i="1"/>
  <c r="EI280" i="1"/>
  <c r="EI107" i="1"/>
  <c r="EI355" i="1"/>
  <c r="EI213" i="1"/>
  <c r="EI279" i="1"/>
  <c r="EI539" i="1"/>
  <c r="EI106" i="1"/>
  <c r="EI59" i="1"/>
  <c r="EI39" i="1"/>
  <c r="EI505" i="1"/>
  <c r="EI383" i="1"/>
  <c r="EI519" i="1"/>
  <c r="EI523" i="1"/>
  <c r="EJ348" i="1"/>
  <c r="EI430" i="1"/>
  <c r="EI32" i="1"/>
  <c r="EI270" i="1"/>
  <c r="EJ105" i="1"/>
  <c r="EI500" i="1"/>
  <c r="EI481" i="1"/>
  <c r="EI297" i="1"/>
  <c r="EI469" i="1"/>
  <c r="EI145" i="1"/>
  <c r="EI197" i="1"/>
  <c r="EI429" i="1"/>
  <c r="EI104" i="1"/>
  <c r="EI480" i="1"/>
  <c r="EI302" i="1"/>
  <c r="EI278" i="1"/>
  <c r="EI354" i="1"/>
  <c r="EI152" i="1"/>
  <c r="EI17" i="1"/>
  <c r="EI120" i="1"/>
  <c r="EI453" i="1"/>
  <c r="EI428" i="1"/>
  <c r="EI58" i="1"/>
  <c r="EI289" i="1"/>
  <c r="EI427" i="1"/>
  <c r="EJ296" i="1"/>
  <c r="EI38" i="1"/>
  <c r="EI405" i="1"/>
  <c r="EI103" i="1"/>
  <c r="EI229" i="1"/>
  <c r="EI535" i="1"/>
  <c r="EJ529" i="1"/>
  <c r="EI368" i="1"/>
  <c r="EI144" i="1"/>
  <c r="EI317" i="1"/>
  <c r="EJ329" i="1"/>
  <c r="EI468" i="1"/>
  <c r="EI335" i="1"/>
  <c r="EI124" i="1"/>
  <c r="EI212" i="1"/>
  <c r="EI528" i="1"/>
  <c r="EI228" i="1"/>
  <c r="EI252" i="1"/>
  <c r="EI262" i="1"/>
  <c r="EI344" i="1"/>
  <c r="EI177" i="1"/>
  <c r="EI204" i="1"/>
  <c r="EI143" i="1"/>
  <c r="EI496" i="1"/>
  <c r="EI261" i="1"/>
  <c r="EI71" i="1"/>
  <c r="EI518" i="1"/>
  <c r="EI372" i="1"/>
  <c r="EI166" i="1"/>
  <c r="EI575" i="1"/>
  <c r="EI211" i="1"/>
  <c r="EI299" i="1"/>
  <c r="EI301" i="1"/>
  <c r="EI119" i="1"/>
  <c r="EI210" i="1"/>
  <c r="EI495" i="1"/>
  <c r="EI142" i="1"/>
  <c r="EJ141" i="1"/>
  <c r="EI196" i="1"/>
  <c r="EI16" i="1"/>
  <c r="EI244" i="1"/>
  <c r="EI82" i="1"/>
  <c r="EI195" i="1"/>
  <c r="EI192" i="1"/>
  <c r="EI293" i="1"/>
  <c r="EI479" i="1"/>
  <c r="EI426" i="1"/>
  <c r="EI140" i="1"/>
  <c r="EI57" i="1"/>
  <c r="EI269" i="1"/>
  <c r="EI102" i="1"/>
  <c r="EI15" i="1"/>
  <c r="EI101" i="1"/>
  <c r="EI14" i="1"/>
  <c r="EI334" i="1"/>
  <c r="EI404" i="1"/>
  <c r="EI165" i="1"/>
  <c r="EI81" i="1"/>
  <c r="EJ574" i="1"/>
  <c r="EI425" i="1"/>
  <c r="EI187" i="1"/>
  <c r="EI227" i="1"/>
  <c r="EI164" i="1"/>
  <c r="EI226" i="1"/>
  <c r="EI163" i="1"/>
  <c r="EI198" i="1"/>
  <c r="EI220" i="1"/>
  <c r="EI382" i="1"/>
  <c r="EJ56" i="1"/>
  <c r="EI139" i="1"/>
  <c r="EI13" i="1"/>
  <c r="EI554" i="1"/>
  <c r="EI194" i="1"/>
  <c r="EI485" i="1"/>
  <c r="EI510" i="1"/>
  <c r="EI517" i="1"/>
  <c r="EJ295" i="1"/>
  <c r="EI55" i="1"/>
  <c r="EI225" i="1"/>
  <c r="EJ341" i="1"/>
  <c r="EI138" i="1"/>
  <c r="EI494" i="1"/>
  <c r="EJ100" i="1"/>
  <c r="EI137" i="1"/>
  <c r="EI203" i="1"/>
  <c r="EI476" i="1"/>
  <c r="EI251" i="1"/>
  <c r="EI424" i="1"/>
  <c r="EI493" i="1"/>
  <c r="EI403" i="1"/>
  <c r="EI54" i="1"/>
  <c r="EI381" i="1"/>
  <c r="EI99" i="1"/>
  <c r="EI467" i="1"/>
  <c r="EI53" i="1"/>
  <c r="EI52" i="1"/>
  <c r="EI136" i="1"/>
  <c r="EI527" i="1"/>
  <c r="EI333" i="1"/>
  <c r="EI12" i="1"/>
  <c r="EI176" i="1"/>
  <c r="EI37" i="1"/>
  <c r="EI492" i="1"/>
  <c r="EI484" i="1"/>
  <c r="EJ553" i="1"/>
  <c r="EI559" i="1"/>
  <c r="EI466" i="1"/>
  <c r="EI209" i="1"/>
  <c r="EI452" i="1"/>
  <c r="EJ358" i="1"/>
  <c r="EI483" i="1"/>
  <c r="EI552" i="1"/>
  <c r="EJ380" i="1"/>
  <c r="EI260" i="1"/>
  <c r="EI475" i="1"/>
  <c r="EI98" i="1"/>
  <c r="EI465" i="1"/>
  <c r="EI544" i="1"/>
  <c r="EI250" i="1"/>
  <c r="EI135" i="1"/>
  <c r="EI51" i="1"/>
  <c r="EI97" i="1"/>
  <c r="EI162" i="1"/>
  <c r="EI412" i="1"/>
  <c r="EI513" i="1"/>
  <c r="EI96" i="1"/>
  <c r="EI155" i="1"/>
  <c r="EI219" i="1"/>
  <c r="EI464" i="1"/>
  <c r="EI566" i="1"/>
  <c r="EI325" i="1"/>
  <c r="EI249" i="1"/>
  <c r="EI277" i="1"/>
  <c r="EI463" i="1"/>
  <c r="EI161" i="1"/>
  <c r="EI576" i="1"/>
  <c r="EI134" i="1"/>
  <c r="EI451" i="1"/>
  <c r="EI50" i="1"/>
  <c r="EI551" i="1"/>
  <c r="EJ276" i="1"/>
  <c r="EI79" i="1"/>
  <c r="EI95" i="1"/>
  <c r="EI353" i="1"/>
  <c r="EI315" i="1"/>
  <c r="EI332" i="1"/>
  <c r="EJ565" i="1"/>
  <c r="EI324" i="1"/>
  <c r="EI538" i="1"/>
  <c r="EI580" i="1"/>
  <c r="EJ564" i="1"/>
  <c r="EI313" i="1"/>
  <c r="EI323" i="1"/>
  <c r="EI402" i="1"/>
  <c r="EI414" i="1"/>
  <c r="EI450" i="1"/>
  <c r="EI379" i="1"/>
  <c r="EI573" i="1"/>
  <c r="EI509" i="1"/>
  <c r="EI322" i="1"/>
  <c r="EI459" i="1"/>
  <c r="EI275" i="1"/>
  <c r="EI77" i="1"/>
  <c r="EI423" i="1"/>
  <c r="EI76" i="1"/>
  <c r="EJ537" i="1"/>
  <c r="EI374" i="1"/>
  <c r="EI362" i="1"/>
  <c r="EI11" i="1"/>
  <c r="EI401" i="1"/>
  <c r="EJ352" i="1"/>
  <c r="EI256" i="1"/>
  <c r="EI516" i="1"/>
  <c r="EI391" i="1"/>
  <c r="EI314" i="1"/>
  <c r="EI80" i="1"/>
  <c r="EJ312" i="1"/>
  <c r="EI563" i="1"/>
  <c r="EI268" i="1"/>
  <c r="EI10" i="1"/>
  <c r="EJ346" i="1"/>
  <c r="EI515" i="1"/>
  <c r="EI36" i="1"/>
  <c r="EI118" i="1"/>
  <c r="EI331" i="1"/>
  <c r="EI449" i="1"/>
  <c r="EI579" i="1"/>
  <c r="EI422" i="1"/>
  <c r="EI550" i="1"/>
  <c r="EI486" i="1"/>
  <c r="EI94" i="1"/>
  <c r="EI193" i="1"/>
  <c r="EI133" i="1"/>
  <c r="EI462" i="1"/>
  <c r="EI274" i="1"/>
  <c r="EI49" i="1"/>
  <c r="EJ233" i="1"/>
  <c r="EI259" i="1"/>
  <c r="EI248" i="1"/>
  <c r="EI287" i="1"/>
  <c r="EI208" i="1"/>
  <c r="EI273" i="1"/>
  <c r="EI243" i="1"/>
  <c r="EI224" i="1"/>
  <c r="EJ526" i="1"/>
  <c r="EI186" i="1"/>
  <c r="EJ400" i="1"/>
  <c r="EI448" i="1"/>
  <c r="EI578" i="1"/>
  <c r="EI160" i="1"/>
  <c r="EI321" i="1"/>
  <c r="EI371" i="1"/>
  <c r="EJ399" i="1"/>
  <c r="EI340" i="1"/>
  <c r="EI378" i="1"/>
  <c r="EI549" i="1"/>
  <c r="EI536" i="1"/>
  <c r="EI351" i="1"/>
  <c r="EI311" i="1"/>
  <c r="EI159" i="1"/>
  <c r="EI398" i="1"/>
  <c r="EJ320" i="1"/>
  <c r="EI175" i="1"/>
  <c r="EI319" i="1"/>
  <c r="EI318" i="1"/>
  <c r="EI577" i="1"/>
  <c r="EI361" i="1"/>
  <c r="EI421" i="1"/>
  <c r="EI443" i="1"/>
  <c r="EI377" i="1"/>
  <c r="EI420" i="1"/>
  <c r="EI258" i="1"/>
  <c r="EI75" i="1"/>
  <c r="EI367" i="1"/>
  <c r="EI185" i="1"/>
  <c r="EI310" i="1"/>
  <c r="EI478" i="1"/>
  <c r="EI218" i="1"/>
  <c r="EI9" i="1"/>
  <c r="EI8" i="1"/>
  <c r="EI292" i="1"/>
  <c r="EI447" i="1"/>
  <c r="EI343" i="1"/>
  <c r="EI158" i="1"/>
  <c r="EI157" i="1"/>
  <c r="EI132" i="1"/>
  <c r="EI330" i="1"/>
  <c r="EI525" i="1"/>
  <c r="EI7" i="1"/>
  <c r="EI35" i="1"/>
  <c r="EI491" i="1"/>
  <c r="EI131" i="1"/>
  <c r="EI6" i="1"/>
  <c r="EI34" i="1"/>
  <c r="EI5" i="1"/>
  <c r="EJ477" i="1"/>
  <c r="EI413" i="1"/>
  <c r="EI184" i="1"/>
  <c r="EI373" i="1"/>
  <c r="EI490" i="1"/>
  <c r="EJ548" i="1"/>
  <c r="EI130" i="1"/>
  <c r="EI397" i="1"/>
  <c r="EI300" i="1"/>
  <c r="EJ93" i="1"/>
  <c r="EI524" i="1"/>
  <c r="EJ508" i="1"/>
  <c r="EI129" i="1"/>
  <c r="EJ309" i="1"/>
  <c r="EI446" i="1"/>
  <c r="EI257" i="1"/>
  <c r="EI33" i="1"/>
  <c r="EI461" i="1"/>
  <c r="EI308" i="1"/>
  <c r="EI128" i="1"/>
  <c r="EI127" i="1"/>
  <c r="EI92" i="1"/>
  <c r="EI48" i="1"/>
  <c r="EI183" i="1"/>
  <c r="EI156" i="1"/>
  <c r="EI547" i="1"/>
  <c r="EI350" i="1"/>
  <c r="EI507" i="1"/>
  <c r="EI396" i="1"/>
  <c r="EI47" i="1"/>
  <c r="EI419" i="1"/>
  <c r="EI46" i="1"/>
  <c r="EJ395" i="1"/>
  <c r="EI394" i="1"/>
  <c r="EI207" i="1"/>
  <c r="EI418" i="1"/>
  <c r="EI504" i="1"/>
  <c r="EI503" i="1"/>
  <c r="EI307" i="1"/>
  <c r="EI562" i="1"/>
  <c r="EI267" i="1"/>
  <c r="EI91" i="1"/>
  <c r="EI460" i="1"/>
  <c r="EI502" i="1"/>
  <c r="EI45" i="1"/>
  <c r="EI241" i="1"/>
  <c r="EI206" i="1"/>
  <c r="EI4" i="1"/>
  <c r="EI360" i="1"/>
  <c r="EJ390" i="1"/>
  <c r="EI393" i="1"/>
  <c r="EI546" i="1"/>
  <c r="EI349" i="1"/>
  <c r="EI72" i="1"/>
  <c r="EI561" i="1"/>
  <c r="EI417" i="1"/>
  <c r="EI376" i="1"/>
  <c r="EI242" i="1"/>
  <c r="EI489" i="1"/>
  <c r="EJ328" i="1"/>
  <c r="EI125" i="1"/>
  <c r="EI3" i="1"/>
  <c r="EI126" i="1"/>
  <c r="EI288" i="1"/>
  <c r="EI247" i="1"/>
  <c r="GN188" i="1" l="1"/>
  <c r="GN172" i="1"/>
  <c r="GN141" i="1"/>
  <c r="GN440" i="1"/>
  <c r="GN110" i="1"/>
  <c r="GN202" i="1"/>
  <c r="GN380" i="1"/>
  <c r="GN457" i="1"/>
  <c r="GN512" i="1"/>
  <c r="FP595" i="1"/>
  <c r="GN595" i="1" s="1"/>
  <c r="GB595" i="1"/>
  <c r="FP592" i="1"/>
  <c r="GN592" i="1" s="1"/>
  <c r="GB592" i="1"/>
  <c r="FP589" i="1"/>
  <c r="GN589" i="1" s="1"/>
  <c r="GB589" i="1"/>
  <c r="GN432" i="1"/>
  <c r="FP594" i="1"/>
  <c r="GN594" i="1" s="1"/>
  <c r="GB594" i="1"/>
  <c r="FP596" i="1"/>
  <c r="GN596" i="1" s="1"/>
  <c r="GB596" i="1"/>
  <c r="GN567" i="1"/>
  <c r="GN508" i="1"/>
  <c r="GN320" i="1"/>
  <c r="GN93" i="1"/>
  <c r="GN526" i="1"/>
  <c r="GN296" i="1"/>
  <c r="FP591" i="1"/>
  <c r="GN591" i="1" s="1"/>
  <c r="GB591" i="1"/>
  <c r="FP598" i="1"/>
  <c r="GN598" i="1" s="1"/>
  <c r="GB598" i="1"/>
  <c r="FP587" i="1"/>
  <c r="GN587" i="1" s="1"/>
  <c r="GB587" i="1"/>
  <c r="FP588" i="1"/>
  <c r="GN588" i="1" s="1"/>
  <c r="GB588" i="1"/>
  <c r="GN553" i="1"/>
  <c r="GN565" i="1"/>
  <c r="GN295" i="1"/>
  <c r="GN574" i="1"/>
  <c r="GN522" i="1"/>
  <c r="GN399" i="1"/>
  <c r="GN445" i="1"/>
  <c r="GN369" i="1"/>
  <c r="GN506" i="1"/>
  <c r="GN348" i="1"/>
  <c r="GN454" i="1"/>
  <c r="GN352" i="1"/>
  <c r="GN564" i="1"/>
  <c r="GN276" i="1"/>
  <c r="GN390" i="1"/>
  <c r="GN233" i="1"/>
  <c r="GN400" i="1"/>
  <c r="GN437" i="1"/>
  <c r="GN298" i="1"/>
  <c r="GN395" i="1"/>
  <c r="GN548" i="1"/>
  <c r="GN284" i="1"/>
  <c r="GN342" i="1"/>
  <c r="GN529" i="1"/>
  <c r="GN477" i="1"/>
  <c r="GN346" i="1"/>
  <c r="GN345" i="1"/>
  <c r="GN329" i="1"/>
  <c r="GN312" i="1"/>
  <c r="GN341" i="1"/>
  <c r="GN555" i="1"/>
  <c r="FP156" i="1"/>
  <c r="FP376" i="1"/>
  <c r="FP72" i="1"/>
  <c r="EM585" i="1"/>
  <c r="FP460" i="1"/>
  <c r="FP502" i="1"/>
  <c r="FP183" i="1"/>
  <c r="FP546" i="1"/>
  <c r="FP91" i="1"/>
  <c r="EJ561" i="1"/>
  <c r="FB561" i="1"/>
  <c r="EJ460" i="1"/>
  <c r="FB460" i="1"/>
  <c r="EJ419" i="1"/>
  <c r="FB419" i="1"/>
  <c r="EJ446" i="1"/>
  <c r="FB446" i="1"/>
  <c r="EJ184" i="1"/>
  <c r="FB184" i="1"/>
  <c r="EJ447" i="1"/>
  <c r="FB447" i="1"/>
  <c r="EJ577" i="1"/>
  <c r="FB577" i="1"/>
  <c r="EJ340" i="1"/>
  <c r="FB340" i="1"/>
  <c r="EJ273" i="1"/>
  <c r="FB273" i="1"/>
  <c r="EJ486" i="1"/>
  <c r="FB486" i="1"/>
  <c r="EJ391" i="1"/>
  <c r="FB391" i="1"/>
  <c r="EJ275" i="1"/>
  <c r="FB275" i="1"/>
  <c r="EJ332" i="1"/>
  <c r="FB332" i="1"/>
  <c r="EJ463" i="1"/>
  <c r="FB463" i="1"/>
  <c r="EJ544" i="1"/>
  <c r="FB544" i="1"/>
  <c r="EJ559" i="1"/>
  <c r="FB559" i="1"/>
  <c r="EJ403" i="1"/>
  <c r="FB403" i="1"/>
  <c r="EJ55" i="1"/>
  <c r="FB55" i="1"/>
  <c r="EJ119" i="1"/>
  <c r="FB119" i="1"/>
  <c r="EJ3" i="1"/>
  <c r="FB3" i="1"/>
  <c r="HB3" i="1" s="1"/>
  <c r="EJ72" i="1"/>
  <c r="FB72" i="1"/>
  <c r="HB72" i="1" s="1"/>
  <c r="EJ241" i="1"/>
  <c r="FB241" i="1"/>
  <c r="EJ503" i="1"/>
  <c r="FB503" i="1"/>
  <c r="EJ47" i="1"/>
  <c r="FB47" i="1"/>
  <c r="EJ461" i="1"/>
  <c r="FB461" i="1"/>
  <c r="EJ413" i="1"/>
  <c r="FB413" i="1"/>
  <c r="HB413" i="1" s="1"/>
  <c r="EJ7" i="1"/>
  <c r="FB7" i="1"/>
  <c r="EJ292" i="1"/>
  <c r="FB292" i="1"/>
  <c r="EJ443" i="1"/>
  <c r="FB443" i="1"/>
  <c r="EJ398" i="1"/>
  <c r="FB398" i="1"/>
  <c r="EJ331" i="1"/>
  <c r="FB331" i="1"/>
  <c r="HB331" i="1" s="1"/>
  <c r="EJ11" i="1"/>
  <c r="FB11" i="1"/>
  <c r="EJ459" i="1"/>
  <c r="FB459" i="1"/>
  <c r="EJ538" i="1"/>
  <c r="FB538" i="1"/>
  <c r="EJ277" i="1"/>
  <c r="FB277" i="1"/>
  <c r="EJ513" i="1"/>
  <c r="FB513" i="1"/>
  <c r="EJ452" i="1"/>
  <c r="FB452" i="1"/>
  <c r="EJ176" i="1"/>
  <c r="FB176" i="1"/>
  <c r="EJ136" i="1"/>
  <c r="FB136" i="1"/>
  <c r="EJ493" i="1"/>
  <c r="FB493" i="1"/>
  <c r="EJ187" i="1"/>
  <c r="FB187" i="1"/>
  <c r="EJ101" i="1"/>
  <c r="FB101" i="1"/>
  <c r="EJ293" i="1"/>
  <c r="FB293" i="1"/>
  <c r="EJ301" i="1"/>
  <c r="FB301" i="1"/>
  <c r="EJ261" i="1"/>
  <c r="FB261" i="1"/>
  <c r="HB261" i="1" s="1"/>
  <c r="EJ228" i="1"/>
  <c r="FB228" i="1"/>
  <c r="EJ144" i="1"/>
  <c r="FB144" i="1"/>
  <c r="EJ428" i="1"/>
  <c r="FB428" i="1"/>
  <c r="EJ480" i="1"/>
  <c r="FB480" i="1"/>
  <c r="EJ500" i="1"/>
  <c r="FB500" i="1"/>
  <c r="EJ383" i="1"/>
  <c r="FB383" i="1"/>
  <c r="EJ199" i="1"/>
  <c r="FB199" i="1"/>
  <c r="EJ356" i="1"/>
  <c r="FB356" i="1"/>
  <c r="EJ370" i="1"/>
  <c r="FB370" i="1"/>
  <c r="EJ19" i="1"/>
  <c r="FB19" i="1"/>
  <c r="EJ73" i="1"/>
  <c r="FB73" i="1"/>
  <c r="EJ363" i="1"/>
  <c r="FB363" i="1"/>
  <c r="EJ570" i="1"/>
  <c r="FB570" i="1"/>
  <c r="EJ20" i="1"/>
  <c r="FB20" i="1"/>
  <c r="EJ170" i="1"/>
  <c r="FB170" i="1"/>
  <c r="EJ339" i="1"/>
  <c r="FB339" i="1"/>
  <c r="HB339" i="1" s="1"/>
  <c r="EJ572" i="1"/>
  <c r="FB572" i="1"/>
  <c r="EJ84" i="1"/>
  <c r="FB84" i="1"/>
  <c r="HB84" i="1" s="1"/>
  <c r="EJ471" i="1"/>
  <c r="FB471" i="1"/>
  <c r="EJ410" i="1"/>
  <c r="FB410" i="1"/>
  <c r="EJ472" i="1"/>
  <c r="FB472" i="1"/>
  <c r="EJ439" i="1"/>
  <c r="FB439" i="1"/>
  <c r="EJ388" i="1"/>
  <c r="FB388" i="1"/>
  <c r="EJ285" i="1"/>
  <c r="FB285" i="1"/>
  <c r="EJ499" i="1"/>
  <c r="FB499" i="1"/>
  <c r="EJ266" i="1"/>
  <c r="FB266" i="1"/>
  <c r="EJ247" i="1"/>
  <c r="FB247" i="1"/>
  <c r="EJ125" i="1"/>
  <c r="FB125" i="1"/>
  <c r="HB125" i="1" s="1"/>
  <c r="EJ376" i="1"/>
  <c r="FB376" i="1"/>
  <c r="EJ349" i="1"/>
  <c r="FB349" i="1"/>
  <c r="EJ360" i="1"/>
  <c r="FB360" i="1"/>
  <c r="EJ45" i="1"/>
  <c r="FB45" i="1"/>
  <c r="HB45" i="1" s="1"/>
  <c r="EJ267" i="1"/>
  <c r="FB267" i="1"/>
  <c r="EJ504" i="1"/>
  <c r="FB504" i="1"/>
  <c r="EJ396" i="1"/>
  <c r="FB396" i="1"/>
  <c r="HB396" i="1" s="1"/>
  <c r="EJ156" i="1"/>
  <c r="FB156" i="1"/>
  <c r="EJ127" i="1"/>
  <c r="FB127" i="1"/>
  <c r="EJ33" i="1"/>
  <c r="FB33" i="1"/>
  <c r="EJ129" i="1"/>
  <c r="FB129" i="1"/>
  <c r="HB129" i="1" s="1"/>
  <c r="EJ300" i="1"/>
  <c r="FB300" i="1"/>
  <c r="EJ490" i="1"/>
  <c r="FB490" i="1"/>
  <c r="EJ131" i="1"/>
  <c r="FB131" i="1"/>
  <c r="EJ525" i="1"/>
  <c r="FB525" i="1"/>
  <c r="EJ158" i="1"/>
  <c r="FB158" i="1"/>
  <c r="EJ8" i="1"/>
  <c r="FB8" i="1"/>
  <c r="EJ310" i="1"/>
  <c r="FB310" i="1"/>
  <c r="EJ258" i="1"/>
  <c r="FB258" i="1"/>
  <c r="EJ421" i="1"/>
  <c r="FB421" i="1"/>
  <c r="EJ319" i="1"/>
  <c r="FB319" i="1"/>
  <c r="EJ159" i="1"/>
  <c r="FB159" i="1"/>
  <c r="EJ549" i="1"/>
  <c r="FB549" i="1"/>
  <c r="EJ371" i="1"/>
  <c r="FB371" i="1"/>
  <c r="EJ448" i="1"/>
  <c r="FB448" i="1"/>
  <c r="EJ224" i="1"/>
  <c r="FB224" i="1"/>
  <c r="EJ287" i="1"/>
  <c r="FB287" i="1"/>
  <c r="EJ49" i="1"/>
  <c r="FB49" i="1"/>
  <c r="EJ193" i="1"/>
  <c r="FB193" i="1"/>
  <c r="EJ422" i="1"/>
  <c r="FB422" i="1"/>
  <c r="EJ118" i="1"/>
  <c r="FB118" i="1"/>
  <c r="EJ10" i="1"/>
  <c r="FB10" i="1"/>
  <c r="EJ80" i="1"/>
  <c r="FB80" i="1"/>
  <c r="EJ256" i="1"/>
  <c r="FB256" i="1"/>
  <c r="HB256" i="1" s="1"/>
  <c r="EJ362" i="1"/>
  <c r="FB362" i="1"/>
  <c r="EJ423" i="1"/>
  <c r="FB423" i="1"/>
  <c r="EJ322" i="1"/>
  <c r="FB322" i="1"/>
  <c r="EJ450" i="1"/>
  <c r="FB450" i="1"/>
  <c r="EJ313" i="1"/>
  <c r="FB313" i="1"/>
  <c r="EJ324" i="1"/>
  <c r="FB324" i="1"/>
  <c r="EJ353" i="1"/>
  <c r="FB353" i="1"/>
  <c r="EJ551" i="1"/>
  <c r="FB551" i="1"/>
  <c r="EJ576" i="1"/>
  <c r="FB576" i="1"/>
  <c r="EJ249" i="1"/>
  <c r="FB249" i="1"/>
  <c r="EJ219" i="1"/>
  <c r="FB219" i="1"/>
  <c r="EJ412" i="1"/>
  <c r="FB412" i="1"/>
  <c r="EJ135" i="1"/>
  <c r="FB135" i="1"/>
  <c r="EJ98" i="1"/>
  <c r="FB98" i="1"/>
  <c r="EJ552" i="1"/>
  <c r="FB552" i="1"/>
  <c r="EJ209" i="1"/>
  <c r="FB209" i="1"/>
  <c r="HB209" i="1" s="1"/>
  <c r="EJ484" i="1"/>
  <c r="FB484" i="1"/>
  <c r="EJ12" i="1"/>
  <c r="FB12" i="1"/>
  <c r="EJ52" i="1"/>
  <c r="FB52" i="1"/>
  <c r="HB52" i="1" s="1"/>
  <c r="EJ381" i="1"/>
  <c r="FB381" i="1"/>
  <c r="EJ424" i="1"/>
  <c r="FB424" i="1"/>
  <c r="EJ137" i="1"/>
  <c r="FB137" i="1"/>
  <c r="EJ517" i="1"/>
  <c r="FB517" i="1"/>
  <c r="EJ554" i="1"/>
  <c r="FB554" i="1"/>
  <c r="EJ382" i="1"/>
  <c r="FB382" i="1"/>
  <c r="EJ226" i="1"/>
  <c r="FB226" i="1"/>
  <c r="EJ425" i="1"/>
  <c r="FB425" i="1"/>
  <c r="EJ404" i="1"/>
  <c r="FB404" i="1"/>
  <c r="EJ15" i="1"/>
  <c r="FB15" i="1"/>
  <c r="EJ140" i="1"/>
  <c r="FB140" i="1"/>
  <c r="EJ192" i="1"/>
  <c r="FB192" i="1"/>
  <c r="EJ16" i="1"/>
  <c r="FB16" i="1"/>
  <c r="EJ495" i="1"/>
  <c r="FB495" i="1"/>
  <c r="EJ299" i="1"/>
  <c r="FB299" i="1"/>
  <c r="EJ372" i="1"/>
  <c r="FB372" i="1"/>
  <c r="EJ496" i="1"/>
  <c r="FB496" i="1"/>
  <c r="EJ344" i="1"/>
  <c r="FB344" i="1"/>
  <c r="HB344" i="1" s="1"/>
  <c r="EJ528" i="1"/>
  <c r="FB528" i="1"/>
  <c r="HB528" i="1" s="1"/>
  <c r="EJ468" i="1"/>
  <c r="FB468" i="1"/>
  <c r="EJ368" i="1"/>
  <c r="FB368" i="1"/>
  <c r="EJ103" i="1"/>
  <c r="FB103" i="1"/>
  <c r="HB103" i="1" s="1"/>
  <c r="EJ427" i="1"/>
  <c r="FB427" i="1"/>
  <c r="EJ453" i="1"/>
  <c r="FB453" i="1"/>
  <c r="EJ354" i="1"/>
  <c r="FB354" i="1"/>
  <c r="HB354" i="1" s="1"/>
  <c r="EJ104" i="1"/>
  <c r="FB104" i="1"/>
  <c r="EJ469" i="1"/>
  <c r="FB469" i="1"/>
  <c r="EJ505" i="1"/>
  <c r="FB505" i="1"/>
  <c r="EJ539" i="1"/>
  <c r="FB539" i="1"/>
  <c r="EJ107" i="1"/>
  <c r="FB107" i="1"/>
  <c r="EJ384" i="1"/>
  <c r="FB384" i="1"/>
  <c r="EJ336" i="1"/>
  <c r="FB336" i="1"/>
  <c r="EJ230" i="1"/>
  <c r="FB230" i="1"/>
  <c r="EJ540" i="1"/>
  <c r="FB540" i="1"/>
  <c r="EJ282" i="1"/>
  <c r="FB282" i="1"/>
  <c r="EJ470" i="1"/>
  <c r="FB470" i="1"/>
  <c r="EJ168" i="1"/>
  <c r="FB168" i="1"/>
  <c r="EJ235" i="1"/>
  <c r="FB235" i="1"/>
  <c r="EJ179" i="1"/>
  <c r="FB179" i="1"/>
  <c r="EJ146" i="1"/>
  <c r="FB146" i="1"/>
  <c r="HB146" i="1" s="1"/>
  <c r="EJ406" i="1"/>
  <c r="FB406" i="1"/>
  <c r="EJ482" i="1"/>
  <c r="FB482" i="1"/>
  <c r="EJ364" i="1"/>
  <c r="FB364" i="1"/>
  <c r="EJ444" i="1"/>
  <c r="FB444" i="1"/>
  <c r="EJ41" i="1"/>
  <c r="FB41" i="1"/>
  <c r="EJ338" i="1"/>
  <c r="FB338" i="1"/>
  <c r="EJ64" i="1"/>
  <c r="FB64" i="1"/>
  <c r="HB64" i="1" s="1"/>
  <c r="EJ65" i="1"/>
  <c r="FB65" i="1"/>
  <c r="HB65" i="1" s="1"/>
  <c r="EJ556" i="1"/>
  <c r="FB556" i="1"/>
  <c r="EJ147" i="1"/>
  <c r="FB147" i="1"/>
  <c r="HB147" i="1" s="1"/>
  <c r="EJ21" i="1"/>
  <c r="FB21" i="1"/>
  <c r="EJ532" i="1"/>
  <c r="FB532" i="1"/>
  <c r="EJ434" i="1"/>
  <c r="FB434" i="1"/>
  <c r="EJ23" i="1"/>
  <c r="FB23" i="1"/>
  <c r="HB23" i="1" s="1"/>
  <c r="EJ316" i="1"/>
  <c r="FB316" i="1"/>
  <c r="EJ303" i="1"/>
  <c r="FB303" i="1"/>
  <c r="EJ89" i="1"/>
  <c r="FB89" i="1"/>
  <c r="EJ304" i="1"/>
  <c r="FB304" i="1"/>
  <c r="EJ359" i="1"/>
  <c r="FB359" i="1"/>
  <c r="EJ409" i="1"/>
  <c r="FB409" i="1"/>
  <c r="EJ25" i="1"/>
  <c r="FB25" i="1"/>
  <c r="EJ305" i="1"/>
  <c r="FB305" i="1"/>
  <c r="EJ438" i="1"/>
  <c r="FB438" i="1"/>
  <c r="EJ154" i="1"/>
  <c r="FB154" i="1"/>
  <c r="EJ498" i="1"/>
  <c r="FB498" i="1"/>
  <c r="EJ442" i="1"/>
  <c r="FB442" i="1"/>
  <c r="EJ87" i="1"/>
  <c r="FB87" i="1"/>
  <c r="EJ246" i="1"/>
  <c r="FB246" i="1"/>
  <c r="EJ114" i="1"/>
  <c r="FB114" i="1"/>
  <c r="EJ205" i="1"/>
  <c r="FB205" i="1"/>
  <c r="EJ69" i="1"/>
  <c r="FB69" i="1"/>
  <c r="HB69" i="1" s="1"/>
  <c r="EJ214" i="1"/>
  <c r="FB214" i="1"/>
  <c r="EJ88" i="1"/>
  <c r="FB88" i="1"/>
  <c r="EJ534" i="1"/>
  <c r="FB534" i="1"/>
  <c r="HB534" i="1" s="1"/>
  <c r="EJ264" i="1"/>
  <c r="FB264" i="1"/>
  <c r="EJ239" i="1"/>
  <c r="FB239" i="1"/>
  <c r="EJ27" i="1"/>
  <c r="FB27" i="1"/>
  <c r="EJ29" i="1"/>
  <c r="FB29" i="1"/>
  <c r="EJ272" i="1"/>
  <c r="FB272" i="1"/>
  <c r="EJ286" i="1"/>
  <c r="FB286" i="1"/>
  <c r="EJ31" i="1"/>
  <c r="FB31" i="1"/>
  <c r="EJ393" i="1"/>
  <c r="FB393" i="1"/>
  <c r="EJ350" i="1"/>
  <c r="FB350" i="1"/>
  <c r="EJ524" i="1"/>
  <c r="FB524" i="1"/>
  <c r="HB524" i="1" s="1"/>
  <c r="EJ34" i="1"/>
  <c r="FB34" i="1"/>
  <c r="HB34" i="1" s="1"/>
  <c r="EJ218" i="1"/>
  <c r="FB218" i="1"/>
  <c r="EJ160" i="1"/>
  <c r="FB160" i="1"/>
  <c r="EJ462" i="1"/>
  <c r="FB462" i="1"/>
  <c r="EJ449" i="1"/>
  <c r="FB449" i="1"/>
  <c r="EJ401" i="1"/>
  <c r="FB401" i="1"/>
  <c r="HB401" i="1" s="1"/>
  <c r="EJ573" i="1"/>
  <c r="FB573" i="1"/>
  <c r="EJ79" i="1"/>
  <c r="FB79" i="1"/>
  <c r="EJ566" i="1"/>
  <c r="FB566" i="1"/>
  <c r="HB566" i="1" s="1"/>
  <c r="EJ260" i="1"/>
  <c r="FB260" i="1"/>
  <c r="HB260" i="1" s="1"/>
  <c r="EJ37" i="1"/>
  <c r="FB37" i="1"/>
  <c r="EJ476" i="1"/>
  <c r="FB476" i="1"/>
  <c r="EJ485" i="1"/>
  <c r="FB485" i="1"/>
  <c r="EJ242" i="1"/>
  <c r="FB242" i="1"/>
  <c r="HB242" i="1" s="1"/>
  <c r="EJ91" i="1"/>
  <c r="FB91" i="1"/>
  <c r="EJ394" i="1"/>
  <c r="FB394" i="1"/>
  <c r="HB394" i="1" s="1"/>
  <c r="EJ547" i="1"/>
  <c r="FB547" i="1"/>
  <c r="EJ6" i="1"/>
  <c r="FB6" i="1"/>
  <c r="HB6" i="1" s="1"/>
  <c r="EJ157" i="1"/>
  <c r="FB157" i="1"/>
  <c r="HB157" i="1" s="1"/>
  <c r="EJ478" i="1"/>
  <c r="FB478" i="1"/>
  <c r="HB478" i="1" s="1"/>
  <c r="EJ318" i="1"/>
  <c r="FB318" i="1"/>
  <c r="EJ536" i="1"/>
  <c r="FB536" i="1"/>
  <c r="EJ578" i="1"/>
  <c r="FB578" i="1"/>
  <c r="EJ208" i="1"/>
  <c r="FB208" i="1"/>
  <c r="EJ133" i="1"/>
  <c r="FB133" i="1"/>
  <c r="EJ516" i="1"/>
  <c r="FB516" i="1"/>
  <c r="EJ76" i="1"/>
  <c r="FB76" i="1"/>
  <c r="EJ379" i="1"/>
  <c r="FB379" i="1"/>
  <c r="EJ315" i="1"/>
  <c r="FB315" i="1"/>
  <c r="EJ134" i="1"/>
  <c r="FB134" i="1"/>
  <c r="EJ464" i="1"/>
  <c r="FB464" i="1"/>
  <c r="EJ51" i="1"/>
  <c r="FB51" i="1"/>
  <c r="HB51" i="1" s="1"/>
  <c r="EJ99" i="1"/>
  <c r="FB99" i="1"/>
  <c r="EJ203" i="1"/>
  <c r="FB203" i="1"/>
  <c r="EJ194" i="1"/>
  <c r="FB194" i="1"/>
  <c r="HB194" i="1" s="1"/>
  <c r="EJ163" i="1"/>
  <c r="FB163" i="1"/>
  <c r="EJ165" i="1"/>
  <c r="FB165" i="1"/>
  <c r="EJ57" i="1"/>
  <c r="FB57" i="1"/>
  <c r="EJ142" i="1"/>
  <c r="FB142" i="1"/>
  <c r="EJ166" i="1"/>
  <c r="FB166" i="1"/>
  <c r="EJ177" i="1"/>
  <c r="FB177" i="1"/>
  <c r="EJ335" i="1"/>
  <c r="FB335" i="1"/>
  <c r="EJ152" i="1"/>
  <c r="FB152" i="1"/>
  <c r="EJ145" i="1"/>
  <c r="FB145" i="1"/>
  <c r="EJ430" i="1"/>
  <c r="FB430" i="1"/>
  <c r="EJ355" i="1"/>
  <c r="FB355" i="1"/>
  <c r="EJ221" i="1"/>
  <c r="FB221" i="1"/>
  <c r="HB221" i="1" s="1"/>
  <c r="EJ167" i="1"/>
  <c r="FB167" i="1"/>
  <c r="EJ520" i="1"/>
  <c r="FB520" i="1"/>
  <c r="EJ431" i="1"/>
  <c r="FB431" i="1"/>
  <c r="EJ178" i="1"/>
  <c r="FB178" i="1"/>
  <c r="EJ386" i="1"/>
  <c r="FB386" i="1"/>
  <c r="EJ236" i="1"/>
  <c r="FB236" i="1"/>
  <c r="EJ521" i="1"/>
  <c r="FB521" i="1"/>
  <c r="EJ365" i="1"/>
  <c r="FB365" i="1"/>
  <c r="EJ153" i="1"/>
  <c r="FB153" i="1"/>
  <c r="HB153" i="1" s="1"/>
  <c r="EJ42" i="1"/>
  <c r="FB42" i="1"/>
  <c r="HB42" i="1" s="1"/>
  <c r="EJ557" i="1"/>
  <c r="FB557" i="1"/>
  <c r="EJ306" i="1"/>
  <c r="FB306" i="1"/>
  <c r="EJ238" i="1"/>
  <c r="FB238" i="1"/>
  <c r="HB238" i="1" s="1"/>
  <c r="EJ150" i="1"/>
  <c r="FB150" i="1"/>
  <c r="EJ411" i="1"/>
  <c r="FB411" i="1"/>
  <c r="EJ389" i="1"/>
  <c r="FB389" i="1"/>
  <c r="HB389" i="1" s="1"/>
  <c r="EJ70" i="1"/>
  <c r="FB70" i="1"/>
  <c r="HB70" i="1" s="1"/>
  <c r="EJ473" i="1"/>
  <c r="FB473" i="1"/>
  <c r="EJ288" i="1"/>
  <c r="FB288" i="1"/>
  <c r="EJ417" i="1"/>
  <c r="FB417" i="1"/>
  <c r="EJ546" i="1"/>
  <c r="FB546" i="1"/>
  <c r="EJ4" i="1"/>
  <c r="FB4" i="1"/>
  <c r="EJ502" i="1"/>
  <c r="FB502" i="1"/>
  <c r="EJ562" i="1"/>
  <c r="FB562" i="1"/>
  <c r="HB562" i="1" s="1"/>
  <c r="EJ418" i="1"/>
  <c r="FB418" i="1"/>
  <c r="HB418" i="1" s="1"/>
  <c r="EJ46" i="1"/>
  <c r="FB46" i="1"/>
  <c r="HB46" i="1" s="1"/>
  <c r="EJ507" i="1"/>
  <c r="FB507" i="1"/>
  <c r="EJ183" i="1"/>
  <c r="FB183" i="1"/>
  <c r="HB183" i="1" s="1"/>
  <c r="EJ128" i="1"/>
  <c r="FB128" i="1"/>
  <c r="HB128" i="1" s="1"/>
  <c r="EJ257" i="1"/>
  <c r="FB257" i="1"/>
  <c r="HB257" i="1" s="1"/>
  <c r="EJ397" i="1"/>
  <c r="FB397" i="1"/>
  <c r="EJ373" i="1"/>
  <c r="FB373" i="1"/>
  <c r="HB373" i="1" s="1"/>
  <c r="EJ5" i="1"/>
  <c r="FB5" i="1"/>
  <c r="EJ491" i="1"/>
  <c r="FB491" i="1"/>
  <c r="EJ330" i="1"/>
  <c r="FB330" i="1"/>
  <c r="EJ343" i="1"/>
  <c r="FB343" i="1"/>
  <c r="HB343" i="1" s="1"/>
  <c r="EJ9" i="1"/>
  <c r="FB9" i="1"/>
  <c r="EJ185" i="1"/>
  <c r="FB185" i="1"/>
  <c r="EJ420" i="1"/>
  <c r="FB420" i="1"/>
  <c r="HB420" i="1" s="1"/>
  <c r="EJ361" i="1"/>
  <c r="FB361" i="1"/>
  <c r="EJ175" i="1"/>
  <c r="FB175" i="1"/>
  <c r="EJ311" i="1"/>
  <c r="FB311" i="1"/>
  <c r="EJ378" i="1"/>
  <c r="FB378" i="1"/>
  <c r="HB378" i="1" s="1"/>
  <c r="EJ321" i="1"/>
  <c r="FB321" i="1"/>
  <c r="EJ243" i="1"/>
  <c r="FB243" i="1"/>
  <c r="EJ248" i="1"/>
  <c r="FB248" i="1"/>
  <c r="EJ274" i="1"/>
  <c r="FB274" i="1"/>
  <c r="EJ94" i="1"/>
  <c r="FB94" i="1"/>
  <c r="HB94" i="1" s="1"/>
  <c r="EJ579" i="1"/>
  <c r="FB579" i="1"/>
  <c r="EJ36" i="1"/>
  <c r="FB36" i="1"/>
  <c r="EJ268" i="1"/>
  <c r="FB268" i="1"/>
  <c r="EJ314" i="1"/>
  <c r="FB314" i="1"/>
  <c r="EJ374" i="1"/>
  <c r="FB374" i="1"/>
  <c r="EJ77" i="1"/>
  <c r="FB77" i="1"/>
  <c r="EJ509" i="1"/>
  <c r="FB509" i="1"/>
  <c r="EJ414" i="1"/>
  <c r="FB414" i="1"/>
  <c r="HB414" i="1" s="1"/>
  <c r="EJ95" i="1"/>
  <c r="FB95" i="1"/>
  <c r="HB95" i="1" s="1"/>
  <c r="EJ50" i="1"/>
  <c r="FB50" i="1"/>
  <c r="EJ161" i="1"/>
  <c r="FB161" i="1"/>
  <c r="EJ325" i="1"/>
  <c r="FB325" i="1"/>
  <c r="HB325" i="1" s="1"/>
  <c r="EJ155" i="1"/>
  <c r="FB155" i="1"/>
  <c r="HB155" i="1" s="1"/>
  <c r="EJ162" i="1"/>
  <c r="FB162" i="1"/>
  <c r="EJ250" i="1"/>
  <c r="FB250" i="1"/>
  <c r="EJ475" i="1"/>
  <c r="FB475" i="1"/>
  <c r="EJ483" i="1"/>
  <c r="FB483" i="1"/>
  <c r="HB483" i="1" s="1"/>
  <c r="EJ466" i="1"/>
  <c r="FB466" i="1"/>
  <c r="EJ492" i="1"/>
  <c r="FB492" i="1"/>
  <c r="EJ333" i="1"/>
  <c r="FB333" i="1"/>
  <c r="EJ53" i="1"/>
  <c r="FB53" i="1"/>
  <c r="EJ54" i="1"/>
  <c r="FB54" i="1"/>
  <c r="EJ251" i="1"/>
  <c r="FB251" i="1"/>
  <c r="EJ225" i="1"/>
  <c r="FB225" i="1"/>
  <c r="EJ510" i="1"/>
  <c r="FB510" i="1"/>
  <c r="EJ13" i="1"/>
  <c r="FB13" i="1"/>
  <c r="HB13" i="1" s="1"/>
  <c r="EJ220" i="1"/>
  <c r="FB220" i="1"/>
  <c r="EJ164" i="1"/>
  <c r="FB164" i="1"/>
  <c r="HB164" i="1" s="1"/>
  <c r="EJ334" i="1"/>
  <c r="FB334" i="1"/>
  <c r="EJ102" i="1"/>
  <c r="FB102" i="1"/>
  <c r="EJ426" i="1"/>
  <c r="FB426" i="1"/>
  <c r="EJ195" i="1"/>
  <c r="FB195" i="1"/>
  <c r="EJ196" i="1"/>
  <c r="FB196" i="1"/>
  <c r="EJ210" i="1"/>
  <c r="FB210" i="1"/>
  <c r="EJ211" i="1"/>
  <c r="FB211" i="1"/>
  <c r="EJ518" i="1"/>
  <c r="FB518" i="1"/>
  <c r="EJ143" i="1"/>
  <c r="FB143" i="1"/>
  <c r="HB143" i="1" s="1"/>
  <c r="EJ262" i="1"/>
  <c r="FB262" i="1"/>
  <c r="HB262" i="1" s="1"/>
  <c r="EJ212" i="1"/>
  <c r="FB212" i="1"/>
  <c r="EJ405" i="1"/>
  <c r="FB405" i="1"/>
  <c r="EJ289" i="1"/>
  <c r="FB289" i="1"/>
  <c r="EJ120" i="1"/>
  <c r="FB120" i="1"/>
  <c r="HB120" i="1" s="1"/>
  <c r="EJ278" i="1"/>
  <c r="FB278" i="1"/>
  <c r="EJ429" i="1"/>
  <c r="FB429" i="1"/>
  <c r="EJ297" i="1"/>
  <c r="FB297" i="1"/>
  <c r="HB297" i="1" s="1"/>
  <c r="EJ270" i="1"/>
  <c r="FB270" i="1"/>
  <c r="HB270" i="1" s="1"/>
  <c r="EJ523" i="1"/>
  <c r="FB523" i="1"/>
  <c r="EJ39" i="1"/>
  <c r="FB39" i="1"/>
  <c r="HB39" i="1" s="1"/>
  <c r="EJ279" i="1"/>
  <c r="FB279" i="1"/>
  <c r="HB279" i="1" s="1"/>
  <c r="EJ280" i="1"/>
  <c r="FB280" i="1"/>
  <c r="EJ281" i="1"/>
  <c r="FB281" i="1"/>
  <c r="EJ375" i="1"/>
  <c r="FB375" i="1"/>
  <c r="EJ568" i="1"/>
  <c r="FB568" i="1"/>
  <c r="HB568" i="1" s="1"/>
  <c r="EJ530" i="1"/>
  <c r="FB530" i="1"/>
  <c r="EJ245" i="1"/>
  <c r="FB245" i="1"/>
  <c r="EJ222" i="1"/>
  <c r="FB222" i="1"/>
  <c r="HB222" i="1" s="1"/>
  <c r="EJ108" i="1"/>
  <c r="FB108" i="1"/>
  <c r="EJ290" i="1"/>
  <c r="FB290" i="1"/>
  <c r="EJ487" i="1"/>
  <c r="FB487" i="1"/>
  <c r="EJ109" i="1"/>
  <c r="FB109" i="1"/>
  <c r="EJ488" i="1"/>
  <c r="FB488" i="1"/>
  <c r="EJ169" i="1"/>
  <c r="FB169" i="1"/>
  <c r="EJ327" i="1"/>
  <c r="FB327" i="1"/>
  <c r="EJ44" i="1"/>
  <c r="FB44" i="1"/>
  <c r="HB44" i="1" s="1"/>
  <c r="EJ433" i="1"/>
  <c r="FB433" i="1"/>
  <c r="EJ181" i="1"/>
  <c r="FB181" i="1"/>
  <c r="HB181" i="1" s="1"/>
  <c r="EJ497" i="1"/>
  <c r="FB497" i="1"/>
  <c r="EJ231" i="1"/>
  <c r="FB231" i="1"/>
  <c r="HB231" i="1" s="1"/>
  <c r="EJ545" i="1"/>
  <c r="FB545" i="1"/>
  <c r="EJ514" i="1"/>
  <c r="FB514" i="1"/>
  <c r="EJ541" i="1"/>
  <c r="FB541" i="1"/>
  <c r="HB541" i="1" s="1"/>
  <c r="EJ86" i="1"/>
  <c r="FB86" i="1"/>
  <c r="EJ24" i="1"/>
  <c r="FB24" i="1"/>
  <c r="HB24" i="1" s="1"/>
  <c r="EJ74" i="1"/>
  <c r="FB74" i="1"/>
  <c r="HB74" i="1" s="1"/>
  <c r="EJ83" i="1"/>
  <c r="FB83" i="1"/>
  <c r="HB83" i="1" s="1"/>
  <c r="EJ271" i="1"/>
  <c r="FB271" i="1"/>
  <c r="EJ111" i="1"/>
  <c r="FB111" i="1"/>
  <c r="EJ435" i="1"/>
  <c r="FB435" i="1"/>
  <c r="EJ232" i="1"/>
  <c r="FB232" i="1"/>
  <c r="EJ113" i="1"/>
  <c r="FB113" i="1"/>
  <c r="EJ149" i="1"/>
  <c r="FB149" i="1"/>
  <c r="HB149" i="1" s="1"/>
  <c r="EJ189" i="1"/>
  <c r="FB189" i="1"/>
  <c r="HB189" i="1" s="1"/>
  <c r="EJ416" i="1"/>
  <c r="FB416" i="1"/>
  <c r="HB416" i="1" s="1"/>
  <c r="EJ511" i="1"/>
  <c r="FB511" i="1"/>
  <c r="HB511" i="1" s="1"/>
  <c r="EJ583" i="1"/>
  <c r="FB583" i="1"/>
  <c r="EJ501" i="1"/>
  <c r="FB501" i="1"/>
  <c r="HB501" i="1" s="1"/>
  <c r="EJ560" i="1"/>
  <c r="FB560" i="1"/>
  <c r="EJ582" i="1"/>
  <c r="FB582" i="1"/>
  <c r="HB582" i="1" s="1"/>
  <c r="EJ174" i="1"/>
  <c r="FB174" i="1"/>
  <c r="HB174" i="1" s="1"/>
  <c r="EJ122" i="1"/>
  <c r="FB122" i="1"/>
  <c r="EJ215" i="1"/>
  <c r="FB215" i="1"/>
  <c r="HB215" i="1" s="1"/>
  <c r="EJ26" i="1"/>
  <c r="FB26" i="1"/>
  <c r="HB26" i="1" s="1"/>
  <c r="EJ294" i="1"/>
  <c r="FB294" i="1"/>
  <c r="HB294" i="1" s="1"/>
  <c r="EJ115" i="1"/>
  <c r="FB115" i="1"/>
  <c r="HB115" i="1" s="1"/>
  <c r="EJ255" i="1"/>
  <c r="FB255" i="1"/>
  <c r="EJ474" i="1"/>
  <c r="FB474" i="1"/>
  <c r="FC586" i="1"/>
  <c r="FC247" i="1"/>
  <c r="FC597" i="1"/>
  <c r="EJ126" i="1"/>
  <c r="FB126" i="1"/>
  <c r="EJ307" i="1"/>
  <c r="FB307" i="1"/>
  <c r="EJ308" i="1"/>
  <c r="FB308" i="1"/>
  <c r="EJ35" i="1"/>
  <c r="FB35" i="1"/>
  <c r="HB35" i="1" s="1"/>
  <c r="EJ377" i="1"/>
  <c r="FB377" i="1"/>
  <c r="EJ186" i="1"/>
  <c r="FB186" i="1"/>
  <c r="EJ563" i="1"/>
  <c r="FB563" i="1"/>
  <c r="EJ580" i="1"/>
  <c r="FB580" i="1"/>
  <c r="EJ96" i="1"/>
  <c r="FB96" i="1"/>
  <c r="EJ467" i="1"/>
  <c r="FB467" i="1"/>
  <c r="EJ494" i="1"/>
  <c r="FB494" i="1"/>
  <c r="EJ139" i="1"/>
  <c r="FB139" i="1"/>
  <c r="EJ198" i="1"/>
  <c r="FB198" i="1"/>
  <c r="HB198" i="1" s="1"/>
  <c r="EJ227" i="1"/>
  <c r="FB227" i="1"/>
  <c r="EJ14" i="1"/>
  <c r="FB14" i="1"/>
  <c r="EJ269" i="1"/>
  <c r="FB269" i="1"/>
  <c r="EJ479" i="1"/>
  <c r="FB479" i="1"/>
  <c r="EJ82" i="1"/>
  <c r="FB82" i="1"/>
  <c r="HB82" i="1" s="1"/>
  <c r="EJ575" i="1"/>
  <c r="FB575" i="1"/>
  <c r="EJ71" i="1"/>
  <c r="FB71" i="1"/>
  <c r="HB71" i="1" s="1"/>
  <c r="EJ204" i="1"/>
  <c r="FB204" i="1"/>
  <c r="EJ252" i="1"/>
  <c r="FB252" i="1"/>
  <c r="EJ124" i="1"/>
  <c r="FB124" i="1"/>
  <c r="EJ317" i="1"/>
  <c r="FB317" i="1"/>
  <c r="EJ535" i="1"/>
  <c r="FB535" i="1"/>
  <c r="EJ38" i="1"/>
  <c r="FB38" i="1"/>
  <c r="HB38" i="1" s="1"/>
  <c r="EJ58" i="1"/>
  <c r="FB58" i="1"/>
  <c r="EJ17" i="1"/>
  <c r="FB17" i="1"/>
  <c r="EJ302" i="1"/>
  <c r="FB302" i="1"/>
  <c r="EJ197" i="1"/>
  <c r="FB197" i="1"/>
  <c r="EJ481" i="1"/>
  <c r="FB481" i="1"/>
  <c r="HB481" i="1" s="1"/>
  <c r="EJ32" i="1"/>
  <c r="FB32" i="1"/>
  <c r="EJ519" i="1"/>
  <c r="FB519" i="1"/>
  <c r="EJ59" i="1"/>
  <c r="FB59" i="1"/>
  <c r="EJ213" i="1"/>
  <c r="FB213" i="1"/>
  <c r="EJ60" i="1"/>
  <c r="FB60" i="1"/>
  <c r="HB60" i="1" s="1"/>
  <c r="EJ234" i="1"/>
  <c r="FB234" i="1"/>
  <c r="EJ61" i="1"/>
  <c r="FB61" i="1"/>
  <c r="EJ326" i="1"/>
  <c r="FB326" i="1"/>
  <c r="EJ18" i="1"/>
  <c r="FB18" i="1"/>
  <c r="HB18" i="1" s="1"/>
  <c r="EJ385" i="1"/>
  <c r="FB385" i="1"/>
  <c r="EJ415" i="1"/>
  <c r="FB415" i="1"/>
  <c r="HB415" i="1" s="1"/>
  <c r="EJ40" i="1"/>
  <c r="FB40" i="1"/>
  <c r="HB40" i="1" s="1"/>
  <c r="EJ62" i="1"/>
  <c r="FB62" i="1"/>
  <c r="HB62" i="1" s="1"/>
  <c r="EJ283" i="1"/>
  <c r="FB283" i="1"/>
  <c r="EJ223" i="1"/>
  <c r="FB223" i="1"/>
  <c r="EJ63" i="1"/>
  <c r="FB63" i="1"/>
  <c r="HB63" i="1" s="1"/>
  <c r="EJ531" i="1"/>
  <c r="FB531" i="1"/>
  <c r="HB531" i="1" s="1"/>
  <c r="EJ581" i="1"/>
  <c r="FB581" i="1"/>
  <c r="EJ200" i="1"/>
  <c r="FB200" i="1"/>
  <c r="EJ337" i="1"/>
  <c r="FB337" i="1"/>
  <c r="EJ180" i="1"/>
  <c r="FB180" i="1"/>
  <c r="EJ455" i="1"/>
  <c r="FB455" i="1"/>
  <c r="EJ66" i="1"/>
  <c r="FB66" i="1"/>
  <c r="HB66" i="1" s="1"/>
  <c r="EJ291" i="1"/>
  <c r="FB291" i="1"/>
  <c r="EJ237" i="1"/>
  <c r="FB237" i="1"/>
  <c r="EJ456" i="1"/>
  <c r="FB456" i="1"/>
  <c r="EJ407" i="1"/>
  <c r="FB407" i="1"/>
  <c r="EJ22" i="1"/>
  <c r="FB22" i="1"/>
  <c r="EJ347" i="1"/>
  <c r="FB347" i="1"/>
  <c r="EJ121" i="1"/>
  <c r="FB121" i="1"/>
  <c r="HB121" i="1" s="1"/>
  <c r="EJ85" i="1"/>
  <c r="FB85" i="1"/>
  <c r="HB85" i="1" s="1"/>
  <c r="EJ254" i="1"/>
  <c r="FB254" i="1"/>
  <c r="EJ90" i="1"/>
  <c r="FB90" i="1"/>
  <c r="HB90" i="1" s="1"/>
  <c r="EJ571" i="1"/>
  <c r="FB571" i="1"/>
  <c r="EJ217" i="1"/>
  <c r="FB217" i="1"/>
  <c r="EJ436" i="1"/>
  <c r="FB436" i="1"/>
  <c r="HB436" i="1" s="1"/>
  <c r="EJ533" i="1"/>
  <c r="FB533" i="1"/>
  <c r="EJ148" i="1"/>
  <c r="FB148" i="1"/>
  <c r="EJ357" i="1"/>
  <c r="FB357" i="1"/>
  <c r="HB357" i="1" s="1"/>
  <c r="EJ392" i="1"/>
  <c r="FB392" i="1"/>
  <c r="EJ366" i="1"/>
  <c r="FB366" i="1"/>
  <c r="EJ171" i="1"/>
  <c r="FB171" i="1"/>
  <c r="HB171" i="1" s="1"/>
  <c r="EJ387" i="1"/>
  <c r="FB387" i="1"/>
  <c r="EJ543" i="1"/>
  <c r="FB543" i="1"/>
  <c r="EJ68" i="1"/>
  <c r="FB68" i="1"/>
  <c r="HB68" i="1" s="1"/>
  <c r="EJ263" i="1"/>
  <c r="FB263" i="1"/>
  <c r="EJ182" i="1"/>
  <c r="FB182" i="1"/>
  <c r="HB182" i="1" s="1"/>
  <c r="EJ458" i="1"/>
  <c r="FB458" i="1"/>
  <c r="EJ441" i="1"/>
  <c r="FB441" i="1"/>
  <c r="EJ201" i="1"/>
  <c r="FB201" i="1"/>
  <c r="EJ123" i="1"/>
  <c r="FB123" i="1"/>
  <c r="EJ43" i="1"/>
  <c r="FB43" i="1"/>
  <c r="HB43" i="1" s="1"/>
  <c r="EJ28" i="1"/>
  <c r="FB28" i="1"/>
  <c r="HB28" i="1" s="1"/>
  <c r="EJ190" i="1"/>
  <c r="FB190" i="1"/>
  <c r="EJ30" i="1"/>
  <c r="FB30" i="1"/>
  <c r="EJ151" i="1"/>
  <c r="FB151" i="1"/>
  <c r="EJ489" i="1"/>
  <c r="FB489" i="1"/>
  <c r="HB489" i="1" s="1"/>
  <c r="EJ206" i="1"/>
  <c r="FB206" i="1"/>
  <c r="EJ207" i="1"/>
  <c r="FB207" i="1"/>
  <c r="EJ48" i="1"/>
  <c r="FB48" i="1"/>
  <c r="EJ130" i="1"/>
  <c r="FB130" i="1"/>
  <c r="EJ132" i="1"/>
  <c r="FB132" i="1"/>
  <c r="EJ367" i="1"/>
  <c r="FB367" i="1"/>
  <c r="EJ351" i="1"/>
  <c r="FB351" i="1"/>
  <c r="EJ259" i="1"/>
  <c r="FB259" i="1"/>
  <c r="EJ515" i="1"/>
  <c r="FB515" i="1"/>
  <c r="EJ402" i="1"/>
  <c r="FB402" i="1"/>
  <c r="EJ451" i="1"/>
  <c r="FB451" i="1"/>
  <c r="EJ97" i="1"/>
  <c r="FB97" i="1"/>
  <c r="HB97" i="1" s="1"/>
  <c r="EJ527" i="1"/>
  <c r="FB527" i="1"/>
  <c r="EJ81" i="1"/>
  <c r="FB81" i="1"/>
  <c r="EJ92" i="1"/>
  <c r="FB92" i="1"/>
  <c r="EJ75" i="1"/>
  <c r="FB75" i="1"/>
  <c r="HB75" i="1" s="1"/>
  <c r="EJ550" i="1"/>
  <c r="FB550" i="1"/>
  <c r="EJ323" i="1"/>
  <c r="FB323" i="1"/>
  <c r="EJ465" i="1"/>
  <c r="FB465" i="1"/>
  <c r="EJ138" i="1"/>
  <c r="FB138" i="1"/>
  <c r="HB138" i="1" s="1"/>
  <c r="EJ244" i="1"/>
  <c r="FB244" i="1"/>
  <c r="EJ229" i="1"/>
  <c r="FB229" i="1"/>
  <c r="EJ106" i="1"/>
  <c r="FB106" i="1"/>
  <c r="HB106" i="1" s="1"/>
  <c r="EJ253" i="1"/>
  <c r="FB253" i="1"/>
  <c r="HB253" i="1" s="1"/>
  <c r="EJ408" i="1"/>
  <c r="FB408" i="1"/>
  <c r="EJ112" i="1"/>
  <c r="FB112" i="1"/>
  <c r="EJ67" i="1"/>
  <c r="FB67" i="1"/>
  <c r="EJ78" i="1"/>
  <c r="FB78" i="1"/>
  <c r="HB78" i="1" s="1"/>
  <c r="EJ173" i="1"/>
  <c r="FB173" i="1"/>
  <c r="EJ265" i="1"/>
  <c r="FB265" i="1"/>
  <c r="HB265" i="1" s="1"/>
  <c r="EJ240" i="1"/>
  <c r="FB240" i="1"/>
  <c r="EJ558" i="1"/>
  <c r="FB558" i="1"/>
  <c r="EJ191" i="1"/>
  <c r="FB191" i="1"/>
  <c r="EJ216" i="1"/>
  <c r="FB216" i="1"/>
  <c r="HB216" i="1" s="1"/>
  <c r="I106" i="5"/>
  <c r="H106" i="5"/>
  <c r="G106" i="5"/>
  <c r="F106" i="5"/>
  <c r="E106" i="5"/>
  <c r="D106" i="5"/>
  <c r="C106" i="5"/>
  <c r="I105" i="5"/>
  <c r="H105" i="5"/>
  <c r="G105" i="5"/>
  <c r="F105" i="5"/>
  <c r="E105" i="5"/>
  <c r="D105" i="5"/>
  <c r="C105" i="5"/>
  <c r="I104" i="5"/>
  <c r="H104" i="5"/>
  <c r="G104" i="5"/>
  <c r="F104" i="5"/>
  <c r="E104" i="5"/>
  <c r="D104" i="5"/>
  <c r="C104" i="5"/>
  <c r="I103" i="5"/>
  <c r="H103" i="5"/>
  <c r="G103" i="5"/>
  <c r="F103" i="5"/>
  <c r="E103" i="5"/>
  <c r="D103" i="5"/>
  <c r="C103" i="5"/>
  <c r="I102" i="5"/>
  <c r="H102" i="5"/>
  <c r="G102" i="5"/>
  <c r="F102" i="5"/>
  <c r="E102" i="5"/>
  <c r="D102" i="5"/>
  <c r="C102" i="5"/>
  <c r="I101" i="5"/>
  <c r="H101" i="5"/>
  <c r="G101" i="5"/>
  <c r="F101" i="5"/>
  <c r="E101" i="5"/>
  <c r="D101" i="5"/>
  <c r="C101" i="5"/>
  <c r="I100" i="5"/>
  <c r="H100" i="5"/>
  <c r="G100" i="5"/>
  <c r="F100" i="5"/>
  <c r="E100" i="5"/>
  <c r="D100" i="5"/>
  <c r="C100" i="5"/>
  <c r="I99" i="5"/>
  <c r="H99" i="5"/>
  <c r="G99" i="5"/>
  <c r="F99" i="5"/>
  <c r="E99" i="5"/>
  <c r="D99" i="5"/>
  <c r="C99" i="5"/>
  <c r="I98" i="5"/>
  <c r="H98" i="5"/>
  <c r="G98" i="5"/>
  <c r="F98" i="5"/>
  <c r="E98" i="5"/>
  <c r="D98" i="5"/>
  <c r="C98" i="5"/>
  <c r="I97" i="5"/>
  <c r="H97" i="5"/>
  <c r="G97" i="5"/>
  <c r="F97" i="5"/>
  <c r="E97" i="5"/>
  <c r="D97" i="5"/>
  <c r="C97" i="5"/>
  <c r="I96" i="5"/>
  <c r="H96" i="5"/>
  <c r="G96" i="5"/>
  <c r="F96" i="5"/>
  <c r="E96" i="5"/>
  <c r="D96" i="5"/>
  <c r="C96" i="5"/>
  <c r="I95" i="5"/>
  <c r="H95" i="5"/>
  <c r="G95" i="5"/>
  <c r="F95" i="5"/>
  <c r="E95" i="5"/>
  <c r="D95" i="5"/>
  <c r="C95" i="5"/>
  <c r="I94" i="5"/>
  <c r="H94" i="5"/>
  <c r="G94" i="5"/>
  <c r="F94" i="5"/>
  <c r="E94" i="5"/>
  <c r="D94" i="5"/>
  <c r="C94" i="5"/>
  <c r="H93" i="5"/>
  <c r="G93" i="5"/>
  <c r="F93" i="5"/>
  <c r="E93" i="5"/>
  <c r="D93" i="5"/>
  <c r="C93" i="5"/>
  <c r="I93" i="5"/>
  <c r="HB367" i="1" l="1"/>
  <c r="HB123" i="1"/>
  <c r="HB366" i="1"/>
  <c r="HB347" i="1"/>
  <c r="HB252" i="1"/>
  <c r="HB186" i="1"/>
  <c r="HB229" i="1"/>
  <c r="HB207" i="1"/>
  <c r="HB237" i="1"/>
  <c r="HB180" i="1"/>
  <c r="HB59" i="1"/>
  <c r="HB197" i="1"/>
  <c r="HB139" i="1"/>
  <c r="HB307" i="1"/>
  <c r="HB560" i="1"/>
  <c r="HB583" i="1"/>
  <c r="HB327" i="1"/>
  <c r="HB488" i="1"/>
  <c r="HB108" i="1"/>
  <c r="HB281" i="1"/>
  <c r="HB278" i="1"/>
  <c r="HB196" i="1"/>
  <c r="HB334" i="1"/>
  <c r="HB251" i="1"/>
  <c r="HB161" i="1"/>
  <c r="HB397" i="1"/>
  <c r="HB507" i="1"/>
  <c r="HB557" i="1"/>
  <c r="HB431" i="1"/>
  <c r="HB355" i="1"/>
  <c r="HB476" i="1"/>
  <c r="HB246" i="1"/>
  <c r="HB107" i="1"/>
  <c r="HB192" i="1"/>
  <c r="HB424" i="1"/>
  <c r="HB362" i="1"/>
  <c r="HB80" i="1"/>
  <c r="HB193" i="1"/>
  <c r="HB258" i="1"/>
  <c r="HB570" i="1"/>
  <c r="HB428" i="1"/>
  <c r="HB323" i="1"/>
  <c r="HB402" i="1"/>
  <c r="HB130" i="1"/>
  <c r="HB387" i="1"/>
  <c r="HB533" i="1"/>
  <c r="HB407" i="1"/>
  <c r="HB223" i="1"/>
  <c r="HB17" i="1"/>
  <c r="HB317" i="1"/>
  <c r="HB227" i="1"/>
  <c r="HB467" i="1"/>
  <c r="HB240" i="1"/>
  <c r="HB408" i="1"/>
  <c r="HB244" i="1"/>
  <c r="HB92" i="1"/>
  <c r="HB132" i="1"/>
  <c r="HB48" i="1"/>
  <c r="HB458" i="1"/>
  <c r="HB543" i="1"/>
  <c r="HB254" i="1"/>
  <c r="HB234" i="1"/>
  <c r="HB519" i="1"/>
  <c r="HB124" i="1"/>
  <c r="HB204" i="1"/>
  <c r="HB479" i="1"/>
  <c r="HB96" i="1"/>
  <c r="HB126" i="1"/>
  <c r="HB191" i="1"/>
  <c r="HB173" i="1"/>
  <c r="HB67" i="1"/>
  <c r="HB465" i="1"/>
  <c r="HB550" i="1"/>
  <c r="HB527" i="1"/>
  <c r="HB451" i="1"/>
  <c r="HB515" i="1"/>
  <c r="HB351" i="1"/>
  <c r="HB151" i="1"/>
  <c r="HB190" i="1"/>
  <c r="HB263" i="1"/>
  <c r="HB392" i="1"/>
  <c r="HB148" i="1"/>
  <c r="HB571" i="1"/>
  <c r="HB22" i="1"/>
  <c r="HB456" i="1"/>
  <c r="HB291" i="1"/>
  <c r="HB283" i="1"/>
  <c r="HB326" i="1"/>
  <c r="HB213" i="1"/>
  <c r="HB302" i="1"/>
  <c r="HB58" i="1"/>
  <c r="HB535" i="1"/>
  <c r="HB575" i="1"/>
  <c r="HB14" i="1"/>
  <c r="HB563" i="1"/>
  <c r="HB377" i="1"/>
  <c r="HB290" i="1"/>
  <c r="HB518" i="1"/>
  <c r="HB210" i="1"/>
  <c r="HB195" i="1"/>
  <c r="HB54" i="1"/>
  <c r="HB475" i="1"/>
  <c r="HB248" i="1"/>
  <c r="HB417" i="1"/>
  <c r="HB306" i="1"/>
  <c r="HB236" i="1"/>
  <c r="HB177" i="1"/>
  <c r="HB160" i="1"/>
  <c r="HB27" i="1"/>
  <c r="HB25" i="1"/>
  <c r="HB89" i="1"/>
  <c r="HB41" i="1"/>
  <c r="HB406" i="1"/>
  <c r="HB179" i="1"/>
  <c r="HB427" i="1"/>
  <c r="HB368" i="1"/>
  <c r="HB299" i="1"/>
  <c r="HB551" i="1"/>
  <c r="HB310" i="1"/>
  <c r="HB504" i="1"/>
  <c r="HB349" i="1"/>
  <c r="HB32" i="1"/>
  <c r="HB269" i="1"/>
  <c r="HB580" i="1"/>
  <c r="HB50" i="1"/>
  <c r="HB4" i="1"/>
  <c r="HB31" i="1"/>
  <c r="HB21" i="1"/>
  <c r="HB12" i="1"/>
  <c r="HB10" i="1"/>
  <c r="HB49" i="1"/>
  <c r="HB29" i="1"/>
  <c r="HB201" i="1"/>
  <c r="HB399" i="1"/>
  <c r="HB337" i="1"/>
  <c r="HB385" i="1"/>
  <c r="HB141" i="1"/>
  <c r="HB494" i="1"/>
  <c r="HB474" i="1"/>
  <c r="HB341" i="1"/>
  <c r="HB122" i="1"/>
  <c r="HB113" i="1"/>
  <c r="HB435" i="1"/>
  <c r="HB271" i="1"/>
  <c r="HB86" i="1"/>
  <c r="HB567" i="1"/>
  <c r="HB514" i="1"/>
  <c r="HB553" i="1"/>
  <c r="HB169" i="1"/>
  <c r="HB116" i="1"/>
  <c r="HB109" i="1"/>
  <c r="HB530" i="1"/>
  <c r="HB375" i="1"/>
  <c r="HB522" i="1"/>
  <c r="HB280" i="1"/>
  <c r="HB429" i="1"/>
  <c r="HB405" i="1"/>
  <c r="HB102" i="1"/>
  <c r="HB188" i="1"/>
  <c r="HB225" i="1"/>
  <c r="HB369" i="1"/>
  <c r="HB333" i="1"/>
  <c r="HB466" i="1"/>
  <c r="HB537" i="1"/>
  <c r="HB162" i="1"/>
  <c r="HB77" i="1"/>
  <c r="HB564" i="1"/>
  <c r="HB314" i="1"/>
  <c r="HB36" i="1"/>
  <c r="HB345" i="1"/>
  <c r="HB321" i="1"/>
  <c r="HB311" i="1"/>
  <c r="HB361" i="1"/>
  <c r="HB185" i="1"/>
  <c r="HB491" i="1"/>
  <c r="HB473" i="1"/>
  <c r="HB150" i="1"/>
  <c r="HB365" i="1"/>
  <c r="HB178" i="1"/>
  <c r="HB520" i="1"/>
  <c r="HB430" i="1"/>
  <c r="HB112" i="1"/>
  <c r="HB202" i="1"/>
  <c r="HB30" i="1"/>
  <c r="HB93" i="1"/>
  <c r="HB61" i="1"/>
  <c r="HB477" i="1"/>
  <c r="HB558" i="1"/>
  <c r="HB565" i="1"/>
  <c r="HB81" i="1"/>
  <c r="HB555" i="1"/>
  <c r="HB259" i="1"/>
  <c r="HB440" i="1"/>
  <c r="HB441" i="1"/>
  <c r="HB348" i="1"/>
  <c r="HB217" i="1"/>
  <c r="HB200" i="1"/>
  <c r="HB380" i="1"/>
  <c r="HB255" i="1"/>
  <c r="HB232" i="1"/>
  <c r="HB111" i="1"/>
  <c r="HB545" i="1"/>
  <c r="HB497" i="1"/>
  <c r="HB342" i="1"/>
  <c r="HB433" i="1"/>
  <c r="HB487" i="1"/>
  <c r="HB245" i="1"/>
  <c r="HB320" i="1"/>
  <c r="HB523" i="1"/>
  <c r="HB506" i="1"/>
  <c r="HB289" i="1"/>
  <c r="HB390" i="1"/>
  <c r="HB212" i="1"/>
  <c r="HB211" i="1"/>
  <c r="HB426" i="1"/>
  <c r="HB432" i="1"/>
  <c r="HB220" i="1"/>
  <c r="HB510" i="1"/>
  <c r="HB53" i="1"/>
  <c r="HB492" i="1"/>
  <c r="HB250" i="1"/>
  <c r="HB284" i="1"/>
  <c r="HB509" i="1"/>
  <c r="HB374" i="1"/>
  <c r="HB268" i="1"/>
  <c r="HB579" i="1"/>
  <c r="HB274" i="1"/>
  <c r="HB400" i="1"/>
  <c r="HB243" i="1"/>
  <c r="HB309" i="1"/>
  <c r="HB175" i="1"/>
  <c r="HB9" i="1"/>
  <c r="HB330" i="1"/>
  <c r="HB5" i="1"/>
  <c r="HB288" i="1"/>
  <c r="HB411" i="1"/>
  <c r="HB521" i="1"/>
  <c r="HB386" i="1"/>
  <c r="HB167" i="1"/>
  <c r="HB172" i="1"/>
  <c r="HB145" i="1"/>
  <c r="HB206" i="1"/>
  <c r="HB455" i="1"/>
  <c r="HB329" i="1"/>
  <c r="HB581" i="1"/>
  <c r="HB308" i="1"/>
  <c r="HB152" i="1"/>
  <c r="HB142" i="1"/>
  <c r="HB346" i="1"/>
  <c r="HB165" i="1"/>
  <c r="HB99" i="1"/>
  <c r="HB464" i="1"/>
  <c r="HB315" i="1"/>
  <c r="HB76" i="1"/>
  <c r="HB569" i="1"/>
  <c r="HB133" i="1"/>
  <c r="HB578" i="1"/>
  <c r="HB526" i="1"/>
  <c r="HB318" i="1"/>
  <c r="HB395" i="1"/>
  <c r="HB547" i="1"/>
  <c r="HB485" i="1"/>
  <c r="HB574" i="1"/>
  <c r="HB37" i="1"/>
  <c r="HB573" i="1"/>
  <c r="HB449" i="1"/>
  <c r="HB350" i="1"/>
  <c r="HB272" i="1"/>
  <c r="HB264" i="1"/>
  <c r="HB454" i="1"/>
  <c r="HB88" i="1"/>
  <c r="HB114" i="1"/>
  <c r="HB87" i="1"/>
  <c r="HB498" i="1"/>
  <c r="HB438" i="1"/>
  <c r="HB359" i="1"/>
  <c r="HB316" i="1"/>
  <c r="HB434" i="1"/>
  <c r="HB298" i="1"/>
  <c r="HB556" i="1"/>
  <c r="HB445" i="1"/>
  <c r="HB364" i="1"/>
  <c r="HB168" i="1"/>
  <c r="HB282" i="1"/>
  <c r="HB230" i="1"/>
  <c r="HB384" i="1"/>
  <c r="HB539" i="1"/>
  <c r="HB469" i="1"/>
  <c r="HB496" i="1"/>
  <c r="HB16" i="1"/>
  <c r="HB140" i="1"/>
  <c r="HB404" i="1"/>
  <c r="HB226" i="1"/>
  <c r="HB554" i="1"/>
  <c r="HB137" i="1"/>
  <c r="HB381" i="1"/>
  <c r="HB98" i="1"/>
  <c r="HB412" i="1"/>
  <c r="HB249" i="1"/>
  <c r="HB324" i="1"/>
  <c r="HB450" i="1"/>
  <c r="HB423" i="1"/>
  <c r="HB422" i="1"/>
  <c r="HB224" i="1"/>
  <c r="HB371" i="1"/>
  <c r="HB457" i="1"/>
  <c r="HB159" i="1"/>
  <c r="HB421" i="1"/>
  <c r="HB158" i="1"/>
  <c r="HB131" i="1"/>
  <c r="HB300" i="1"/>
  <c r="HB508" i="1"/>
  <c r="HB33" i="1"/>
  <c r="HB156" i="1"/>
  <c r="HB266" i="1"/>
  <c r="HB285" i="1"/>
  <c r="HB439" i="1"/>
  <c r="HB410" i="1"/>
  <c r="HB20" i="1"/>
  <c r="HB548" i="1"/>
  <c r="HB363" i="1"/>
  <c r="HB19" i="1"/>
  <c r="HB356" i="1"/>
  <c r="HB56" i="1"/>
  <c r="HB383" i="1"/>
  <c r="HB480" i="1"/>
  <c r="HB144" i="1"/>
  <c r="HB293" i="1"/>
  <c r="HB233" i="1"/>
  <c r="HB187" i="1"/>
  <c r="HB136" i="1"/>
  <c r="HB452" i="1"/>
  <c r="HB277" i="1"/>
  <c r="HB459" i="1"/>
  <c r="HB443" i="1"/>
  <c r="HB7" i="1"/>
  <c r="HB461" i="1"/>
  <c r="HB503" i="1"/>
  <c r="HB119" i="1"/>
  <c r="HB403" i="1"/>
  <c r="HB529" i="1"/>
  <c r="HB544" i="1"/>
  <c r="HB332" i="1"/>
  <c r="HB391" i="1"/>
  <c r="HB273" i="1"/>
  <c r="HB577" i="1"/>
  <c r="HB184" i="1"/>
  <c r="HB419" i="1"/>
  <c r="HB105" i="1"/>
  <c r="HB561" i="1"/>
  <c r="HB335" i="1"/>
  <c r="HB166" i="1"/>
  <c r="HB57" i="1"/>
  <c r="HB163" i="1"/>
  <c r="HB203" i="1"/>
  <c r="HB134" i="1"/>
  <c r="HB379" i="1"/>
  <c r="HB516" i="1"/>
  <c r="HB208" i="1"/>
  <c r="HB536" i="1"/>
  <c r="HB79" i="1"/>
  <c r="HB462" i="1"/>
  <c r="HB218" i="1"/>
  <c r="HB393" i="1"/>
  <c r="HB512" i="1"/>
  <c r="HB286" i="1"/>
  <c r="HB239" i="1"/>
  <c r="HB100" i="1"/>
  <c r="HB214" i="1"/>
  <c r="HB437" i="1"/>
  <c r="HB205" i="1"/>
  <c r="HB442" i="1"/>
  <c r="HB154" i="1"/>
  <c r="HB305" i="1"/>
  <c r="HB409" i="1"/>
  <c r="HB304" i="1"/>
  <c r="HB303" i="1"/>
  <c r="HB532" i="1"/>
  <c r="HB338" i="1"/>
  <c r="HB444" i="1"/>
  <c r="HB482" i="1"/>
  <c r="HB235" i="1"/>
  <c r="HB470" i="1"/>
  <c r="HB540" i="1"/>
  <c r="HB336" i="1"/>
  <c r="HB542" i="1"/>
  <c r="HB505" i="1"/>
  <c r="HB104" i="1"/>
  <c r="HB453" i="1"/>
  <c r="HB276" i="1"/>
  <c r="HB468" i="1"/>
  <c r="HB372" i="1"/>
  <c r="HB495" i="1"/>
  <c r="HB15" i="1"/>
  <c r="HB425" i="1"/>
  <c r="HB382" i="1"/>
  <c r="HB517" i="1"/>
  <c r="HB484" i="1"/>
  <c r="HB552" i="1"/>
  <c r="HB135" i="1"/>
  <c r="HB219" i="1"/>
  <c r="HB576" i="1"/>
  <c r="HB353" i="1"/>
  <c r="HB313" i="1"/>
  <c r="HB322" i="1"/>
  <c r="HB118" i="1"/>
  <c r="HB287" i="1"/>
  <c r="HB448" i="1"/>
  <c r="HB549" i="1"/>
  <c r="HB319" i="1"/>
  <c r="HB8" i="1"/>
  <c r="HB525" i="1"/>
  <c r="HB490" i="1"/>
  <c r="HB127" i="1"/>
  <c r="HB267" i="1"/>
  <c r="HB360" i="1"/>
  <c r="HB247" i="1"/>
  <c r="HB499" i="1"/>
  <c r="HB388" i="1"/>
  <c r="HB472" i="1"/>
  <c r="HB471" i="1"/>
  <c r="HB572" i="1"/>
  <c r="HB170" i="1"/>
  <c r="HB73" i="1"/>
  <c r="HB370" i="1"/>
  <c r="HB199" i="1"/>
  <c r="HB500" i="1"/>
  <c r="HB358" i="1"/>
  <c r="HB228" i="1"/>
  <c r="HB301" i="1"/>
  <c r="HB101" i="1"/>
  <c r="HB493" i="1"/>
  <c r="HB176" i="1"/>
  <c r="HB513" i="1"/>
  <c r="HB538" i="1"/>
  <c r="HB11" i="1"/>
  <c r="HB352" i="1"/>
  <c r="HB398" i="1"/>
  <c r="HB292" i="1"/>
  <c r="HB312" i="1"/>
  <c r="HB47" i="1"/>
  <c r="HB241" i="1"/>
  <c r="HB55" i="1"/>
  <c r="HB559" i="1"/>
  <c r="HB463" i="1"/>
  <c r="HB275" i="1"/>
  <c r="HB295" i="1"/>
  <c r="HB486" i="1"/>
  <c r="HB340" i="1"/>
  <c r="HB447" i="1"/>
  <c r="HB446" i="1"/>
  <c r="HB328" i="1"/>
  <c r="GB502" i="1"/>
  <c r="HB502" i="1"/>
  <c r="GB546" i="1"/>
  <c r="HB546" i="1"/>
  <c r="GB376" i="1"/>
  <c r="HB376" i="1"/>
  <c r="GB460" i="1"/>
  <c r="HB460" i="1"/>
  <c r="GB91" i="1"/>
  <c r="HB91" i="1"/>
  <c r="GB183" i="1"/>
  <c r="FP586" i="1"/>
  <c r="GN586" i="1" s="1"/>
  <c r="GB586" i="1"/>
  <c r="FP597" i="1"/>
  <c r="GN597" i="1" s="1"/>
  <c r="GB597" i="1"/>
  <c r="FC590" i="1"/>
  <c r="FO240" i="1"/>
  <c r="GB240" i="1"/>
  <c r="GB106" i="1"/>
  <c r="FO106" i="1"/>
  <c r="FO465" i="1"/>
  <c r="GB465" i="1"/>
  <c r="FO527" i="1"/>
  <c r="GB527" i="1"/>
  <c r="FO515" i="1"/>
  <c r="GB515" i="1"/>
  <c r="FO48" i="1"/>
  <c r="GB48" i="1"/>
  <c r="FO151" i="1"/>
  <c r="GB151" i="1"/>
  <c r="FO43" i="1"/>
  <c r="GB43" i="1"/>
  <c r="FO263" i="1"/>
  <c r="GB263" i="1"/>
  <c r="FO171" i="1"/>
  <c r="GB171" i="1"/>
  <c r="FO436" i="1"/>
  <c r="GB436" i="1"/>
  <c r="FO121" i="1"/>
  <c r="GB121" i="1"/>
  <c r="FO291" i="1"/>
  <c r="GB291" i="1"/>
  <c r="FO581" i="1"/>
  <c r="GB581" i="1"/>
  <c r="FO40" i="1"/>
  <c r="GB40" i="1"/>
  <c r="FO213" i="1"/>
  <c r="GB213" i="1"/>
  <c r="FO124" i="1"/>
  <c r="GB124" i="1"/>
  <c r="FO474" i="1"/>
  <c r="GB474" i="1"/>
  <c r="FO115" i="1"/>
  <c r="GB115" i="1"/>
  <c r="FO26" i="1"/>
  <c r="GB26" i="1"/>
  <c r="FO122" i="1"/>
  <c r="GB122" i="1"/>
  <c r="FO582" i="1"/>
  <c r="GB582" i="1"/>
  <c r="FO501" i="1"/>
  <c r="GB501" i="1"/>
  <c r="FO511" i="1"/>
  <c r="GB511" i="1"/>
  <c r="FO189" i="1"/>
  <c r="GB189" i="1"/>
  <c r="FO113" i="1"/>
  <c r="GB113" i="1"/>
  <c r="FO435" i="1"/>
  <c r="GB435" i="1"/>
  <c r="FO271" i="1"/>
  <c r="GB271" i="1"/>
  <c r="FO74" i="1"/>
  <c r="GB74" i="1"/>
  <c r="FO86" i="1"/>
  <c r="GB86" i="1"/>
  <c r="FO514" i="1"/>
  <c r="GB514" i="1"/>
  <c r="FO231" i="1"/>
  <c r="GB231" i="1"/>
  <c r="FO181" i="1"/>
  <c r="GB181" i="1"/>
  <c r="FO44" i="1"/>
  <c r="GB44" i="1"/>
  <c r="FO169" i="1"/>
  <c r="GB169" i="1"/>
  <c r="FO109" i="1"/>
  <c r="GB109" i="1"/>
  <c r="FO290" i="1"/>
  <c r="GB290" i="1"/>
  <c r="FO222" i="1"/>
  <c r="GB222" i="1"/>
  <c r="FO530" i="1"/>
  <c r="GB530" i="1"/>
  <c r="FO375" i="1"/>
  <c r="GB375" i="1"/>
  <c r="FO280" i="1"/>
  <c r="GB280" i="1"/>
  <c r="FO39" i="1"/>
  <c r="GB39" i="1"/>
  <c r="FO270" i="1"/>
  <c r="GB270" i="1"/>
  <c r="FO429" i="1"/>
  <c r="GB429" i="1"/>
  <c r="FO120" i="1"/>
  <c r="GB120" i="1"/>
  <c r="FO405" i="1"/>
  <c r="GB405" i="1"/>
  <c r="FO262" i="1"/>
  <c r="GB262" i="1"/>
  <c r="FO518" i="1"/>
  <c r="GB518" i="1"/>
  <c r="FO210" i="1"/>
  <c r="GB210" i="1"/>
  <c r="FO195" i="1"/>
  <c r="GB195" i="1"/>
  <c r="FO102" i="1"/>
  <c r="GB102" i="1"/>
  <c r="FO164" i="1"/>
  <c r="GB164" i="1"/>
  <c r="GB13" i="1"/>
  <c r="FO13" i="1"/>
  <c r="FO225" i="1"/>
  <c r="GB225" i="1"/>
  <c r="FO54" i="1"/>
  <c r="GB54" i="1"/>
  <c r="FO333" i="1"/>
  <c r="GB333" i="1"/>
  <c r="FO466" i="1"/>
  <c r="GB466" i="1"/>
  <c r="FO475" i="1"/>
  <c r="GB475" i="1"/>
  <c r="FO162" i="1"/>
  <c r="GB162" i="1"/>
  <c r="FO325" i="1"/>
  <c r="GB325" i="1"/>
  <c r="FO50" i="1"/>
  <c r="GB50" i="1"/>
  <c r="FO414" i="1"/>
  <c r="GB414" i="1"/>
  <c r="FO77" i="1"/>
  <c r="GB77" i="1"/>
  <c r="FO314" i="1"/>
  <c r="GB314" i="1"/>
  <c r="FO36" i="1"/>
  <c r="GB36" i="1"/>
  <c r="FO94" i="1"/>
  <c r="GB94" i="1"/>
  <c r="FO248" i="1"/>
  <c r="GB248" i="1"/>
  <c r="FO321" i="1"/>
  <c r="GB321" i="1"/>
  <c r="FO311" i="1"/>
  <c r="GB311" i="1"/>
  <c r="FO361" i="1"/>
  <c r="GB361" i="1"/>
  <c r="FO185" i="1"/>
  <c r="GB185" i="1"/>
  <c r="FO343" i="1"/>
  <c r="GB343" i="1"/>
  <c r="FO491" i="1"/>
  <c r="GB491" i="1"/>
  <c r="FO373" i="1"/>
  <c r="GB373" i="1"/>
  <c r="FO257" i="1"/>
  <c r="GB257" i="1"/>
  <c r="FO183" i="1"/>
  <c r="FO46" i="1"/>
  <c r="GB46" i="1"/>
  <c r="FO562" i="1"/>
  <c r="GB562" i="1"/>
  <c r="FO4" i="1"/>
  <c r="GB4" i="1"/>
  <c r="FO417" i="1"/>
  <c r="GB417" i="1"/>
  <c r="FO473" i="1"/>
  <c r="GB473" i="1"/>
  <c r="FO389" i="1"/>
  <c r="GB389" i="1"/>
  <c r="FO150" i="1"/>
  <c r="GB150" i="1"/>
  <c r="FO306" i="1"/>
  <c r="GB306" i="1"/>
  <c r="FO42" i="1"/>
  <c r="GB42" i="1"/>
  <c r="FO365" i="1"/>
  <c r="GB365" i="1"/>
  <c r="FO236" i="1"/>
  <c r="GB236" i="1"/>
  <c r="FO178" i="1"/>
  <c r="GB178" i="1"/>
  <c r="FO520" i="1"/>
  <c r="GB520" i="1"/>
  <c r="FO221" i="1"/>
  <c r="GB221" i="1"/>
  <c r="FO430" i="1"/>
  <c r="GB430" i="1"/>
  <c r="FO152" i="1"/>
  <c r="GB152" i="1"/>
  <c r="FO177" i="1"/>
  <c r="GB177" i="1"/>
  <c r="FO142" i="1"/>
  <c r="GB142" i="1"/>
  <c r="FO165" i="1"/>
  <c r="GB165" i="1"/>
  <c r="FO194" i="1"/>
  <c r="GB194" i="1"/>
  <c r="GB99" i="1"/>
  <c r="FO99" i="1"/>
  <c r="GB464" i="1"/>
  <c r="FO464" i="1"/>
  <c r="FO315" i="1"/>
  <c r="GB315" i="1"/>
  <c r="FO76" i="1"/>
  <c r="GB76" i="1"/>
  <c r="FO133" i="1"/>
  <c r="GB133" i="1"/>
  <c r="FO578" i="1"/>
  <c r="GB578" i="1"/>
  <c r="FO318" i="1"/>
  <c r="GB318" i="1"/>
  <c r="FO157" i="1"/>
  <c r="GB157" i="1"/>
  <c r="FO547" i="1"/>
  <c r="GB547" i="1"/>
  <c r="FO91" i="1"/>
  <c r="FO485" i="1"/>
  <c r="GB485" i="1"/>
  <c r="FO37" i="1"/>
  <c r="GB37" i="1"/>
  <c r="FO566" i="1"/>
  <c r="GB566" i="1"/>
  <c r="FO573" i="1"/>
  <c r="GB573" i="1"/>
  <c r="FO449" i="1"/>
  <c r="GB449" i="1"/>
  <c r="FO160" i="1"/>
  <c r="GB160" i="1"/>
  <c r="FO34" i="1"/>
  <c r="GB34" i="1"/>
  <c r="FO350" i="1"/>
  <c r="GB350" i="1"/>
  <c r="FO31" i="1"/>
  <c r="GB31" i="1"/>
  <c r="FO272" i="1"/>
  <c r="GB272" i="1"/>
  <c r="GB27" i="1"/>
  <c r="FO27" i="1"/>
  <c r="FO264" i="1"/>
  <c r="GB264" i="1"/>
  <c r="FO88" i="1"/>
  <c r="GB88" i="1"/>
  <c r="GB69" i="1"/>
  <c r="FO69" i="1"/>
  <c r="FO114" i="1"/>
  <c r="GB114" i="1"/>
  <c r="FO87" i="1"/>
  <c r="GB87" i="1"/>
  <c r="FO498" i="1"/>
  <c r="GB498" i="1"/>
  <c r="FO438" i="1"/>
  <c r="GB438" i="1"/>
  <c r="GB25" i="1"/>
  <c r="FO25" i="1"/>
  <c r="FO359" i="1"/>
  <c r="GB359" i="1"/>
  <c r="FO89" i="1"/>
  <c r="GB89" i="1"/>
  <c r="FO316" i="1"/>
  <c r="GB316" i="1"/>
  <c r="FO434" i="1"/>
  <c r="GB434" i="1"/>
  <c r="FO21" i="1"/>
  <c r="GB21" i="1"/>
  <c r="FO556" i="1"/>
  <c r="GB556" i="1"/>
  <c r="FO64" i="1"/>
  <c r="GB64" i="1"/>
  <c r="FO41" i="1"/>
  <c r="GB41" i="1"/>
  <c r="GB364" i="1"/>
  <c r="FO364" i="1"/>
  <c r="FO406" i="1"/>
  <c r="GB406" i="1"/>
  <c r="FO179" i="1"/>
  <c r="GB179" i="1"/>
  <c r="FO168" i="1"/>
  <c r="GB168" i="1"/>
  <c r="FO282" i="1"/>
  <c r="GB282" i="1"/>
  <c r="FO230" i="1"/>
  <c r="GB230" i="1"/>
  <c r="FO384" i="1"/>
  <c r="GB384" i="1"/>
  <c r="FO539" i="1"/>
  <c r="GB539" i="1"/>
  <c r="FO469" i="1"/>
  <c r="GB469" i="1"/>
  <c r="FO354" i="1"/>
  <c r="GB354" i="1"/>
  <c r="FO427" i="1"/>
  <c r="GB427" i="1"/>
  <c r="FO368" i="1"/>
  <c r="GB368" i="1"/>
  <c r="FO528" i="1"/>
  <c r="GB528" i="1"/>
  <c r="FO496" i="1"/>
  <c r="GB496" i="1"/>
  <c r="FO299" i="1"/>
  <c r="GB299" i="1"/>
  <c r="GB16" i="1"/>
  <c r="FO16" i="1"/>
  <c r="FO140" i="1"/>
  <c r="GB140" i="1"/>
  <c r="FO404" i="1"/>
  <c r="GB404" i="1"/>
  <c r="FO226" i="1"/>
  <c r="GB226" i="1"/>
  <c r="FO554" i="1"/>
  <c r="GB554" i="1"/>
  <c r="FO137" i="1"/>
  <c r="GB137" i="1"/>
  <c r="FO381" i="1"/>
  <c r="GB381" i="1"/>
  <c r="FO12" i="1"/>
  <c r="GB12" i="1"/>
  <c r="FO209" i="1"/>
  <c r="GB209" i="1"/>
  <c r="FO98" i="1"/>
  <c r="GB98" i="1"/>
  <c r="FO412" i="1"/>
  <c r="GB412" i="1"/>
  <c r="FO249" i="1"/>
  <c r="GB249" i="1"/>
  <c r="FO551" i="1"/>
  <c r="GB551" i="1"/>
  <c r="GB324" i="1"/>
  <c r="FO324" i="1"/>
  <c r="FO450" i="1"/>
  <c r="GB450" i="1"/>
  <c r="FO423" i="1"/>
  <c r="GB423" i="1"/>
  <c r="FO256" i="1"/>
  <c r="GB256" i="1"/>
  <c r="GB10" i="1"/>
  <c r="FO10" i="1"/>
  <c r="FO422" i="1"/>
  <c r="GB422" i="1"/>
  <c r="FO49" i="1"/>
  <c r="GB49" i="1"/>
  <c r="FO224" i="1"/>
  <c r="GB224" i="1"/>
  <c r="FO371" i="1"/>
  <c r="GB371" i="1"/>
  <c r="FO159" i="1"/>
  <c r="GB159" i="1"/>
  <c r="FO421" i="1"/>
  <c r="GB421" i="1"/>
  <c r="FO310" i="1"/>
  <c r="GB310" i="1"/>
  <c r="FO158" i="1"/>
  <c r="GB158" i="1"/>
  <c r="FO131" i="1"/>
  <c r="GB131" i="1"/>
  <c r="FO300" i="1"/>
  <c r="GB300" i="1"/>
  <c r="FO33" i="1"/>
  <c r="GB33" i="1"/>
  <c r="FO156" i="1"/>
  <c r="GN156" i="1" s="1"/>
  <c r="FO504" i="1"/>
  <c r="GB504" i="1"/>
  <c r="FO45" i="1"/>
  <c r="GB45" i="1"/>
  <c r="GB349" i="1"/>
  <c r="FO349" i="1"/>
  <c r="FO125" i="1"/>
  <c r="GB125" i="1"/>
  <c r="FO266" i="1"/>
  <c r="GB266" i="1"/>
  <c r="FO285" i="1"/>
  <c r="GB285" i="1"/>
  <c r="FO439" i="1"/>
  <c r="GB439" i="1"/>
  <c r="FO410" i="1"/>
  <c r="GB410" i="1"/>
  <c r="FO84" i="1"/>
  <c r="GB84" i="1"/>
  <c r="FO339" i="1"/>
  <c r="GB339" i="1"/>
  <c r="FO20" i="1"/>
  <c r="GB20" i="1"/>
  <c r="FO363" i="1"/>
  <c r="GB363" i="1"/>
  <c r="FO19" i="1"/>
  <c r="GB19" i="1"/>
  <c r="GB356" i="1"/>
  <c r="FO356" i="1"/>
  <c r="FO383" i="1"/>
  <c r="GB383" i="1"/>
  <c r="FO480" i="1"/>
  <c r="GB480" i="1"/>
  <c r="FO144" i="1"/>
  <c r="GB144" i="1"/>
  <c r="GB261" i="1"/>
  <c r="FO261" i="1"/>
  <c r="FO293" i="1"/>
  <c r="GB293" i="1"/>
  <c r="FO187" i="1"/>
  <c r="GB187" i="1"/>
  <c r="FO136" i="1"/>
  <c r="GB136" i="1"/>
  <c r="FO452" i="1"/>
  <c r="GB452" i="1"/>
  <c r="FO277" i="1"/>
  <c r="GB277" i="1"/>
  <c r="FO459" i="1"/>
  <c r="GB459" i="1"/>
  <c r="FO331" i="1"/>
  <c r="GB331" i="1"/>
  <c r="FO443" i="1"/>
  <c r="GB443" i="1"/>
  <c r="GB7" i="1"/>
  <c r="FO7" i="1"/>
  <c r="FO461" i="1"/>
  <c r="GB461" i="1"/>
  <c r="FO503" i="1"/>
  <c r="GB503" i="1"/>
  <c r="FO72" i="1"/>
  <c r="GN72" i="1" s="1"/>
  <c r="FO119" i="1"/>
  <c r="GB119" i="1"/>
  <c r="FO403" i="1"/>
  <c r="GB403" i="1"/>
  <c r="FO544" i="1"/>
  <c r="GB544" i="1"/>
  <c r="FO332" i="1"/>
  <c r="GB332" i="1"/>
  <c r="FO391" i="1"/>
  <c r="GB391" i="1"/>
  <c r="FO273" i="1"/>
  <c r="GB273" i="1"/>
  <c r="FO577" i="1"/>
  <c r="GB577" i="1"/>
  <c r="FO184" i="1"/>
  <c r="GB184" i="1"/>
  <c r="FO419" i="1"/>
  <c r="GB419" i="1"/>
  <c r="FO561" i="1"/>
  <c r="GB561" i="1"/>
  <c r="GB191" i="1"/>
  <c r="FO191" i="1"/>
  <c r="FO173" i="1"/>
  <c r="GB173" i="1"/>
  <c r="FO408" i="1"/>
  <c r="GB408" i="1"/>
  <c r="FO244" i="1"/>
  <c r="GB244" i="1"/>
  <c r="FO92" i="1"/>
  <c r="GB92" i="1"/>
  <c r="FO451" i="1"/>
  <c r="GB451" i="1"/>
  <c r="FO351" i="1"/>
  <c r="GB351" i="1"/>
  <c r="FO206" i="1"/>
  <c r="GB206" i="1"/>
  <c r="FO190" i="1"/>
  <c r="GB190" i="1"/>
  <c r="FO458" i="1"/>
  <c r="GB458" i="1"/>
  <c r="FO543" i="1"/>
  <c r="GB543" i="1"/>
  <c r="FO148" i="1"/>
  <c r="GB148" i="1"/>
  <c r="FO571" i="1"/>
  <c r="GB571" i="1"/>
  <c r="FO22" i="1"/>
  <c r="GB22" i="1"/>
  <c r="FO455" i="1"/>
  <c r="GB455" i="1"/>
  <c r="FO63" i="1"/>
  <c r="GB63" i="1"/>
  <c r="FO385" i="1"/>
  <c r="GB385" i="1"/>
  <c r="FO234" i="1"/>
  <c r="GB234" i="1"/>
  <c r="FO519" i="1"/>
  <c r="GB519" i="1"/>
  <c r="FO302" i="1"/>
  <c r="GB302" i="1"/>
  <c r="FO535" i="1"/>
  <c r="GB535" i="1"/>
  <c r="FO575" i="1"/>
  <c r="GB575" i="1"/>
  <c r="FO479" i="1"/>
  <c r="GB479" i="1"/>
  <c r="FO198" i="1"/>
  <c r="GB198" i="1"/>
  <c r="FO96" i="1"/>
  <c r="GB96" i="1"/>
  <c r="FO563" i="1"/>
  <c r="GB563" i="1"/>
  <c r="FO308" i="1"/>
  <c r="GB308" i="1"/>
  <c r="FO126" i="1"/>
  <c r="GB126" i="1"/>
  <c r="FO216" i="1"/>
  <c r="GB216" i="1"/>
  <c r="FO112" i="1"/>
  <c r="GB112" i="1"/>
  <c r="FO138" i="1"/>
  <c r="GB138" i="1"/>
  <c r="FO75" i="1"/>
  <c r="GB75" i="1"/>
  <c r="FO81" i="1"/>
  <c r="GB81" i="1"/>
  <c r="FO402" i="1"/>
  <c r="GB402" i="1"/>
  <c r="FO259" i="1"/>
  <c r="GB259" i="1"/>
  <c r="GB367" i="1"/>
  <c r="FO367" i="1"/>
  <c r="FO130" i="1"/>
  <c r="GB130" i="1"/>
  <c r="FO207" i="1"/>
  <c r="GB207" i="1"/>
  <c r="FO489" i="1"/>
  <c r="GB489" i="1"/>
  <c r="FO30" i="1"/>
  <c r="GB30" i="1"/>
  <c r="FO28" i="1"/>
  <c r="GB28" i="1"/>
  <c r="FO123" i="1"/>
  <c r="GB123" i="1"/>
  <c r="FO441" i="1"/>
  <c r="GB441" i="1"/>
  <c r="FO182" i="1"/>
  <c r="GB182" i="1"/>
  <c r="GB68" i="1"/>
  <c r="FO68" i="1"/>
  <c r="FO387" i="1"/>
  <c r="GB387" i="1"/>
  <c r="FO366" i="1"/>
  <c r="GB366" i="1"/>
  <c r="FO357" i="1"/>
  <c r="GB357" i="1"/>
  <c r="FO533" i="1"/>
  <c r="GB533" i="1"/>
  <c r="FO217" i="1"/>
  <c r="GB217" i="1"/>
  <c r="FO90" i="1"/>
  <c r="GB90" i="1"/>
  <c r="FO85" i="1"/>
  <c r="GB85" i="1"/>
  <c r="FO347" i="1"/>
  <c r="GB347" i="1"/>
  <c r="FO407" i="1"/>
  <c r="GB407" i="1"/>
  <c r="FO237" i="1"/>
  <c r="GB237" i="1"/>
  <c r="FO66" i="1"/>
  <c r="GB66" i="1"/>
  <c r="FO180" i="1"/>
  <c r="GB180" i="1"/>
  <c r="FO200" i="1"/>
  <c r="GB200" i="1"/>
  <c r="FO531" i="1"/>
  <c r="GB531" i="1"/>
  <c r="FO223" i="1"/>
  <c r="GB223" i="1"/>
  <c r="FO62" i="1"/>
  <c r="GB62" i="1"/>
  <c r="FO415" i="1"/>
  <c r="GB415" i="1"/>
  <c r="FO18" i="1"/>
  <c r="GB18" i="1"/>
  <c r="FO61" i="1"/>
  <c r="GB61" i="1"/>
  <c r="FO60" i="1"/>
  <c r="GB60" i="1"/>
  <c r="FO59" i="1"/>
  <c r="GB59" i="1"/>
  <c r="FO32" i="1"/>
  <c r="GB32" i="1"/>
  <c r="FO197" i="1"/>
  <c r="GB197" i="1"/>
  <c r="FO17" i="1"/>
  <c r="GB17" i="1"/>
  <c r="FO38" i="1"/>
  <c r="GB38" i="1"/>
  <c r="FO317" i="1"/>
  <c r="GB317" i="1"/>
  <c r="FO252" i="1"/>
  <c r="GB252" i="1"/>
  <c r="FO71" i="1"/>
  <c r="GB71" i="1"/>
  <c r="FO82" i="1"/>
  <c r="GB82" i="1"/>
  <c r="FO269" i="1"/>
  <c r="GB269" i="1"/>
  <c r="FO227" i="1"/>
  <c r="GB227" i="1"/>
  <c r="FO139" i="1"/>
  <c r="GB139" i="1"/>
  <c r="FO467" i="1"/>
  <c r="GB467" i="1"/>
  <c r="FO580" i="1"/>
  <c r="GB580" i="1"/>
  <c r="FO186" i="1"/>
  <c r="GB186" i="1"/>
  <c r="FO35" i="1"/>
  <c r="GB35" i="1"/>
  <c r="FO307" i="1"/>
  <c r="GB307" i="1"/>
  <c r="FO67" i="1"/>
  <c r="GB67" i="1"/>
  <c r="FO550" i="1"/>
  <c r="GB550" i="1"/>
  <c r="FO132" i="1"/>
  <c r="GB132" i="1"/>
  <c r="FO201" i="1"/>
  <c r="GB201" i="1"/>
  <c r="FO392" i="1"/>
  <c r="GB392" i="1"/>
  <c r="FO254" i="1"/>
  <c r="GB254" i="1"/>
  <c r="FO456" i="1"/>
  <c r="GB456" i="1"/>
  <c r="FO337" i="1"/>
  <c r="GB337" i="1"/>
  <c r="FO283" i="1"/>
  <c r="GB283" i="1"/>
  <c r="FO326" i="1"/>
  <c r="GB326" i="1"/>
  <c r="FO481" i="1"/>
  <c r="GB481" i="1"/>
  <c r="GB58" i="1"/>
  <c r="FO58" i="1"/>
  <c r="FO204" i="1"/>
  <c r="GB204" i="1"/>
  <c r="FO14" i="1"/>
  <c r="GB14" i="1"/>
  <c r="FO494" i="1"/>
  <c r="GB494" i="1"/>
  <c r="FO377" i="1"/>
  <c r="GB377" i="1"/>
  <c r="FO558" i="1"/>
  <c r="GB558" i="1"/>
  <c r="FO265" i="1"/>
  <c r="GB265" i="1"/>
  <c r="FO78" i="1"/>
  <c r="GB78" i="1"/>
  <c r="FO253" i="1"/>
  <c r="GB253" i="1"/>
  <c r="FO229" i="1"/>
  <c r="GB229" i="1"/>
  <c r="FO323" i="1"/>
  <c r="GB323" i="1"/>
  <c r="FO97" i="1"/>
  <c r="GB97" i="1"/>
  <c r="GB247" i="1"/>
  <c r="FP247" i="1"/>
  <c r="FO255" i="1"/>
  <c r="GB255" i="1"/>
  <c r="FO294" i="1"/>
  <c r="GB294" i="1"/>
  <c r="FO215" i="1"/>
  <c r="GB215" i="1"/>
  <c r="FO174" i="1"/>
  <c r="GB174" i="1"/>
  <c r="FO560" i="1"/>
  <c r="GB560" i="1"/>
  <c r="FO583" i="1"/>
  <c r="GB583" i="1"/>
  <c r="FO416" i="1"/>
  <c r="GB416" i="1"/>
  <c r="FO149" i="1"/>
  <c r="GB149" i="1"/>
  <c r="FO232" i="1"/>
  <c r="GB232" i="1"/>
  <c r="FO111" i="1"/>
  <c r="GB111" i="1"/>
  <c r="FO83" i="1"/>
  <c r="GB83" i="1"/>
  <c r="FO24" i="1"/>
  <c r="GB24" i="1"/>
  <c r="FO541" i="1"/>
  <c r="GB541" i="1"/>
  <c r="FO545" i="1"/>
  <c r="GB545" i="1"/>
  <c r="FO497" i="1"/>
  <c r="GB497" i="1"/>
  <c r="FO433" i="1"/>
  <c r="GB433" i="1"/>
  <c r="FO327" i="1"/>
  <c r="GB327" i="1"/>
  <c r="FO488" i="1"/>
  <c r="GB488" i="1"/>
  <c r="FO487" i="1"/>
  <c r="GB487" i="1"/>
  <c r="GB108" i="1"/>
  <c r="FO108" i="1"/>
  <c r="FO245" i="1"/>
  <c r="GB245" i="1"/>
  <c r="FO568" i="1"/>
  <c r="GB568" i="1"/>
  <c r="FO281" i="1"/>
  <c r="GB281" i="1"/>
  <c r="FO279" i="1"/>
  <c r="GB279" i="1"/>
  <c r="FO523" i="1"/>
  <c r="GB523" i="1"/>
  <c r="FO297" i="1"/>
  <c r="GB297" i="1"/>
  <c r="FO278" i="1"/>
  <c r="GB278" i="1"/>
  <c r="FO289" i="1"/>
  <c r="GB289" i="1"/>
  <c r="FO212" i="1"/>
  <c r="GB212" i="1"/>
  <c r="FO143" i="1"/>
  <c r="GB143" i="1"/>
  <c r="FO211" i="1"/>
  <c r="GB211" i="1"/>
  <c r="FO196" i="1"/>
  <c r="GB196" i="1"/>
  <c r="FO426" i="1"/>
  <c r="GB426" i="1"/>
  <c r="FO334" i="1"/>
  <c r="GB334" i="1"/>
  <c r="FO220" i="1"/>
  <c r="GB220" i="1"/>
  <c r="FO510" i="1"/>
  <c r="GB510" i="1"/>
  <c r="FO251" i="1"/>
  <c r="GB251" i="1"/>
  <c r="FO53" i="1"/>
  <c r="GB53" i="1"/>
  <c r="FO492" i="1"/>
  <c r="GB492" i="1"/>
  <c r="FO483" i="1"/>
  <c r="GB483" i="1"/>
  <c r="FO250" i="1"/>
  <c r="GB250" i="1"/>
  <c r="GB155" i="1"/>
  <c r="FO155" i="1"/>
  <c r="FO161" i="1"/>
  <c r="GB161" i="1"/>
  <c r="FO95" i="1"/>
  <c r="GB95" i="1"/>
  <c r="FO509" i="1"/>
  <c r="GB509" i="1"/>
  <c r="FO374" i="1"/>
  <c r="GB374" i="1"/>
  <c r="FO268" i="1"/>
  <c r="GB268" i="1"/>
  <c r="FO579" i="1"/>
  <c r="GB579" i="1"/>
  <c r="FO274" i="1"/>
  <c r="GB274" i="1"/>
  <c r="FO243" i="1"/>
  <c r="GB243" i="1"/>
  <c r="FO378" i="1"/>
  <c r="GB378" i="1"/>
  <c r="FO175" i="1"/>
  <c r="GB175" i="1"/>
  <c r="FO420" i="1"/>
  <c r="GB420" i="1"/>
  <c r="FO9" i="1"/>
  <c r="GB9" i="1"/>
  <c r="FO330" i="1"/>
  <c r="GB330" i="1"/>
  <c r="GB5" i="1"/>
  <c r="FO5" i="1"/>
  <c r="FO397" i="1"/>
  <c r="GB397" i="1"/>
  <c r="FO128" i="1"/>
  <c r="GB128" i="1"/>
  <c r="FO507" i="1"/>
  <c r="GB507" i="1"/>
  <c r="FO418" i="1"/>
  <c r="GB418" i="1"/>
  <c r="FO502" i="1"/>
  <c r="FO546" i="1"/>
  <c r="FO288" i="1"/>
  <c r="GB288" i="1"/>
  <c r="FO70" i="1"/>
  <c r="GB70" i="1"/>
  <c r="FO411" i="1"/>
  <c r="GB411" i="1"/>
  <c r="FO238" i="1"/>
  <c r="GB238" i="1"/>
  <c r="FO557" i="1"/>
  <c r="GB557" i="1"/>
  <c r="FO153" i="1"/>
  <c r="GB153" i="1"/>
  <c r="FO521" i="1"/>
  <c r="GB521" i="1"/>
  <c r="FO386" i="1"/>
  <c r="GB386" i="1"/>
  <c r="FO431" i="1"/>
  <c r="GB431" i="1"/>
  <c r="FO167" i="1"/>
  <c r="GB167" i="1"/>
  <c r="FO355" i="1"/>
  <c r="GB355" i="1"/>
  <c r="FO145" i="1"/>
  <c r="GB145" i="1"/>
  <c r="FO335" i="1"/>
  <c r="GB335" i="1"/>
  <c r="FO166" i="1"/>
  <c r="GB166" i="1"/>
  <c r="FO57" i="1"/>
  <c r="GB57" i="1"/>
  <c r="FO163" i="1"/>
  <c r="GB163" i="1"/>
  <c r="FO203" i="1"/>
  <c r="GB203" i="1"/>
  <c r="FO51" i="1"/>
  <c r="GB51" i="1"/>
  <c r="FO134" i="1"/>
  <c r="GB134" i="1"/>
  <c r="FO379" i="1"/>
  <c r="GB379" i="1"/>
  <c r="FO516" i="1"/>
  <c r="GB516" i="1"/>
  <c r="FO208" i="1"/>
  <c r="GB208" i="1"/>
  <c r="FO536" i="1"/>
  <c r="GB536" i="1"/>
  <c r="FO478" i="1"/>
  <c r="GB478" i="1"/>
  <c r="FO6" i="1"/>
  <c r="GB6" i="1"/>
  <c r="FO394" i="1"/>
  <c r="GB394" i="1"/>
  <c r="FO242" i="1"/>
  <c r="GB242" i="1"/>
  <c r="FO476" i="1"/>
  <c r="GB476" i="1"/>
  <c r="FO260" i="1"/>
  <c r="GB260" i="1"/>
  <c r="FO79" i="1"/>
  <c r="GB79" i="1"/>
  <c r="FO401" i="1"/>
  <c r="GB401" i="1"/>
  <c r="FO462" i="1"/>
  <c r="GB462" i="1"/>
  <c r="FO218" i="1"/>
  <c r="GB218" i="1"/>
  <c r="FO524" i="1"/>
  <c r="GB524" i="1"/>
  <c r="FO393" i="1"/>
  <c r="GB393" i="1"/>
  <c r="FO286" i="1"/>
  <c r="GB286" i="1"/>
  <c r="GB29" i="1"/>
  <c r="FO29" i="1"/>
  <c r="FO239" i="1"/>
  <c r="GB239" i="1"/>
  <c r="FO534" i="1"/>
  <c r="GB534" i="1"/>
  <c r="FO214" i="1"/>
  <c r="GB214" i="1"/>
  <c r="FO205" i="1"/>
  <c r="GB205" i="1"/>
  <c r="FO246" i="1"/>
  <c r="GB246" i="1"/>
  <c r="FO442" i="1"/>
  <c r="GB442" i="1"/>
  <c r="FO154" i="1"/>
  <c r="GB154" i="1"/>
  <c r="FO305" i="1"/>
  <c r="GB305" i="1"/>
  <c r="FO409" i="1"/>
  <c r="GB409" i="1"/>
  <c r="FO304" i="1"/>
  <c r="GB304" i="1"/>
  <c r="FO303" i="1"/>
  <c r="GB303" i="1"/>
  <c r="GB23" i="1"/>
  <c r="FO23" i="1"/>
  <c r="FO532" i="1"/>
  <c r="GB532" i="1"/>
  <c r="GB147" i="1"/>
  <c r="FO147" i="1"/>
  <c r="FO65" i="1"/>
  <c r="GB65" i="1"/>
  <c r="FO338" i="1"/>
  <c r="GB338" i="1"/>
  <c r="FO444" i="1"/>
  <c r="GB444" i="1"/>
  <c r="FO482" i="1"/>
  <c r="GB482" i="1"/>
  <c r="FO146" i="1"/>
  <c r="GB146" i="1"/>
  <c r="GB235" i="1"/>
  <c r="FO235" i="1"/>
  <c r="FO470" i="1"/>
  <c r="GB470" i="1"/>
  <c r="FO540" i="1"/>
  <c r="GB540" i="1"/>
  <c r="FO336" i="1"/>
  <c r="GB336" i="1"/>
  <c r="FO107" i="1"/>
  <c r="GB107" i="1"/>
  <c r="FO505" i="1"/>
  <c r="GB505" i="1"/>
  <c r="FO104" i="1"/>
  <c r="GB104" i="1"/>
  <c r="FO453" i="1"/>
  <c r="GB453" i="1"/>
  <c r="FO103" i="1"/>
  <c r="GB103" i="1"/>
  <c r="FO468" i="1"/>
  <c r="GB468" i="1"/>
  <c r="FO344" i="1"/>
  <c r="GB344" i="1"/>
  <c r="FO372" i="1"/>
  <c r="GB372" i="1"/>
  <c r="FO495" i="1"/>
  <c r="GB495" i="1"/>
  <c r="FO192" i="1"/>
  <c r="GB192" i="1"/>
  <c r="FO15" i="1"/>
  <c r="GB15" i="1"/>
  <c r="FO425" i="1"/>
  <c r="GB425" i="1"/>
  <c r="FO382" i="1"/>
  <c r="GB382" i="1"/>
  <c r="FO517" i="1"/>
  <c r="GB517" i="1"/>
  <c r="FO424" i="1"/>
  <c r="GB424" i="1"/>
  <c r="FO52" i="1"/>
  <c r="GB52" i="1"/>
  <c r="FO484" i="1"/>
  <c r="GB484" i="1"/>
  <c r="FO552" i="1"/>
  <c r="GB552" i="1"/>
  <c r="FO135" i="1"/>
  <c r="GB135" i="1"/>
  <c r="FO219" i="1"/>
  <c r="GB219" i="1"/>
  <c r="FO576" i="1"/>
  <c r="GB576" i="1"/>
  <c r="FO353" i="1"/>
  <c r="GB353" i="1"/>
  <c r="FO313" i="1"/>
  <c r="GB313" i="1"/>
  <c r="GB322" i="1"/>
  <c r="FO322" i="1"/>
  <c r="FO362" i="1"/>
  <c r="GB362" i="1"/>
  <c r="FO80" i="1"/>
  <c r="GB80" i="1"/>
  <c r="FO118" i="1"/>
  <c r="GB118" i="1"/>
  <c r="FO193" i="1"/>
  <c r="GB193" i="1"/>
  <c r="FO287" i="1"/>
  <c r="GB287" i="1"/>
  <c r="FO448" i="1"/>
  <c r="GB448" i="1"/>
  <c r="FO549" i="1"/>
  <c r="GB549" i="1"/>
  <c r="FO319" i="1"/>
  <c r="GB319" i="1"/>
  <c r="FO258" i="1"/>
  <c r="GB258" i="1"/>
  <c r="GB8" i="1"/>
  <c r="FO8" i="1"/>
  <c r="FO525" i="1"/>
  <c r="GB525" i="1"/>
  <c r="FO490" i="1"/>
  <c r="GB490" i="1"/>
  <c r="GB129" i="1"/>
  <c r="FO129" i="1"/>
  <c r="FO127" i="1"/>
  <c r="GB127" i="1"/>
  <c r="FO396" i="1"/>
  <c r="GB396" i="1"/>
  <c r="FO267" i="1"/>
  <c r="GB267" i="1"/>
  <c r="FO360" i="1"/>
  <c r="GB360" i="1"/>
  <c r="FO376" i="1"/>
  <c r="FO247" i="1"/>
  <c r="FO499" i="1"/>
  <c r="GB499" i="1"/>
  <c r="FO388" i="1"/>
  <c r="GB388" i="1"/>
  <c r="FO472" i="1"/>
  <c r="GB472" i="1"/>
  <c r="FO471" i="1"/>
  <c r="GB471" i="1"/>
  <c r="FO572" i="1"/>
  <c r="GB572" i="1"/>
  <c r="FO170" i="1"/>
  <c r="GB170" i="1"/>
  <c r="FO570" i="1"/>
  <c r="GB570" i="1"/>
  <c r="FO73" i="1"/>
  <c r="GB73" i="1"/>
  <c r="FO370" i="1"/>
  <c r="GB370" i="1"/>
  <c r="FO199" i="1"/>
  <c r="GB199" i="1"/>
  <c r="FO500" i="1"/>
  <c r="GB500" i="1"/>
  <c r="FO428" i="1"/>
  <c r="GB428" i="1"/>
  <c r="FO228" i="1"/>
  <c r="GB228" i="1"/>
  <c r="FO301" i="1"/>
  <c r="GB301" i="1"/>
  <c r="GB101" i="1"/>
  <c r="FO101" i="1"/>
  <c r="FO493" i="1"/>
  <c r="GB493" i="1"/>
  <c r="FO176" i="1"/>
  <c r="GB176" i="1"/>
  <c r="FO513" i="1"/>
  <c r="GB513" i="1"/>
  <c r="FO538" i="1"/>
  <c r="GB538" i="1"/>
  <c r="FO11" i="1"/>
  <c r="GB11" i="1"/>
  <c r="FO398" i="1"/>
  <c r="GB398" i="1"/>
  <c r="FO292" i="1"/>
  <c r="GB292" i="1"/>
  <c r="FO413" i="1"/>
  <c r="GB413" i="1"/>
  <c r="FO47" i="1"/>
  <c r="GB47" i="1"/>
  <c r="FO241" i="1"/>
  <c r="GB241" i="1"/>
  <c r="FO3" i="1"/>
  <c r="GB3" i="1"/>
  <c r="FO55" i="1"/>
  <c r="GB55" i="1"/>
  <c r="FO559" i="1"/>
  <c r="GB559" i="1"/>
  <c r="FO463" i="1"/>
  <c r="GB463" i="1"/>
  <c r="FO275" i="1"/>
  <c r="GB275" i="1"/>
  <c r="FO486" i="1"/>
  <c r="GB486" i="1"/>
  <c r="FO340" i="1"/>
  <c r="GB340" i="1"/>
  <c r="FO447" i="1"/>
  <c r="GB447" i="1"/>
  <c r="FO446" i="1"/>
  <c r="GB446" i="1"/>
  <c r="FO460" i="1"/>
  <c r="GB72" i="1"/>
  <c r="GB156" i="1"/>
  <c r="FC593" i="1"/>
  <c r="GQ598" i="1"/>
  <c r="GQ597" i="1"/>
  <c r="GQ596" i="1"/>
  <c r="GQ595" i="1"/>
  <c r="GQ594" i="1"/>
  <c r="GQ593" i="1"/>
  <c r="GQ592" i="1"/>
  <c r="GQ591" i="1"/>
  <c r="GQ590" i="1"/>
  <c r="GQ589" i="1"/>
  <c r="GQ588" i="1"/>
  <c r="GQ587" i="1"/>
  <c r="GQ586" i="1"/>
  <c r="GQ585" i="1"/>
  <c r="GN129" i="1" l="1"/>
  <c r="GN147" i="1"/>
  <c r="GN447" i="1"/>
  <c r="GN486" i="1"/>
  <c r="GN463" i="1"/>
  <c r="GN55" i="1"/>
  <c r="GN241" i="1"/>
  <c r="GN413" i="1"/>
  <c r="GN398" i="1"/>
  <c r="GN538" i="1"/>
  <c r="GN176" i="1"/>
  <c r="GN228" i="1"/>
  <c r="GN500" i="1"/>
  <c r="GN370" i="1"/>
  <c r="GN570" i="1"/>
  <c r="GN572" i="1"/>
  <c r="GN472" i="1"/>
  <c r="GN499" i="1"/>
  <c r="GN360" i="1"/>
  <c r="GN396" i="1"/>
  <c r="GN525" i="1"/>
  <c r="GN258" i="1"/>
  <c r="GN549" i="1"/>
  <c r="GN287" i="1"/>
  <c r="GN118" i="1"/>
  <c r="GN362" i="1"/>
  <c r="GN313" i="1"/>
  <c r="GN576" i="1"/>
  <c r="GN135" i="1"/>
  <c r="GN484" i="1"/>
  <c r="GN424" i="1"/>
  <c r="GN382" i="1"/>
  <c r="GN15" i="1"/>
  <c r="GN495" i="1"/>
  <c r="GN344" i="1"/>
  <c r="GN103" i="1"/>
  <c r="GN104" i="1"/>
  <c r="GN107" i="1"/>
  <c r="GN540" i="1"/>
  <c r="GN482" i="1"/>
  <c r="GN338" i="1"/>
  <c r="GN304" i="1"/>
  <c r="GN305" i="1"/>
  <c r="GN442" i="1"/>
  <c r="GN205" i="1"/>
  <c r="GN534" i="1"/>
  <c r="GN393" i="1"/>
  <c r="GN218" i="1"/>
  <c r="GN401" i="1"/>
  <c r="GN260" i="1"/>
  <c r="GN242" i="1"/>
  <c r="GN6" i="1"/>
  <c r="GN536" i="1"/>
  <c r="GN516" i="1"/>
  <c r="GN134" i="1"/>
  <c r="GN203" i="1"/>
  <c r="GN57" i="1"/>
  <c r="GN335" i="1"/>
  <c r="GN355" i="1"/>
  <c r="GN431" i="1"/>
  <c r="GN521" i="1"/>
  <c r="GN557" i="1"/>
  <c r="GN411" i="1"/>
  <c r="GN288" i="1"/>
  <c r="GN418" i="1"/>
  <c r="GN128" i="1"/>
  <c r="GN9" i="1"/>
  <c r="GN175" i="1"/>
  <c r="GN243" i="1"/>
  <c r="GN579" i="1"/>
  <c r="GN374" i="1"/>
  <c r="GN95" i="1"/>
  <c r="GN483" i="1"/>
  <c r="GN53" i="1"/>
  <c r="GN510" i="1"/>
  <c r="GN334" i="1"/>
  <c r="GN196" i="1"/>
  <c r="GN143" i="1"/>
  <c r="GN289" i="1"/>
  <c r="GN297" i="1"/>
  <c r="GN279" i="1"/>
  <c r="GN568" i="1"/>
  <c r="GN488" i="1"/>
  <c r="GN433" i="1"/>
  <c r="GN545" i="1"/>
  <c r="GN24" i="1"/>
  <c r="GN111" i="1"/>
  <c r="GN149" i="1"/>
  <c r="GN583" i="1"/>
  <c r="GN174" i="1"/>
  <c r="GN294" i="1"/>
  <c r="GN323" i="1"/>
  <c r="GN253" i="1"/>
  <c r="GN265" i="1"/>
  <c r="GN377" i="1"/>
  <c r="GN14" i="1"/>
  <c r="GN326" i="1"/>
  <c r="GN337" i="1"/>
  <c r="GN254" i="1"/>
  <c r="GN201" i="1"/>
  <c r="GN550" i="1"/>
  <c r="GN307" i="1"/>
  <c r="GN186" i="1"/>
  <c r="GN467" i="1"/>
  <c r="GN227" i="1"/>
  <c r="GN82" i="1"/>
  <c r="GN252" i="1"/>
  <c r="GN38" i="1"/>
  <c r="GN197" i="1"/>
  <c r="GN59" i="1"/>
  <c r="GN61" i="1"/>
  <c r="GN415" i="1"/>
  <c r="GN223" i="1"/>
  <c r="GN200" i="1"/>
  <c r="GN66" i="1"/>
  <c r="GN407" i="1"/>
  <c r="GN85" i="1"/>
  <c r="GN217" i="1"/>
  <c r="GN357" i="1"/>
  <c r="GN387" i="1"/>
  <c r="GN182" i="1"/>
  <c r="GN123" i="1"/>
  <c r="GN30" i="1"/>
  <c r="GN207" i="1"/>
  <c r="GN402" i="1"/>
  <c r="GN75" i="1"/>
  <c r="GN112" i="1"/>
  <c r="GN126" i="1"/>
  <c r="GN563" i="1"/>
  <c r="GN198" i="1"/>
  <c r="GN575" i="1"/>
  <c r="GN302" i="1"/>
  <c r="GN234" i="1"/>
  <c r="GN63" i="1"/>
  <c r="GN22" i="1"/>
  <c r="GN148" i="1"/>
  <c r="GN458" i="1"/>
  <c r="GN206" i="1"/>
  <c r="GN451" i="1"/>
  <c r="GN244" i="1"/>
  <c r="GN173" i="1"/>
  <c r="GN561" i="1"/>
  <c r="GN184" i="1"/>
  <c r="GN273" i="1"/>
  <c r="GN332" i="1"/>
  <c r="GN403" i="1"/>
  <c r="GN7" i="1"/>
  <c r="GN349" i="1"/>
  <c r="GN33" i="1"/>
  <c r="GN131" i="1"/>
  <c r="GN310" i="1"/>
  <c r="GN159" i="1"/>
  <c r="GN224" i="1"/>
  <c r="GN422" i="1"/>
  <c r="GN256" i="1"/>
  <c r="GN450" i="1"/>
  <c r="GN551" i="1"/>
  <c r="GN412" i="1"/>
  <c r="GN209" i="1"/>
  <c r="GN381" i="1"/>
  <c r="GN554" i="1"/>
  <c r="GN404" i="1"/>
  <c r="GN496" i="1"/>
  <c r="GN368" i="1"/>
  <c r="GN354" i="1"/>
  <c r="GN539" i="1"/>
  <c r="GN230" i="1"/>
  <c r="GN168" i="1"/>
  <c r="GN406" i="1"/>
  <c r="GN41" i="1"/>
  <c r="GN556" i="1"/>
  <c r="GN434" i="1"/>
  <c r="GN89" i="1"/>
  <c r="GN498" i="1"/>
  <c r="GN114" i="1"/>
  <c r="GN88" i="1"/>
  <c r="GN31" i="1"/>
  <c r="GN34" i="1"/>
  <c r="GN449" i="1"/>
  <c r="GN566" i="1"/>
  <c r="GN485" i="1"/>
  <c r="GN464" i="1"/>
  <c r="GN373" i="1"/>
  <c r="GN343" i="1"/>
  <c r="GN361" i="1"/>
  <c r="GN321" i="1"/>
  <c r="GN94" i="1"/>
  <c r="GN314" i="1"/>
  <c r="GN414" i="1"/>
  <c r="GN325" i="1"/>
  <c r="GN475" i="1"/>
  <c r="GN333" i="1"/>
  <c r="GN225" i="1"/>
  <c r="GN164" i="1"/>
  <c r="GN195" i="1"/>
  <c r="GN518" i="1"/>
  <c r="GN405" i="1"/>
  <c r="GN429" i="1"/>
  <c r="GN39" i="1"/>
  <c r="GN375" i="1"/>
  <c r="GN222" i="1"/>
  <c r="GN109" i="1"/>
  <c r="GN44" i="1"/>
  <c r="GN231" i="1"/>
  <c r="GN86" i="1"/>
  <c r="GN271" i="1"/>
  <c r="GN113" i="1"/>
  <c r="GN511" i="1"/>
  <c r="GN582" i="1"/>
  <c r="GN26" i="1"/>
  <c r="GN474" i="1"/>
  <c r="GN213" i="1"/>
  <c r="GN581" i="1"/>
  <c r="GN121" i="1"/>
  <c r="GN171" i="1"/>
  <c r="GN43" i="1"/>
  <c r="GN48" i="1"/>
  <c r="GN527" i="1"/>
  <c r="GN183" i="1"/>
  <c r="GN460" i="1"/>
  <c r="GN8" i="1"/>
  <c r="GN322" i="1"/>
  <c r="GN68" i="1"/>
  <c r="GN191" i="1"/>
  <c r="GN503" i="1"/>
  <c r="GN331" i="1"/>
  <c r="GN277" i="1"/>
  <c r="GN136" i="1"/>
  <c r="GN293" i="1"/>
  <c r="GN144" i="1"/>
  <c r="GN383" i="1"/>
  <c r="GN19" i="1"/>
  <c r="GN20" i="1"/>
  <c r="GN84" i="1"/>
  <c r="GN439" i="1"/>
  <c r="GN266" i="1"/>
  <c r="GN504" i="1"/>
  <c r="GN10" i="1"/>
  <c r="GN324" i="1"/>
  <c r="GN364" i="1"/>
  <c r="GN69" i="1"/>
  <c r="GN157" i="1"/>
  <c r="GN578" i="1"/>
  <c r="GN76" i="1"/>
  <c r="GN194" i="1"/>
  <c r="GN142" i="1"/>
  <c r="GN152" i="1"/>
  <c r="GN221" i="1"/>
  <c r="GN178" i="1"/>
  <c r="GN365" i="1"/>
  <c r="GN306" i="1"/>
  <c r="GN389" i="1"/>
  <c r="GN417" i="1"/>
  <c r="GN562" i="1"/>
  <c r="GN13" i="1"/>
  <c r="GN546" i="1"/>
  <c r="FP593" i="1"/>
  <c r="GN593" i="1" s="1"/>
  <c r="GB593" i="1"/>
  <c r="GN446" i="1"/>
  <c r="GN340" i="1"/>
  <c r="GN275" i="1"/>
  <c r="GN559" i="1"/>
  <c r="GN3" i="1"/>
  <c r="GN47" i="1"/>
  <c r="GN292" i="1"/>
  <c r="GN11" i="1"/>
  <c r="GN513" i="1"/>
  <c r="GN493" i="1"/>
  <c r="GN301" i="1"/>
  <c r="GN428" i="1"/>
  <c r="GN199" i="1"/>
  <c r="GN73" i="1"/>
  <c r="GN170" i="1"/>
  <c r="GN471" i="1"/>
  <c r="GN388" i="1"/>
  <c r="GN267" i="1"/>
  <c r="GN127" i="1"/>
  <c r="GN490" i="1"/>
  <c r="GN319" i="1"/>
  <c r="GN448" i="1"/>
  <c r="GN193" i="1"/>
  <c r="GN80" i="1"/>
  <c r="GN353" i="1"/>
  <c r="GN219" i="1"/>
  <c r="GN552" i="1"/>
  <c r="GN52" i="1"/>
  <c r="GN517" i="1"/>
  <c r="GN425" i="1"/>
  <c r="GN192" i="1"/>
  <c r="GN372" i="1"/>
  <c r="GN468" i="1"/>
  <c r="GN453" i="1"/>
  <c r="GN505" i="1"/>
  <c r="GN336" i="1"/>
  <c r="GN470" i="1"/>
  <c r="GN146" i="1"/>
  <c r="GN444" i="1"/>
  <c r="GN65" i="1"/>
  <c r="GN532" i="1"/>
  <c r="GN303" i="1"/>
  <c r="GN409" i="1"/>
  <c r="GN154" i="1"/>
  <c r="GN246" i="1"/>
  <c r="GN214" i="1"/>
  <c r="GN239" i="1"/>
  <c r="GN286" i="1"/>
  <c r="GN524" i="1"/>
  <c r="GN462" i="1"/>
  <c r="GN79" i="1"/>
  <c r="GN476" i="1"/>
  <c r="GN394" i="1"/>
  <c r="GN478" i="1"/>
  <c r="GN208" i="1"/>
  <c r="GN379" i="1"/>
  <c r="GN51" i="1"/>
  <c r="GN163" i="1"/>
  <c r="GN166" i="1"/>
  <c r="GN145" i="1"/>
  <c r="GN167" i="1"/>
  <c r="GN386" i="1"/>
  <c r="GN153" i="1"/>
  <c r="GN238" i="1"/>
  <c r="GN70" i="1"/>
  <c r="GN507" i="1"/>
  <c r="GN397" i="1"/>
  <c r="GN330" i="1"/>
  <c r="GN420" i="1"/>
  <c r="GN378" i="1"/>
  <c r="GN274" i="1"/>
  <c r="GN268" i="1"/>
  <c r="GN509" i="1"/>
  <c r="GN161" i="1"/>
  <c r="GN250" i="1"/>
  <c r="GN492" i="1"/>
  <c r="GN251" i="1"/>
  <c r="GN220" i="1"/>
  <c r="GN426" i="1"/>
  <c r="GN211" i="1"/>
  <c r="GN212" i="1"/>
  <c r="GN278" i="1"/>
  <c r="GN523" i="1"/>
  <c r="GN281" i="1"/>
  <c r="GN245" i="1"/>
  <c r="GN487" i="1"/>
  <c r="GN327" i="1"/>
  <c r="GN497" i="1"/>
  <c r="GN541" i="1"/>
  <c r="GN83" i="1"/>
  <c r="GN232" i="1"/>
  <c r="GN416" i="1"/>
  <c r="GN560" i="1"/>
  <c r="GN215" i="1"/>
  <c r="GN255" i="1"/>
  <c r="GN97" i="1"/>
  <c r="GN229" i="1"/>
  <c r="GN78" i="1"/>
  <c r="GN558" i="1"/>
  <c r="GN494" i="1"/>
  <c r="GN204" i="1"/>
  <c r="GN481" i="1"/>
  <c r="GN283" i="1"/>
  <c r="GN456" i="1"/>
  <c r="GN392" i="1"/>
  <c r="GN132" i="1"/>
  <c r="GN67" i="1"/>
  <c r="GN35" i="1"/>
  <c r="GN580" i="1"/>
  <c r="GN139" i="1"/>
  <c r="GN269" i="1"/>
  <c r="GN71" i="1"/>
  <c r="GN317" i="1"/>
  <c r="GN17" i="1"/>
  <c r="GN32" i="1"/>
  <c r="GN60" i="1"/>
  <c r="GN18" i="1"/>
  <c r="GN62" i="1"/>
  <c r="GN531" i="1"/>
  <c r="GN180" i="1"/>
  <c r="GN237" i="1"/>
  <c r="GN347" i="1"/>
  <c r="GN90" i="1"/>
  <c r="GN533" i="1"/>
  <c r="GN366" i="1"/>
  <c r="GN441" i="1"/>
  <c r="GN28" i="1"/>
  <c r="GN489" i="1"/>
  <c r="GN130" i="1"/>
  <c r="GN259" i="1"/>
  <c r="GN81" i="1"/>
  <c r="GN138" i="1"/>
  <c r="GN216" i="1"/>
  <c r="GN308" i="1"/>
  <c r="GN96" i="1"/>
  <c r="GN479" i="1"/>
  <c r="GN535" i="1"/>
  <c r="GN519" i="1"/>
  <c r="GN385" i="1"/>
  <c r="GN455" i="1"/>
  <c r="GN571" i="1"/>
  <c r="GN543" i="1"/>
  <c r="GN190" i="1"/>
  <c r="GN351" i="1"/>
  <c r="GN92" i="1"/>
  <c r="GN408" i="1"/>
  <c r="GN419" i="1"/>
  <c r="GN577" i="1"/>
  <c r="GN391" i="1"/>
  <c r="GN544" i="1"/>
  <c r="GN119" i="1"/>
  <c r="GN261" i="1"/>
  <c r="GN356" i="1"/>
  <c r="GN300" i="1"/>
  <c r="GN158" i="1"/>
  <c r="GN421" i="1"/>
  <c r="GN371" i="1"/>
  <c r="GN49" i="1"/>
  <c r="GN423" i="1"/>
  <c r="GN249" i="1"/>
  <c r="GN98" i="1"/>
  <c r="GN12" i="1"/>
  <c r="GN137" i="1"/>
  <c r="GN226" i="1"/>
  <c r="GN140" i="1"/>
  <c r="GN299" i="1"/>
  <c r="GN528" i="1"/>
  <c r="GN427" i="1"/>
  <c r="GN469" i="1"/>
  <c r="GN384" i="1"/>
  <c r="GN282" i="1"/>
  <c r="GN179" i="1"/>
  <c r="GN64" i="1"/>
  <c r="GN21" i="1"/>
  <c r="GN316" i="1"/>
  <c r="GN359" i="1"/>
  <c r="GN438" i="1"/>
  <c r="GN87" i="1"/>
  <c r="GN264" i="1"/>
  <c r="GN272" i="1"/>
  <c r="GN350" i="1"/>
  <c r="GN160" i="1"/>
  <c r="GN573" i="1"/>
  <c r="GN37" i="1"/>
  <c r="GN99" i="1"/>
  <c r="GN257" i="1"/>
  <c r="GN491" i="1"/>
  <c r="GN185" i="1"/>
  <c r="GN311" i="1"/>
  <c r="GN248" i="1"/>
  <c r="GN36" i="1"/>
  <c r="GN77" i="1"/>
  <c r="GN50" i="1"/>
  <c r="GN162" i="1"/>
  <c r="GN466" i="1"/>
  <c r="GN54" i="1"/>
  <c r="GN102" i="1"/>
  <c r="GN210" i="1"/>
  <c r="GN262" i="1"/>
  <c r="GN120" i="1"/>
  <c r="GN270" i="1"/>
  <c r="GN280" i="1"/>
  <c r="GN530" i="1"/>
  <c r="GN290" i="1"/>
  <c r="GN169" i="1"/>
  <c r="GN181" i="1"/>
  <c r="GN514" i="1"/>
  <c r="GN74" i="1"/>
  <c r="GN435" i="1"/>
  <c r="GN189" i="1"/>
  <c r="GN501" i="1"/>
  <c r="GN122" i="1"/>
  <c r="GN115" i="1"/>
  <c r="GN124" i="1"/>
  <c r="GN40" i="1"/>
  <c r="GN291" i="1"/>
  <c r="GN436" i="1"/>
  <c r="GN263" i="1"/>
  <c r="GN151" i="1"/>
  <c r="GN515" i="1"/>
  <c r="GN465" i="1"/>
  <c r="GN240" i="1"/>
  <c r="GN376" i="1"/>
  <c r="GN101" i="1"/>
  <c r="GN235" i="1"/>
  <c r="GN23" i="1"/>
  <c r="GN29" i="1"/>
  <c r="GN5" i="1"/>
  <c r="GN155" i="1"/>
  <c r="GN108" i="1"/>
  <c r="GN247" i="1"/>
  <c r="GN58" i="1"/>
  <c r="GN367" i="1"/>
  <c r="GN461" i="1"/>
  <c r="GN443" i="1"/>
  <c r="GN459" i="1"/>
  <c r="GN452" i="1"/>
  <c r="GN187" i="1"/>
  <c r="GN480" i="1"/>
  <c r="GN363" i="1"/>
  <c r="GN339" i="1"/>
  <c r="GN410" i="1"/>
  <c r="GN285" i="1"/>
  <c r="GN125" i="1"/>
  <c r="GN45" i="1"/>
  <c r="GN16" i="1"/>
  <c r="GN25" i="1"/>
  <c r="GN27" i="1"/>
  <c r="GN547" i="1"/>
  <c r="GN318" i="1"/>
  <c r="GN133" i="1"/>
  <c r="GN315" i="1"/>
  <c r="GN165" i="1"/>
  <c r="GN177" i="1"/>
  <c r="GN430" i="1"/>
  <c r="GN520" i="1"/>
  <c r="GN236" i="1"/>
  <c r="GN42" i="1"/>
  <c r="GN150" i="1"/>
  <c r="GN473" i="1"/>
  <c r="GN4" i="1"/>
  <c r="GN46" i="1"/>
  <c r="GN106" i="1"/>
  <c r="FP590" i="1"/>
  <c r="GN590" i="1" s="1"/>
  <c r="GB590" i="1"/>
  <c r="GN502" i="1"/>
  <c r="GN91" i="1"/>
  <c r="FC585" i="1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60" i="5"/>
  <c r="H60" i="5"/>
  <c r="G60" i="5"/>
  <c r="F60" i="5"/>
  <c r="E60" i="5"/>
  <c r="D60" i="5"/>
  <c r="C60" i="5"/>
  <c r="B60" i="5"/>
  <c r="I59" i="5"/>
  <c r="H59" i="5"/>
  <c r="G59" i="5"/>
  <c r="F59" i="5"/>
  <c r="E59" i="5"/>
  <c r="D59" i="5"/>
  <c r="C59" i="5"/>
  <c r="B59" i="5"/>
  <c r="I58" i="5"/>
  <c r="H58" i="5"/>
  <c r="G58" i="5"/>
  <c r="F58" i="5"/>
  <c r="E58" i="5"/>
  <c r="D58" i="5"/>
  <c r="C58" i="5"/>
  <c r="B58" i="5"/>
  <c r="I57" i="5"/>
  <c r="H57" i="5"/>
  <c r="G57" i="5"/>
  <c r="F57" i="5"/>
  <c r="E57" i="5"/>
  <c r="D57" i="5"/>
  <c r="C57" i="5"/>
  <c r="B57" i="5"/>
  <c r="H56" i="5"/>
  <c r="G56" i="5"/>
  <c r="F56" i="5"/>
  <c r="E56" i="5"/>
  <c r="D56" i="5"/>
  <c r="C56" i="5"/>
  <c r="B56" i="5"/>
  <c r="I56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5" i="5"/>
  <c r="J25" i="5"/>
  <c r="I25" i="5"/>
  <c r="H25" i="5"/>
  <c r="G25" i="5"/>
  <c r="F25" i="5"/>
  <c r="E25" i="5"/>
  <c r="D25" i="5"/>
  <c r="C25" i="5"/>
  <c r="B25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J20" i="5"/>
  <c r="I20" i="5"/>
  <c r="H20" i="5"/>
  <c r="G20" i="5"/>
  <c r="F20" i="5"/>
  <c r="E20" i="5"/>
  <c r="D20" i="5"/>
  <c r="C20" i="5"/>
  <c r="B20" i="5"/>
  <c r="K20" i="5"/>
  <c r="HC565" i="1" l="1"/>
  <c r="HC585" i="1"/>
  <c r="HC567" i="1"/>
  <c r="HC574" i="1"/>
  <c r="HC526" i="1"/>
  <c r="HC522" i="1"/>
  <c r="HC458" i="1"/>
  <c r="HC410" i="1"/>
  <c r="HC366" i="1"/>
  <c r="HC358" i="1"/>
  <c r="HC342" i="1"/>
  <c r="HC322" i="1"/>
  <c r="HC306" i="1"/>
  <c r="HC298" i="1"/>
  <c r="HC266" i="1"/>
  <c r="HC254" i="1"/>
  <c r="HC238" i="1"/>
  <c r="HC190" i="1"/>
  <c r="HC182" i="1"/>
  <c r="HC178" i="1"/>
  <c r="HC170" i="1"/>
  <c r="HC150" i="1"/>
  <c r="HC122" i="1"/>
  <c r="HC110" i="1"/>
  <c r="HC106" i="1"/>
  <c r="HC90" i="1"/>
  <c r="HC78" i="1"/>
  <c r="HC70" i="1"/>
  <c r="HC66" i="1"/>
  <c r="HC62" i="1"/>
  <c r="HC58" i="1"/>
  <c r="HC42" i="1"/>
  <c r="HC38" i="1"/>
  <c r="HC30" i="1"/>
  <c r="HC26" i="1"/>
  <c r="HC22" i="1"/>
  <c r="HC18" i="1"/>
  <c r="HC10" i="1"/>
  <c r="HC553" i="1"/>
  <c r="HC549" i="1"/>
  <c r="HC545" i="1"/>
  <c r="HC409" i="1"/>
  <c r="HC401" i="1"/>
  <c r="HC349" i="1"/>
  <c r="HC341" i="1"/>
  <c r="HC309" i="1"/>
  <c r="HC261" i="1"/>
  <c r="HC129" i="1"/>
  <c r="HC117" i="1"/>
  <c r="HC101" i="1"/>
  <c r="HC93" i="1"/>
  <c r="HC69" i="1"/>
  <c r="HC29" i="1"/>
  <c r="HC25" i="1"/>
  <c r="HC13" i="1"/>
  <c r="HC5" i="1"/>
  <c r="HC508" i="1"/>
  <c r="HC464" i="1"/>
  <c r="HC432" i="1"/>
  <c r="HC364" i="1"/>
  <c r="HC356" i="1"/>
  <c r="HC324" i="1"/>
  <c r="HC320" i="1"/>
  <c r="HC284" i="1"/>
  <c r="HC276" i="1"/>
  <c r="HC116" i="1"/>
  <c r="HC108" i="1"/>
  <c r="HC68" i="1"/>
  <c r="HC16" i="1"/>
  <c r="HC8" i="1"/>
  <c r="HC555" i="1"/>
  <c r="HC495" i="1"/>
  <c r="HC399" i="1"/>
  <c r="HC367" i="1"/>
  <c r="HC295" i="1"/>
  <c r="HC235" i="1"/>
  <c r="HC191" i="1"/>
  <c r="HC155" i="1"/>
  <c r="HC147" i="1"/>
  <c r="HC99" i="1"/>
  <c r="HC27" i="1"/>
  <c r="HC23" i="1"/>
  <c r="HC7" i="1"/>
  <c r="HC3" i="1"/>
  <c r="HC241" i="1"/>
  <c r="HC6" i="1"/>
  <c r="HC398" i="1"/>
  <c r="HC256" i="1"/>
  <c r="HC412" i="1"/>
  <c r="HC381" i="1"/>
  <c r="HC404" i="1"/>
  <c r="HC468" i="1"/>
  <c r="HC107" i="1"/>
  <c r="HC470" i="1"/>
  <c r="HC65" i="1"/>
  <c r="HC304" i="1"/>
  <c r="HC246" i="1"/>
  <c r="HC272" i="1"/>
  <c r="HC125" i="1"/>
  <c r="HC504" i="1"/>
  <c r="HC33" i="1"/>
  <c r="HC131" i="1"/>
  <c r="HC258" i="1"/>
  <c r="HC371" i="1"/>
  <c r="HC49" i="1"/>
  <c r="HC352" i="1"/>
  <c r="HC414" i="1"/>
  <c r="HC325" i="1"/>
  <c r="HC483" i="1"/>
  <c r="HC53" i="1"/>
  <c r="HC225" i="1"/>
  <c r="HC334" i="1"/>
  <c r="HC196" i="1"/>
  <c r="HC143" i="1"/>
  <c r="HC529" i="1"/>
  <c r="HC278" i="1"/>
  <c r="HC523" i="1"/>
  <c r="HC281" i="1"/>
  <c r="HC245" i="1"/>
  <c r="HC109" i="1"/>
  <c r="HC44" i="1"/>
  <c r="HC514" i="1"/>
  <c r="HC74" i="1"/>
  <c r="HC345" i="1"/>
  <c r="HC445" i="1"/>
  <c r="HC512" i="1"/>
  <c r="HC215" i="1"/>
  <c r="HC474" i="1"/>
  <c r="HC46" i="1"/>
  <c r="HC343" i="1"/>
  <c r="HC248" i="1"/>
  <c r="HC332" i="1"/>
  <c r="HC37" i="1"/>
  <c r="HC227" i="1"/>
  <c r="HC252" i="1"/>
  <c r="HC213" i="1"/>
  <c r="HC531" i="1"/>
  <c r="HC121" i="1"/>
  <c r="HC288" i="1"/>
  <c r="HC257" i="1"/>
  <c r="HC420" i="1"/>
  <c r="HC243" i="1"/>
  <c r="HC402" i="1"/>
  <c r="HC544" i="1"/>
  <c r="HC476" i="1"/>
  <c r="HC81" i="1"/>
  <c r="HC204" i="1"/>
  <c r="HC59" i="1"/>
  <c r="HC283" i="1"/>
  <c r="HC337" i="1"/>
  <c r="HC436" i="1"/>
  <c r="HC171" i="1"/>
  <c r="HC441" i="1"/>
  <c r="HC151" i="1"/>
  <c r="HC206" i="1"/>
  <c r="HC48" i="1"/>
  <c r="HC130" i="1"/>
  <c r="HC132" i="1"/>
  <c r="HC340" i="1"/>
  <c r="HC462" i="1"/>
  <c r="HC516" i="1"/>
  <c r="HC323" i="1"/>
  <c r="HC51" i="1"/>
  <c r="HC493" i="1"/>
  <c r="HC165" i="1"/>
  <c r="HC228" i="1"/>
  <c r="HC480" i="1"/>
  <c r="HC355" i="1"/>
  <c r="HC370" i="1"/>
  <c r="HC188" i="1"/>
  <c r="HC521" i="1"/>
  <c r="HC408" i="1"/>
  <c r="HC67" i="1"/>
  <c r="HC389" i="1"/>
  <c r="HC558" i="1"/>
  <c r="HC503" i="1"/>
  <c r="HC75" i="1"/>
  <c r="HC331" i="1"/>
  <c r="HC551" i="1"/>
  <c r="HC12" i="1"/>
  <c r="HC15" i="1"/>
  <c r="HC354" i="1"/>
  <c r="HC230" i="1"/>
  <c r="HC532" i="1"/>
  <c r="HC87" i="1"/>
  <c r="HC578" i="1"/>
  <c r="HC583" i="1"/>
  <c r="HC303" i="1"/>
  <c r="HC363" i="1"/>
  <c r="HC415" i="1"/>
  <c r="HC455" i="1"/>
  <c r="HC519" i="1"/>
  <c r="HC562" i="1"/>
  <c r="HC566" i="1"/>
  <c r="HC571" i="1"/>
  <c r="HC56" i="1"/>
  <c r="HC88" i="1"/>
  <c r="HC140" i="1"/>
  <c r="HC176" i="1"/>
  <c r="HC563" i="1"/>
  <c r="HC105" i="1"/>
  <c r="HC197" i="1"/>
  <c r="HC233" i="1"/>
  <c r="HC285" i="1"/>
  <c r="HC425" i="1"/>
  <c r="HC142" i="1"/>
  <c r="HC394" i="1"/>
  <c r="HC292" i="1"/>
  <c r="HC208" i="1"/>
  <c r="HC423" i="1"/>
  <c r="HC98" i="1"/>
  <c r="HC137" i="1"/>
  <c r="HC192" i="1"/>
  <c r="HC103" i="1"/>
  <c r="HC506" i="1"/>
  <c r="HC406" i="1"/>
  <c r="HC21" i="1"/>
  <c r="HC305" i="1"/>
  <c r="HC214" i="1"/>
  <c r="HC202" i="1"/>
  <c r="HC360" i="1"/>
  <c r="HC395" i="1"/>
  <c r="HC300" i="1"/>
  <c r="HC525" i="1"/>
  <c r="HC421" i="1"/>
  <c r="HC448" i="1"/>
  <c r="HC422" i="1"/>
  <c r="HC374" i="1"/>
  <c r="HC95" i="1"/>
  <c r="HC162" i="1"/>
  <c r="HC466" i="1"/>
  <c r="HC54" i="1"/>
  <c r="HC510" i="1"/>
  <c r="HC102" i="1"/>
  <c r="HC210" i="1"/>
  <c r="HC262" i="1"/>
  <c r="HC405" i="1"/>
  <c r="HC429" i="1"/>
  <c r="HC39" i="1"/>
  <c r="HC369" i="1"/>
  <c r="HC222" i="1"/>
  <c r="HC488" i="1"/>
  <c r="HC433" i="1"/>
  <c r="HC541" i="1"/>
  <c r="HC83" i="1"/>
  <c r="HC435" i="1"/>
  <c r="HC149" i="1"/>
  <c r="HC501" i="1"/>
  <c r="HC294" i="1"/>
  <c r="HC47" i="1"/>
  <c r="HC128" i="1"/>
  <c r="HC361" i="1"/>
  <c r="HC94" i="1"/>
  <c r="HC451" i="1"/>
  <c r="HC403" i="1"/>
  <c r="HC14" i="1"/>
  <c r="HC317" i="1"/>
  <c r="HC61" i="1"/>
  <c r="HC180" i="1"/>
  <c r="HC533" i="1"/>
  <c r="HC417" i="1"/>
  <c r="HC373" i="1"/>
  <c r="HC175" i="1"/>
  <c r="HC274" i="1"/>
  <c r="HC79" i="1"/>
  <c r="HC559" i="1"/>
  <c r="HC55" i="1"/>
  <c r="HC269" i="1"/>
  <c r="HC124" i="1"/>
  <c r="HC60" i="1"/>
  <c r="HC454" i="1"/>
  <c r="HC237" i="1"/>
  <c r="HC148" i="1"/>
  <c r="HC387" i="1"/>
  <c r="HC123" i="1"/>
  <c r="HC126" i="1"/>
  <c r="HC207" i="1"/>
  <c r="HC308" i="1"/>
  <c r="HC184" i="1"/>
  <c r="HC218" i="1"/>
  <c r="HC160" i="1"/>
  <c r="HC486" i="1"/>
  <c r="HC11" i="1"/>
  <c r="HC538" i="1"/>
  <c r="HC465" i="1"/>
  <c r="HC194" i="1"/>
  <c r="HC57" i="1"/>
  <c r="HC229" i="1"/>
  <c r="HC145" i="1"/>
  <c r="HC199" i="1"/>
  <c r="HC520" i="1"/>
  <c r="HC73" i="1"/>
  <c r="HC365" i="1"/>
  <c r="HC557" i="1"/>
  <c r="HC439" i="1"/>
  <c r="HC173" i="1"/>
  <c r="HC473" i="1"/>
  <c r="HC92" i="1"/>
  <c r="HC318" i="1"/>
  <c r="HC312" i="1"/>
  <c r="HC219" i="1"/>
  <c r="HC424" i="1"/>
  <c r="HC496" i="1"/>
  <c r="HC348" i="1"/>
  <c r="HC282" i="1"/>
  <c r="HC316" i="1"/>
  <c r="HC440" i="1"/>
  <c r="HC556" i="1"/>
  <c r="HC560" i="1"/>
  <c r="HC179" i="1"/>
  <c r="HC307" i="1"/>
  <c r="HC383" i="1"/>
  <c r="HC427" i="1"/>
  <c r="HC471" i="1"/>
  <c r="HC535" i="1"/>
  <c r="HC579" i="1"/>
  <c r="HC64" i="1"/>
  <c r="HC104" i="1"/>
  <c r="HC144" i="1"/>
  <c r="HC576" i="1"/>
  <c r="HC570" i="1"/>
  <c r="HC181" i="1"/>
  <c r="HC201" i="1"/>
  <c r="HC249" i="1"/>
  <c r="HC293" i="1"/>
  <c r="HC437" i="1"/>
  <c r="HC114" i="1"/>
  <c r="HC146" i="1"/>
  <c r="HC461" i="1"/>
  <c r="HC478" i="1"/>
  <c r="HC550" i="1"/>
  <c r="HC313" i="1"/>
  <c r="HC552" i="1"/>
  <c r="HC554" i="1"/>
  <c r="HC372" i="1"/>
  <c r="HC453" i="1"/>
  <c r="HC336" i="1"/>
  <c r="HC444" i="1"/>
  <c r="HC434" i="1"/>
  <c r="HC438" i="1"/>
  <c r="HC534" i="1"/>
  <c r="HC31" i="1"/>
  <c r="HC45" i="1"/>
  <c r="HC396" i="1"/>
  <c r="HC490" i="1"/>
  <c r="HC158" i="1"/>
  <c r="HC319" i="1"/>
  <c r="HC224" i="1"/>
  <c r="HC118" i="1"/>
  <c r="HC77" i="1"/>
  <c r="HC50" i="1"/>
  <c r="HC250" i="1"/>
  <c r="HC492" i="1"/>
  <c r="HC251" i="1"/>
  <c r="HC220" i="1"/>
  <c r="HC426" i="1"/>
  <c r="HC211" i="1"/>
  <c r="HC212" i="1"/>
  <c r="HC289" i="1"/>
  <c r="HC297" i="1"/>
  <c r="HC279" i="1"/>
  <c r="HC375" i="1"/>
  <c r="HC290" i="1"/>
  <c r="HC169" i="1"/>
  <c r="HC497" i="1"/>
  <c r="HC86" i="1"/>
  <c r="HC271" i="1"/>
  <c r="HC232" i="1"/>
  <c r="HC189" i="1"/>
  <c r="HC457" i="1"/>
  <c r="HC115" i="1"/>
  <c r="HC328" i="1"/>
  <c r="HC397" i="1"/>
  <c r="HC311" i="1"/>
  <c r="HC268" i="1"/>
  <c r="HC97" i="1"/>
  <c r="HC494" i="1"/>
  <c r="HC82" i="1"/>
  <c r="HC17" i="1"/>
  <c r="HC40" i="1"/>
  <c r="HC291" i="1"/>
  <c r="HC390" i="1"/>
  <c r="HC418" i="1"/>
  <c r="HC330" i="1"/>
  <c r="HC378" i="1"/>
  <c r="HC36" i="1"/>
  <c r="HC463" i="1"/>
  <c r="HC527" i="1"/>
  <c r="HC139" i="1"/>
  <c r="HC141" i="1"/>
  <c r="HC302" i="1"/>
  <c r="HC234" i="1"/>
  <c r="HC63" i="1"/>
  <c r="HC347" i="1"/>
  <c r="HC357" i="1"/>
  <c r="HC172" i="1"/>
  <c r="HC43" i="1"/>
  <c r="HC489" i="1"/>
  <c r="HC419" i="1"/>
  <c r="HC446" i="1"/>
  <c r="HC34" i="1"/>
  <c r="HC377" i="1"/>
  <c r="HC186" i="1"/>
  <c r="HC449" i="1"/>
  <c r="HC459" i="1"/>
  <c r="HC277" i="1"/>
  <c r="HC380" i="1"/>
  <c r="HC163" i="1"/>
  <c r="HC244" i="1"/>
  <c r="HC296" i="1"/>
  <c r="HC500" i="1"/>
  <c r="HC221" i="1"/>
  <c r="HC19" i="1"/>
  <c r="HC386" i="1"/>
  <c r="HC339" i="1"/>
  <c r="HC472" i="1"/>
  <c r="HC388" i="1"/>
  <c r="HC499" i="1"/>
  <c r="HC216" i="1"/>
  <c r="HC413" i="1"/>
  <c r="HC536" i="1"/>
  <c r="HC362" i="1"/>
  <c r="HC135" i="1"/>
  <c r="HC517" i="1"/>
  <c r="HC528" i="1"/>
  <c r="HC539" i="1"/>
  <c r="HC482" i="1"/>
  <c r="HC359" i="1"/>
  <c r="HC264" i="1"/>
  <c r="HC568" i="1"/>
  <c r="HC582" i="1"/>
  <c r="HC203" i="1"/>
  <c r="HC315" i="1"/>
  <c r="HC391" i="1"/>
  <c r="HC431" i="1"/>
  <c r="HC479" i="1"/>
  <c r="HC543" i="1"/>
  <c r="HC573" i="1"/>
  <c r="HC575" i="1"/>
  <c r="HC20" i="1"/>
  <c r="HC76" i="1"/>
  <c r="HC112" i="1"/>
  <c r="HC152" i="1"/>
  <c r="HC561" i="1"/>
  <c r="HC572" i="1"/>
  <c r="HC185" i="1"/>
  <c r="HC205" i="1"/>
  <c r="HC265" i="1"/>
  <c r="HC301" i="1"/>
  <c r="HC469" i="1"/>
  <c r="HC134" i="1"/>
  <c r="HC154" i="1"/>
  <c r="HC548" i="1"/>
  <c r="HC443" i="1"/>
  <c r="HC346" i="1"/>
  <c r="HC353" i="1"/>
  <c r="HC484" i="1"/>
  <c r="HC226" i="1"/>
  <c r="HC344" i="1"/>
  <c r="HC505" i="1"/>
  <c r="HC540" i="1"/>
  <c r="HC41" i="1"/>
  <c r="HC89" i="1"/>
  <c r="HC442" i="1"/>
  <c r="HC239" i="1"/>
  <c r="HC314" i="1"/>
  <c r="HC267" i="1"/>
  <c r="HC127" i="1"/>
  <c r="HC477" i="1"/>
  <c r="HC310" i="1"/>
  <c r="HC159" i="1"/>
  <c r="HC287" i="1"/>
  <c r="HC80" i="1"/>
  <c r="HC509" i="1"/>
  <c r="HC161" i="1"/>
  <c r="HC475" i="1"/>
  <c r="HC333" i="1"/>
  <c r="HC100" i="1"/>
  <c r="HC164" i="1"/>
  <c r="HC195" i="1"/>
  <c r="HC518" i="1"/>
  <c r="HC329" i="1"/>
  <c r="HC120" i="1"/>
  <c r="HC270" i="1"/>
  <c r="HC280" i="1"/>
  <c r="HC530" i="1"/>
  <c r="HC487" i="1"/>
  <c r="HC327" i="1"/>
  <c r="HC231" i="1"/>
  <c r="HC24" i="1"/>
  <c r="HC111" i="1"/>
  <c r="HC113" i="1"/>
  <c r="HC416" i="1"/>
  <c r="HC174" i="1"/>
  <c r="HC255" i="1"/>
  <c r="HC4" i="1"/>
  <c r="HC491" i="1"/>
  <c r="HC321" i="1"/>
  <c r="HC275" i="1"/>
  <c r="HC260" i="1"/>
  <c r="HC485" i="1"/>
  <c r="HC119" i="1"/>
  <c r="HC481" i="1"/>
  <c r="HC223" i="1"/>
  <c r="HC456" i="1"/>
  <c r="HC547" i="1"/>
  <c r="HC507" i="1"/>
  <c r="HC9" i="1"/>
  <c r="HC400" i="1"/>
  <c r="HC537" i="1"/>
  <c r="HC96" i="1"/>
  <c r="HC467" i="1"/>
  <c r="HC198" i="1"/>
  <c r="HC71" i="1"/>
  <c r="HC32" i="1"/>
  <c r="HC326" i="1"/>
  <c r="HC200" i="1"/>
  <c r="HC85" i="1"/>
  <c r="HC392" i="1"/>
  <c r="HC263" i="1"/>
  <c r="HC28" i="1"/>
  <c r="HC393" i="1"/>
  <c r="HC350" i="1"/>
  <c r="HC524" i="1"/>
  <c r="HC35" i="1"/>
  <c r="HC351" i="1"/>
  <c r="HC259" i="1"/>
  <c r="HC515" i="1"/>
  <c r="HC379" i="1"/>
  <c r="HC513" i="1"/>
  <c r="HC452" i="1"/>
  <c r="HC187" i="1"/>
  <c r="HC177" i="1"/>
  <c r="HC428" i="1"/>
  <c r="HC430" i="1"/>
  <c r="HC167" i="1"/>
  <c r="HC253" i="1"/>
  <c r="HC236" i="1"/>
  <c r="HC153" i="1"/>
  <c r="HC542" i="1"/>
  <c r="HC411" i="1"/>
  <c r="HC240" i="1"/>
  <c r="HC242" i="1"/>
  <c r="HC157" i="1"/>
  <c r="HC133" i="1"/>
  <c r="HC450" i="1"/>
  <c r="HC209" i="1"/>
  <c r="HC382" i="1"/>
  <c r="HC368" i="1"/>
  <c r="HC384" i="1"/>
  <c r="HC338" i="1"/>
  <c r="HC498" i="1"/>
  <c r="HC286" i="1"/>
  <c r="HC569" i="1"/>
  <c r="HC299" i="1"/>
  <c r="HC335" i="1"/>
  <c r="HC407" i="1"/>
  <c r="HC447" i="1"/>
  <c r="HC511" i="1"/>
  <c r="HC564" i="1"/>
  <c r="HC580" i="1"/>
  <c r="HC581" i="1"/>
  <c r="HC52" i="1"/>
  <c r="HC84" i="1"/>
  <c r="HC136" i="1"/>
  <c r="HC168" i="1"/>
  <c r="HC577" i="1"/>
  <c r="HC193" i="1"/>
  <c r="HC217" i="1"/>
  <c r="HC273" i="1"/>
  <c r="HC385" i="1"/>
  <c r="HC138" i="1"/>
  <c r="HC166" i="1"/>
  <c r="HC591" i="1"/>
  <c r="HC183" i="1"/>
  <c r="HC595" i="1"/>
  <c r="HC376" i="1"/>
  <c r="HC596" i="1"/>
  <c r="HC546" i="1"/>
  <c r="HC598" i="1"/>
  <c r="HC592" i="1"/>
  <c r="HC460" i="1"/>
  <c r="HC91" i="1"/>
  <c r="HC587" i="1"/>
  <c r="HC589" i="1"/>
  <c r="HC502" i="1"/>
  <c r="HC72" i="1"/>
  <c r="HC588" i="1"/>
  <c r="HC156" i="1"/>
  <c r="HC594" i="1"/>
  <c r="HC247" i="1"/>
  <c r="HC597" i="1"/>
  <c r="HC586" i="1"/>
  <c r="HC593" i="1"/>
  <c r="HC590" i="1"/>
  <c r="FP585" i="1"/>
  <c r="GN585" i="1" s="1"/>
  <c r="GB585" i="1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48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GP577" i="1" l="1"/>
  <c r="FA577" i="1"/>
  <c r="GP574" i="1"/>
  <c r="FA574" i="1"/>
  <c r="GP567" i="1"/>
  <c r="FA567" i="1"/>
  <c r="GP565" i="1"/>
  <c r="FA565" i="1"/>
  <c r="GP534" i="1"/>
  <c r="FA534" i="1"/>
  <c r="GP508" i="1"/>
  <c r="FA508" i="1"/>
  <c r="GP457" i="1"/>
  <c r="FA457" i="1"/>
  <c r="GP449" i="1"/>
  <c r="FA449" i="1"/>
  <c r="GP448" i="1"/>
  <c r="FA448" i="1"/>
  <c r="GP437" i="1"/>
  <c r="FA437" i="1"/>
  <c r="GP399" i="1"/>
  <c r="FA399" i="1"/>
  <c r="GP345" i="1"/>
  <c r="FA345" i="1"/>
  <c r="GP341" i="1"/>
  <c r="FA341" i="1"/>
  <c r="GP334" i="1"/>
  <c r="FA334" i="1"/>
  <c r="GP333" i="1"/>
  <c r="FA333" i="1"/>
  <c r="GP329" i="1"/>
  <c r="FA329" i="1"/>
  <c r="GP324" i="1"/>
  <c r="FA324" i="1"/>
  <c r="GP294" i="1"/>
  <c r="FA294" i="1"/>
  <c r="GP292" i="1"/>
  <c r="FA292" i="1"/>
  <c r="GP276" i="1"/>
  <c r="FA276" i="1"/>
  <c r="GP221" i="1"/>
  <c r="FA221" i="1"/>
  <c r="GP202" i="1"/>
  <c r="FA202" i="1"/>
  <c r="GP181" i="1"/>
  <c r="FA181" i="1"/>
  <c r="GP175" i="1"/>
  <c r="FA175" i="1"/>
  <c r="GP164" i="1"/>
  <c r="FA164" i="1"/>
  <c r="GP160" i="1"/>
  <c r="FA160" i="1"/>
  <c r="GP138" i="1"/>
  <c r="FA138" i="1"/>
  <c r="GP123" i="1"/>
  <c r="FA123" i="1"/>
  <c r="GP116" i="1"/>
  <c r="FA116" i="1"/>
  <c r="GP106" i="1"/>
  <c r="FA106" i="1"/>
  <c r="HA106" i="1" s="1"/>
  <c r="GP28" i="1"/>
  <c r="FA28" i="1"/>
  <c r="GP27" i="1"/>
  <c r="FA27" i="1"/>
  <c r="HA292" i="1" l="1"/>
  <c r="FN27" i="1"/>
  <c r="GA27" i="1"/>
  <c r="FN123" i="1"/>
  <c r="GA123" i="1"/>
  <c r="FN175" i="1"/>
  <c r="GA175" i="1"/>
  <c r="FN276" i="1"/>
  <c r="GA276" i="1"/>
  <c r="FN294" i="1"/>
  <c r="GA294" i="1"/>
  <c r="FN334" i="1"/>
  <c r="GA334" i="1"/>
  <c r="FN437" i="1"/>
  <c r="GA437" i="1"/>
  <c r="FN508" i="1"/>
  <c r="GA508" i="1"/>
  <c r="FN565" i="1"/>
  <c r="GA565" i="1"/>
  <c r="FN28" i="1"/>
  <c r="GA28" i="1"/>
  <c r="FN116" i="1"/>
  <c r="GA116" i="1"/>
  <c r="FN138" i="1"/>
  <c r="GA138" i="1"/>
  <c r="FN164" i="1"/>
  <c r="GA164" i="1"/>
  <c r="FN181" i="1"/>
  <c r="GA181" i="1"/>
  <c r="FN221" i="1"/>
  <c r="GA221" i="1"/>
  <c r="FN292" i="1"/>
  <c r="GA292" i="1"/>
  <c r="FN324" i="1"/>
  <c r="GA324" i="1"/>
  <c r="FN333" i="1"/>
  <c r="GA333" i="1"/>
  <c r="FN341" i="1"/>
  <c r="GA341" i="1"/>
  <c r="FN399" i="1"/>
  <c r="GA399" i="1"/>
  <c r="FN448" i="1"/>
  <c r="GA448" i="1"/>
  <c r="FN457" i="1"/>
  <c r="GA457" i="1"/>
  <c r="FN534" i="1"/>
  <c r="GA534" i="1"/>
  <c r="FN567" i="1"/>
  <c r="GA567" i="1"/>
  <c r="FN577" i="1"/>
  <c r="GA577" i="1"/>
  <c r="FN106" i="1"/>
  <c r="GA106" i="1"/>
  <c r="FN160" i="1"/>
  <c r="GA160" i="1"/>
  <c r="FN202" i="1"/>
  <c r="GA202" i="1"/>
  <c r="FN329" i="1"/>
  <c r="GA329" i="1"/>
  <c r="FN345" i="1"/>
  <c r="GA345" i="1"/>
  <c r="FN449" i="1"/>
  <c r="GA449" i="1"/>
  <c r="FN574" i="1"/>
  <c r="GA574" i="1"/>
  <c r="GP583" i="1"/>
  <c r="GP582" i="1"/>
  <c r="GP581" i="1"/>
  <c r="GP580" i="1"/>
  <c r="GP579" i="1"/>
  <c r="GP578" i="1"/>
  <c r="EO577" i="1"/>
  <c r="GP576" i="1"/>
  <c r="GP575" i="1"/>
  <c r="EO574" i="1"/>
  <c r="GP573" i="1"/>
  <c r="GP572" i="1"/>
  <c r="GP571" i="1"/>
  <c r="GP570" i="1"/>
  <c r="GP569" i="1"/>
  <c r="GP568" i="1"/>
  <c r="EO567" i="1"/>
  <c r="GP566" i="1"/>
  <c r="EO565" i="1"/>
  <c r="GP564" i="1"/>
  <c r="GP563" i="1"/>
  <c r="GP562" i="1"/>
  <c r="GP561" i="1"/>
  <c r="GP560" i="1"/>
  <c r="GP559" i="1"/>
  <c r="GP558" i="1"/>
  <c r="GP557" i="1"/>
  <c r="GP556" i="1"/>
  <c r="GP555" i="1"/>
  <c r="GP554" i="1"/>
  <c r="GP553" i="1"/>
  <c r="GP552" i="1"/>
  <c r="GP551" i="1"/>
  <c r="GP550" i="1"/>
  <c r="GP549" i="1"/>
  <c r="GP548" i="1"/>
  <c r="GP547" i="1"/>
  <c r="GP546" i="1"/>
  <c r="GP545" i="1"/>
  <c r="GP544" i="1"/>
  <c r="GP543" i="1"/>
  <c r="GP542" i="1"/>
  <c r="GP541" i="1"/>
  <c r="GP540" i="1"/>
  <c r="GP539" i="1"/>
  <c r="GP538" i="1"/>
  <c r="GP537" i="1"/>
  <c r="GP536" i="1"/>
  <c r="GP535" i="1"/>
  <c r="EO534" i="1"/>
  <c r="GP533" i="1"/>
  <c r="GP532" i="1"/>
  <c r="GP531" i="1"/>
  <c r="GP530" i="1"/>
  <c r="GP529" i="1"/>
  <c r="GP528" i="1"/>
  <c r="GP527" i="1"/>
  <c r="GP526" i="1"/>
  <c r="GP525" i="1"/>
  <c r="GP524" i="1"/>
  <c r="GP523" i="1"/>
  <c r="GP522" i="1"/>
  <c r="GP521" i="1"/>
  <c r="GP520" i="1"/>
  <c r="GP519" i="1"/>
  <c r="GP518" i="1"/>
  <c r="GP517" i="1"/>
  <c r="GP516" i="1"/>
  <c r="GP515" i="1"/>
  <c r="GP514" i="1"/>
  <c r="GP513" i="1"/>
  <c r="GP512" i="1"/>
  <c r="GP511" i="1"/>
  <c r="GP510" i="1"/>
  <c r="GP509" i="1"/>
  <c r="EO508" i="1"/>
  <c r="GP507" i="1"/>
  <c r="GP506" i="1"/>
  <c r="GP505" i="1"/>
  <c r="GP504" i="1"/>
  <c r="GP503" i="1"/>
  <c r="GP502" i="1"/>
  <c r="GP501" i="1"/>
  <c r="GP500" i="1"/>
  <c r="GP499" i="1"/>
  <c r="GP498" i="1"/>
  <c r="GP497" i="1"/>
  <c r="GP496" i="1"/>
  <c r="GP495" i="1"/>
  <c r="GP494" i="1"/>
  <c r="GP493" i="1"/>
  <c r="GP492" i="1"/>
  <c r="GP491" i="1"/>
  <c r="GP490" i="1"/>
  <c r="GP489" i="1"/>
  <c r="GP488" i="1"/>
  <c r="GP487" i="1"/>
  <c r="GP486" i="1"/>
  <c r="GP485" i="1"/>
  <c r="GP484" i="1"/>
  <c r="GP483" i="1"/>
  <c r="GP482" i="1"/>
  <c r="GP481" i="1"/>
  <c r="GP480" i="1"/>
  <c r="GP479" i="1"/>
  <c r="GP478" i="1"/>
  <c r="GP477" i="1"/>
  <c r="GP476" i="1"/>
  <c r="GP475" i="1"/>
  <c r="GP474" i="1"/>
  <c r="GP473" i="1"/>
  <c r="GP472" i="1"/>
  <c r="GP471" i="1"/>
  <c r="GP470" i="1"/>
  <c r="GP469" i="1"/>
  <c r="GP468" i="1"/>
  <c r="GP467" i="1"/>
  <c r="GP466" i="1"/>
  <c r="GP465" i="1"/>
  <c r="GP464" i="1"/>
  <c r="GP463" i="1"/>
  <c r="GP462" i="1"/>
  <c r="GP461" i="1"/>
  <c r="GP460" i="1"/>
  <c r="GP459" i="1"/>
  <c r="GP458" i="1"/>
  <c r="EO457" i="1"/>
  <c r="GP456" i="1"/>
  <c r="GP455" i="1"/>
  <c r="GP454" i="1"/>
  <c r="GP453" i="1"/>
  <c r="GP452" i="1"/>
  <c r="GP451" i="1"/>
  <c r="GP450" i="1"/>
  <c r="EO449" i="1"/>
  <c r="EO448" i="1"/>
  <c r="GP447" i="1"/>
  <c r="GP446" i="1"/>
  <c r="GP445" i="1"/>
  <c r="GP444" i="1"/>
  <c r="GP443" i="1"/>
  <c r="GP442" i="1"/>
  <c r="GP441" i="1"/>
  <c r="GP440" i="1"/>
  <c r="GP439" i="1"/>
  <c r="GP438" i="1"/>
  <c r="EO437" i="1"/>
  <c r="GP436" i="1"/>
  <c r="GP435" i="1"/>
  <c r="GP434" i="1"/>
  <c r="GP433" i="1"/>
  <c r="GP432" i="1"/>
  <c r="GP431" i="1"/>
  <c r="GP430" i="1"/>
  <c r="GP429" i="1"/>
  <c r="GP428" i="1"/>
  <c r="GP427" i="1"/>
  <c r="GP426" i="1"/>
  <c r="GP425" i="1"/>
  <c r="GP424" i="1"/>
  <c r="GP423" i="1"/>
  <c r="GP422" i="1"/>
  <c r="GP421" i="1"/>
  <c r="GP420" i="1"/>
  <c r="GP419" i="1"/>
  <c r="GP418" i="1"/>
  <c r="GP417" i="1"/>
  <c r="GP416" i="1"/>
  <c r="GP415" i="1"/>
  <c r="GP414" i="1"/>
  <c r="GP413" i="1"/>
  <c r="GP412" i="1"/>
  <c r="GP411" i="1"/>
  <c r="GP410" i="1"/>
  <c r="GP409" i="1"/>
  <c r="GP408" i="1"/>
  <c r="GP407" i="1"/>
  <c r="GP406" i="1"/>
  <c r="GP405" i="1"/>
  <c r="GP404" i="1"/>
  <c r="GP403" i="1"/>
  <c r="GP402" i="1"/>
  <c r="GP401" i="1"/>
  <c r="GP400" i="1"/>
  <c r="EO399" i="1"/>
  <c r="GP398" i="1"/>
  <c r="GP397" i="1"/>
  <c r="GP396" i="1"/>
  <c r="GP395" i="1"/>
  <c r="GP394" i="1"/>
  <c r="GP393" i="1"/>
  <c r="GP392" i="1"/>
  <c r="GP391" i="1"/>
  <c r="GP390" i="1"/>
  <c r="GP389" i="1"/>
  <c r="GP388" i="1"/>
  <c r="GP387" i="1"/>
  <c r="GP386" i="1"/>
  <c r="GP385" i="1"/>
  <c r="GP384" i="1"/>
  <c r="GP383" i="1"/>
  <c r="GP382" i="1"/>
  <c r="GP381" i="1"/>
  <c r="GP380" i="1"/>
  <c r="GP379" i="1"/>
  <c r="GP378" i="1"/>
  <c r="GP377" i="1"/>
  <c r="GP376" i="1"/>
  <c r="GP375" i="1"/>
  <c r="GP374" i="1"/>
  <c r="GP373" i="1"/>
  <c r="GP372" i="1"/>
  <c r="GP371" i="1"/>
  <c r="GP370" i="1"/>
  <c r="GP369" i="1"/>
  <c r="GP368" i="1"/>
  <c r="GP367" i="1"/>
  <c r="GP366" i="1"/>
  <c r="GP365" i="1"/>
  <c r="GP364" i="1"/>
  <c r="GP363" i="1"/>
  <c r="GP362" i="1"/>
  <c r="GP361" i="1"/>
  <c r="GP360" i="1"/>
  <c r="GP359" i="1"/>
  <c r="GP358" i="1"/>
  <c r="GP357" i="1"/>
  <c r="GP356" i="1"/>
  <c r="GP355" i="1"/>
  <c r="GP354" i="1"/>
  <c r="GP353" i="1"/>
  <c r="GP352" i="1"/>
  <c r="GP351" i="1"/>
  <c r="GP350" i="1"/>
  <c r="GP349" i="1"/>
  <c r="GP348" i="1"/>
  <c r="GP347" i="1"/>
  <c r="GP346" i="1"/>
  <c r="EO345" i="1"/>
  <c r="GP344" i="1"/>
  <c r="GP343" i="1"/>
  <c r="GP342" i="1"/>
  <c r="EO341" i="1"/>
  <c r="GP340" i="1"/>
  <c r="GP339" i="1"/>
  <c r="GP338" i="1"/>
  <c r="GP337" i="1"/>
  <c r="GP336" i="1"/>
  <c r="GP335" i="1"/>
  <c r="EO334" i="1"/>
  <c r="EO333" i="1"/>
  <c r="GP332" i="1"/>
  <c r="GP331" i="1"/>
  <c r="GP330" i="1"/>
  <c r="EO329" i="1"/>
  <c r="GP328" i="1"/>
  <c r="GP327" i="1"/>
  <c r="GP326" i="1"/>
  <c r="GP325" i="1"/>
  <c r="EO324" i="1"/>
  <c r="GP323" i="1"/>
  <c r="GP322" i="1"/>
  <c r="GP321" i="1"/>
  <c r="GP320" i="1"/>
  <c r="GP319" i="1"/>
  <c r="GP318" i="1"/>
  <c r="GP317" i="1"/>
  <c r="GP316" i="1"/>
  <c r="GP315" i="1"/>
  <c r="GP314" i="1"/>
  <c r="GP313" i="1"/>
  <c r="GP312" i="1"/>
  <c r="GP311" i="1"/>
  <c r="GP310" i="1"/>
  <c r="GP309" i="1"/>
  <c r="GP308" i="1"/>
  <c r="GP307" i="1"/>
  <c r="GP306" i="1"/>
  <c r="GP305" i="1"/>
  <c r="GP304" i="1"/>
  <c r="GP303" i="1"/>
  <c r="GP302" i="1"/>
  <c r="GP301" i="1"/>
  <c r="GP300" i="1"/>
  <c r="GP299" i="1"/>
  <c r="GP298" i="1"/>
  <c r="GP297" i="1"/>
  <c r="GP296" i="1"/>
  <c r="GP295" i="1"/>
  <c r="EO294" i="1"/>
  <c r="GP293" i="1"/>
  <c r="EO292" i="1"/>
  <c r="GP291" i="1"/>
  <c r="GP290" i="1"/>
  <c r="GP289" i="1"/>
  <c r="GP288" i="1"/>
  <c r="GP287" i="1"/>
  <c r="GP286" i="1"/>
  <c r="GP284" i="1"/>
  <c r="GP283" i="1"/>
  <c r="GP282" i="1"/>
  <c r="GP281" i="1"/>
  <c r="GP280" i="1"/>
  <c r="GP279" i="1"/>
  <c r="GP278" i="1"/>
  <c r="GP277" i="1"/>
  <c r="EO276" i="1"/>
  <c r="GP275" i="1"/>
  <c r="GP274" i="1"/>
  <c r="GP273" i="1"/>
  <c r="GP272" i="1"/>
  <c r="GP271" i="1"/>
  <c r="GP270" i="1"/>
  <c r="GP269" i="1"/>
  <c r="GP268" i="1"/>
  <c r="GP267" i="1"/>
  <c r="GP266" i="1"/>
  <c r="GP265" i="1"/>
  <c r="GP264" i="1"/>
  <c r="GP263" i="1"/>
  <c r="GP262" i="1"/>
  <c r="GP261" i="1"/>
  <c r="GP260" i="1"/>
  <c r="GP259" i="1"/>
  <c r="GP258" i="1"/>
  <c r="GP257" i="1"/>
  <c r="GP256" i="1"/>
  <c r="GP255" i="1"/>
  <c r="GP254" i="1"/>
  <c r="GP253" i="1"/>
  <c r="GP252" i="1"/>
  <c r="GP251" i="1"/>
  <c r="GP250" i="1"/>
  <c r="GP249" i="1"/>
  <c r="GP248" i="1"/>
  <c r="GP247" i="1"/>
  <c r="GP246" i="1"/>
  <c r="GP245" i="1"/>
  <c r="GP244" i="1"/>
  <c r="GP243" i="1"/>
  <c r="GP242" i="1"/>
  <c r="GP241" i="1"/>
  <c r="GP240" i="1"/>
  <c r="GP239" i="1"/>
  <c r="GP238" i="1"/>
  <c r="GP237" i="1"/>
  <c r="GP236" i="1"/>
  <c r="GP235" i="1"/>
  <c r="GP234" i="1"/>
  <c r="GP233" i="1"/>
  <c r="GP232" i="1"/>
  <c r="GP231" i="1"/>
  <c r="GP230" i="1"/>
  <c r="GP229" i="1"/>
  <c r="GP227" i="1"/>
  <c r="GP226" i="1"/>
  <c r="GP225" i="1"/>
  <c r="GP224" i="1"/>
  <c r="GP223" i="1"/>
  <c r="GP222" i="1"/>
  <c r="EO221" i="1"/>
  <c r="GP220" i="1"/>
  <c r="GP219" i="1"/>
  <c r="GP218" i="1"/>
  <c r="GP216" i="1"/>
  <c r="GP215" i="1"/>
  <c r="GP214" i="1"/>
  <c r="GP213" i="1"/>
  <c r="GP212" i="1"/>
  <c r="GP211" i="1"/>
  <c r="GP210" i="1"/>
  <c r="GP208" i="1"/>
  <c r="GP207" i="1"/>
  <c r="GP206" i="1"/>
  <c r="GP205" i="1"/>
  <c r="GP204" i="1"/>
  <c r="GP203" i="1"/>
  <c r="EO202" i="1"/>
  <c r="GP201" i="1"/>
  <c r="GP200" i="1"/>
  <c r="GP199" i="1"/>
  <c r="GP198" i="1"/>
  <c r="GP197" i="1"/>
  <c r="GP196" i="1"/>
  <c r="GP195" i="1"/>
  <c r="GP194" i="1"/>
  <c r="GP193" i="1"/>
  <c r="GP192" i="1"/>
  <c r="GP191" i="1"/>
  <c r="GP190" i="1"/>
  <c r="GP189" i="1"/>
  <c r="GP188" i="1"/>
  <c r="GP187" i="1"/>
  <c r="GP186" i="1"/>
  <c r="GP185" i="1"/>
  <c r="GP184" i="1"/>
  <c r="GP183" i="1"/>
  <c r="GP182" i="1"/>
  <c r="EO181" i="1"/>
  <c r="GP180" i="1"/>
  <c r="GP179" i="1"/>
  <c r="GP178" i="1"/>
  <c r="GP177" i="1"/>
  <c r="GP176" i="1"/>
  <c r="EO175" i="1"/>
  <c r="GP174" i="1"/>
  <c r="GP173" i="1"/>
  <c r="GP172" i="1"/>
  <c r="GP171" i="1"/>
  <c r="GP170" i="1"/>
  <c r="GP169" i="1"/>
  <c r="GP168" i="1"/>
  <c r="GP167" i="1"/>
  <c r="GP166" i="1"/>
  <c r="GP165" i="1"/>
  <c r="EO164" i="1"/>
  <c r="GP163" i="1"/>
  <c r="GP162" i="1"/>
  <c r="GP161" i="1"/>
  <c r="EO160" i="1"/>
  <c r="GP159" i="1"/>
  <c r="GP158" i="1"/>
  <c r="GP157" i="1"/>
  <c r="GP156" i="1"/>
  <c r="GP155" i="1"/>
  <c r="GP154" i="1"/>
  <c r="GP153" i="1"/>
  <c r="GP152" i="1"/>
  <c r="GP151" i="1"/>
  <c r="GP150" i="1"/>
  <c r="GP149" i="1"/>
  <c r="GP148" i="1"/>
  <c r="GP147" i="1"/>
  <c r="GP146" i="1"/>
  <c r="GP145" i="1"/>
  <c r="GP144" i="1"/>
  <c r="GP143" i="1"/>
  <c r="GP142" i="1"/>
  <c r="GP141" i="1"/>
  <c r="GP140" i="1"/>
  <c r="GP139" i="1"/>
  <c r="EO138" i="1"/>
  <c r="GP137" i="1"/>
  <c r="GP136" i="1"/>
  <c r="GP135" i="1"/>
  <c r="GP134" i="1"/>
  <c r="GP133" i="1"/>
  <c r="GP132" i="1"/>
  <c r="GP131" i="1"/>
  <c r="GP130" i="1"/>
  <c r="GP129" i="1"/>
  <c r="GP128" i="1"/>
  <c r="GP127" i="1"/>
  <c r="GP126" i="1"/>
  <c r="GP125" i="1"/>
  <c r="GP124" i="1"/>
  <c r="EO123" i="1"/>
  <c r="GP122" i="1"/>
  <c r="GP121" i="1"/>
  <c r="GP120" i="1"/>
  <c r="GP119" i="1"/>
  <c r="GP118" i="1"/>
  <c r="GP117" i="1"/>
  <c r="EO116" i="1"/>
  <c r="GP115" i="1"/>
  <c r="GP114" i="1"/>
  <c r="GP113" i="1"/>
  <c r="GP112" i="1"/>
  <c r="GP111" i="1"/>
  <c r="GP110" i="1"/>
  <c r="GP109" i="1"/>
  <c r="GP108" i="1"/>
  <c r="GP107" i="1"/>
  <c r="EO106" i="1"/>
  <c r="GP105" i="1"/>
  <c r="GP104" i="1"/>
  <c r="GP103" i="1"/>
  <c r="GP102" i="1"/>
  <c r="GP101" i="1"/>
  <c r="GP100" i="1"/>
  <c r="GP99" i="1"/>
  <c r="GP98" i="1"/>
  <c r="GP97" i="1"/>
  <c r="GP96" i="1"/>
  <c r="GP95" i="1"/>
  <c r="GP94" i="1"/>
  <c r="GP93" i="1"/>
  <c r="GP92" i="1"/>
  <c r="GP90" i="1"/>
  <c r="GP89" i="1"/>
  <c r="GP88" i="1"/>
  <c r="GP87" i="1"/>
  <c r="GP86" i="1"/>
  <c r="GP85" i="1"/>
  <c r="GP84" i="1"/>
  <c r="GP83" i="1"/>
  <c r="GP82" i="1"/>
  <c r="GP81" i="1"/>
  <c r="GP80" i="1"/>
  <c r="GP79" i="1"/>
  <c r="GP78" i="1"/>
  <c r="GP77" i="1"/>
  <c r="GP76" i="1"/>
  <c r="GP75" i="1"/>
  <c r="GP74" i="1"/>
  <c r="GP73" i="1"/>
  <c r="GP72" i="1"/>
  <c r="GP71" i="1"/>
  <c r="GP70" i="1"/>
  <c r="GP69" i="1"/>
  <c r="GP68" i="1"/>
  <c r="GP67" i="1"/>
  <c r="GP66" i="1"/>
  <c r="GP65" i="1"/>
  <c r="GP64" i="1"/>
  <c r="GP63" i="1"/>
  <c r="GP62" i="1"/>
  <c r="GP61" i="1"/>
  <c r="GP60" i="1"/>
  <c r="GP59" i="1"/>
  <c r="GP58" i="1"/>
  <c r="GP57" i="1"/>
  <c r="GP56" i="1"/>
  <c r="GP55" i="1"/>
  <c r="GP54" i="1"/>
  <c r="GP53" i="1"/>
  <c r="GP52" i="1"/>
  <c r="GP51" i="1"/>
  <c r="GP50" i="1"/>
  <c r="GP49" i="1"/>
  <c r="GP48" i="1"/>
  <c r="GP47" i="1"/>
  <c r="GP46" i="1"/>
  <c r="GP45" i="1"/>
  <c r="GP44" i="1"/>
  <c r="GP43" i="1"/>
  <c r="GP42" i="1"/>
  <c r="GP41" i="1"/>
  <c r="GP40" i="1"/>
  <c r="GP39" i="1"/>
  <c r="GP38" i="1"/>
  <c r="GP37" i="1"/>
  <c r="GP36" i="1"/>
  <c r="GP35" i="1"/>
  <c r="GP34" i="1"/>
  <c r="GP33" i="1"/>
  <c r="GP32" i="1"/>
  <c r="GP31" i="1"/>
  <c r="GP30" i="1"/>
  <c r="GP29" i="1"/>
  <c r="EO28" i="1"/>
  <c r="EO27" i="1"/>
  <c r="GP26" i="1"/>
  <c r="GP25" i="1"/>
  <c r="GP24" i="1"/>
  <c r="GP23" i="1"/>
  <c r="GP22" i="1"/>
  <c r="GP21" i="1"/>
  <c r="GP20" i="1"/>
  <c r="GP19" i="1"/>
  <c r="GP18" i="1"/>
  <c r="GP17" i="1"/>
  <c r="GP16" i="1"/>
  <c r="GP15" i="1"/>
  <c r="GP14" i="1"/>
  <c r="GP13" i="1"/>
  <c r="GP12" i="1"/>
  <c r="GP11" i="1"/>
  <c r="GP10" i="1"/>
  <c r="GP9" i="1"/>
  <c r="GP8" i="1"/>
  <c r="GP7" i="1"/>
  <c r="GP6" i="1"/>
  <c r="GP5" i="1"/>
  <c r="GP4" i="1"/>
  <c r="GM574" i="1" l="1"/>
  <c r="GM345" i="1"/>
  <c r="GM202" i="1"/>
  <c r="GM106" i="1"/>
  <c r="GM567" i="1"/>
  <c r="GM457" i="1"/>
  <c r="GM399" i="1"/>
  <c r="GM333" i="1"/>
  <c r="GM292" i="1"/>
  <c r="GM181" i="1"/>
  <c r="GM138" i="1"/>
  <c r="GM28" i="1"/>
  <c r="GM508" i="1"/>
  <c r="GM334" i="1"/>
  <c r="GM276" i="1"/>
  <c r="GM123" i="1"/>
  <c r="GM449" i="1"/>
  <c r="GM329" i="1"/>
  <c r="GM160" i="1"/>
  <c r="GM577" i="1"/>
  <c r="GM534" i="1"/>
  <c r="GM448" i="1"/>
  <c r="GM341" i="1"/>
  <c r="GM324" i="1"/>
  <c r="GM221" i="1"/>
  <c r="GM164" i="1"/>
  <c r="GM116" i="1"/>
  <c r="GM565" i="1"/>
  <c r="GM437" i="1"/>
  <c r="GM294" i="1"/>
  <c r="GM175" i="1"/>
  <c r="GM27" i="1"/>
  <c r="GP3" i="1"/>
  <c r="EO91" i="1"/>
  <c r="GP91" i="1"/>
  <c r="EO318" i="1"/>
  <c r="EO228" i="1"/>
  <c r="GP228" i="1"/>
  <c r="EO209" i="1"/>
  <c r="GP209" i="1"/>
  <c r="EO217" i="1"/>
  <c r="GP217" i="1"/>
  <c r="EO285" i="1"/>
  <c r="GP285" i="1"/>
  <c r="EO37" i="1"/>
  <c r="EO478" i="1"/>
  <c r="EO49" i="1"/>
  <c r="EO302" i="1"/>
  <c r="EO494" i="1"/>
  <c r="EO537" i="1"/>
  <c r="EO136" i="1"/>
  <c r="EO163" i="1"/>
  <c r="EO166" i="1"/>
  <c r="EO201" i="1"/>
  <c r="EO277" i="1"/>
  <c r="EO310" i="1"/>
  <c r="EO11" i="1"/>
  <c r="EO19" i="1"/>
  <c r="EO31" i="1"/>
  <c r="EO42" i="1"/>
  <c r="EO65" i="1"/>
  <c r="EO77" i="1"/>
  <c r="EO85" i="1"/>
  <c r="EO100" i="1"/>
  <c r="EO115" i="1"/>
  <c r="EO127" i="1"/>
  <c r="EO170" i="1"/>
  <c r="EO192" i="1"/>
  <c r="EO203" i="1"/>
  <c r="EO255" i="1"/>
  <c r="EO267" i="1"/>
  <c r="EO271" i="1"/>
  <c r="EO282" i="1"/>
  <c r="EO289" i="1"/>
  <c r="EO301" i="1"/>
  <c r="EO308" i="1"/>
  <c r="EO330" i="1"/>
  <c r="EO338" i="1"/>
  <c r="EO354" i="1"/>
  <c r="EO366" i="1"/>
  <c r="EO374" i="1"/>
  <c r="EO386" i="1"/>
  <c r="EO398" i="1"/>
  <c r="EO402" i="1"/>
  <c r="EO414" i="1"/>
  <c r="EO418" i="1"/>
  <c r="EO422" i="1"/>
  <c r="EO429" i="1"/>
  <c r="EO445" i="1"/>
  <c r="EO464" i="1"/>
  <c r="EO472" i="1"/>
  <c r="EO479" i="1"/>
  <c r="EO483" i="1"/>
  <c r="EO491" i="1"/>
  <c r="EO498" i="1"/>
  <c r="EO506" i="1"/>
  <c r="EO514" i="1"/>
  <c r="EO522" i="1"/>
  <c r="EO526" i="1"/>
  <c r="EO560" i="1"/>
  <c r="EO568" i="1"/>
  <c r="EO576" i="1"/>
  <c r="EO580" i="1"/>
  <c r="EO4" i="1"/>
  <c r="EO8" i="1"/>
  <c r="EO12" i="1"/>
  <c r="EO16" i="1"/>
  <c r="EO20" i="1"/>
  <c r="EO24" i="1"/>
  <c r="EO32" i="1"/>
  <c r="EO36" i="1"/>
  <c r="EO39" i="1"/>
  <c r="EO43" i="1"/>
  <c r="EO47" i="1"/>
  <c r="EO50" i="1"/>
  <c r="EO54" i="1"/>
  <c r="EO58" i="1"/>
  <c r="EO62" i="1"/>
  <c r="EO66" i="1"/>
  <c r="EO70" i="1"/>
  <c r="EO74" i="1"/>
  <c r="EO78" i="1"/>
  <c r="EO82" i="1"/>
  <c r="EO86" i="1"/>
  <c r="EO90" i="1"/>
  <c r="EO93" i="1"/>
  <c r="EO97" i="1"/>
  <c r="EO101" i="1"/>
  <c r="EO105" i="1"/>
  <c r="EO112" i="1"/>
  <c r="EO120" i="1"/>
  <c r="EO124" i="1"/>
  <c r="EO131" i="1"/>
  <c r="EO135" i="1"/>
  <c r="EO142" i="1"/>
  <c r="EO145" i="1"/>
  <c r="EO149" i="1"/>
  <c r="EO153" i="1"/>
  <c r="EO157" i="1"/>
  <c r="EO161" i="1"/>
  <c r="EO167" i="1"/>
  <c r="EO171" i="1"/>
  <c r="EO178" i="1"/>
  <c r="EO182" i="1"/>
  <c r="EO185" i="1"/>
  <c r="EO189" i="1"/>
  <c r="EO193" i="1"/>
  <c r="EO197" i="1"/>
  <c r="EO204" i="1"/>
  <c r="EO208" i="1"/>
  <c r="EO211" i="1"/>
  <c r="EO215" i="1"/>
  <c r="EO218" i="1"/>
  <c r="EO222" i="1"/>
  <c r="EO226" i="1"/>
  <c r="EO229" i="1"/>
  <c r="EO233" i="1"/>
  <c r="EO237" i="1"/>
  <c r="EO241" i="1"/>
  <c r="EO244" i="1"/>
  <c r="EO248" i="1"/>
  <c r="EO252" i="1"/>
  <c r="EO256" i="1"/>
  <c r="EO260" i="1"/>
  <c r="EO264" i="1"/>
  <c r="EO268" i="1"/>
  <c r="EO272" i="1"/>
  <c r="EO279" i="1"/>
  <c r="EO283" i="1"/>
  <c r="EO286" i="1"/>
  <c r="EO290" i="1"/>
  <c r="EO298" i="1"/>
  <c r="EO305" i="1"/>
  <c r="EO309" i="1"/>
  <c r="EO312" i="1"/>
  <c r="EO316" i="1"/>
  <c r="EO319" i="1"/>
  <c r="EO323" i="1"/>
  <c r="EO327" i="1"/>
  <c r="EO331" i="1"/>
  <c r="EO335" i="1"/>
  <c r="EO339" i="1"/>
  <c r="EO343" i="1"/>
  <c r="EO347" i="1"/>
  <c r="EO351" i="1"/>
  <c r="EO355" i="1"/>
  <c r="EO359" i="1"/>
  <c r="EO363" i="1"/>
  <c r="EO367" i="1"/>
  <c r="EO371" i="1"/>
  <c r="EO375" i="1"/>
  <c r="EO379" i="1"/>
  <c r="EO383" i="1"/>
  <c r="EO387" i="1"/>
  <c r="EO391" i="1"/>
  <c r="EO395" i="1"/>
  <c r="EO403" i="1"/>
  <c r="EO407" i="1"/>
  <c r="EO411" i="1"/>
  <c r="EO415" i="1"/>
  <c r="EO419" i="1"/>
  <c r="EO423" i="1"/>
  <c r="EO426" i="1"/>
  <c r="EO430" i="1"/>
  <c r="EO434" i="1"/>
  <c r="EO438" i="1"/>
  <c r="EO442" i="1"/>
  <c r="EO446" i="1"/>
  <c r="EO450" i="1"/>
  <c r="EO454" i="1"/>
  <c r="EO458" i="1"/>
  <c r="EO465" i="1"/>
  <c r="EO469" i="1"/>
  <c r="EO473" i="1"/>
  <c r="EO477" i="1"/>
  <c r="EO480" i="1"/>
  <c r="EO484" i="1"/>
  <c r="EO488" i="1"/>
  <c r="EO492" i="1"/>
  <c r="EO495" i="1"/>
  <c r="EO499" i="1"/>
  <c r="EO503" i="1"/>
  <c r="EO507" i="1"/>
  <c r="EO511" i="1"/>
  <c r="EO515" i="1"/>
  <c r="EO519" i="1"/>
  <c r="EO523" i="1"/>
  <c r="EO527" i="1"/>
  <c r="EO531" i="1"/>
  <c r="EO535" i="1"/>
  <c r="EO538" i="1"/>
  <c r="EO542" i="1"/>
  <c r="EO546" i="1"/>
  <c r="EO550" i="1"/>
  <c r="EO553" i="1"/>
  <c r="EO557" i="1"/>
  <c r="EO561" i="1"/>
  <c r="EO569" i="1"/>
  <c r="EO573" i="1"/>
  <c r="EO581" i="1"/>
  <c r="EO3" i="1"/>
  <c r="EO15" i="1"/>
  <c r="EO35" i="1"/>
  <c r="EO46" i="1"/>
  <c r="EO57" i="1"/>
  <c r="EO61" i="1"/>
  <c r="EO73" i="1"/>
  <c r="EO89" i="1"/>
  <c r="EO96" i="1"/>
  <c r="EO111" i="1"/>
  <c r="EO134" i="1"/>
  <c r="EO141" i="1"/>
  <c r="EO156" i="1"/>
  <c r="EO188" i="1"/>
  <c r="EO200" i="1"/>
  <c r="EO210" i="1"/>
  <c r="EO214" i="1"/>
  <c r="EO225" i="1"/>
  <c r="EO236" i="1"/>
  <c r="EO247" i="1"/>
  <c r="EO259" i="1"/>
  <c r="EO275" i="1"/>
  <c r="EO293" i="1"/>
  <c r="EO304" i="1"/>
  <c r="EO315" i="1"/>
  <c r="EO322" i="1"/>
  <c r="EO342" i="1"/>
  <c r="EO350" i="1"/>
  <c r="EO362" i="1"/>
  <c r="EO378" i="1"/>
  <c r="EO390" i="1"/>
  <c r="EO406" i="1"/>
  <c r="EO441" i="1"/>
  <c r="EO453" i="1"/>
  <c r="EO461" i="1"/>
  <c r="EO468" i="1"/>
  <c r="EO476" i="1"/>
  <c r="EO487" i="1"/>
  <c r="EO502" i="1"/>
  <c r="EO510" i="1"/>
  <c r="EO518" i="1"/>
  <c r="EO530" i="1"/>
  <c r="EO541" i="1"/>
  <c r="EO545" i="1"/>
  <c r="EO549" i="1"/>
  <c r="EO556" i="1"/>
  <c r="EO564" i="1"/>
  <c r="EO572" i="1"/>
  <c r="EO5" i="1"/>
  <c r="EO9" i="1"/>
  <c r="EO13" i="1"/>
  <c r="EO17" i="1"/>
  <c r="EO21" i="1"/>
  <c r="EO25" i="1"/>
  <c r="EO29" i="1"/>
  <c r="EO33" i="1"/>
  <c r="EO40" i="1"/>
  <c r="EO44" i="1"/>
  <c r="EO48" i="1"/>
  <c r="EO51" i="1"/>
  <c r="EO55" i="1"/>
  <c r="EO59" i="1"/>
  <c r="EO63" i="1"/>
  <c r="EO67" i="1"/>
  <c r="EO71" i="1"/>
  <c r="EO75" i="1"/>
  <c r="EO79" i="1"/>
  <c r="EO83" i="1"/>
  <c r="EO87" i="1"/>
  <c r="EO94" i="1"/>
  <c r="EO98" i="1"/>
  <c r="EO102" i="1"/>
  <c r="EO109" i="1"/>
  <c r="EO113" i="1"/>
  <c r="EO117" i="1"/>
  <c r="EO121" i="1"/>
  <c r="EO125" i="1"/>
  <c r="EO128" i="1"/>
  <c r="EO132" i="1"/>
  <c r="EO139" i="1"/>
  <c r="EO143" i="1"/>
  <c r="EO146" i="1"/>
  <c r="EO150" i="1"/>
  <c r="EO154" i="1"/>
  <c r="EO158" i="1"/>
  <c r="EO162" i="1"/>
  <c r="EO165" i="1"/>
  <c r="EO168" i="1"/>
  <c r="EO172" i="1"/>
  <c r="EO176" i="1"/>
  <c r="EO179" i="1"/>
  <c r="EO183" i="1"/>
  <c r="EO186" i="1"/>
  <c r="EO190" i="1"/>
  <c r="EO194" i="1"/>
  <c r="EO198" i="1"/>
  <c r="EO205" i="1"/>
  <c r="EO212" i="1"/>
  <c r="EO216" i="1"/>
  <c r="EO219" i="1"/>
  <c r="EO223" i="1"/>
  <c r="EO227" i="1"/>
  <c r="EO230" i="1"/>
  <c r="EO234" i="1"/>
  <c r="EO238" i="1"/>
  <c r="EO242" i="1"/>
  <c r="EO245" i="1"/>
  <c r="EO249" i="1"/>
  <c r="EO253" i="1"/>
  <c r="EO257" i="1"/>
  <c r="EO261" i="1"/>
  <c r="EO265" i="1"/>
  <c r="EO269" i="1"/>
  <c r="EO273" i="1"/>
  <c r="EO280" i="1"/>
  <c r="EO284" i="1"/>
  <c r="EO287" i="1"/>
  <c r="EO291" i="1"/>
  <c r="EO295" i="1"/>
  <c r="EO299" i="1"/>
  <c r="EO306" i="1"/>
  <c r="EO313" i="1"/>
  <c r="EO317" i="1"/>
  <c r="EO320" i="1"/>
  <c r="EO328" i="1"/>
  <c r="EO332" i="1"/>
  <c r="EO336" i="1"/>
  <c r="EO340" i="1"/>
  <c r="EO344" i="1"/>
  <c r="EO348" i="1"/>
  <c r="EO352" i="1"/>
  <c r="EO356" i="1"/>
  <c r="EO360" i="1"/>
  <c r="EO364" i="1"/>
  <c r="EO368" i="1"/>
  <c r="EO372" i="1"/>
  <c r="EO376" i="1"/>
  <c r="EO380" i="1"/>
  <c r="EO384" i="1"/>
  <c r="EO388" i="1"/>
  <c r="EO392" i="1"/>
  <c r="EO396" i="1"/>
  <c r="EO400" i="1"/>
  <c r="EO404" i="1"/>
  <c r="EO408" i="1"/>
  <c r="EO412" i="1"/>
  <c r="EO416" i="1"/>
  <c r="EO420" i="1"/>
  <c r="EO424" i="1"/>
  <c r="EO427" i="1"/>
  <c r="EO431" i="1"/>
  <c r="EO435" i="1"/>
  <c r="EO439" i="1"/>
  <c r="EO443" i="1"/>
  <c r="EO447" i="1"/>
  <c r="EO451" i="1"/>
  <c r="EO455" i="1"/>
  <c r="EO459" i="1"/>
  <c r="EO462" i="1"/>
  <c r="EO466" i="1"/>
  <c r="EO470" i="1"/>
  <c r="EO474" i="1"/>
  <c r="EO481" i="1"/>
  <c r="EO485" i="1"/>
  <c r="EO489" i="1"/>
  <c r="EO493" i="1"/>
  <c r="EO496" i="1"/>
  <c r="EO500" i="1"/>
  <c r="EO504" i="1"/>
  <c r="EO512" i="1"/>
  <c r="EO516" i="1"/>
  <c r="EO520" i="1"/>
  <c r="EO524" i="1"/>
  <c r="EO528" i="1"/>
  <c r="EO532" i="1"/>
  <c r="EO536" i="1"/>
  <c r="EO539" i="1"/>
  <c r="EO543" i="1"/>
  <c r="EO547" i="1"/>
  <c r="EO551" i="1"/>
  <c r="EO554" i="1"/>
  <c r="EO558" i="1"/>
  <c r="EO562" i="1"/>
  <c r="EO566" i="1"/>
  <c r="EO570" i="1"/>
  <c r="EO578" i="1"/>
  <c r="EO582" i="1"/>
  <c r="EO7" i="1"/>
  <c r="EO23" i="1"/>
  <c r="EO38" i="1"/>
  <c r="EO53" i="1"/>
  <c r="EO69" i="1"/>
  <c r="EO81" i="1"/>
  <c r="EO92" i="1"/>
  <c r="EO104" i="1"/>
  <c r="EO108" i="1"/>
  <c r="EO119" i="1"/>
  <c r="EO130" i="1"/>
  <c r="EO137" i="1"/>
  <c r="EO148" i="1"/>
  <c r="EO152" i="1"/>
  <c r="EO174" i="1"/>
  <c r="EO196" i="1"/>
  <c r="EO207" i="1"/>
  <c r="EO232" i="1"/>
  <c r="EO240" i="1"/>
  <c r="EO251" i="1"/>
  <c r="EO263" i="1"/>
  <c r="EO278" i="1"/>
  <c r="EO297" i="1"/>
  <c r="EO311" i="1"/>
  <c r="EO326" i="1"/>
  <c r="EO346" i="1"/>
  <c r="EO358" i="1"/>
  <c r="EO370" i="1"/>
  <c r="EO382" i="1"/>
  <c r="EO394" i="1"/>
  <c r="EO410" i="1"/>
  <c r="EO433" i="1"/>
  <c r="EO6" i="1"/>
  <c r="EO10" i="1"/>
  <c r="EO14" i="1"/>
  <c r="EO18" i="1"/>
  <c r="EO22" i="1"/>
  <c r="EO26" i="1"/>
  <c r="EO30" i="1"/>
  <c r="EO34" i="1"/>
  <c r="EO41" i="1"/>
  <c r="EO45" i="1"/>
  <c r="EO52" i="1"/>
  <c r="EO56" i="1"/>
  <c r="EO60" i="1"/>
  <c r="EO64" i="1"/>
  <c r="EO68" i="1"/>
  <c r="EO72" i="1"/>
  <c r="EO76" i="1"/>
  <c r="EO80" i="1"/>
  <c r="EO84" i="1"/>
  <c r="EO88" i="1"/>
  <c r="EO95" i="1"/>
  <c r="EO99" i="1"/>
  <c r="EO103" i="1"/>
  <c r="EO107" i="1"/>
  <c r="EO110" i="1"/>
  <c r="EO114" i="1"/>
  <c r="EO118" i="1"/>
  <c r="EO122" i="1"/>
  <c r="EO126" i="1"/>
  <c r="EO129" i="1"/>
  <c r="EO133" i="1"/>
  <c r="EO140" i="1"/>
  <c r="EO144" i="1"/>
  <c r="EO147" i="1"/>
  <c r="EO151" i="1"/>
  <c r="EO155" i="1"/>
  <c r="EO159" i="1"/>
  <c r="EO169" i="1"/>
  <c r="EO173" i="1"/>
  <c r="EO177" i="1"/>
  <c r="EO180" i="1"/>
  <c r="EO184" i="1"/>
  <c r="EO187" i="1"/>
  <c r="EO191" i="1"/>
  <c r="EO195" i="1"/>
  <c r="EO199" i="1"/>
  <c r="EO206" i="1"/>
  <c r="EO213" i="1"/>
  <c r="EO220" i="1"/>
  <c r="EO224" i="1"/>
  <c r="EO231" i="1"/>
  <c r="EO235" i="1"/>
  <c r="EO239" i="1"/>
  <c r="EO243" i="1"/>
  <c r="EO246" i="1"/>
  <c r="EO250" i="1"/>
  <c r="EO254" i="1"/>
  <c r="EO258" i="1"/>
  <c r="EO262" i="1"/>
  <c r="EO266" i="1"/>
  <c r="EO270" i="1"/>
  <c r="EO274" i="1"/>
  <c r="EO281" i="1"/>
  <c r="EO288" i="1"/>
  <c r="EO296" i="1"/>
  <c r="EO300" i="1"/>
  <c r="EO303" i="1"/>
  <c r="EO307" i="1"/>
  <c r="EO314" i="1"/>
  <c r="EO321" i="1"/>
  <c r="EO325" i="1"/>
  <c r="EO337" i="1"/>
  <c r="EO349" i="1"/>
  <c r="EO353" i="1"/>
  <c r="EO357" i="1"/>
  <c r="EO361" i="1"/>
  <c r="EO365" i="1"/>
  <c r="EO369" i="1"/>
  <c r="EO373" i="1"/>
  <c r="EO377" i="1"/>
  <c r="EO381" i="1"/>
  <c r="EO385" i="1"/>
  <c r="EO389" i="1"/>
  <c r="EO393" i="1"/>
  <c r="EO397" i="1"/>
  <c r="EO401" i="1"/>
  <c r="EO405" i="1"/>
  <c r="EO409" i="1"/>
  <c r="EO413" i="1"/>
  <c r="EO417" i="1"/>
  <c r="EO421" i="1"/>
  <c r="EO425" i="1"/>
  <c r="EO428" i="1"/>
  <c r="EO432" i="1"/>
  <c r="EO436" i="1"/>
  <c r="EO440" i="1"/>
  <c r="EO444" i="1"/>
  <c r="EO452" i="1"/>
  <c r="EO456" i="1"/>
  <c r="EO460" i="1"/>
  <c r="EO463" i="1"/>
  <c r="EO467" i="1"/>
  <c r="EO471" i="1"/>
  <c r="EO475" i="1"/>
  <c r="EO482" i="1"/>
  <c r="EO486" i="1"/>
  <c r="EO490" i="1"/>
  <c r="EO497" i="1"/>
  <c r="EO501" i="1"/>
  <c r="EO505" i="1"/>
  <c r="EO509" i="1"/>
  <c r="EO513" i="1"/>
  <c r="EO517" i="1"/>
  <c r="EO521" i="1"/>
  <c r="EO525" i="1"/>
  <c r="EO529" i="1"/>
  <c r="EO533" i="1"/>
  <c r="EO540" i="1"/>
  <c r="EO544" i="1"/>
  <c r="EO548" i="1"/>
  <c r="EO552" i="1"/>
  <c r="EO555" i="1"/>
  <c r="EO559" i="1"/>
  <c r="EO563" i="1"/>
  <c r="EO571" i="1"/>
  <c r="EO575" i="1"/>
  <c r="EO579" i="1"/>
  <c r="EO583" i="1"/>
  <c r="ED563" i="1"/>
  <c r="FA563" i="1" l="1"/>
  <c r="AA194" i="1"/>
  <c r="AU194" i="1"/>
  <c r="AV194" i="1"/>
  <c r="BA194" i="1" s="1"/>
  <c r="BF194" i="1" s="1"/>
  <c r="AW194" i="1"/>
  <c r="BB194" i="1" s="1"/>
  <c r="BG194" i="1" s="1"/>
  <c r="AX194" i="1"/>
  <c r="BC194" i="1" s="1"/>
  <c r="BH194" i="1" s="1"/>
  <c r="BP194" i="1"/>
  <c r="BQ194" i="1"/>
  <c r="BV194" i="1"/>
  <c r="BZ194" i="1" s="1"/>
  <c r="BY194" i="1"/>
  <c r="CE194" i="1"/>
  <c r="CI194" i="1" s="1"/>
  <c r="CH194" i="1"/>
  <c r="CJ194" i="1" s="1"/>
  <c r="CN194" i="1"/>
  <c r="CR194" i="1" s="1"/>
  <c r="CW194" i="1"/>
  <c r="DA194" i="1" s="1"/>
  <c r="DF194" i="1"/>
  <c r="DJ194" i="1" s="1"/>
  <c r="DO194" i="1"/>
  <c r="DP194" i="1" s="1"/>
  <c r="DT194" i="1"/>
  <c r="DY194" i="1"/>
  <c r="DZ194" i="1" s="1"/>
  <c r="ED194" i="1"/>
  <c r="AA554" i="1"/>
  <c r="BA554" i="1"/>
  <c r="BF554" i="1" s="1"/>
  <c r="BB554" i="1"/>
  <c r="BG554" i="1" s="1"/>
  <c r="BC554" i="1"/>
  <c r="BH554" i="1" s="1"/>
  <c r="BD554" i="1"/>
  <c r="BI554" i="1" s="1"/>
  <c r="BP554" i="1"/>
  <c r="BR554" i="1" s="1"/>
  <c r="BQ554" i="1"/>
  <c r="BV554" i="1"/>
  <c r="BZ554" i="1" s="1"/>
  <c r="BY554" i="1"/>
  <c r="CA554" i="1" s="1"/>
  <c r="CE554" i="1"/>
  <c r="CI554" i="1" s="1"/>
  <c r="CH554" i="1"/>
  <c r="CJ554" i="1" s="1"/>
  <c r="CN554" i="1"/>
  <c r="CW554" i="1"/>
  <c r="CX554" i="1" s="1"/>
  <c r="CZ554" i="1" s="1"/>
  <c r="DF554" i="1"/>
  <c r="DO554" i="1"/>
  <c r="DT554" i="1"/>
  <c r="DU554" i="1" s="1"/>
  <c r="DY554" i="1"/>
  <c r="ED554" i="1"/>
  <c r="AA13" i="1"/>
  <c r="AU13" i="1"/>
  <c r="AV13" i="1"/>
  <c r="BA13" i="1" s="1"/>
  <c r="BF13" i="1" s="1"/>
  <c r="AW13" i="1"/>
  <c r="BB13" i="1" s="1"/>
  <c r="BG13" i="1" s="1"/>
  <c r="AX13" i="1"/>
  <c r="BP13" i="1"/>
  <c r="BR13" i="1" s="1"/>
  <c r="BQ13" i="1"/>
  <c r="BV13" i="1"/>
  <c r="BZ13" i="1" s="1"/>
  <c r="BY13" i="1"/>
  <c r="CA13" i="1" s="1"/>
  <c r="CE13" i="1"/>
  <c r="CI13" i="1" s="1"/>
  <c r="CH13" i="1"/>
  <c r="CJ13" i="1" s="1"/>
  <c r="CN13" i="1"/>
  <c r="CO13" i="1" s="1"/>
  <c r="CQ13" i="1" s="1"/>
  <c r="CW13" i="1"/>
  <c r="CX13" i="1" s="1"/>
  <c r="CZ13" i="1" s="1"/>
  <c r="DF13" i="1"/>
  <c r="DG13" i="1" s="1"/>
  <c r="DI13" i="1" s="1"/>
  <c r="DO13" i="1"/>
  <c r="DP13" i="1" s="1"/>
  <c r="DT13" i="1"/>
  <c r="DU13" i="1" s="1"/>
  <c r="DY13" i="1"/>
  <c r="DZ13" i="1" s="1"/>
  <c r="ED13" i="1"/>
  <c r="AA139" i="1"/>
  <c r="AU139" i="1"/>
  <c r="AV139" i="1"/>
  <c r="AW139" i="1"/>
  <c r="BB139" i="1" s="1"/>
  <c r="BG139" i="1" s="1"/>
  <c r="AX139" i="1"/>
  <c r="BC139" i="1" s="1"/>
  <c r="BH139" i="1" s="1"/>
  <c r="BP139" i="1"/>
  <c r="BR139" i="1" s="1"/>
  <c r="BQ139" i="1"/>
  <c r="BV139" i="1"/>
  <c r="BZ139" i="1" s="1"/>
  <c r="BY139" i="1"/>
  <c r="CA139" i="1" s="1"/>
  <c r="CE139" i="1"/>
  <c r="CI139" i="1" s="1"/>
  <c r="CH139" i="1"/>
  <c r="CJ139" i="1" s="1"/>
  <c r="CN139" i="1"/>
  <c r="CW139" i="1"/>
  <c r="CX139" i="1" s="1"/>
  <c r="CZ139" i="1" s="1"/>
  <c r="DF139" i="1"/>
  <c r="DG139" i="1" s="1"/>
  <c r="DI139" i="1" s="1"/>
  <c r="DK139" i="1" s="1"/>
  <c r="DO139" i="1"/>
  <c r="DP139" i="1" s="1"/>
  <c r="DT139" i="1"/>
  <c r="DU139" i="1" s="1"/>
  <c r="DY139" i="1"/>
  <c r="DZ139" i="1" s="1"/>
  <c r="ED139" i="1"/>
  <c r="AA56" i="1"/>
  <c r="AU56" i="1"/>
  <c r="AV56" i="1"/>
  <c r="BA56" i="1" s="1"/>
  <c r="BF56" i="1" s="1"/>
  <c r="AW56" i="1"/>
  <c r="AX56" i="1"/>
  <c r="BC56" i="1" s="1"/>
  <c r="BH56" i="1" s="1"/>
  <c r="BP56" i="1"/>
  <c r="BR56" i="1" s="1"/>
  <c r="BQ56" i="1"/>
  <c r="BV56" i="1"/>
  <c r="BZ56" i="1" s="1"/>
  <c r="BY56" i="1"/>
  <c r="CA56" i="1" s="1"/>
  <c r="CE56" i="1"/>
  <c r="CI56" i="1" s="1"/>
  <c r="CH56" i="1"/>
  <c r="CJ56" i="1" s="1"/>
  <c r="CN56" i="1"/>
  <c r="CW56" i="1"/>
  <c r="CX56" i="1" s="1"/>
  <c r="CZ56" i="1" s="1"/>
  <c r="DF56" i="1"/>
  <c r="DG56" i="1" s="1"/>
  <c r="DI56" i="1" s="1"/>
  <c r="EW56" i="1" s="1"/>
  <c r="DO56" i="1"/>
  <c r="DP56" i="1" s="1"/>
  <c r="DT56" i="1"/>
  <c r="DU56" i="1" s="1"/>
  <c r="DY56" i="1"/>
  <c r="DZ56" i="1" s="1"/>
  <c r="ED56" i="1"/>
  <c r="AA382" i="1"/>
  <c r="BA382" i="1"/>
  <c r="BF382" i="1" s="1"/>
  <c r="BB382" i="1"/>
  <c r="BG382" i="1" s="1"/>
  <c r="BC382" i="1"/>
  <c r="BH382" i="1" s="1"/>
  <c r="BD382" i="1"/>
  <c r="BI382" i="1" s="1"/>
  <c r="BP382" i="1"/>
  <c r="BR382" i="1" s="1"/>
  <c r="BQ382" i="1"/>
  <c r="BV382" i="1"/>
  <c r="BZ382" i="1" s="1"/>
  <c r="BY382" i="1"/>
  <c r="CA382" i="1" s="1"/>
  <c r="CE382" i="1"/>
  <c r="CI382" i="1" s="1"/>
  <c r="CH382" i="1"/>
  <c r="CJ382" i="1" s="1"/>
  <c r="CN382" i="1"/>
  <c r="CO382" i="1" s="1"/>
  <c r="CQ382" i="1" s="1"/>
  <c r="CW382" i="1"/>
  <c r="DF382" i="1"/>
  <c r="DG382" i="1" s="1"/>
  <c r="DI382" i="1" s="1"/>
  <c r="DO382" i="1"/>
  <c r="DP382" i="1" s="1"/>
  <c r="DT382" i="1"/>
  <c r="DU382" i="1" s="1"/>
  <c r="DY382" i="1"/>
  <c r="ED382" i="1"/>
  <c r="AA220" i="1"/>
  <c r="AU220" i="1"/>
  <c r="AV220" i="1"/>
  <c r="BA220" i="1" s="1"/>
  <c r="BF220" i="1" s="1"/>
  <c r="AW220" i="1"/>
  <c r="AX220" i="1"/>
  <c r="BC220" i="1" s="1"/>
  <c r="BH220" i="1" s="1"/>
  <c r="BP220" i="1"/>
  <c r="BR220" i="1" s="1"/>
  <c r="BQ220" i="1"/>
  <c r="BV220" i="1"/>
  <c r="BZ220" i="1" s="1"/>
  <c r="BY220" i="1"/>
  <c r="CA220" i="1" s="1"/>
  <c r="CE220" i="1"/>
  <c r="CI220" i="1" s="1"/>
  <c r="CH220" i="1"/>
  <c r="CJ220" i="1" s="1"/>
  <c r="CN220" i="1"/>
  <c r="CW220" i="1"/>
  <c r="DF220" i="1"/>
  <c r="DG220" i="1" s="1"/>
  <c r="DI220" i="1" s="1"/>
  <c r="DO220" i="1"/>
  <c r="DP220" i="1" s="1"/>
  <c r="DT220" i="1"/>
  <c r="DU220" i="1" s="1"/>
  <c r="DY220" i="1"/>
  <c r="DZ220" i="1" s="1"/>
  <c r="ED220" i="1"/>
  <c r="AA198" i="1"/>
  <c r="AU198" i="1"/>
  <c r="AV198" i="1"/>
  <c r="BA198" i="1" s="1"/>
  <c r="BF198" i="1" s="1"/>
  <c r="AW198" i="1"/>
  <c r="AX198" i="1"/>
  <c r="BC198" i="1" s="1"/>
  <c r="BH198" i="1" s="1"/>
  <c r="BP198" i="1"/>
  <c r="BQ198" i="1"/>
  <c r="BV198" i="1"/>
  <c r="BZ198" i="1" s="1"/>
  <c r="BY198" i="1"/>
  <c r="CE198" i="1"/>
  <c r="CI198" i="1" s="1"/>
  <c r="CH198" i="1"/>
  <c r="CJ198" i="1" s="1"/>
  <c r="CN198" i="1"/>
  <c r="CO198" i="1" s="1"/>
  <c r="CQ198" i="1" s="1"/>
  <c r="CW198" i="1"/>
  <c r="DF198" i="1"/>
  <c r="DG198" i="1" s="1"/>
  <c r="DI198" i="1" s="1"/>
  <c r="DO198" i="1"/>
  <c r="DT198" i="1"/>
  <c r="DY198" i="1"/>
  <c r="DZ198" i="1" s="1"/>
  <c r="ED198" i="1"/>
  <c r="AA163" i="1"/>
  <c r="BA163" i="1"/>
  <c r="BF163" i="1" s="1"/>
  <c r="BB163" i="1"/>
  <c r="BG163" i="1" s="1"/>
  <c r="BC163" i="1"/>
  <c r="BH163" i="1" s="1"/>
  <c r="BD163" i="1"/>
  <c r="BI163" i="1" s="1"/>
  <c r="BP163" i="1"/>
  <c r="BR163" i="1" s="1"/>
  <c r="BQ163" i="1"/>
  <c r="BV163" i="1"/>
  <c r="BZ163" i="1" s="1"/>
  <c r="BY163" i="1"/>
  <c r="CA163" i="1" s="1"/>
  <c r="CE163" i="1"/>
  <c r="CI163" i="1" s="1"/>
  <c r="CH163" i="1"/>
  <c r="CN163" i="1"/>
  <c r="CW163" i="1"/>
  <c r="CX163" i="1" s="1"/>
  <c r="CZ163" i="1" s="1"/>
  <c r="DF163" i="1"/>
  <c r="DJ163" i="1" s="1"/>
  <c r="DO163" i="1"/>
  <c r="DT163" i="1"/>
  <c r="DU163" i="1" s="1"/>
  <c r="DY163" i="1"/>
  <c r="DZ163" i="1" s="1"/>
  <c r="ED163" i="1"/>
  <c r="AA226" i="1"/>
  <c r="AU226" i="1"/>
  <c r="AV226" i="1"/>
  <c r="BA226" i="1" s="1"/>
  <c r="BF226" i="1" s="1"/>
  <c r="AW226" i="1"/>
  <c r="BB226" i="1" s="1"/>
  <c r="BG226" i="1" s="1"/>
  <c r="AX226" i="1"/>
  <c r="BP226" i="1"/>
  <c r="BR226" i="1" s="1"/>
  <c r="BQ226" i="1"/>
  <c r="BV226" i="1"/>
  <c r="BZ226" i="1" s="1"/>
  <c r="BY226" i="1"/>
  <c r="CE226" i="1"/>
  <c r="CI226" i="1" s="1"/>
  <c r="CH226" i="1"/>
  <c r="CJ226" i="1" s="1"/>
  <c r="CN226" i="1"/>
  <c r="CR226" i="1" s="1"/>
  <c r="CW226" i="1"/>
  <c r="DF226" i="1"/>
  <c r="DO226" i="1"/>
  <c r="DP226" i="1" s="1"/>
  <c r="DT226" i="1"/>
  <c r="DY226" i="1"/>
  <c r="DZ226" i="1" s="1"/>
  <c r="ED226" i="1"/>
  <c r="ET226" i="1"/>
  <c r="AA164" i="1"/>
  <c r="BA164" i="1"/>
  <c r="BF164" i="1" s="1"/>
  <c r="BB164" i="1"/>
  <c r="BG164" i="1" s="1"/>
  <c r="BC164" i="1"/>
  <c r="BH164" i="1" s="1"/>
  <c r="BD164" i="1"/>
  <c r="BI164" i="1" s="1"/>
  <c r="BP164" i="1"/>
  <c r="BQ164" i="1"/>
  <c r="BV164" i="1"/>
  <c r="BZ164" i="1" s="1"/>
  <c r="BY164" i="1"/>
  <c r="CE164" i="1"/>
  <c r="CI164" i="1" s="1"/>
  <c r="CH164" i="1"/>
  <c r="CN164" i="1"/>
  <c r="CW164" i="1"/>
  <c r="DF164" i="1"/>
  <c r="DJ164" i="1" s="1"/>
  <c r="DO164" i="1"/>
  <c r="DP164" i="1" s="1"/>
  <c r="DT164" i="1"/>
  <c r="DY164" i="1"/>
  <c r="EE164" i="1"/>
  <c r="AA227" i="1"/>
  <c r="AU227" i="1"/>
  <c r="AV227" i="1"/>
  <c r="BA227" i="1" s="1"/>
  <c r="BF227" i="1" s="1"/>
  <c r="AW227" i="1"/>
  <c r="BB227" i="1" s="1"/>
  <c r="BG227" i="1" s="1"/>
  <c r="AX227" i="1"/>
  <c r="BC227" i="1" s="1"/>
  <c r="BH227" i="1" s="1"/>
  <c r="BP227" i="1"/>
  <c r="BR227" i="1" s="1"/>
  <c r="BQ227" i="1"/>
  <c r="BV227" i="1"/>
  <c r="BZ227" i="1" s="1"/>
  <c r="BY227" i="1"/>
  <c r="CA227" i="1" s="1"/>
  <c r="CE227" i="1"/>
  <c r="CI227" i="1" s="1"/>
  <c r="CH227" i="1"/>
  <c r="CJ227" i="1" s="1"/>
  <c r="CN227" i="1"/>
  <c r="CW227" i="1"/>
  <c r="CX227" i="1" s="1"/>
  <c r="CZ227" i="1" s="1"/>
  <c r="DF227" i="1"/>
  <c r="DG227" i="1" s="1"/>
  <c r="DI227" i="1" s="1"/>
  <c r="DO227" i="1"/>
  <c r="DP227" i="1" s="1"/>
  <c r="DT227" i="1"/>
  <c r="DU227" i="1" s="1"/>
  <c r="DY227" i="1"/>
  <c r="DZ227" i="1" s="1"/>
  <c r="ED227" i="1"/>
  <c r="AA187" i="1"/>
  <c r="AU187" i="1"/>
  <c r="AV187" i="1"/>
  <c r="BA187" i="1" s="1"/>
  <c r="BF187" i="1" s="1"/>
  <c r="AW187" i="1"/>
  <c r="BB187" i="1" s="1"/>
  <c r="BG187" i="1" s="1"/>
  <c r="AX187" i="1"/>
  <c r="BC187" i="1" s="1"/>
  <c r="BH187" i="1" s="1"/>
  <c r="BP187" i="1"/>
  <c r="BR187" i="1" s="1"/>
  <c r="BQ187" i="1"/>
  <c r="BV187" i="1"/>
  <c r="BZ187" i="1" s="1"/>
  <c r="BY187" i="1"/>
  <c r="CE187" i="1"/>
  <c r="CI187" i="1" s="1"/>
  <c r="CH187" i="1"/>
  <c r="CN187" i="1"/>
  <c r="CO187" i="1" s="1"/>
  <c r="CQ187" i="1" s="1"/>
  <c r="CS187" i="1" s="1"/>
  <c r="CW187" i="1"/>
  <c r="DA187" i="1" s="1"/>
  <c r="DF187" i="1"/>
  <c r="DO187" i="1"/>
  <c r="DP187" i="1" s="1"/>
  <c r="DT187" i="1"/>
  <c r="DU187" i="1" s="1"/>
  <c r="DY187" i="1"/>
  <c r="DZ187" i="1" s="1"/>
  <c r="ED187" i="1"/>
  <c r="X425" i="1"/>
  <c r="AA425" i="1"/>
  <c r="BA425" i="1"/>
  <c r="BF425" i="1" s="1"/>
  <c r="BB425" i="1"/>
  <c r="BG425" i="1" s="1"/>
  <c r="BC425" i="1"/>
  <c r="BH425" i="1" s="1"/>
  <c r="BD425" i="1"/>
  <c r="BI425" i="1" s="1"/>
  <c r="BP425" i="1"/>
  <c r="BR425" i="1" s="1"/>
  <c r="BQ425" i="1"/>
  <c r="BV425" i="1"/>
  <c r="BZ425" i="1" s="1"/>
  <c r="BY425" i="1"/>
  <c r="CA425" i="1" s="1"/>
  <c r="CE425" i="1"/>
  <c r="CI425" i="1" s="1"/>
  <c r="CH425" i="1"/>
  <c r="CJ425" i="1" s="1"/>
  <c r="CN425" i="1"/>
  <c r="CW425" i="1"/>
  <c r="CX425" i="1" s="1"/>
  <c r="CZ425" i="1" s="1"/>
  <c r="DF425" i="1"/>
  <c r="DJ425" i="1" s="1"/>
  <c r="DO425" i="1"/>
  <c r="DP425" i="1" s="1"/>
  <c r="DT425" i="1"/>
  <c r="DU425" i="1" s="1"/>
  <c r="DY425" i="1"/>
  <c r="DZ425" i="1" s="1"/>
  <c r="ED425" i="1"/>
  <c r="AA574" i="1"/>
  <c r="BA574" i="1"/>
  <c r="BF574" i="1" s="1"/>
  <c r="BB574" i="1"/>
  <c r="BG574" i="1" s="1"/>
  <c r="BC574" i="1"/>
  <c r="BH574" i="1" s="1"/>
  <c r="BD574" i="1"/>
  <c r="BI574" i="1" s="1"/>
  <c r="BP574" i="1"/>
  <c r="BR574" i="1" s="1"/>
  <c r="BQ574" i="1"/>
  <c r="BV574" i="1"/>
  <c r="BZ574" i="1" s="1"/>
  <c r="BY574" i="1"/>
  <c r="CA574" i="1" s="1"/>
  <c r="CE574" i="1"/>
  <c r="CI574" i="1" s="1"/>
  <c r="CH574" i="1"/>
  <c r="CJ574" i="1" s="1"/>
  <c r="CN574" i="1"/>
  <c r="CO574" i="1" s="1"/>
  <c r="CQ574" i="1" s="1"/>
  <c r="CW574" i="1"/>
  <c r="CX574" i="1" s="1"/>
  <c r="CZ574" i="1" s="1"/>
  <c r="DF574" i="1"/>
  <c r="DG574" i="1" s="1"/>
  <c r="DI574" i="1" s="1"/>
  <c r="DO574" i="1"/>
  <c r="DT574" i="1"/>
  <c r="DU574" i="1" s="1"/>
  <c r="DY574" i="1"/>
  <c r="EE574" i="1"/>
  <c r="ET227" i="1" l="1"/>
  <c r="FG227" i="1" s="1"/>
  <c r="FJ56" i="1"/>
  <c r="FG226" i="1"/>
  <c r="FN563" i="1"/>
  <c r="GA563" i="1"/>
  <c r="FA187" i="1"/>
  <c r="FA226" i="1"/>
  <c r="FA198" i="1"/>
  <c r="FA382" i="1"/>
  <c r="FA139" i="1"/>
  <c r="FA554" i="1"/>
  <c r="FA425" i="1"/>
  <c r="FA163" i="1"/>
  <c r="FA220" i="1"/>
  <c r="FA56" i="1"/>
  <c r="FA13" i="1"/>
  <c r="FA194" i="1"/>
  <c r="FA227" i="1"/>
  <c r="EX164" i="1"/>
  <c r="EX194" i="1"/>
  <c r="DZ164" i="1"/>
  <c r="DZ574" i="1"/>
  <c r="ES139" i="1"/>
  <c r="EE163" i="1"/>
  <c r="EE220" i="1"/>
  <c r="EE187" i="1"/>
  <c r="EE139" i="1"/>
  <c r="EE554" i="1"/>
  <c r="EE13" i="1"/>
  <c r="ES425" i="1"/>
  <c r="EE425" i="1"/>
  <c r="EE226" i="1"/>
  <c r="EE382" i="1"/>
  <c r="EE56" i="1"/>
  <c r="ER56" i="1"/>
  <c r="ER382" i="1"/>
  <c r="ER13" i="1"/>
  <c r="EZ220" i="1"/>
  <c r="EZ13" i="1"/>
  <c r="ER554" i="1"/>
  <c r="EZ187" i="1"/>
  <c r="DG164" i="1"/>
  <c r="DI164" i="1" s="1"/>
  <c r="EW164" i="1" s="1"/>
  <c r="EY187" i="1"/>
  <c r="EZ163" i="1"/>
  <c r="EY139" i="1"/>
  <c r="ES13" i="1"/>
  <c r="ER187" i="1"/>
  <c r="EZ226" i="1"/>
  <c r="ES574" i="1"/>
  <c r="ER139" i="1"/>
  <c r="AY194" i="1"/>
  <c r="BD194" i="1" s="1"/>
  <c r="BI194" i="1" s="1"/>
  <c r="EX227" i="1"/>
  <c r="DG194" i="1"/>
  <c r="DI194" i="1" s="1"/>
  <c r="DK194" i="1" s="1"/>
  <c r="DG425" i="1"/>
  <c r="DI425" i="1" s="1"/>
  <c r="DK425" i="1" s="1"/>
  <c r="ES554" i="1"/>
  <c r="ER163" i="1"/>
  <c r="EY382" i="1"/>
  <c r="ET382" i="1"/>
  <c r="ET13" i="1"/>
  <c r="DK13" i="1"/>
  <c r="EW13" i="1"/>
  <c r="EX425" i="1"/>
  <c r="CR187" i="1"/>
  <c r="EE227" i="1"/>
  <c r="ER220" i="1"/>
  <c r="EZ56" i="1"/>
  <c r="DJ13" i="1"/>
  <c r="CR13" i="1"/>
  <c r="EY56" i="1"/>
  <c r="DA56" i="1"/>
  <c r="EZ194" i="1"/>
  <c r="ER226" i="1"/>
  <c r="ES163" i="1"/>
  <c r="ET425" i="1"/>
  <c r="ES227" i="1"/>
  <c r="EX226" i="1"/>
  <c r="EX220" i="1"/>
  <c r="AY56" i="1"/>
  <c r="BD56" i="1" s="1"/>
  <c r="BI56" i="1" s="1"/>
  <c r="ET139" i="1"/>
  <c r="EX13" i="1"/>
  <c r="ER574" i="1"/>
  <c r="EY163" i="1"/>
  <c r="ET220" i="1"/>
  <c r="ES56" i="1"/>
  <c r="ET554" i="1"/>
  <c r="EZ574" i="1"/>
  <c r="DJ574" i="1"/>
  <c r="EZ425" i="1"/>
  <c r="DA227" i="1"/>
  <c r="EZ164" i="1"/>
  <c r="DA163" i="1"/>
  <c r="ET198" i="1"/>
  <c r="AY220" i="1"/>
  <c r="BD220" i="1" s="1"/>
  <c r="BI220" i="1" s="1"/>
  <c r="EZ139" i="1"/>
  <c r="AY139" i="1"/>
  <c r="BD139" i="1" s="1"/>
  <c r="BI139" i="1" s="1"/>
  <c r="CO194" i="1"/>
  <c r="CQ194" i="1" s="1"/>
  <c r="EU194" i="1" s="1"/>
  <c r="BB56" i="1"/>
  <c r="BG56" i="1" s="1"/>
  <c r="CX187" i="1"/>
  <c r="CZ187" i="1" s="1"/>
  <c r="DB187" i="1" s="1"/>
  <c r="DK56" i="1"/>
  <c r="DJ139" i="1"/>
  <c r="BB220" i="1"/>
  <c r="BG220" i="1" s="1"/>
  <c r="EZ227" i="1"/>
  <c r="DJ227" i="1"/>
  <c r="DG163" i="1"/>
  <c r="DI163" i="1" s="1"/>
  <c r="DK163" i="1" s="1"/>
  <c r="EZ198" i="1"/>
  <c r="CR198" i="1"/>
  <c r="AY198" i="1"/>
  <c r="BD198" i="1" s="1"/>
  <c r="BI198" i="1" s="1"/>
  <c r="ES220" i="1"/>
  <c r="DJ220" i="1"/>
  <c r="EX56" i="1"/>
  <c r="DJ56" i="1"/>
  <c r="EY13" i="1"/>
  <c r="DA13" i="1"/>
  <c r="AY13" i="1"/>
  <c r="BD13" i="1" s="1"/>
  <c r="BI13" i="1" s="1"/>
  <c r="EY554" i="1"/>
  <c r="ES382" i="1"/>
  <c r="ET56" i="1"/>
  <c r="EX139" i="1"/>
  <c r="DA139" i="1"/>
  <c r="CX220" i="1"/>
  <c r="CZ220" i="1" s="1"/>
  <c r="DA220" i="1"/>
  <c r="DZ382" i="1"/>
  <c r="EZ382" i="1"/>
  <c r="CS13" i="1"/>
  <c r="EU13" i="1"/>
  <c r="DZ554" i="1"/>
  <c r="EZ554" i="1"/>
  <c r="EE194" i="1"/>
  <c r="BR194" i="1"/>
  <c r="ER194" i="1"/>
  <c r="ET574" i="1"/>
  <c r="CR574" i="1"/>
  <c r="DK227" i="1"/>
  <c r="EW227" i="1"/>
  <c r="DP163" i="1"/>
  <c r="EX163" i="1"/>
  <c r="CO220" i="1"/>
  <c r="CQ220" i="1" s="1"/>
  <c r="CR220" i="1"/>
  <c r="CX382" i="1"/>
  <c r="CZ382" i="1" s="1"/>
  <c r="DA382" i="1"/>
  <c r="DB56" i="1"/>
  <c r="EV56" i="1"/>
  <c r="DB13" i="1"/>
  <c r="EV13" i="1"/>
  <c r="CA194" i="1"/>
  <c r="ES194" i="1"/>
  <c r="CJ163" i="1"/>
  <c r="ET163" i="1"/>
  <c r="DP198" i="1"/>
  <c r="EX198" i="1"/>
  <c r="CO139" i="1"/>
  <c r="CQ139" i="1" s="1"/>
  <c r="CR139" i="1"/>
  <c r="CR164" i="1"/>
  <c r="CO164" i="1"/>
  <c r="CQ164" i="1" s="1"/>
  <c r="CS164" i="1" s="1"/>
  <c r="DA226" i="1"/>
  <c r="CX226" i="1"/>
  <c r="CZ226" i="1" s="1"/>
  <c r="EV226" i="1" s="1"/>
  <c r="DK220" i="1"/>
  <c r="EW220" i="1"/>
  <c r="DB139" i="1"/>
  <c r="EV139" i="1"/>
  <c r="DP554" i="1"/>
  <c r="EX554" i="1"/>
  <c r="CO554" i="1"/>
  <c r="CQ554" i="1" s="1"/>
  <c r="CR554" i="1"/>
  <c r="CJ187" i="1"/>
  <c r="ET187" i="1"/>
  <c r="DA574" i="1"/>
  <c r="ES187" i="1"/>
  <c r="CA187" i="1"/>
  <c r="DU226" i="1"/>
  <c r="EY226" i="1"/>
  <c r="CA226" i="1"/>
  <c r="ES226" i="1"/>
  <c r="EX382" i="1"/>
  <c r="CO56" i="1"/>
  <c r="CQ56" i="1" s="1"/>
  <c r="CR56" i="1"/>
  <c r="BA139" i="1"/>
  <c r="BF139" i="1" s="1"/>
  <c r="BC13" i="1"/>
  <c r="BH13" i="1" s="1"/>
  <c r="DG554" i="1"/>
  <c r="DI554" i="1" s="1"/>
  <c r="DJ554" i="1"/>
  <c r="ET194" i="1"/>
  <c r="DU194" i="1"/>
  <c r="EY194" i="1"/>
  <c r="AY227" i="1"/>
  <c r="BD227" i="1" s="1"/>
  <c r="BI227" i="1" s="1"/>
  <c r="DJ198" i="1"/>
  <c r="DJ382" i="1"/>
  <c r="CR382" i="1"/>
  <c r="DA554" i="1"/>
  <c r="CX194" i="1"/>
  <c r="CZ194" i="1" s="1"/>
  <c r="DA425" i="1"/>
  <c r="AY187" i="1"/>
  <c r="BD187" i="1" s="1"/>
  <c r="BI187" i="1" s="1"/>
  <c r="CO226" i="1"/>
  <c r="CQ226" i="1" s="1"/>
  <c r="CS226" i="1" s="1"/>
  <c r="DB574" i="1"/>
  <c r="EV574" i="1"/>
  <c r="DK198" i="1"/>
  <c r="EW198" i="1"/>
  <c r="CO425" i="1"/>
  <c r="CQ425" i="1" s="1"/>
  <c r="CR425" i="1"/>
  <c r="DB227" i="1"/>
  <c r="EV227" i="1"/>
  <c r="DP574" i="1"/>
  <c r="EX574" i="1"/>
  <c r="DG187" i="1"/>
  <c r="DI187" i="1" s="1"/>
  <c r="DJ187" i="1"/>
  <c r="CJ164" i="1"/>
  <c r="ET164" i="1"/>
  <c r="EW574" i="1"/>
  <c r="DK574" i="1"/>
  <c r="AY226" i="1"/>
  <c r="BD226" i="1" s="1"/>
  <c r="BI226" i="1" s="1"/>
  <c r="BC226" i="1"/>
  <c r="BH226" i="1" s="1"/>
  <c r="CO163" i="1"/>
  <c r="CQ163" i="1" s="1"/>
  <c r="CR163" i="1"/>
  <c r="CS574" i="1"/>
  <c r="EU574" i="1"/>
  <c r="DB425" i="1"/>
  <c r="EV425" i="1"/>
  <c r="CO227" i="1"/>
  <c r="CQ227" i="1" s="1"/>
  <c r="CR227" i="1"/>
  <c r="EU198" i="1"/>
  <c r="CS198" i="1"/>
  <c r="ER425" i="1"/>
  <c r="EX187" i="1"/>
  <c r="ER227" i="1"/>
  <c r="DU164" i="1"/>
  <c r="EY164" i="1"/>
  <c r="CX164" i="1"/>
  <c r="CZ164" i="1" s="1"/>
  <c r="DA164" i="1"/>
  <c r="BR164" i="1"/>
  <c r="ER164" i="1"/>
  <c r="DG226" i="1"/>
  <c r="DI226" i="1" s="1"/>
  <c r="DJ226" i="1"/>
  <c r="DU198" i="1"/>
  <c r="EY198" i="1"/>
  <c r="BR198" i="1"/>
  <c r="ER198" i="1"/>
  <c r="BB198" i="1"/>
  <c r="BG198" i="1" s="1"/>
  <c r="EY425" i="1"/>
  <c r="EY227" i="1"/>
  <c r="CA164" i="1"/>
  <c r="ES164" i="1"/>
  <c r="DB163" i="1"/>
  <c r="EV163" i="1"/>
  <c r="CX198" i="1"/>
  <c r="CZ198" i="1" s="1"/>
  <c r="DA198" i="1"/>
  <c r="CA198" i="1"/>
  <c r="ES198" i="1"/>
  <c r="EW139" i="1"/>
  <c r="EE198" i="1"/>
  <c r="DK382" i="1"/>
  <c r="EW382" i="1"/>
  <c r="EU382" i="1"/>
  <c r="CS382" i="1"/>
  <c r="DB554" i="1"/>
  <c r="EV554" i="1"/>
  <c r="FE164" i="1" l="1"/>
  <c r="FE425" i="1"/>
  <c r="FK554" i="1"/>
  <c r="FK198" i="1"/>
  <c r="FV56" i="1"/>
  <c r="FE194" i="1"/>
  <c r="FK139" i="1"/>
  <c r="FL554" i="1"/>
  <c r="FG220" i="1"/>
  <c r="FS227" i="1"/>
  <c r="FZ194" i="1"/>
  <c r="FG13" i="1"/>
  <c r="FE163" i="1"/>
  <c r="FK227" i="1"/>
  <c r="FZ163" i="1"/>
  <c r="FE13" i="1"/>
  <c r="FH13" i="1"/>
  <c r="FW56" i="1"/>
  <c r="FZ164" i="1"/>
  <c r="FZ574" i="1"/>
  <c r="FL163" i="1"/>
  <c r="FG425" i="1"/>
  <c r="FK425" i="1"/>
  <c r="FG382" i="1"/>
  <c r="FF554" i="1"/>
  <c r="FE187" i="1"/>
  <c r="FL574" i="1"/>
  <c r="FE554" i="1"/>
  <c r="FE382" i="1"/>
  <c r="FK194" i="1"/>
  <c r="FE198" i="1"/>
  <c r="FE227" i="1"/>
  <c r="FG554" i="1"/>
  <c r="FE574" i="1"/>
  <c r="FK220" i="1"/>
  <c r="FF163" i="1"/>
  <c r="FL56" i="1"/>
  <c r="FE220" i="1"/>
  <c r="FJ13" i="1"/>
  <c r="FE139" i="1"/>
  <c r="FF13" i="1"/>
  <c r="FL187" i="1"/>
  <c r="FE56" i="1"/>
  <c r="FF139" i="1"/>
  <c r="FK164" i="1"/>
  <c r="FL194" i="1"/>
  <c r="FL226" i="1"/>
  <c r="FZ382" i="1"/>
  <c r="FG198" i="1"/>
  <c r="FK13" i="1"/>
  <c r="FK226" i="1"/>
  <c r="FE226" i="1"/>
  <c r="FL382" i="1"/>
  <c r="FF574" i="1"/>
  <c r="GD574" i="1" s="1"/>
  <c r="FL139" i="1"/>
  <c r="GJ139" i="1" s="1"/>
  <c r="FF425" i="1"/>
  <c r="GM563" i="1"/>
  <c r="FN56" i="1"/>
  <c r="GA56" i="1"/>
  <c r="FZ554" i="1"/>
  <c r="FN227" i="1"/>
  <c r="GA227" i="1"/>
  <c r="FN220" i="1"/>
  <c r="GA220" i="1"/>
  <c r="FN139" i="1"/>
  <c r="GA139" i="1"/>
  <c r="FN187" i="1"/>
  <c r="GA187" i="1"/>
  <c r="FN226" i="1"/>
  <c r="GA226" i="1"/>
  <c r="FZ226" i="1"/>
  <c r="FN194" i="1"/>
  <c r="GA194" i="1"/>
  <c r="FN163" i="1"/>
  <c r="GA163" i="1"/>
  <c r="FN382" i="1"/>
  <c r="GA382" i="1"/>
  <c r="FN554" i="1"/>
  <c r="GA554" i="1"/>
  <c r="FZ56" i="1"/>
  <c r="FN13" i="1"/>
  <c r="GA13" i="1"/>
  <c r="FN425" i="1"/>
  <c r="GA425" i="1"/>
  <c r="FN198" i="1"/>
  <c r="GA198" i="1"/>
  <c r="FZ425" i="1"/>
  <c r="FZ220" i="1"/>
  <c r="FZ187" i="1"/>
  <c r="FZ227" i="1"/>
  <c r="FZ139" i="1"/>
  <c r="FZ198" i="1"/>
  <c r="FZ13" i="1"/>
  <c r="EU164" i="1"/>
  <c r="EW425" i="1"/>
  <c r="FM194" i="1"/>
  <c r="EW194" i="1"/>
  <c r="DK164" i="1"/>
  <c r="FM13" i="1"/>
  <c r="FM227" i="1"/>
  <c r="FM139" i="1"/>
  <c r="FM163" i="1"/>
  <c r="FM187" i="1"/>
  <c r="FJ164" i="1"/>
  <c r="FW164" i="1"/>
  <c r="FM164" i="1"/>
  <c r="EV187" i="1"/>
  <c r="FF227" i="1"/>
  <c r="GE227" i="1" s="1"/>
  <c r="FY220" i="1"/>
  <c r="FM220" i="1"/>
  <c r="FW227" i="1"/>
  <c r="FM226" i="1"/>
  <c r="FS425" i="1"/>
  <c r="FR13" i="1"/>
  <c r="EU226" i="1"/>
  <c r="FY163" i="1"/>
  <c r="CS194" i="1"/>
  <c r="FY574" i="1"/>
  <c r="FY187" i="1"/>
  <c r="FR574" i="1"/>
  <c r="FY139" i="1"/>
  <c r="FX194" i="1"/>
  <c r="FR163" i="1"/>
  <c r="FM574" i="1"/>
  <c r="FR220" i="1"/>
  <c r="FW13" i="1"/>
  <c r="FR554" i="1"/>
  <c r="FV13" i="1"/>
  <c r="FR139" i="1"/>
  <c r="FS554" i="1"/>
  <c r="FT13" i="1"/>
  <c r="DB226" i="1"/>
  <c r="FM56" i="1"/>
  <c r="FS13" i="1"/>
  <c r="EW163" i="1"/>
  <c r="FY56" i="1"/>
  <c r="FJ227" i="1"/>
  <c r="GI227" i="1" s="1"/>
  <c r="FF56" i="1"/>
  <c r="FR56" i="1"/>
  <c r="FG139" i="1"/>
  <c r="FS139" i="1"/>
  <c r="FM425" i="1"/>
  <c r="FF382" i="1"/>
  <c r="FR382" i="1"/>
  <c r="FS382" i="1"/>
  <c r="FX220" i="1"/>
  <c r="FL220" i="1"/>
  <c r="FK56" i="1"/>
  <c r="FX56" i="1"/>
  <c r="FW198" i="1"/>
  <c r="FX13" i="1"/>
  <c r="FY13" i="1"/>
  <c r="FL13" i="1"/>
  <c r="FM198" i="1"/>
  <c r="FY194" i="1"/>
  <c r="FS56" i="1"/>
  <c r="FG56" i="1"/>
  <c r="FX139" i="1"/>
  <c r="FS220" i="1"/>
  <c r="FF220" i="1"/>
  <c r="CS56" i="1"/>
  <c r="EU56" i="1"/>
  <c r="EU554" i="1"/>
  <c r="CS554" i="1"/>
  <c r="FI139" i="1"/>
  <c r="FG163" i="1"/>
  <c r="FS163" i="1"/>
  <c r="FS574" i="1"/>
  <c r="FG574" i="1"/>
  <c r="GE574" i="1" s="1"/>
  <c r="FR187" i="1"/>
  <c r="FF187" i="1"/>
  <c r="FX163" i="1"/>
  <c r="FK163" i="1"/>
  <c r="GJ163" i="1" s="1"/>
  <c r="FX382" i="1"/>
  <c r="FK382" i="1"/>
  <c r="EV382" i="1"/>
  <c r="DB382" i="1"/>
  <c r="FM554" i="1"/>
  <c r="FY554" i="1"/>
  <c r="FX226" i="1"/>
  <c r="FX554" i="1"/>
  <c r="DK554" i="1"/>
  <c r="EW554" i="1"/>
  <c r="FF226" i="1"/>
  <c r="FR226" i="1"/>
  <c r="FS226" i="1"/>
  <c r="FW220" i="1"/>
  <c r="FJ220" i="1"/>
  <c r="FR194" i="1"/>
  <c r="FF194" i="1"/>
  <c r="FI56" i="1"/>
  <c r="FS194" i="1"/>
  <c r="FG194" i="1"/>
  <c r="EV220" i="1"/>
  <c r="DB220" i="1"/>
  <c r="FY226" i="1"/>
  <c r="FS187" i="1"/>
  <c r="FG187" i="1"/>
  <c r="CS139" i="1"/>
  <c r="EU139" i="1"/>
  <c r="FM382" i="1"/>
  <c r="GK382" i="1" s="1"/>
  <c r="FY382" i="1"/>
  <c r="EV194" i="1"/>
  <c r="DB194" i="1"/>
  <c r="FI13" i="1"/>
  <c r="BE13" i="1" s="1"/>
  <c r="FU13" i="1"/>
  <c r="CS220" i="1"/>
  <c r="EU220" i="1"/>
  <c r="FX227" i="1"/>
  <c r="FY227" i="1"/>
  <c r="FL227" i="1"/>
  <c r="FL164" i="1"/>
  <c r="FX164" i="1"/>
  <c r="FY164" i="1"/>
  <c r="FI227" i="1"/>
  <c r="FJ382" i="1"/>
  <c r="FW382" i="1"/>
  <c r="EV198" i="1"/>
  <c r="DB198" i="1"/>
  <c r="FX425" i="1"/>
  <c r="FY425" i="1"/>
  <c r="FL425" i="1"/>
  <c r="FI425" i="1"/>
  <c r="FW574" i="1"/>
  <c r="FX574" i="1"/>
  <c r="FK574" i="1"/>
  <c r="FJ198" i="1"/>
  <c r="GJ226" i="1"/>
  <c r="FH382" i="1"/>
  <c r="FT382" i="1"/>
  <c r="FI163" i="1"/>
  <c r="FI554" i="1"/>
  <c r="FH194" i="1"/>
  <c r="FT194" i="1"/>
  <c r="FJ139" i="1"/>
  <c r="FV139" i="1"/>
  <c r="FW139" i="1"/>
  <c r="FF198" i="1"/>
  <c r="FR198" i="1"/>
  <c r="FS198" i="1"/>
  <c r="FH198" i="1"/>
  <c r="GF198" i="1" s="1"/>
  <c r="FT198" i="1"/>
  <c r="EU227" i="1"/>
  <c r="CS227" i="1"/>
  <c r="FR227" i="1"/>
  <c r="FJ574" i="1"/>
  <c r="FV574" i="1"/>
  <c r="EW187" i="1"/>
  <c r="DK187" i="1"/>
  <c r="EU425" i="1"/>
  <c r="CS425" i="1"/>
  <c r="FV227" i="1"/>
  <c r="FI574" i="1"/>
  <c r="FU574" i="1"/>
  <c r="FF164" i="1"/>
  <c r="FR164" i="1"/>
  <c r="FK187" i="1"/>
  <c r="GJ187" i="1" s="1"/>
  <c r="FH574" i="1"/>
  <c r="FT574" i="1"/>
  <c r="FI226" i="1"/>
  <c r="GE554" i="1"/>
  <c r="FY198" i="1"/>
  <c r="FL198" i="1"/>
  <c r="FX198" i="1"/>
  <c r="EW226" i="1"/>
  <c r="DK226" i="1"/>
  <c r="EV164" i="1"/>
  <c r="DB164" i="1"/>
  <c r="GJ194" i="1"/>
  <c r="FR425" i="1"/>
  <c r="EU163" i="1"/>
  <c r="CS163" i="1"/>
  <c r="FG164" i="1"/>
  <c r="FS164" i="1"/>
  <c r="FX187" i="1"/>
  <c r="FH187" i="1"/>
  <c r="FT187" i="1"/>
  <c r="GD139" i="1" l="1"/>
  <c r="GK163" i="1"/>
  <c r="GD56" i="1"/>
  <c r="GD164" i="1"/>
  <c r="GD187" i="1"/>
  <c r="GK194" i="1"/>
  <c r="GD425" i="1"/>
  <c r="GD194" i="1"/>
  <c r="GK187" i="1"/>
  <c r="GE163" i="1"/>
  <c r="GD13" i="1"/>
  <c r="GF13" i="1"/>
  <c r="GJ220" i="1"/>
  <c r="GK139" i="1"/>
  <c r="GE425" i="1"/>
  <c r="GE139" i="1"/>
  <c r="GK554" i="1"/>
  <c r="GE13" i="1"/>
  <c r="GD554" i="1"/>
  <c r="GI13" i="1"/>
  <c r="GD163" i="1"/>
  <c r="GJ554" i="1"/>
  <c r="FJ163" i="1"/>
  <c r="GH163" i="1" s="1"/>
  <c r="FH164" i="1"/>
  <c r="GF164" i="1" s="1"/>
  <c r="FU139" i="1"/>
  <c r="FU227" i="1"/>
  <c r="FI194" i="1"/>
  <c r="BE194" i="1" s="1"/>
  <c r="GI220" i="1"/>
  <c r="FI382" i="1"/>
  <c r="BE382" i="1" s="1"/>
  <c r="GK56" i="1"/>
  <c r="GK226" i="1"/>
  <c r="GI164" i="1"/>
  <c r="FU554" i="1"/>
  <c r="FU56" i="1"/>
  <c r="FW194" i="1"/>
  <c r="FT164" i="1"/>
  <c r="GD198" i="1"/>
  <c r="FJ554" i="1"/>
  <c r="GI554" i="1" s="1"/>
  <c r="GJ382" i="1"/>
  <c r="FU226" i="1"/>
  <c r="FI187" i="1"/>
  <c r="BE187" i="1" s="1"/>
  <c r="FJ425" i="1"/>
  <c r="GI425" i="1" s="1"/>
  <c r="FW187" i="1"/>
  <c r="FV198" i="1"/>
  <c r="GK13" i="1"/>
  <c r="GL425" i="1"/>
  <c r="GM425" i="1"/>
  <c r="GE198" i="1"/>
  <c r="GK574" i="1"/>
  <c r="GL574" i="1"/>
  <c r="GK220" i="1"/>
  <c r="GK164" i="1"/>
  <c r="GL164" i="1"/>
  <c r="GL554" i="1"/>
  <c r="GM554" i="1"/>
  <c r="GL163" i="1"/>
  <c r="GM163" i="1"/>
  <c r="GL56" i="1"/>
  <c r="GM56" i="1"/>
  <c r="GL187" i="1"/>
  <c r="GM187" i="1"/>
  <c r="GL220" i="1"/>
  <c r="GM220" i="1"/>
  <c r="GK198" i="1"/>
  <c r="GK425" i="1"/>
  <c r="GL198" i="1"/>
  <c r="GM198" i="1"/>
  <c r="GL13" i="1"/>
  <c r="GM13" i="1"/>
  <c r="GL226" i="1"/>
  <c r="GM226" i="1"/>
  <c r="GL139" i="1"/>
  <c r="GM139" i="1"/>
  <c r="GL227" i="1"/>
  <c r="GM227" i="1"/>
  <c r="GK227" i="1"/>
  <c r="GL382" i="1"/>
  <c r="GM382" i="1"/>
  <c r="GL194" i="1"/>
  <c r="GM194" i="1"/>
  <c r="FJ194" i="1"/>
  <c r="FW425" i="1"/>
  <c r="FV425" i="1"/>
  <c r="GD227" i="1"/>
  <c r="FH226" i="1"/>
  <c r="GF226" i="1" s="1"/>
  <c r="FT226" i="1"/>
  <c r="FU187" i="1"/>
  <c r="FW163" i="1"/>
  <c r="FV163" i="1"/>
  <c r="FV194" i="1"/>
  <c r="GE187" i="1"/>
  <c r="GH227" i="1"/>
  <c r="FV554" i="1"/>
  <c r="FV382" i="1"/>
  <c r="GF187" i="1"/>
  <c r="GE56" i="1"/>
  <c r="FU194" i="1"/>
  <c r="GI56" i="1"/>
  <c r="GJ56" i="1"/>
  <c r="GJ13" i="1"/>
  <c r="FU382" i="1"/>
  <c r="GE164" i="1"/>
  <c r="GD220" i="1"/>
  <c r="GE220" i="1"/>
  <c r="GE382" i="1"/>
  <c r="GD382" i="1"/>
  <c r="GF574" i="1"/>
  <c r="FH220" i="1"/>
  <c r="GF220" i="1" s="1"/>
  <c r="FT220" i="1"/>
  <c r="FW554" i="1"/>
  <c r="GE194" i="1"/>
  <c r="GD226" i="1"/>
  <c r="GE226" i="1"/>
  <c r="FT554" i="1"/>
  <c r="FH554" i="1"/>
  <c r="GF554" i="1" s="1"/>
  <c r="BE56" i="1"/>
  <c r="GH56" i="1"/>
  <c r="GG13" i="1"/>
  <c r="GH13" i="1"/>
  <c r="FH56" i="1"/>
  <c r="GF56" i="1" s="1"/>
  <c r="FT56" i="1"/>
  <c r="FI220" i="1"/>
  <c r="FU220" i="1"/>
  <c r="FV220" i="1"/>
  <c r="FT139" i="1"/>
  <c r="FH139" i="1"/>
  <c r="GF139" i="1" s="1"/>
  <c r="BE139" i="1"/>
  <c r="GJ198" i="1"/>
  <c r="GJ164" i="1"/>
  <c r="BE226" i="1"/>
  <c r="BE574" i="1"/>
  <c r="GG574" i="1"/>
  <c r="GH139" i="1"/>
  <c r="GI139" i="1"/>
  <c r="BE554" i="1"/>
  <c r="GF382" i="1"/>
  <c r="GG382" i="1"/>
  <c r="BE227" i="1"/>
  <c r="GJ227" i="1"/>
  <c r="FT163" i="1"/>
  <c r="FH163" i="1"/>
  <c r="GF163" i="1" s="1"/>
  <c r="FV164" i="1"/>
  <c r="FI164" i="1"/>
  <c r="FU164" i="1"/>
  <c r="FT425" i="1"/>
  <c r="FH425" i="1"/>
  <c r="GF425" i="1" s="1"/>
  <c r="FV187" i="1"/>
  <c r="FJ187" i="1"/>
  <c r="FV226" i="1"/>
  <c r="FW226" i="1"/>
  <c r="FJ226" i="1"/>
  <c r="GH574" i="1"/>
  <c r="FT227" i="1"/>
  <c r="FH227" i="1"/>
  <c r="GF227" i="1" s="1"/>
  <c r="FU163" i="1"/>
  <c r="FU425" i="1"/>
  <c r="GJ425" i="1"/>
  <c r="FU198" i="1"/>
  <c r="FI198" i="1"/>
  <c r="GH198" i="1" s="1"/>
  <c r="GI198" i="1"/>
  <c r="GF194" i="1"/>
  <c r="BE163" i="1"/>
  <c r="GI574" i="1"/>
  <c r="GJ574" i="1"/>
  <c r="BE425" i="1"/>
  <c r="GI382" i="1"/>
  <c r="GI163" i="1" l="1"/>
  <c r="GH425" i="1"/>
  <c r="GG187" i="1"/>
  <c r="GH187" i="1"/>
  <c r="GH382" i="1"/>
  <c r="GG194" i="1"/>
  <c r="GH194" i="1"/>
  <c r="GH554" i="1"/>
  <c r="GI194" i="1"/>
  <c r="GG226" i="1"/>
  <c r="GG425" i="1"/>
  <c r="GG554" i="1"/>
  <c r="GG227" i="1"/>
  <c r="GG139" i="1"/>
  <c r="BE220" i="1"/>
  <c r="GG220" i="1"/>
  <c r="GH220" i="1"/>
  <c r="GG56" i="1"/>
  <c r="GG163" i="1"/>
  <c r="GI187" i="1"/>
  <c r="BE164" i="1"/>
  <c r="GG164" i="1"/>
  <c r="GH164" i="1"/>
  <c r="GH226" i="1"/>
  <c r="GI226" i="1"/>
  <c r="BE198" i="1"/>
  <c r="GG198" i="1"/>
  <c r="B598" i="1" l="1"/>
  <c r="B597" i="1"/>
  <c r="B596" i="1"/>
  <c r="B595" i="1"/>
  <c r="B591" i="1"/>
  <c r="B590" i="1"/>
  <c r="B594" i="1"/>
  <c r="B589" i="1"/>
  <c r="B588" i="1"/>
  <c r="B592" i="1"/>
  <c r="B587" i="1"/>
  <c r="ED583" i="1"/>
  <c r="ED582" i="1"/>
  <c r="ED581" i="1"/>
  <c r="ED580" i="1"/>
  <c r="ED579" i="1"/>
  <c r="ED578" i="1"/>
  <c r="ED576" i="1"/>
  <c r="ED575" i="1"/>
  <c r="ED573" i="1"/>
  <c r="ED572" i="1"/>
  <c r="ED571" i="1"/>
  <c r="ED570" i="1"/>
  <c r="ED569" i="1"/>
  <c r="ED568" i="1"/>
  <c r="ED566" i="1"/>
  <c r="ED564" i="1"/>
  <c r="ED562" i="1"/>
  <c r="ED561" i="1"/>
  <c r="ED560" i="1"/>
  <c r="ED559" i="1"/>
  <c r="ED558" i="1"/>
  <c r="ED557" i="1"/>
  <c r="ED556" i="1"/>
  <c r="ED555" i="1"/>
  <c r="ED553" i="1"/>
  <c r="ED552" i="1"/>
  <c r="ED551" i="1"/>
  <c r="ED550" i="1"/>
  <c r="ED549" i="1"/>
  <c r="ED548" i="1"/>
  <c r="ED547" i="1"/>
  <c r="ED546" i="1"/>
  <c r="ED545" i="1"/>
  <c r="ED544" i="1"/>
  <c r="ED543" i="1"/>
  <c r="ED542" i="1"/>
  <c r="ED541" i="1"/>
  <c r="ED540" i="1"/>
  <c r="ED539" i="1"/>
  <c r="ED538" i="1"/>
  <c r="ED537" i="1"/>
  <c r="ED536" i="1"/>
  <c r="ED535" i="1"/>
  <c r="ED533" i="1"/>
  <c r="ED532" i="1"/>
  <c r="ED531" i="1"/>
  <c r="ED530" i="1"/>
  <c r="ED529" i="1"/>
  <c r="ED528" i="1"/>
  <c r="ED527" i="1"/>
  <c r="ED526" i="1"/>
  <c r="ED525" i="1"/>
  <c r="ED524" i="1"/>
  <c r="ED523" i="1"/>
  <c r="ED522" i="1"/>
  <c r="ED521" i="1"/>
  <c r="ED520" i="1"/>
  <c r="ED519" i="1"/>
  <c r="ED518" i="1"/>
  <c r="ED517" i="1"/>
  <c r="ED516" i="1"/>
  <c r="ED515" i="1"/>
  <c r="ED514" i="1"/>
  <c r="ED513" i="1"/>
  <c r="ED512" i="1"/>
  <c r="ED511" i="1"/>
  <c r="ED510" i="1"/>
  <c r="ED509" i="1"/>
  <c r="ED507" i="1"/>
  <c r="ED506" i="1"/>
  <c r="ED505" i="1"/>
  <c r="ED504" i="1"/>
  <c r="ED503" i="1"/>
  <c r="ED502" i="1"/>
  <c r="ED501" i="1"/>
  <c r="ED500" i="1"/>
  <c r="ED499" i="1"/>
  <c r="ED498" i="1"/>
  <c r="ED497" i="1"/>
  <c r="ED496" i="1"/>
  <c r="ED495" i="1"/>
  <c r="ED494" i="1"/>
  <c r="ED493" i="1"/>
  <c r="ED492" i="1"/>
  <c r="ED491" i="1"/>
  <c r="ED490" i="1"/>
  <c r="ED489" i="1"/>
  <c r="ED488" i="1"/>
  <c r="ED487" i="1"/>
  <c r="ED486" i="1"/>
  <c r="ED485" i="1"/>
  <c r="ED484" i="1"/>
  <c r="ED483" i="1"/>
  <c r="ED482" i="1"/>
  <c r="ED481" i="1"/>
  <c r="ED480" i="1"/>
  <c r="ED479" i="1"/>
  <c r="ED478" i="1"/>
  <c r="ED477" i="1"/>
  <c r="ED476" i="1"/>
  <c r="ED475" i="1"/>
  <c r="ED474" i="1"/>
  <c r="ED473" i="1"/>
  <c r="ED472" i="1"/>
  <c r="ED471" i="1"/>
  <c r="ED470" i="1"/>
  <c r="ED469" i="1"/>
  <c r="ED468" i="1"/>
  <c r="ED467" i="1"/>
  <c r="ED466" i="1"/>
  <c r="ED465" i="1"/>
  <c r="ED464" i="1"/>
  <c r="ED463" i="1"/>
  <c r="ED462" i="1"/>
  <c r="ED461" i="1"/>
  <c r="ED460" i="1"/>
  <c r="ED459" i="1"/>
  <c r="ED458" i="1"/>
  <c r="ED456" i="1"/>
  <c r="ED455" i="1"/>
  <c r="ED454" i="1"/>
  <c r="ED453" i="1"/>
  <c r="ED452" i="1"/>
  <c r="ED451" i="1"/>
  <c r="ED450" i="1"/>
  <c r="ED447" i="1"/>
  <c r="ED446" i="1"/>
  <c r="ED445" i="1"/>
  <c r="ED444" i="1"/>
  <c r="ED443" i="1"/>
  <c r="ED442" i="1"/>
  <c r="ED441" i="1"/>
  <c r="ED440" i="1"/>
  <c r="ED439" i="1"/>
  <c r="ED438" i="1"/>
  <c r="ED436" i="1"/>
  <c r="ED435" i="1"/>
  <c r="ED434" i="1"/>
  <c r="ED433" i="1"/>
  <c r="ED432" i="1"/>
  <c r="ED431" i="1"/>
  <c r="ED430" i="1"/>
  <c r="ED429" i="1"/>
  <c r="ED428" i="1"/>
  <c r="ED427" i="1"/>
  <c r="ED426" i="1"/>
  <c r="ED424" i="1"/>
  <c r="ED423" i="1"/>
  <c r="ED422" i="1"/>
  <c r="ED421" i="1"/>
  <c r="ED420" i="1"/>
  <c r="ED419" i="1"/>
  <c r="ED418" i="1"/>
  <c r="ED417" i="1"/>
  <c r="ED416" i="1"/>
  <c r="ED415" i="1"/>
  <c r="ED414" i="1"/>
  <c r="ED413" i="1"/>
  <c r="ED412" i="1"/>
  <c r="ED411" i="1"/>
  <c r="ED410" i="1"/>
  <c r="ED409" i="1"/>
  <c r="ED408" i="1"/>
  <c r="ED407" i="1"/>
  <c r="ED406" i="1"/>
  <c r="ED405" i="1"/>
  <c r="ED404" i="1"/>
  <c r="ED403" i="1"/>
  <c r="ED402" i="1"/>
  <c r="ED401" i="1"/>
  <c r="ED400" i="1"/>
  <c r="ED398" i="1"/>
  <c r="ED397" i="1"/>
  <c r="ED396" i="1"/>
  <c r="ED395" i="1"/>
  <c r="ED394" i="1"/>
  <c r="ED393" i="1"/>
  <c r="ED392" i="1"/>
  <c r="ED391" i="1"/>
  <c r="ED390" i="1"/>
  <c r="ED389" i="1"/>
  <c r="ED388" i="1"/>
  <c r="ED387" i="1"/>
  <c r="ED386" i="1"/>
  <c r="ED385" i="1"/>
  <c r="ED384" i="1"/>
  <c r="ED383" i="1"/>
  <c r="ED381" i="1"/>
  <c r="ED380" i="1"/>
  <c r="ED379" i="1"/>
  <c r="ED378" i="1"/>
  <c r="ED377" i="1"/>
  <c r="ED376" i="1"/>
  <c r="ED375" i="1"/>
  <c r="ED374" i="1"/>
  <c r="ED373" i="1"/>
  <c r="ED372" i="1"/>
  <c r="ED371" i="1"/>
  <c r="ED370" i="1"/>
  <c r="ED369" i="1"/>
  <c r="ED368" i="1"/>
  <c r="ED367" i="1"/>
  <c r="ED366" i="1"/>
  <c r="ED365" i="1"/>
  <c r="ED364" i="1"/>
  <c r="ED363" i="1"/>
  <c r="ED362" i="1"/>
  <c r="ED361" i="1"/>
  <c r="ED360" i="1"/>
  <c r="ED359" i="1"/>
  <c r="ED358" i="1"/>
  <c r="ED357" i="1"/>
  <c r="ED356" i="1"/>
  <c r="ED355" i="1"/>
  <c r="ED354" i="1"/>
  <c r="ED353" i="1"/>
  <c r="ED352" i="1"/>
  <c r="ED351" i="1"/>
  <c r="ED350" i="1"/>
  <c r="ED349" i="1"/>
  <c r="ED348" i="1"/>
  <c r="ED347" i="1"/>
  <c r="ED346" i="1"/>
  <c r="ED344" i="1"/>
  <c r="ED343" i="1"/>
  <c r="ED342" i="1"/>
  <c r="ED340" i="1"/>
  <c r="ED339" i="1"/>
  <c r="ED338" i="1"/>
  <c r="ED337" i="1"/>
  <c r="ED336" i="1"/>
  <c r="ED335" i="1"/>
  <c r="ED332" i="1"/>
  <c r="ED331" i="1"/>
  <c r="ED330" i="1"/>
  <c r="ED328" i="1"/>
  <c r="ED327" i="1"/>
  <c r="ED326" i="1"/>
  <c r="ED325" i="1"/>
  <c r="ED323" i="1"/>
  <c r="ED322" i="1"/>
  <c r="ED321" i="1"/>
  <c r="ED320" i="1"/>
  <c r="ED319" i="1"/>
  <c r="ED318" i="1"/>
  <c r="ED317" i="1"/>
  <c r="ED316" i="1"/>
  <c r="ED315" i="1"/>
  <c r="ED314" i="1"/>
  <c r="ED313" i="1"/>
  <c r="ED312" i="1"/>
  <c r="ED311" i="1"/>
  <c r="ED310" i="1"/>
  <c r="ED309" i="1"/>
  <c r="ED308" i="1"/>
  <c r="ED307" i="1"/>
  <c r="ED306" i="1"/>
  <c r="ED305" i="1"/>
  <c r="ED304" i="1"/>
  <c r="ED303" i="1"/>
  <c r="ED302" i="1"/>
  <c r="ED301" i="1"/>
  <c r="ED300" i="1"/>
  <c r="ED299" i="1"/>
  <c r="ED298" i="1"/>
  <c r="ED297" i="1"/>
  <c r="ED296" i="1"/>
  <c r="ED295" i="1"/>
  <c r="ED293" i="1"/>
  <c r="ED291" i="1"/>
  <c r="ED290" i="1"/>
  <c r="ED289" i="1"/>
  <c r="ED288" i="1"/>
  <c r="ED287" i="1"/>
  <c r="ED286" i="1"/>
  <c r="ED285" i="1"/>
  <c r="ED284" i="1"/>
  <c r="ED283" i="1"/>
  <c r="ED282" i="1"/>
  <c r="ED281" i="1"/>
  <c r="ED280" i="1"/>
  <c r="ED279" i="1"/>
  <c r="ED278" i="1"/>
  <c r="ED277" i="1"/>
  <c r="ED275" i="1"/>
  <c r="ED274" i="1"/>
  <c r="ED273" i="1"/>
  <c r="ED272" i="1"/>
  <c r="ED271" i="1"/>
  <c r="ED270" i="1"/>
  <c r="ED269" i="1"/>
  <c r="ED268" i="1"/>
  <c r="ED267" i="1"/>
  <c r="ED266" i="1"/>
  <c r="ED265" i="1"/>
  <c r="ED264" i="1"/>
  <c r="ED263" i="1"/>
  <c r="ED262" i="1"/>
  <c r="ED261" i="1"/>
  <c r="ED260" i="1"/>
  <c r="ED259" i="1"/>
  <c r="ED258" i="1"/>
  <c r="ED257" i="1"/>
  <c r="ED256" i="1"/>
  <c r="ED255" i="1"/>
  <c r="ED254" i="1"/>
  <c r="ED253" i="1"/>
  <c r="ED252" i="1"/>
  <c r="ED251" i="1"/>
  <c r="ED250" i="1"/>
  <c r="ED249" i="1"/>
  <c r="ED248" i="1"/>
  <c r="ED247" i="1"/>
  <c r="ED246" i="1"/>
  <c r="ED245" i="1"/>
  <c r="ED244" i="1"/>
  <c r="ED243" i="1"/>
  <c r="ED242" i="1"/>
  <c r="ED241" i="1"/>
  <c r="ED240" i="1"/>
  <c r="ED239" i="1"/>
  <c r="ED238" i="1"/>
  <c r="ED237" i="1"/>
  <c r="ED236" i="1"/>
  <c r="ED235" i="1"/>
  <c r="ED234" i="1"/>
  <c r="ED233" i="1"/>
  <c r="ED232" i="1"/>
  <c r="ED231" i="1"/>
  <c r="ED230" i="1"/>
  <c r="ED229" i="1"/>
  <c r="ED228" i="1"/>
  <c r="ED225" i="1"/>
  <c r="ED224" i="1"/>
  <c r="ED223" i="1"/>
  <c r="ED222" i="1"/>
  <c r="ED219" i="1"/>
  <c r="ED218" i="1"/>
  <c r="ED217" i="1"/>
  <c r="ED216" i="1"/>
  <c r="ED215" i="1"/>
  <c r="ED214" i="1"/>
  <c r="ED213" i="1"/>
  <c r="ED212" i="1"/>
  <c r="ED211" i="1"/>
  <c r="ED210" i="1"/>
  <c r="ED209" i="1"/>
  <c r="ED208" i="1"/>
  <c r="ED207" i="1"/>
  <c r="ED206" i="1"/>
  <c r="ED205" i="1"/>
  <c r="ED204" i="1"/>
  <c r="ED203" i="1"/>
  <c r="ED201" i="1"/>
  <c r="ED200" i="1"/>
  <c r="ED199" i="1"/>
  <c r="ED197" i="1"/>
  <c r="ED196" i="1"/>
  <c r="ED195" i="1"/>
  <c r="ED193" i="1"/>
  <c r="ED192" i="1"/>
  <c r="ED191" i="1"/>
  <c r="ED190" i="1"/>
  <c r="ED189" i="1"/>
  <c r="ED188" i="1"/>
  <c r="ED186" i="1"/>
  <c r="ED185" i="1"/>
  <c r="ED184" i="1"/>
  <c r="ED183" i="1"/>
  <c r="ED182" i="1"/>
  <c r="ED180" i="1"/>
  <c r="ED179" i="1"/>
  <c r="ED178" i="1"/>
  <c r="ED177" i="1"/>
  <c r="ED176" i="1"/>
  <c r="ED174" i="1"/>
  <c r="ED173" i="1"/>
  <c r="ED172" i="1"/>
  <c r="ED171" i="1"/>
  <c r="ED170" i="1"/>
  <c r="ED169" i="1"/>
  <c r="ED168" i="1"/>
  <c r="ED167" i="1"/>
  <c r="ED166" i="1"/>
  <c r="ED165" i="1"/>
  <c r="ED162" i="1"/>
  <c r="ED161" i="1"/>
  <c r="ED159" i="1"/>
  <c r="ED158" i="1"/>
  <c r="ED157" i="1"/>
  <c r="ED156" i="1"/>
  <c r="ED155" i="1"/>
  <c r="ED154" i="1"/>
  <c r="ED153" i="1"/>
  <c r="ED152" i="1"/>
  <c r="ED151" i="1"/>
  <c r="ED150" i="1"/>
  <c r="ED149" i="1"/>
  <c r="ED148" i="1"/>
  <c r="ED147" i="1"/>
  <c r="ED146" i="1"/>
  <c r="ED145" i="1"/>
  <c r="ED144" i="1"/>
  <c r="ED143" i="1"/>
  <c r="ED142" i="1"/>
  <c r="ED141" i="1"/>
  <c r="ED140" i="1"/>
  <c r="ED137" i="1"/>
  <c r="ED136" i="1"/>
  <c r="ED135" i="1"/>
  <c r="ED134" i="1"/>
  <c r="ED133" i="1"/>
  <c r="ED132" i="1"/>
  <c r="ED131" i="1"/>
  <c r="ED130" i="1"/>
  <c r="ED129" i="1"/>
  <c r="ED128" i="1"/>
  <c r="ED127" i="1"/>
  <c r="ED126" i="1"/>
  <c r="ED125" i="1"/>
  <c r="ED124" i="1"/>
  <c r="ED122" i="1"/>
  <c r="ED121" i="1"/>
  <c r="ED120" i="1"/>
  <c r="ED119" i="1"/>
  <c r="ED118" i="1"/>
  <c r="ED117" i="1"/>
  <c r="ED115" i="1"/>
  <c r="ED114" i="1"/>
  <c r="ED113" i="1"/>
  <c r="ED112" i="1"/>
  <c r="ED111" i="1"/>
  <c r="ED110" i="1"/>
  <c r="ED109" i="1"/>
  <c r="ED108" i="1"/>
  <c r="ED107" i="1"/>
  <c r="ED105" i="1"/>
  <c r="ED104" i="1"/>
  <c r="ED103" i="1"/>
  <c r="ED102" i="1"/>
  <c r="ED101" i="1"/>
  <c r="ED100" i="1"/>
  <c r="ED99" i="1"/>
  <c r="ED98" i="1"/>
  <c r="ED97" i="1"/>
  <c r="ED96" i="1"/>
  <c r="ED95" i="1"/>
  <c r="ED94" i="1"/>
  <c r="ED93" i="1"/>
  <c r="ED92" i="1"/>
  <c r="ED91" i="1"/>
  <c r="ED90" i="1"/>
  <c r="ED89" i="1"/>
  <c r="ED88" i="1"/>
  <c r="ED87" i="1"/>
  <c r="ED86" i="1"/>
  <c r="ED85" i="1"/>
  <c r="ED84" i="1"/>
  <c r="ED83" i="1"/>
  <c r="ED82" i="1"/>
  <c r="ED81" i="1"/>
  <c r="ED80" i="1"/>
  <c r="ED79" i="1"/>
  <c r="ED78" i="1"/>
  <c r="ED77" i="1"/>
  <c r="ED76" i="1"/>
  <c r="ED75" i="1"/>
  <c r="ED74" i="1"/>
  <c r="ED73" i="1"/>
  <c r="ED72" i="1"/>
  <c r="ED71" i="1"/>
  <c r="ED70" i="1"/>
  <c r="ED69" i="1"/>
  <c r="ED68" i="1"/>
  <c r="ED67" i="1"/>
  <c r="ED66" i="1"/>
  <c r="ED65" i="1"/>
  <c r="ED64" i="1"/>
  <c r="ED63" i="1"/>
  <c r="ED62" i="1"/>
  <c r="ED61" i="1"/>
  <c r="ED60" i="1"/>
  <c r="ED59" i="1"/>
  <c r="ED58" i="1"/>
  <c r="ED57" i="1"/>
  <c r="ED55" i="1"/>
  <c r="ED54" i="1"/>
  <c r="ED53" i="1"/>
  <c r="ED52" i="1"/>
  <c r="ED51" i="1"/>
  <c r="ED50" i="1"/>
  <c r="ED49" i="1"/>
  <c r="ED48" i="1"/>
  <c r="ED47" i="1"/>
  <c r="ED46" i="1"/>
  <c r="ED45" i="1"/>
  <c r="ED44" i="1"/>
  <c r="ED43" i="1"/>
  <c r="ED42" i="1"/>
  <c r="ED41" i="1"/>
  <c r="ED40" i="1"/>
  <c r="ED39" i="1"/>
  <c r="ED38" i="1"/>
  <c r="ED37" i="1"/>
  <c r="ED36" i="1"/>
  <c r="ED35" i="1"/>
  <c r="ED34" i="1"/>
  <c r="ED33" i="1"/>
  <c r="ED32" i="1"/>
  <c r="ED31" i="1"/>
  <c r="ED30" i="1"/>
  <c r="ED29" i="1"/>
  <c r="ED26" i="1"/>
  <c r="ED25" i="1"/>
  <c r="ED24" i="1"/>
  <c r="ED23" i="1"/>
  <c r="ED22" i="1"/>
  <c r="ED21" i="1"/>
  <c r="ED20" i="1"/>
  <c r="ED19" i="1"/>
  <c r="ED18" i="1"/>
  <c r="ED17" i="1"/>
  <c r="ED16" i="1"/>
  <c r="ED15" i="1"/>
  <c r="ED14" i="1"/>
  <c r="ED12" i="1"/>
  <c r="ED11" i="1"/>
  <c r="ED10" i="1"/>
  <c r="ED9" i="1"/>
  <c r="ED8" i="1"/>
  <c r="ED7" i="1"/>
  <c r="ED6" i="1"/>
  <c r="ED5" i="1"/>
  <c r="ED4" i="1"/>
  <c r="ED3" i="1"/>
  <c r="FA12" i="1" l="1"/>
  <c r="FA17" i="1"/>
  <c r="FA25" i="1"/>
  <c r="FA31" i="1"/>
  <c r="FA39" i="1"/>
  <c r="FA47" i="1"/>
  <c r="FA5" i="1"/>
  <c r="FA9" i="1"/>
  <c r="FA14" i="1"/>
  <c r="FA18" i="1"/>
  <c r="FA22" i="1"/>
  <c r="FA26" i="1"/>
  <c r="FA32" i="1"/>
  <c r="FA36" i="1"/>
  <c r="FA40" i="1"/>
  <c r="FA44" i="1"/>
  <c r="FA48" i="1"/>
  <c r="FA52" i="1"/>
  <c r="FA57" i="1"/>
  <c r="FA61" i="1"/>
  <c r="FA65" i="1"/>
  <c r="FA69" i="1"/>
  <c r="FA73" i="1"/>
  <c r="HA73" i="1" s="1"/>
  <c r="FA77" i="1"/>
  <c r="FA81" i="1"/>
  <c r="FA85" i="1"/>
  <c r="FA89" i="1"/>
  <c r="FA93" i="1"/>
  <c r="FA97" i="1"/>
  <c r="FA101" i="1"/>
  <c r="FA105" i="1"/>
  <c r="FA110" i="1"/>
  <c r="FA114" i="1"/>
  <c r="HA114" i="1" s="1"/>
  <c r="FA119" i="1"/>
  <c r="FA124" i="1"/>
  <c r="FA128" i="1"/>
  <c r="FA132" i="1"/>
  <c r="FA136" i="1"/>
  <c r="FA142" i="1"/>
  <c r="FA146" i="1"/>
  <c r="FA150" i="1"/>
  <c r="FA154" i="1"/>
  <c r="HA154" i="1" s="1"/>
  <c r="FA158" i="1"/>
  <c r="HA158" i="1" s="1"/>
  <c r="FA165" i="1"/>
  <c r="FA169" i="1"/>
  <c r="FA173" i="1"/>
  <c r="FA178" i="1"/>
  <c r="FA188" i="1"/>
  <c r="FA192" i="1"/>
  <c r="FA197" i="1"/>
  <c r="FA203" i="1"/>
  <c r="HA203" i="1" s="1"/>
  <c r="FA207" i="1"/>
  <c r="FA211" i="1"/>
  <c r="FA215" i="1"/>
  <c r="FA219" i="1"/>
  <c r="FA225" i="1"/>
  <c r="FA231" i="1"/>
  <c r="FA235" i="1"/>
  <c r="FA239" i="1"/>
  <c r="FA243" i="1"/>
  <c r="FA251" i="1"/>
  <c r="FA255" i="1"/>
  <c r="FA259" i="1"/>
  <c r="HA259" i="1" s="1"/>
  <c r="FA263" i="1"/>
  <c r="FA267" i="1"/>
  <c r="FA271" i="1"/>
  <c r="FA275" i="1"/>
  <c r="HA275" i="1" s="1"/>
  <c r="FA280" i="1"/>
  <c r="FA284" i="1"/>
  <c r="FA288" i="1"/>
  <c r="FA293" i="1"/>
  <c r="HA293" i="1" s="1"/>
  <c r="FA298" i="1"/>
  <c r="FA302" i="1"/>
  <c r="FA306" i="1"/>
  <c r="FA310" i="1"/>
  <c r="FA314" i="1"/>
  <c r="FA318" i="1"/>
  <c r="FA322" i="1"/>
  <c r="HA322" i="1" s="1"/>
  <c r="FA327" i="1"/>
  <c r="FA332" i="1"/>
  <c r="FA338" i="1"/>
  <c r="FA343" i="1"/>
  <c r="FA348" i="1"/>
  <c r="FA352" i="1"/>
  <c r="FA356" i="1"/>
  <c r="FA360" i="1"/>
  <c r="FA364" i="1"/>
  <c r="FA368" i="1"/>
  <c r="FA372" i="1"/>
  <c r="FA380" i="1"/>
  <c r="FA385" i="1"/>
  <c r="FA389" i="1"/>
  <c r="FA393" i="1"/>
  <c r="FA397" i="1"/>
  <c r="FA402" i="1"/>
  <c r="FA406" i="1"/>
  <c r="FA410" i="1"/>
  <c r="FA414" i="1"/>
  <c r="HA414" i="1" s="1"/>
  <c r="FA418" i="1"/>
  <c r="FA422" i="1"/>
  <c r="FA427" i="1"/>
  <c r="FA431" i="1"/>
  <c r="FA435" i="1"/>
  <c r="FA440" i="1"/>
  <c r="HA440" i="1" s="1"/>
  <c r="FA444" i="1"/>
  <c r="HA444" i="1" s="1"/>
  <c r="FA450" i="1"/>
  <c r="FA454" i="1"/>
  <c r="FA459" i="1"/>
  <c r="FA463" i="1"/>
  <c r="FA467" i="1"/>
  <c r="FA471" i="1"/>
  <c r="FA475" i="1"/>
  <c r="FA479" i="1"/>
  <c r="FA483" i="1"/>
  <c r="FA487" i="1"/>
  <c r="FA491" i="1"/>
  <c r="FA495" i="1"/>
  <c r="FA499" i="1"/>
  <c r="HA499" i="1" s="1"/>
  <c r="FA503" i="1"/>
  <c r="FA507" i="1"/>
  <c r="FA512" i="1"/>
  <c r="HA512" i="1" s="1"/>
  <c r="FA516" i="1"/>
  <c r="HA516" i="1" s="1"/>
  <c r="FA520" i="1"/>
  <c r="FA524" i="1"/>
  <c r="FA528" i="1"/>
  <c r="FA532" i="1"/>
  <c r="FA537" i="1"/>
  <c r="FA541" i="1"/>
  <c r="HA541" i="1" s="1"/>
  <c r="FA545" i="1"/>
  <c r="FA549" i="1"/>
  <c r="FA553" i="1"/>
  <c r="FA558" i="1"/>
  <c r="FA562" i="1"/>
  <c r="FA569" i="1"/>
  <c r="FA573" i="1"/>
  <c r="FA579" i="1"/>
  <c r="FA583" i="1"/>
  <c r="FA15" i="1"/>
  <c r="FA29" i="1"/>
  <c r="HA29" i="1" s="1"/>
  <c r="FA37" i="1"/>
  <c r="FA45" i="1"/>
  <c r="FA53" i="1"/>
  <c r="FA58" i="1"/>
  <c r="FA62" i="1"/>
  <c r="HA62" i="1" s="1"/>
  <c r="FA66" i="1"/>
  <c r="FA70" i="1"/>
  <c r="FA74" i="1"/>
  <c r="FA78" i="1"/>
  <c r="FA82" i="1"/>
  <c r="FA86" i="1"/>
  <c r="FA90" i="1"/>
  <c r="FA94" i="1"/>
  <c r="HA94" i="1" s="1"/>
  <c r="FA98" i="1"/>
  <c r="FA102" i="1"/>
  <c r="HA102" i="1" s="1"/>
  <c r="FA107" i="1"/>
  <c r="FA111" i="1"/>
  <c r="HA111" i="1" s="1"/>
  <c r="FA115" i="1"/>
  <c r="FA120" i="1"/>
  <c r="FA125" i="1"/>
  <c r="FA129" i="1"/>
  <c r="FA133" i="1"/>
  <c r="FA137" i="1"/>
  <c r="FA143" i="1"/>
  <c r="FA147" i="1"/>
  <c r="HA147" i="1" s="1"/>
  <c r="FA151" i="1"/>
  <c r="FA155" i="1"/>
  <c r="FA159" i="1"/>
  <c r="FA166" i="1"/>
  <c r="HA166" i="1" s="1"/>
  <c r="FA170" i="1"/>
  <c r="HA170" i="1" s="1"/>
  <c r="FA174" i="1"/>
  <c r="FA179" i="1"/>
  <c r="FA184" i="1"/>
  <c r="HA184" i="1" s="1"/>
  <c r="FA189" i="1"/>
  <c r="HA189" i="1" s="1"/>
  <c r="FA193" i="1"/>
  <c r="FA199" i="1"/>
  <c r="FA204" i="1"/>
  <c r="FA208" i="1"/>
  <c r="FA212" i="1"/>
  <c r="FA216" i="1"/>
  <c r="FA222" i="1"/>
  <c r="HA222" i="1" s="1"/>
  <c r="FA228" i="1"/>
  <c r="FA232" i="1"/>
  <c r="FA236" i="1"/>
  <c r="HA236" i="1" s="1"/>
  <c r="FA240" i="1"/>
  <c r="HA240" i="1" s="1"/>
  <c r="FA244" i="1"/>
  <c r="HA244" i="1" s="1"/>
  <c r="FA248" i="1"/>
  <c r="FA252" i="1"/>
  <c r="FA256" i="1"/>
  <c r="HA256" i="1" s="1"/>
  <c r="FA260" i="1"/>
  <c r="HA260" i="1" s="1"/>
  <c r="FA264" i="1"/>
  <c r="HA264" i="1" s="1"/>
  <c r="FA268" i="1"/>
  <c r="FA272" i="1"/>
  <c r="FA277" i="1"/>
  <c r="FA281" i="1"/>
  <c r="FA285" i="1"/>
  <c r="HA285" i="1" s="1"/>
  <c r="FA289" i="1"/>
  <c r="FA295" i="1"/>
  <c r="FA299" i="1"/>
  <c r="FA303" i="1"/>
  <c r="FA311" i="1"/>
  <c r="FA315" i="1"/>
  <c r="FA319" i="1"/>
  <c r="FA323" i="1"/>
  <c r="HA323" i="1" s="1"/>
  <c r="FA328" i="1"/>
  <c r="FA335" i="1"/>
  <c r="FA339" i="1"/>
  <c r="FA344" i="1"/>
  <c r="FA349" i="1"/>
  <c r="FA353" i="1"/>
  <c r="FA357" i="1"/>
  <c r="FA361" i="1"/>
  <c r="HA361" i="1" s="1"/>
  <c r="FA365" i="1"/>
  <c r="FA369" i="1"/>
  <c r="FA373" i="1"/>
  <c r="FA377" i="1"/>
  <c r="HA377" i="1" s="1"/>
  <c r="FA381" i="1"/>
  <c r="HA381" i="1" s="1"/>
  <c r="FA386" i="1"/>
  <c r="FA390" i="1"/>
  <c r="FA394" i="1"/>
  <c r="FA398" i="1"/>
  <c r="HA398" i="1" s="1"/>
  <c r="FA403" i="1"/>
  <c r="HA403" i="1" s="1"/>
  <c r="FA407" i="1"/>
  <c r="FA411" i="1"/>
  <c r="HA411" i="1" s="1"/>
  <c r="FA415" i="1"/>
  <c r="FA419" i="1"/>
  <c r="FA423" i="1"/>
  <c r="FA428" i="1"/>
  <c r="HA428" i="1" s="1"/>
  <c r="FA432" i="1"/>
  <c r="FA436" i="1"/>
  <c r="FA441" i="1"/>
  <c r="FA445" i="1"/>
  <c r="FA451" i="1"/>
  <c r="FA455" i="1"/>
  <c r="FA464" i="1"/>
  <c r="HA464" i="1" s="1"/>
  <c r="FA468" i="1"/>
  <c r="FA472" i="1"/>
  <c r="HA472" i="1" s="1"/>
  <c r="FA476" i="1"/>
  <c r="FA480" i="1"/>
  <c r="FA484" i="1"/>
  <c r="HA484" i="1" s="1"/>
  <c r="FA488" i="1"/>
  <c r="HA488" i="1" s="1"/>
  <c r="FA492" i="1"/>
  <c r="FA496" i="1"/>
  <c r="FA500" i="1"/>
  <c r="FA504" i="1"/>
  <c r="HA504" i="1" s="1"/>
  <c r="FA509" i="1"/>
  <c r="FA513" i="1"/>
  <c r="FA517" i="1"/>
  <c r="FA521" i="1"/>
  <c r="FA525" i="1"/>
  <c r="HA525" i="1" s="1"/>
  <c r="FA529" i="1"/>
  <c r="HA529" i="1" s="1"/>
  <c r="FA533" i="1"/>
  <c r="HA533" i="1" s="1"/>
  <c r="FA538" i="1"/>
  <c r="HA538" i="1" s="1"/>
  <c r="FA542" i="1"/>
  <c r="FA550" i="1"/>
  <c r="FA555" i="1"/>
  <c r="HA555" i="1" s="1"/>
  <c r="FA559" i="1"/>
  <c r="HA559" i="1" s="1"/>
  <c r="FA564" i="1"/>
  <c r="FA570" i="1"/>
  <c r="HA570" i="1" s="1"/>
  <c r="FA575" i="1"/>
  <c r="FA580" i="1"/>
  <c r="FA4" i="1"/>
  <c r="FA6" i="1"/>
  <c r="FA10" i="1"/>
  <c r="FA19" i="1"/>
  <c r="FA23" i="1"/>
  <c r="HA23" i="1" s="1"/>
  <c r="FA33" i="1"/>
  <c r="FA41" i="1"/>
  <c r="HA41" i="1" s="1"/>
  <c r="FA49" i="1"/>
  <c r="HA49" i="1" s="1"/>
  <c r="FA7" i="1"/>
  <c r="FA11" i="1"/>
  <c r="FA16" i="1"/>
  <c r="FA20" i="1"/>
  <c r="HA20" i="1" s="1"/>
  <c r="FA24" i="1"/>
  <c r="FA30" i="1"/>
  <c r="FA34" i="1"/>
  <c r="FA38" i="1"/>
  <c r="FA42" i="1"/>
  <c r="HA42" i="1" s="1"/>
  <c r="FA46" i="1"/>
  <c r="FA50" i="1"/>
  <c r="FA54" i="1"/>
  <c r="FA59" i="1"/>
  <c r="HA59" i="1" s="1"/>
  <c r="FA63" i="1"/>
  <c r="FA67" i="1"/>
  <c r="FA71" i="1"/>
  <c r="FA75" i="1"/>
  <c r="HA75" i="1" s="1"/>
  <c r="FA79" i="1"/>
  <c r="HA79" i="1" s="1"/>
  <c r="FA83" i="1"/>
  <c r="FA87" i="1"/>
  <c r="FA95" i="1"/>
  <c r="FA99" i="1"/>
  <c r="HA99" i="1" s="1"/>
  <c r="FA103" i="1"/>
  <c r="FA108" i="1"/>
  <c r="FA112" i="1"/>
  <c r="FA117" i="1"/>
  <c r="HA117" i="1" s="1"/>
  <c r="FA121" i="1"/>
  <c r="HA121" i="1" s="1"/>
  <c r="FA126" i="1"/>
  <c r="FA130" i="1"/>
  <c r="FA134" i="1"/>
  <c r="FA140" i="1"/>
  <c r="HA140" i="1" s="1"/>
  <c r="FA144" i="1"/>
  <c r="HA144" i="1" s="1"/>
  <c r="FA148" i="1"/>
  <c r="FA152" i="1"/>
  <c r="FA161" i="1"/>
  <c r="FA167" i="1"/>
  <c r="HA167" i="1" s="1"/>
  <c r="FA171" i="1"/>
  <c r="FA176" i="1"/>
  <c r="FA180" i="1"/>
  <c r="FA185" i="1"/>
  <c r="FA190" i="1"/>
  <c r="FA195" i="1"/>
  <c r="FA200" i="1"/>
  <c r="FA205" i="1"/>
  <c r="HA205" i="1" s="1"/>
  <c r="FA209" i="1"/>
  <c r="FA213" i="1"/>
  <c r="HA213" i="1" s="1"/>
  <c r="FA217" i="1"/>
  <c r="FA223" i="1"/>
  <c r="FA229" i="1"/>
  <c r="FA233" i="1"/>
  <c r="FA237" i="1"/>
  <c r="HA237" i="1" s="1"/>
  <c r="FA241" i="1"/>
  <c r="HA241" i="1" s="1"/>
  <c r="FA245" i="1"/>
  <c r="HA245" i="1" s="1"/>
  <c r="FA249" i="1"/>
  <c r="FA253" i="1"/>
  <c r="FA257" i="1"/>
  <c r="HA257" i="1" s="1"/>
  <c r="FA261" i="1"/>
  <c r="HA261" i="1" s="1"/>
  <c r="FA265" i="1"/>
  <c r="HA265" i="1" s="1"/>
  <c r="FA269" i="1"/>
  <c r="FA273" i="1"/>
  <c r="HA273" i="1" s="1"/>
  <c r="FA278" i="1"/>
  <c r="FA282" i="1"/>
  <c r="HA282" i="1" s="1"/>
  <c r="FA286" i="1"/>
  <c r="FA290" i="1"/>
  <c r="HA290" i="1" s="1"/>
  <c r="FA296" i="1"/>
  <c r="HA296" i="1" s="1"/>
  <c r="FA300" i="1"/>
  <c r="FA304" i="1"/>
  <c r="HA304" i="1" s="1"/>
  <c r="FA308" i="1"/>
  <c r="FA312" i="1"/>
  <c r="HA312" i="1" s="1"/>
  <c r="FA316" i="1"/>
  <c r="FA320" i="1"/>
  <c r="FA325" i="1"/>
  <c r="FA330" i="1"/>
  <c r="FA336" i="1"/>
  <c r="FA340" i="1"/>
  <c r="FA346" i="1"/>
  <c r="HA346" i="1" s="1"/>
  <c r="FA350" i="1"/>
  <c r="FA354" i="1"/>
  <c r="FA358" i="1"/>
  <c r="FA362" i="1"/>
  <c r="FA366" i="1"/>
  <c r="FA370" i="1"/>
  <c r="FA374" i="1"/>
  <c r="FA378" i="1"/>
  <c r="HA378" i="1" s="1"/>
  <c r="FA383" i="1"/>
  <c r="FA387" i="1"/>
  <c r="FA391" i="1"/>
  <c r="HA391" i="1" s="1"/>
  <c r="FA395" i="1"/>
  <c r="HA395" i="1" s="1"/>
  <c r="FA400" i="1"/>
  <c r="FA404" i="1"/>
  <c r="FA408" i="1"/>
  <c r="HA408" i="1" s="1"/>
  <c r="FA412" i="1"/>
  <c r="HA412" i="1" s="1"/>
  <c r="FA416" i="1"/>
  <c r="FA420" i="1"/>
  <c r="FA424" i="1"/>
  <c r="FA429" i="1"/>
  <c r="HA429" i="1" s="1"/>
  <c r="FA433" i="1"/>
  <c r="FA438" i="1"/>
  <c r="FA442" i="1"/>
  <c r="HA442" i="1" s="1"/>
  <c r="FA446" i="1"/>
  <c r="HA446" i="1" s="1"/>
  <c r="FA452" i="1"/>
  <c r="FA456" i="1"/>
  <c r="FA461" i="1"/>
  <c r="FA465" i="1"/>
  <c r="FA469" i="1"/>
  <c r="HA469" i="1" s="1"/>
  <c r="FA473" i="1"/>
  <c r="FA477" i="1"/>
  <c r="FA481" i="1"/>
  <c r="HA481" i="1" s="1"/>
  <c r="FA485" i="1"/>
  <c r="FA489" i="1"/>
  <c r="FA493" i="1"/>
  <c r="HA493" i="1" s="1"/>
  <c r="FA497" i="1"/>
  <c r="HA497" i="1" s="1"/>
  <c r="FA501" i="1"/>
  <c r="HA501" i="1" s="1"/>
  <c r="FA505" i="1"/>
  <c r="FA510" i="1"/>
  <c r="FA514" i="1"/>
  <c r="HA514" i="1" s="1"/>
  <c r="FA518" i="1"/>
  <c r="HA518" i="1" s="1"/>
  <c r="FA522" i="1"/>
  <c r="FA526" i="1"/>
  <c r="FA530" i="1"/>
  <c r="HA530" i="1" s="1"/>
  <c r="FA535" i="1"/>
  <c r="FA539" i="1"/>
  <c r="FA543" i="1"/>
  <c r="FA547" i="1"/>
  <c r="HA547" i="1" s="1"/>
  <c r="FA551" i="1"/>
  <c r="HA551" i="1" s="1"/>
  <c r="FA556" i="1"/>
  <c r="HA556" i="1" s="1"/>
  <c r="FA560" i="1"/>
  <c r="FA566" i="1"/>
  <c r="FA571" i="1"/>
  <c r="FA576" i="1"/>
  <c r="HA576" i="1" s="1"/>
  <c r="FA581" i="1"/>
  <c r="HA581" i="1" s="1"/>
  <c r="FA8" i="1"/>
  <c r="HA8" i="1" s="1"/>
  <c r="FA21" i="1"/>
  <c r="HA21" i="1" s="1"/>
  <c r="FA35" i="1"/>
  <c r="FA43" i="1"/>
  <c r="HA43" i="1" s="1"/>
  <c r="FA51" i="1"/>
  <c r="FA55" i="1"/>
  <c r="FA60" i="1"/>
  <c r="FA64" i="1"/>
  <c r="HA64" i="1" s="1"/>
  <c r="FA68" i="1"/>
  <c r="HA68" i="1" s="1"/>
  <c r="FA76" i="1"/>
  <c r="FA80" i="1"/>
  <c r="FA84" i="1"/>
  <c r="HA84" i="1" s="1"/>
  <c r="FA88" i="1"/>
  <c r="HA88" i="1" s="1"/>
  <c r="FA92" i="1"/>
  <c r="HA92" i="1" s="1"/>
  <c r="FA96" i="1"/>
  <c r="FA100" i="1"/>
  <c r="HA100" i="1" s="1"/>
  <c r="FA104" i="1"/>
  <c r="HA104" i="1" s="1"/>
  <c r="FA109" i="1"/>
  <c r="FA113" i="1"/>
  <c r="HA113" i="1" s="1"/>
  <c r="FA118" i="1"/>
  <c r="HA118" i="1" s="1"/>
  <c r="FA122" i="1"/>
  <c r="FA127" i="1"/>
  <c r="FA131" i="1"/>
  <c r="HA131" i="1" s="1"/>
  <c r="FA135" i="1"/>
  <c r="HA135" i="1" s="1"/>
  <c r="FA141" i="1"/>
  <c r="HA141" i="1" s="1"/>
  <c r="FA145" i="1"/>
  <c r="FA149" i="1"/>
  <c r="HA149" i="1" s="1"/>
  <c r="FA153" i="1"/>
  <c r="FA157" i="1"/>
  <c r="HA157" i="1" s="1"/>
  <c r="FA162" i="1"/>
  <c r="HA162" i="1" s="1"/>
  <c r="FA168" i="1"/>
  <c r="HA168" i="1" s="1"/>
  <c r="FA172" i="1"/>
  <c r="FA177" i="1"/>
  <c r="FA182" i="1"/>
  <c r="HA182" i="1" s="1"/>
  <c r="FA186" i="1"/>
  <c r="HA186" i="1" s="1"/>
  <c r="FA191" i="1"/>
  <c r="HA191" i="1" s="1"/>
  <c r="FA196" i="1"/>
  <c r="HA196" i="1" s="1"/>
  <c r="FA201" i="1"/>
  <c r="FA206" i="1"/>
  <c r="FA210" i="1"/>
  <c r="FA214" i="1"/>
  <c r="FA218" i="1"/>
  <c r="FA224" i="1"/>
  <c r="HA224" i="1" s="1"/>
  <c r="FA230" i="1"/>
  <c r="FA234" i="1"/>
  <c r="FA238" i="1"/>
  <c r="HA238" i="1" s="1"/>
  <c r="FA242" i="1"/>
  <c r="FA246" i="1"/>
  <c r="HA246" i="1" s="1"/>
  <c r="FA250" i="1"/>
  <c r="HA250" i="1" s="1"/>
  <c r="FA254" i="1"/>
  <c r="FA258" i="1"/>
  <c r="FA262" i="1"/>
  <c r="FA266" i="1"/>
  <c r="HA266" i="1" s="1"/>
  <c r="FA270" i="1"/>
  <c r="FA274" i="1"/>
  <c r="FA279" i="1"/>
  <c r="HA279" i="1" s="1"/>
  <c r="FA283" i="1"/>
  <c r="HA283" i="1" s="1"/>
  <c r="FA287" i="1"/>
  <c r="HA287" i="1" s="1"/>
  <c r="FA291" i="1"/>
  <c r="HA291" i="1" s="1"/>
  <c r="FA297" i="1"/>
  <c r="FA301" i="1"/>
  <c r="HA301" i="1" s="1"/>
  <c r="FA305" i="1"/>
  <c r="HA305" i="1" s="1"/>
  <c r="FA309" i="1"/>
  <c r="FA313" i="1"/>
  <c r="FA317" i="1"/>
  <c r="HA317" i="1" s="1"/>
  <c r="FA321" i="1"/>
  <c r="FA326" i="1"/>
  <c r="FA331" i="1"/>
  <c r="HA331" i="1" s="1"/>
  <c r="FA337" i="1"/>
  <c r="HA337" i="1" s="1"/>
  <c r="FA342" i="1"/>
  <c r="FA347" i="1"/>
  <c r="FA351" i="1"/>
  <c r="FA355" i="1"/>
  <c r="HA355" i="1" s="1"/>
  <c r="FA359" i="1"/>
  <c r="HA359" i="1" s="1"/>
  <c r="FA363" i="1"/>
  <c r="FA367" i="1"/>
  <c r="FA371" i="1"/>
  <c r="FA375" i="1"/>
  <c r="FA379" i="1"/>
  <c r="HA379" i="1" s="1"/>
  <c r="FA384" i="1"/>
  <c r="FA388" i="1"/>
  <c r="FA392" i="1"/>
  <c r="FA396" i="1"/>
  <c r="HA396" i="1" s="1"/>
  <c r="FA401" i="1"/>
  <c r="HA401" i="1" s="1"/>
  <c r="FA405" i="1"/>
  <c r="HA405" i="1" s="1"/>
  <c r="FA409" i="1"/>
  <c r="HA409" i="1" s="1"/>
  <c r="FA413" i="1"/>
  <c r="HA413" i="1" s="1"/>
  <c r="FA417" i="1"/>
  <c r="HA417" i="1" s="1"/>
  <c r="FA421" i="1"/>
  <c r="FA426" i="1"/>
  <c r="FA430" i="1"/>
  <c r="HA430" i="1" s="1"/>
  <c r="FA434" i="1"/>
  <c r="HA434" i="1" s="1"/>
  <c r="FA439" i="1"/>
  <c r="HA439" i="1" s="1"/>
  <c r="FA443" i="1"/>
  <c r="FA447" i="1"/>
  <c r="HA447" i="1" s="1"/>
  <c r="FA453" i="1"/>
  <c r="FA458" i="1"/>
  <c r="FA462" i="1"/>
  <c r="HA462" i="1" s="1"/>
  <c r="FA466" i="1"/>
  <c r="HA466" i="1" s="1"/>
  <c r="FA470" i="1"/>
  <c r="HA470" i="1" s="1"/>
  <c r="FA474" i="1"/>
  <c r="FA478" i="1"/>
  <c r="HA478" i="1" s="1"/>
  <c r="FA482" i="1"/>
  <c r="FA486" i="1"/>
  <c r="HA486" i="1" s="1"/>
  <c r="FA490" i="1"/>
  <c r="HA490" i="1" s="1"/>
  <c r="FA494" i="1"/>
  <c r="HA494" i="1" s="1"/>
  <c r="FA498" i="1"/>
  <c r="HA498" i="1" s="1"/>
  <c r="FA506" i="1"/>
  <c r="FA511" i="1"/>
  <c r="HA511" i="1" s="1"/>
  <c r="FA515" i="1"/>
  <c r="HA515" i="1" s="1"/>
  <c r="FA519" i="1"/>
  <c r="FA523" i="1"/>
  <c r="HA523" i="1" s="1"/>
  <c r="FA527" i="1"/>
  <c r="HA527" i="1" s="1"/>
  <c r="FA531" i="1"/>
  <c r="FA536" i="1"/>
  <c r="HA536" i="1" s="1"/>
  <c r="FA540" i="1"/>
  <c r="HA540" i="1" s="1"/>
  <c r="FA544" i="1"/>
  <c r="HA544" i="1" s="1"/>
  <c r="FA548" i="1"/>
  <c r="FA552" i="1"/>
  <c r="FA557" i="1"/>
  <c r="FA561" i="1"/>
  <c r="HA561" i="1" s="1"/>
  <c r="FA568" i="1"/>
  <c r="HA568" i="1" s="1"/>
  <c r="FA572" i="1"/>
  <c r="FA578" i="1"/>
  <c r="HA578" i="1" s="1"/>
  <c r="FA582" i="1"/>
  <c r="HA582" i="1" s="1"/>
  <c r="FA247" i="1"/>
  <c r="HA247" i="1" s="1"/>
  <c r="FA307" i="1"/>
  <c r="FA460" i="1"/>
  <c r="HA460" i="1" s="1"/>
  <c r="FA546" i="1"/>
  <c r="HA546" i="1" s="1"/>
  <c r="FA3" i="1"/>
  <c r="HA3" i="1" s="1"/>
  <c r="FA91" i="1"/>
  <c r="FA156" i="1"/>
  <c r="HA156" i="1" s="1"/>
  <c r="FA183" i="1"/>
  <c r="HA183" i="1" s="1"/>
  <c r="FA376" i="1"/>
  <c r="HA376" i="1" s="1"/>
  <c r="FA72" i="1"/>
  <c r="FA502" i="1"/>
  <c r="HA502" i="1" s="1"/>
  <c r="EE14" i="1"/>
  <c r="EE26" i="1"/>
  <c r="EE38" i="1"/>
  <c r="EE50" i="1"/>
  <c r="EE62" i="1"/>
  <c r="EE74" i="1"/>
  <c r="EE94" i="1"/>
  <c r="EE106" i="1"/>
  <c r="EE118" i="1"/>
  <c r="EE130" i="1"/>
  <c r="EE142" i="1"/>
  <c r="EE154" i="1"/>
  <c r="EE166" i="1"/>
  <c r="EE178" i="1"/>
  <c r="EE190" i="1"/>
  <c r="EE202" i="1"/>
  <c r="EE214" i="1"/>
  <c r="EE234" i="1"/>
  <c r="EE246" i="1"/>
  <c r="EE258" i="1"/>
  <c r="EE278" i="1"/>
  <c r="EE294" i="1"/>
  <c r="EE310" i="1"/>
  <c r="EE322" i="1"/>
  <c r="EE334" i="1"/>
  <c r="EE346" i="1"/>
  <c r="EE362" i="1"/>
  <c r="EE378" i="1"/>
  <c r="EE390" i="1"/>
  <c r="EE402" i="1"/>
  <c r="EE414" i="1"/>
  <c r="EE426" i="1"/>
  <c r="EE438" i="1"/>
  <c r="EE450" i="1"/>
  <c r="EE462" i="1"/>
  <c r="EE466" i="1"/>
  <c r="EE482" i="1"/>
  <c r="EE498" i="1"/>
  <c r="EE510" i="1"/>
  <c r="EE522" i="1"/>
  <c r="EE534" i="1"/>
  <c r="EE546" i="1"/>
  <c r="EE566" i="1"/>
  <c r="EE578" i="1"/>
  <c r="EE7" i="1"/>
  <c r="EE31" i="1"/>
  <c r="EE47" i="1"/>
  <c r="EE51" i="1"/>
  <c r="EE55" i="1"/>
  <c r="EE59" i="1"/>
  <c r="EE63" i="1"/>
  <c r="EE67" i="1"/>
  <c r="EE71" i="1"/>
  <c r="EE75" i="1"/>
  <c r="EE79" i="1"/>
  <c r="EE83" i="1"/>
  <c r="EE87" i="1"/>
  <c r="EE91" i="1"/>
  <c r="EE95" i="1"/>
  <c r="EE99" i="1"/>
  <c r="EE103" i="1"/>
  <c r="EE107" i="1"/>
  <c r="EE111" i="1"/>
  <c r="EE115" i="1"/>
  <c r="EE119" i="1"/>
  <c r="EE123" i="1"/>
  <c r="EE127" i="1"/>
  <c r="EE131" i="1"/>
  <c r="EE135" i="1"/>
  <c r="EE143" i="1"/>
  <c r="EE147" i="1"/>
  <c r="EE151" i="1"/>
  <c r="EE155" i="1"/>
  <c r="EE159" i="1"/>
  <c r="EE167" i="1"/>
  <c r="EE171" i="1"/>
  <c r="EE175" i="1"/>
  <c r="EE179" i="1"/>
  <c r="EE183" i="1"/>
  <c r="EE191" i="1"/>
  <c r="EE195" i="1"/>
  <c r="EE199" i="1"/>
  <c r="EE203" i="1"/>
  <c r="EE207" i="1"/>
  <c r="EE211" i="1"/>
  <c r="EE215" i="1"/>
  <c r="EE219" i="1"/>
  <c r="EE223" i="1"/>
  <c r="EE231" i="1"/>
  <c r="EE235" i="1"/>
  <c r="EE239" i="1"/>
  <c r="EE243" i="1"/>
  <c r="EE247" i="1"/>
  <c r="EE251" i="1"/>
  <c r="EE255" i="1"/>
  <c r="EE259" i="1"/>
  <c r="EE263" i="1"/>
  <c r="EE267" i="1"/>
  <c r="EE271" i="1"/>
  <c r="EE275" i="1"/>
  <c r="EE279" i="1"/>
  <c r="EE283" i="1"/>
  <c r="EE287" i="1"/>
  <c r="EE291" i="1"/>
  <c r="EE295" i="1"/>
  <c r="EE299" i="1"/>
  <c r="EE303" i="1"/>
  <c r="EE307" i="1"/>
  <c r="EE311" i="1"/>
  <c r="EE315" i="1"/>
  <c r="EE319" i="1"/>
  <c r="EE323" i="1"/>
  <c r="EE327" i="1"/>
  <c r="EE331" i="1"/>
  <c r="EE335" i="1"/>
  <c r="EE339" i="1"/>
  <c r="EE343" i="1"/>
  <c r="EE347" i="1"/>
  <c r="EE351" i="1"/>
  <c r="EE355" i="1"/>
  <c r="EE359" i="1"/>
  <c r="EE363" i="1"/>
  <c r="EE367" i="1"/>
  <c r="EE371" i="1"/>
  <c r="EE375" i="1"/>
  <c r="EE379" i="1"/>
  <c r="EE383" i="1"/>
  <c r="EE387" i="1"/>
  <c r="EE391" i="1"/>
  <c r="EE395" i="1"/>
  <c r="EE399" i="1"/>
  <c r="EE403" i="1"/>
  <c r="EE407" i="1"/>
  <c r="EE411" i="1"/>
  <c r="EE415" i="1"/>
  <c r="EE419" i="1"/>
  <c r="EE423" i="1"/>
  <c r="EE427" i="1"/>
  <c r="EE431" i="1"/>
  <c r="EE435" i="1"/>
  <c r="EE439" i="1"/>
  <c r="EE443" i="1"/>
  <c r="EE447" i="1"/>
  <c r="EE451" i="1"/>
  <c r="EE455" i="1"/>
  <c r="EE459" i="1"/>
  <c r="EE463" i="1"/>
  <c r="EE467" i="1"/>
  <c r="EE471" i="1"/>
  <c r="EE475" i="1"/>
  <c r="EE479" i="1"/>
  <c r="EE483" i="1"/>
  <c r="EE487" i="1"/>
  <c r="EE491" i="1"/>
  <c r="EE495" i="1"/>
  <c r="EE499" i="1"/>
  <c r="EE503" i="1"/>
  <c r="EE507" i="1"/>
  <c r="EE511" i="1"/>
  <c r="EE515" i="1"/>
  <c r="EE519" i="1"/>
  <c r="EE523" i="1"/>
  <c r="EE527" i="1"/>
  <c r="EE531" i="1"/>
  <c r="EE535" i="1"/>
  <c r="EE539" i="1"/>
  <c r="EE543" i="1"/>
  <c r="EE547" i="1"/>
  <c r="EE551" i="1"/>
  <c r="EE555" i="1"/>
  <c r="EE559" i="1"/>
  <c r="EE563" i="1"/>
  <c r="EE567" i="1"/>
  <c r="EE571" i="1"/>
  <c r="EE575" i="1"/>
  <c r="EE579" i="1"/>
  <c r="EE583" i="1"/>
  <c r="EE10" i="1"/>
  <c r="EE22" i="1"/>
  <c r="EE34" i="1"/>
  <c r="EE46" i="1"/>
  <c r="EE58" i="1"/>
  <c r="EE70" i="1"/>
  <c r="EE82" i="1"/>
  <c r="EE86" i="1"/>
  <c r="EE98" i="1"/>
  <c r="EE110" i="1"/>
  <c r="EE122" i="1"/>
  <c r="EE138" i="1"/>
  <c r="EE150" i="1"/>
  <c r="EE162" i="1"/>
  <c r="EE174" i="1"/>
  <c r="EE186" i="1"/>
  <c r="EE206" i="1"/>
  <c r="EE218" i="1"/>
  <c r="EE230" i="1"/>
  <c r="EE242" i="1"/>
  <c r="EE254" i="1"/>
  <c r="EE266" i="1"/>
  <c r="EE274" i="1"/>
  <c r="EE286" i="1"/>
  <c r="EE298" i="1"/>
  <c r="EE306" i="1"/>
  <c r="EE318" i="1"/>
  <c r="EE326" i="1"/>
  <c r="EE338" i="1"/>
  <c r="EE350" i="1"/>
  <c r="EE358" i="1"/>
  <c r="EE370" i="1"/>
  <c r="EE394" i="1"/>
  <c r="EE406" i="1"/>
  <c r="EE422" i="1"/>
  <c r="EE434" i="1"/>
  <c r="EE446" i="1"/>
  <c r="EE458" i="1"/>
  <c r="EE474" i="1"/>
  <c r="EE486" i="1"/>
  <c r="EE494" i="1"/>
  <c r="EE506" i="1"/>
  <c r="EE518" i="1"/>
  <c r="EE530" i="1"/>
  <c r="EE542" i="1"/>
  <c r="EE558" i="1"/>
  <c r="EE570" i="1"/>
  <c r="EE11" i="1"/>
  <c r="EE19" i="1"/>
  <c r="EE23" i="1"/>
  <c r="EE35" i="1"/>
  <c r="EE39" i="1"/>
  <c r="EE4" i="1"/>
  <c r="EE8" i="1"/>
  <c r="EE12" i="1"/>
  <c r="EE16" i="1"/>
  <c r="EE20" i="1"/>
  <c r="EE24" i="1"/>
  <c r="EE28" i="1"/>
  <c r="EE32" i="1"/>
  <c r="EE36" i="1"/>
  <c r="EE40" i="1"/>
  <c r="EE44" i="1"/>
  <c r="EE48" i="1"/>
  <c r="EE52" i="1"/>
  <c r="EE60" i="1"/>
  <c r="EE64" i="1"/>
  <c r="EE68" i="1"/>
  <c r="EE72" i="1"/>
  <c r="EE76" i="1"/>
  <c r="EE80" i="1"/>
  <c r="EE84" i="1"/>
  <c r="EE88" i="1"/>
  <c r="EE92" i="1"/>
  <c r="EE96" i="1"/>
  <c r="EE100" i="1"/>
  <c r="EE104" i="1"/>
  <c r="EE108" i="1"/>
  <c r="EE112" i="1"/>
  <c r="EE116" i="1"/>
  <c r="EE120" i="1"/>
  <c r="EE124" i="1"/>
  <c r="EE128" i="1"/>
  <c r="EE132" i="1"/>
  <c r="EE136" i="1"/>
  <c r="EE140" i="1"/>
  <c r="EE144" i="1"/>
  <c r="EE148" i="1"/>
  <c r="EE152" i="1"/>
  <c r="EE156" i="1"/>
  <c r="EE160" i="1"/>
  <c r="EE168" i="1"/>
  <c r="EE172" i="1"/>
  <c r="EE176" i="1"/>
  <c r="EE180" i="1"/>
  <c r="EE184" i="1"/>
  <c r="EE188" i="1"/>
  <c r="EE192" i="1"/>
  <c r="EE196" i="1"/>
  <c r="EE200" i="1"/>
  <c r="EE204" i="1"/>
  <c r="EE208" i="1"/>
  <c r="EE212" i="1"/>
  <c r="EE216" i="1"/>
  <c r="EE224" i="1"/>
  <c r="EE228" i="1"/>
  <c r="EE232" i="1"/>
  <c r="EE236" i="1"/>
  <c r="EE240" i="1"/>
  <c r="EE244" i="1"/>
  <c r="EE248" i="1"/>
  <c r="EE252" i="1"/>
  <c r="EE256" i="1"/>
  <c r="EE260" i="1"/>
  <c r="EE264" i="1"/>
  <c r="EE268" i="1"/>
  <c r="EE272" i="1"/>
  <c r="EE276" i="1"/>
  <c r="EE280" i="1"/>
  <c r="EE284" i="1"/>
  <c r="EE288" i="1"/>
  <c r="EE292" i="1"/>
  <c r="EE296" i="1"/>
  <c r="EE300" i="1"/>
  <c r="EE304" i="1"/>
  <c r="EE308" i="1"/>
  <c r="EE312" i="1"/>
  <c r="EE316" i="1"/>
  <c r="EE320" i="1"/>
  <c r="EE324" i="1"/>
  <c r="EE328" i="1"/>
  <c r="EE332" i="1"/>
  <c r="EE336" i="1"/>
  <c r="EE340" i="1"/>
  <c r="EE344" i="1"/>
  <c r="EE348" i="1"/>
  <c r="EE352" i="1"/>
  <c r="EE356" i="1"/>
  <c r="EE360" i="1"/>
  <c r="EE364" i="1"/>
  <c r="EE368" i="1"/>
  <c r="EE372" i="1"/>
  <c r="EE376" i="1"/>
  <c r="EE380" i="1"/>
  <c r="EE384" i="1"/>
  <c r="EE388" i="1"/>
  <c r="EE392" i="1"/>
  <c r="EE396" i="1"/>
  <c r="EE400" i="1"/>
  <c r="EE404" i="1"/>
  <c r="EE408" i="1"/>
  <c r="EE412" i="1"/>
  <c r="EE416" i="1"/>
  <c r="EE420" i="1"/>
  <c r="EE424" i="1"/>
  <c r="EE428" i="1"/>
  <c r="EE432" i="1"/>
  <c r="EE436" i="1"/>
  <c r="EE440" i="1"/>
  <c r="EE444" i="1"/>
  <c r="EE448" i="1"/>
  <c r="EE452" i="1"/>
  <c r="EE456" i="1"/>
  <c r="EE460" i="1"/>
  <c r="EE464" i="1"/>
  <c r="EE468" i="1"/>
  <c r="EE472" i="1"/>
  <c r="EE476" i="1"/>
  <c r="EE480" i="1"/>
  <c r="EE484" i="1"/>
  <c r="EE488" i="1"/>
  <c r="EE492" i="1"/>
  <c r="EE496" i="1"/>
  <c r="EE500" i="1"/>
  <c r="EE504" i="1"/>
  <c r="EE508" i="1"/>
  <c r="EE512" i="1"/>
  <c r="EE516" i="1"/>
  <c r="EE520" i="1"/>
  <c r="EE524" i="1"/>
  <c r="EE528" i="1"/>
  <c r="EE532" i="1"/>
  <c r="EE536" i="1"/>
  <c r="EE540" i="1"/>
  <c r="EE544" i="1"/>
  <c r="EE548" i="1"/>
  <c r="EE552" i="1"/>
  <c r="EE556" i="1"/>
  <c r="EE560" i="1"/>
  <c r="EE564" i="1"/>
  <c r="EE568" i="1"/>
  <c r="EE572" i="1"/>
  <c r="EE576" i="1"/>
  <c r="EE580" i="1"/>
  <c r="EE6" i="1"/>
  <c r="EE18" i="1"/>
  <c r="EE30" i="1"/>
  <c r="EE42" i="1"/>
  <c r="EE54" i="1"/>
  <c r="EE66" i="1"/>
  <c r="EE78" i="1"/>
  <c r="EE90" i="1"/>
  <c r="EE102" i="1"/>
  <c r="EE114" i="1"/>
  <c r="EE126" i="1"/>
  <c r="EE134" i="1"/>
  <c r="EE146" i="1"/>
  <c r="EE158" i="1"/>
  <c r="EE170" i="1"/>
  <c r="EE182" i="1"/>
  <c r="EE210" i="1"/>
  <c r="EE222" i="1"/>
  <c r="EE238" i="1"/>
  <c r="EE250" i="1"/>
  <c r="EE262" i="1"/>
  <c r="EE270" i="1"/>
  <c r="EE282" i="1"/>
  <c r="EE290" i="1"/>
  <c r="EE302" i="1"/>
  <c r="EE314" i="1"/>
  <c r="EE330" i="1"/>
  <c r="EE342" i="1"/>
  <c r="EE354" i="1"/>
  <c r="EE366" i="1"/>
  <c r="EE374" i="1"/>
  <c r="EE386" i="1"/>
  <c r="EE398" i="1"/>
  <c r="EE410" i="1"/>
  <c r="EE418" i="1"/>
  <c r="EE430" i="1"/>
  <c r="EE442" i="1"/>
  <c r="EE454" i="1"/>
  <c r="EE470" i="1"/>
  <c r="EE478" i="1"/>
  <c r="EE490" i="1"/>
  <c r="EE502" i="1"/>
  <c r="EE514" i="1"/>
  <c r="EE526" i="1"/>
  <c r="EE538" i="1"/>
  <c r="EE550" i="1"/>
  <c r="EE562" i="1"/>
  <c r="EE582" i="1"/>
  <c r="EE3" i="1"/>
  <c r="EE15" i="1"/>
  <c r="EE27" i="1"/>
  <c r="EE43" i="1"/>
  <c r="EE5" i="1"/>
  <c r="EE9" i="1"/>
  <c r="EE17" i="1"/>
  <c r="EE21" i="1"/>
  <c r="EE25" i="1"/>
  <c r="EE29" i="1"/>
  <c r="EE33" i="1"/>
  <c r="EE37" i="1"/>
  <c r="EE41" i="1"/>
  <c r="EE45" i="1"/>
  <c r="EE49" i="1"/>
  <c r="EE53" i="1"/>
  <c r="EE57" i="1"/>
  <c r="EE61" i="1"/>
  <c r="EE65" i="1"/>
  <c r="EE69" i="1"/>
  <c r="EE73" i="1"/>
  <c r="EE77" i="1"/>
  <c r="EE81" i="1"/>
  <c r="EE85" i="1"/>
  <c r="EE89" i="1"/>
  <c r="EE93" i="1"/>
  <c r="EE97" i="1"/>
  <c r="EE101" i="1"/>
  <c r="EE105" i="1"/>
  <c r="EE109" i="1"/>
  <c r="EE113" i="1"/>
  <c r="EE117" i="1"/>
  <c r="EE121" i="1"/>
  <c r="EE125" i="1"/>
  <c r="EE129" i="1"/>
  <c r="EE133" i="1"/>
  <c r="EE137" i="1"/>
  <c r="EE141" i="1"/>
  <c r="EE145" i="1"/>
  <c r="EE149" i="1"/>
  <c r="EE153" i="1"/>
  <c r="EE157" i="1"/>
  <c r="EE161" i="1"/>
  <c r="EE165" i="1"/>
  <c r="EE169" i="1"/>
  <c r="EE173" i="1"/>
  <c r="EE177" i="1"/>
  <c r="EE181" i="1"/>
  <c r="EE185" i="1"/>
  <c r="EE189" i="1"/>
  <c r="EE193" i="1"/>
  <c r="EE197" i="1"/>
  <c r="EE201" i="1"/>
  <c r="EE205" i="1"/>
  <c r="EE209" i="1"/>
  <c r="EE213" i="1"/>
  <c r="EE217" i="1"/>
  <c r="EE221" i="1"/>
  <c r="EE225" i="1"/>
  <c r="EE229" i="1"/>
  <c r="EE233" i="1"/>
  <c r="EE237" i="1"/>
  <c r="EE241" i="1"/>
  <c r="EE245" i="1"/>
  <c r="EE249" i="1"/>
  <c r="EE253" i="1"/>
  <c r="EE257" i="1"/>
  <c r="EE261" i="1"/>
  <c r="EE265" i="1"/>
  <c r="EE269" i="1"/>
  <c r="EE273" i="1"/>
  <c r="EE277" i="1"/>
  <c r="EE281" i="1"/>
  <c r="EE285" i="1"/>
  <c r="EE289" i="1"/>
  <c r="EE293" i="1"/>
  <c r="EE297" i="1"/>
  <c r="EE301" i="1"/>
  <c r="EE305" i="1"/>
  <c r="EE309" i="1"/>
  <c r="EE313" i="1"/>
  <c r="EE317" i="1"/>
  <c r="EE321" i="1"/>
  <c r="EE325" i="1"/>
  <c r="EE329" i="1"/>
  <c r="EE333" i="1"/>
  <c r="EE337" i="1"/>
  <c r="EE341" i="1"/>
  <c r="EE345" i="1"/>
  <c r="EE349" i="1"/>
  <c r="EE353" i="1"/>
  <c r="EE357" i="1"/>
  <c r="EE361" i="1"/>
  <c r="EE365" i="1"/>
  <c r="EE369" i="1"/>
  <c r="EE373" i="1"/>
  <c r="EE377" i="1"/>
  <c r="EE381" i="1"/>
  <c r="EE385" i="1"/>
  <c r="EE389" i="1"/>
  <c r="EE393" i="1"/>
  <c r="EE397" i="1"/>
  <c r="EE401" i="1"/>
  <c r="EE405" i="1"/>
  <c r="EE409" i="1"/>
  <c r="EE413" i="1"/>
  <c r="EE417" i="1"/>
  <c r="EE421" i="1"/>
  <c r="EE429" i="1"/>
  <c r="EE433" i="1"/>
  <c r="EE437" i="1"/>
  <c r="EE441" i="1"/>
  <c r="EE445" i="1"/>
  <c r="EE449" i="1"/>
  <c r="EE453" i="1"/>
  <c r="EE457" i="1"/>
  <c r="EE461" i="1"/>
  <c r="EE465" i="1"/>
  <c r="EE469" i="1"/>
  <c r="EE473" i="1"/>
  <c r="EE477" i="1"/>
  <c r="EE481" i="1"/>
  <c r="EE485" i="1"/>
  <c r="EE489" i="1"/>
  <c r="EE493" i="1"/>
  <c r="EE497" i="1"/>
  <c r="EE501" i="1"/>
  <c r="EE505" i="1"/>
  <c r="EE509" i="1"/>
  <c r="EE513" i="1"/>
  <c r="EE517" i="1"/>
  <c r="EE521" i="1"/>
  <c r="EE525" i="1"/>
  <c r="EE529" i="1"/>
  <c r="EE533" i="1"/>
  <c r="EE537" i="1"/>
  <c r="EE541" i="1"/>
  <c r="EE545" i="1"/>
  <c r="EE549" i="1"/>
  <c r="EE553" i="1"/>
  <c r="EE557" i="1"/>
  <c r="EE561" i="1"/>
  <c r="EE565" i="1"/>
  <c r="EE569" i="1"/>
  <c r="EE573" i="1"/>
  <c r="EE577" i="1"/>
  <c r="EE581" i="1"/>
  <c r="HA572" i="1" l="1"/>
  <c r="HA519" i="1"/>
  <c r="HA482" i="1"/>
  <c r="HA206" i="1"/>
  <c r="HA96" i="1"/>
  <c r="HA60" i="1"/>
  <c r="HA489" i="1"/>
  <c r="HA456" i="1"/>
  <c r="HA370" i="1"/>
  <c r="HA233" i="1"/>
  <c r="HA152" i="1"/>
  <c r="HA423" i="1"/>
  <c r="HA174" i="1"/>
  <c r="HA531" i="1"/>
  <c r="HA392" i="1"/>
  <c r="HA321" i="1"/>
  <c r="HA218" i="1"/>
  <c r="HA127" i="1"/>
  <c r="HA350" i="1"/>
  <c r="HA229" i="1"/>
  <c r="HA7" i="1"/>
  <c r="HA228" i="1"/>
  <c r="HA566" i="1"/>
  <c r="HA557" i="1"/>
  <c r="HA384" i="1"/>
  <c r="HA351" i="1"/>
  <c r="HA313" i="1"/>
  <c r="HA262" i="1"/>
  <c r="HA230" i="1"/>
  <c r="HA172" i="1"/>
  <c r="HA543" i="1"/>
  <c r="HA477" i="1"/>
  <c r="HA424" i="1"/>
  <c r="HA320" i="1"/>
  <c r="HA180" i="1"/>
  <c r="HA468" i="1"/>
  <c r="HA394" i="1"/>
  <c r="HA303" i="1"/>
  <c r="HA503" i="1"/>
  <c r="HA327" i="1"/>
  <c r="HA91" i="1"/>
  <c r="HA363" i="1"/>
  <c r="HA347" i="1"/>
  <c r="HA309" i="1"/>
  <c r="HA274" i="1"/>
  <c r="HA258" i="1"/>
  <c r="HA80" i="1"/>
  <c r="HA539" i="1"/>
  <c r="HA505" i="1"/>
  <c r="HA420" i="1"/>
  <c r="HA336" i="1"/>
  <c r="HA195" i="1"/>
  <c r="HA11" i="1"/>
  <c r="HA390" i="1"/>
  <c r="HA232" i="1"/>
  <c r="HA155" i="1"/>
  <c r="HA306" i="1"/>
  <c r="HA548" i="1"/>
  <c r="HA443" i="1"/>
  <c r="HA426" i="1"/>
  <c r="HA375" i="1"/>
  <c r="HA254" i="1"/>
  <c r="HA145" i="1"/>
  <c r="HA55" i="1"/>
  <c r="HA571" i="1"/>
  <c r="HA535" i="1"/>
  <c r="HA433" i="1"/>
  <c r="HA330" i="1"/>
  <c r="HA278" i="1"/>
  <c r="HA95" i="1"/>
  <c r="HA476" i="1"/>
  <c r="HA386" i="1"/>
  <c r="HA369" i="1"/>
  <c r="HA133" i="1"/>
  <c r="HA410" i="1"/>
  <c r="HA51" i="1"/>
  <c r="HA19" i="1"/>
  <c r="HA50" i="1"/>
  <c r="HA34" i="1"/>
  <c r="HA16" i="1"/>
  <c r="HA10" i="1"/>
  <c r="HA63" i="1"/>
  <c r="HA30" i="1"/>
  <c r="HA33" i="1"/>
  <c r="HA6" i="1"/>
  <c r="HA15" i="1"/>
  <c r="HA17" i="1"/>
  <c r="HA24" i="1"/>
  <c r="HA474" i="1"/>
  <c r="HA341" i="1"/>
  <c r="HA458" i="1"/>
  <c r="HA421" i="1"/>
  <c r="HA388" i="1"/>
  <c r="HA160" i="1"/>
  <c r="HA371" i="1"/>
  <c r="HA457" i="1"/>
  <c r="HA234" i="1"/>
  <c r="HA214" i="1"/>
  <c r="HA437" i="1"/>
  <c r="HA177" i="1"/>
  <c r="HA122" i="1"/>
  <c r="HA465" i="1"/>
  <c r="HA362" i="1"/>
  <c r="HA325" i="1"/>
  <c r="HA308" i="1"/>
  <c r="HA223" i="1"/>
  <c r="HA175" i="1"/>
  <c r="HA185" i="1"/>
  <c r="HA126" i="1"/>
  <c r="HA108" i="1"/>
  <c r="HA87" i="1"/>
  <c r="HA71" i="1"/>
  <c r="HA54" i="1"/>
  <c r="HA334" i="1"/>
  <c r="HA38" i="1"/>
  <c r="HA580" i="1"/>
  <c r="HA521" i="1"/>
  <c r="HA451" i="1"/>
  <c r="HA432" i="1"/>
  <c r="HA415" i="1"/>
  <c r="HA365" i="1"/>
  <c r="HA349" i="1"/>
  <c r="HA328" i="1"/>
  <c r="HA311" i="1"/>
  <c r="HA289" i="1"/>
  <c r="HA272" i="1"/>
  <c r="HA204" i="1"/>
  <c r="HA129" i="1"/>
  <c r="HA78" i="1"/>
  <c r="HA37" i="1"/>
  <c r="HA579" i="1"/>
  <c r="HA558" i="1"/>
  <c r="HA565" i="1"/>
  <c r="HA524" i="1"/>
  <c r="HA507" i="1"/>
  <c r="HA491" i="1"/>
  <c r="HA475" i="1"/>
  <c r="HA459" i="1"/>
  <c r="HA422" i="1"/>
  <c r="HA406" i="1"/>
  <c r="HA389" i="1"/>
  <c r="HA368" i="1"/>
  <c r="HA352" i="1"/>
  <c r="HA332" i="1"/>
  <c r="HA314" i="1"/>
  <c r="HA298" i="1"/>
  <c r="HA280" i="1"/>
  <c r="HA263" i="1"/>
  <c r="HA243" i="1"/>
  <c r="HA225" i="1"/>
  <c r="HA207" i="1"/>
  <c r="HA188" i="1"/>
  <c r="HA165" i="1"/>
  <c r="HA146" i="1"/>
  <c r="HA128" i="1"/>
  <c r="HA110" i="1"/>
  <c r="HA93" i="1"/>
  <c r="HA77" i="1"/>
  <c r="HA61" i="1"/>
  <c r="HA44" i="1"/>
  <c r="HA227" i="1"/>
  <c r="HA26" i="1"/>
  <c r="HA187" i="1"/>
  <c r="HA9" i="1"/>
  <c r="HA31" i="1"/>
  <c r="HA506" i="1"/>
  <c r="HA198" i="1"/>
  <c r="HA453" i="1"/>
  <c r="HA276" i="1"/>
  <c r="HA367" i="1"/>
  <c r="HA297" i="1"/>
  <c r="HA220" i="1"/>
  <c r="HA210" i="1"/>
  <c r="HA153" i="1"/>
  <c r="HA560" i="1"/>
  <c r="HA526" i="1"/>
  <c r="HA510" i="1"/>
  <c r="HA333" i="1"/>
  <c r="HA461" i="1"/>
  <c r="HA374" i="1"/>
  <c r="HA382" i="1"/>
  <c r="HA358" i="1"/>
  <c r="HA28" i="1"/>
  <c r="HA340" i="1"/>
  <c r="HA286" i="1"/>
  <c r="HA269" i="1"/>
  <c r="HA253" i="1"/>
  <c r="HA425" i="1"/>
  <c r="HA217" i="1"/>
  <c r="HA200" i="1"/>
  <c r="HA161" i="1"/>
  <c r="HA103" i="1"/>
  <c r="HA83" i="1"/>
  <c r="HA67" i="1"/>
  <c r="HA575" i="1"/>
  <c r="HA517" i="1"/>
  <c r="HA500" i="1"/>
  <c r="HA445" i="1"/>
  <c r="HA344" i="1"/>
  <c r="HA268" i="1"/>
  <c r="HA252" i="1"/>
  <c r="HA216" i="1"/>
  <c r="HA199" i="1"/>
  <c r="HA179" i="1"/>
  <c r="HA159" i="1"/>
  <c r="HA143" i="1"/>
  <c r="HA125" i="1"/>
  <c r="HA107" i="1"/>
  <c r="HA90" i="1"/>
  <c r="HA74" i="1"/>
  <c r="HA58" i="1"/>
  <c r="HA573" i="1"/>
  <c r="HA226" i="1"/>
  <c r="HA553" i="1"/>
  <c r="HA537" i="1"/>
  <c r="HA520" i="1"/>
  <c r="HA487" i="1"/>
  <c r="HA471" i="1"/>
  <c r="HA563" i="1"/>
  <c r="HA454" i="1"/>
  <c r="HA181" i="1"/>
  <c r="HA435" i="1"/>
  <c r="HA418" i="1"/>
  <c r="HA402" i="1"/>
  <c r="HA385" i="1"/>
  <c r="HA364" i="1"/>
  <c r="HA348" i="1"/>
  <c r="HA310" i="1"/>
  <c r="HA239" i="1"/>
  <c r="HA219" i="1"/>
  <c r="HA178" i="1"/>
  <c r="HA142" i="1"/>
  <c r="HA124" i="1"/>
  <c r="HA105" i="1"/>
  <c r="HA89" i="1"/>
  <c r="HA57" i="1"/>
  <c r="HA40" i="1"/>
  <c r="HA22" i="1"/>
  <c r="HA5" i="1"/>
  <c r="HA25" i="1"/>
  <c r="HA72" i="1"/>
  <c r="HA577" i="1"/>
  <c r="HA307" i="1"/>
  <c r="HA552" i="1"/>
  <c r="HA534" i="1"/>
  <c r="HA326" i="1"/>
  <c r="HA242" i="1"/>
  <c r="HA35" i="1"/>
  <c r="HA522" i="1"/>
  <c r="HA473" i="1"/>
  <c r="HA438" i="1"/>
  <c r="HA404" i="1"/>
  <c r="HA387" i="1"/>
  <c r="HA354" i="1"/>
  <c r="HA139" i="1"/>
  <c r="HA316" i="1"/>
  <c r="HA221" i="1"/>
  <c r="HA300" i="1"/>
  <c r="HA508" i="1"/>
  <c r="HA249" i="1"/>
  <c r="HA176" i="1"/>
  <c r="HA134" i="1"/>
  <c r="HA46" i="1"/>
  <c r="HA550" i="1"/>
  <c r="HA513" i="1"/>
  <c r="HA496" i="1"/>
  <c r="HA480" i="1"/>
  <c r="HA441" i="1"/>
  <c r="HA407" i="1"/>
  <c r="HA373" i="1"/>
  <c r="HA357" i="1"/>
  <c r="HA339" i="1"/>
  <c r="HA319" i="1"/>
  <c r="HA299" i="1"/>
  <c r="HA281" i="1"/>
  <c r="HA248" i="1"/>
  <c r="HA212" i="1"/>
  <c r="HA193" i="1"/>
  <c r="HA137" i="1"/>
  <c r="HA120" i="1"/>
  <c r="HA86" i="1"/>
  <c r="HA567" i="1"/>
  <c r="HA70" i="1"/>
  <c r="HA53" i="1"/>
  <c r="HA569" i="1"/>
  <c r="HA549" i="1"/>
  <c r="HA532" i="1"/>
  <c r="HA483" i="1"/>
  <c r="HA467" i="1"/>
  <c r="HA450" i="1"/>
  <c r="HA123" i="1"/>
  <c r="HA431" i="1"/>
  <c r="HA397" i="1"/>
  <c r="HA380" i="1"/>
  <c r="HA360" i="1"/>
  <c r="HA343" i="1"/>
  <c r="HA288" i="1"/>
  <c r="HA271" i="1"/>
  <c r="HA255" i="1"/>
  <c r="HA448" i="1"/>
  <c r="HA235" i="1"/>
  <c r="HA215" i="1"/>
  <c r="HA197" i="1"/>
  <c r="HA173" i="1"/>
  <c r="HA136" i="1"/>
  <c r="HA119" i="1"/>
  <c r="HA101" i="1"/>
  <c r="HA13" i="1"/>
  <c r="HA85" i="1"/>
  <c r="HA69" i="1"/>
  <c r="HA52" i="1"/>
  <c r="HA36" i="1"/>
  <c r="HA345" i="1"/>
  <c r="HA18" i="1"/>
  <c r="HA47" i="1"/>
  <c r="HA342" i="1"/>
  <c r="HA194" i="1"/>
  <c r="HA270" i="1"/>
  <c r="HA201" i="1"/>
  <c r="HA399" i="1"/>
  <c r="HA109" i="1"/>
  <c r="HA76" i="1"/>
  <c r="HA485" i="1"/>
  <c r="HA574" i="1"/>
  <c r="HA452" i="1"/>
  <c r="HA416" i="1"/>
  <c r="HA554" i="1"/>
  <c r="HA400" i="1"/>
  <c r="HA383" i="1"/>
  <c r="HA366" i="1"/>
  <c r="HA209" i="1"/>
  <c r="HA190" i="1"/>
  <c r="HA171" i="1"/>
  <c r="HA148" i="1"/>
  <c r="HA449" i="1"/>
  <c r="HA130" i="1"/>
  <c r="HA112" i="1"/>
  <c r="HA202" i="1"/>
  <c r="HA4" i="1"/>
  <c r="HA564" i="1"/>
  <c r="HA164" i="1"/>
  <c r="HA542" i="1"/>
  <c r="HA509" i="1"/>
  <c r="HA492" i="1"/>
  <c r="HA163" i="1"/>
  <c r="HA455" i="1"/>
  <c r="HA329" i="1"/>
  <c r="HA436" i="1"/>
  <c r="HA419" i="1"/>
  <c r="HA353" i="1"/>
  <c r="HA335" i="1"/>
  <c r="HA315" i="1"/>
  <c r="HA324" i="1"/>
  <c r="HA295" i="1"/>
  <c r="HA27" i="1"/>
  <c r="HA277" i="1"/>
  <c r="HA208" i="1"/>
  <c r="HA151" i="1"/>
  <c r="HA115" i="1"/>
  <c r="HA98" i="1"/>
  <c r="HA82" i="1"/>
  <c r="HA66" i="1"/>
  <c r="HA45" i="1"/>
  <c r="HA583" i="1"/>
  <c r="HA562" i="1"/>
  <c r="HA545" i="1"/>
  <c r="HA528" i="1"/>
  <c r="HA495" i="1"/>
  <c r="HA479" i="1"/>
  <c r="HA463" i="1"/>
  <c r="HA427" i="1"/>
  <c r="HA393" i="1"/>
  <c r="HA372" i="1"/>
  <c r="HA356" i="1"/>
  <c r="HA56" i="1"/>
  <c r="HA338" i="1"/>
  <c r="HA138" i="1"/>
  <c r="HA318" i="1"/>
  <c r="HA302" i="1"/>
  <c r="HA284" i="1"/>
  <c r="HA267" i="1"/>
  <c r="HA294" i="1"/>
  <c r="HA251" i="1"/>
  <c r="HA231" i="1"/>
  <c r="HA211" i="1"/>
  <c r="HA192" i="1"/>
  <c r="HA169" i="1"/>
  <c r="HA116" i="1"/>
  <c r="HA150" i="1"/>
  <c r="HA132" i="1"/>
  <c r="HA97" i="1"/>
  <c r="HA81" i="1"/>
  <c r="HA65" i="1"/>
  <c r="HA48" i="1"/>
  <c r="HA32" i="1"/>
  <c r="HA14" i="1"/>
  <c r="HA39" i="1"/>
  <c r="HA12" i="1"/>
  <c r="FN546" i="1"/>
  <c r="GA546" i="1"/>
  <c r="FN582" i="1"/>
  <c r="GA582" i="1"/>
  <c r="FN527" i="1"/>
  <c r="GA527" i="1"/>
  <c r="FN490" i="1"/>
  <c r="GA490" i="1"/>
  <c r="FN474" i="1"/>
  <c r="GA474" i="1"/>
  <c r="FN439" i="1"/>
  <c r="GA439" i="1"/>
  <c r="FN405" i="1"/>
  <c r="GA405" i="1"/>
  <c r="FN371" i="1"/>
  <c r="GA371" i="1"/>
  <c r="FN317" i="1"/>
  <c r="GA317" i="1"/>
  <c r="FN283" i="1"/>
  <c r="GA283" i="1"/>
  <c r="FN266" i="1"/>
  <c r="GA266" i="1"/>
  <c r="FN234" i="1"/>
  <c r="GA234" i="1"/>
  <c r="FN196" i="1"/>
  <c r="GA196" i="1"/>
  <c r="FN157" i="1"/>
  <c r="GA157" i="1"/>
  <c r="FN104" i="1"/>
  <c r="GA104" i="1"/>
  <c r="FN68" i="1"/>
  <c r="GA68" i="1"/>
  <c r="FN8" i="1"/>
  <c r="GA8" i="1"/>
  <c r="FN530" i="1"/>
  <c r="GA530" i="1"/>
  <c r="FN514" i="1"/>
  <c r="GA514" i="1"/>
  <c r="FN465" i="1"/>
  <c r="GA465" i="1"/>
  <c r="FN429" i="1"/>
  <c r="GA429" i="1"/>
  <c r="FN395" i="1"/>
  <c r="GA395" i="1"/>
  <c r="FN362" i="1"/>
  <c r="GA362" i="1"/>
  <c r="FN325" i="1"/>
  <c r="GA325" i="1"/>
  <c r="FN290" i="1"/>
  <c r="GA290" i="1"/>
  <c r="FN257" i="1"/>
  <c r="GA257" i="1"/>
  <c r="FN223" i="1"/>
  <c r="GA223" i="1"/>
  <c r="FN185" i="1"/>
  <c r="GA185" i="1"/>
  <c r="FN126" i="1"/>
  <c r="GA126" i="1"/>
  <c r="FN71" i="1"/>
  <c r="GA71" i="1"/>
  <c r="FN54" i="1"/>
  <c r="GA54" i="1"/>
  <c r="FN20" i="1"/>
  <c r="GA20" i="1"/>
  <c r="FN580" i="1"/>
  <c r="GA580" i="1"/>
  <c r="FN538" i="1"/>
  <c r="GA538" i="1"/>
  <c r="FN504" i="1"/>
  <c r="GA504" i="1"/>
  <c r="FN472" i="1"/>
  <c r="GA472" i="1"/>
  <c r="FN432" i="1"/>
  <c r="GA432" i="1"/>
  <c r="FN398" i="1"/>
  <c r="GA398" i="1"/>
  <c r="FN349" i="1"/>
  <c r="GA349" i="1"/>
  <c r="FN289" i="1"/>
  <c r="GA289" i="1"/>
  <c r="FN256" i="1"/>
  <c r="GA256" i="1"/>
  <c r="FN222" i="1"/>
  <c r="GA222" i="1"/>
  <c r="FN166" i="1"/>
  <c r="GA166" i="1"/>
  <c r="FN129" i="1"/>
  <c r="GA129" i="1"/>
  <c r="FN94" i="1"/>
  <c r="GA94" i="1"/>
  <c r="FN37" i="1"/>
  <c r="GA37" i="1"/>
  <c r="FN558" i="1"/>
  <c r="GA558" i="1"/>
  <c r="FN524" i="1"/>
  <c r="GA524" i="1"/>
  <c r="FN491" i="1"/>
  <c r="GA491" i="1"/>
  <c r="FN459" i="1"/>
  <c r="GA459" i="1"/>
  <c r="FN406" i="1"/>
  <c r="GA406" i="1"/>
  <c r="FN368" i="1"/>
  <c r="GA368" i="1"/>
  <c r="FN332" i="1"/>
  <c r="GA332" i="1"/>
  <c r="FN298" i="1"/>
  <c r="GA298" i="1"/>
  <c r="FN263" i="1"/>
  <c r="GA263" i="1"/>
  <c r="FN225" i="1"/>
  <c r="GA225" i="1"/>
  <c r="FN165" i="1"/>
  <c r="GA165" i="1"/>
  <c r="FN31" i="1"/>
  <c r="GA31" i="1"/>
  <c r="FN156" i="1"/>
  <c r="GA156" i="1"/>
  <c r="FN578" i="1"/>
  <c r="GA578" i="1"/>
  <c r="FN540" i="1"/>
  <c r="GA540" i="1"/>
  <c r="FN506" i="1"/>
  <c r="GA506" i="1"/>
  <c r="FN470" i="1"/>
  <c r="GA470" i="1"/>
  <c r="FN417" i="1"/>
  <c r="GA417" i="1"/>
  <c r="FN384" i="1"/>
  <c r="GA384" i="1"/>
  <c r="FN351" i="1"/>
  <c r="GA351" i="1"/>
  <c r="FN313" i="1"/>
  <c r="GA313" i="1"/>
  <c r="FN262" i="1"/>
  <c r="GA262" i="1"/>
  <c r="FN230" i="1"/>
  <c r="GA230" i="1"/>
  <c r="FN191" i="1"/>
  <c r="GA191" i="1"/>
  <c r="FN172" i="1"/>
  <c r="GA172" i="1"/>
  <c r="FN118" i="1"/>
  <c r="GA118" i="1"/>
  <c r="FN84" i="1"/>
  <c r="GA84" i="1"/>
  <c r="FN43" i="1"/>
  <c r="GA43" i="1"/>
  <c r="FN560" i="1"/>
  <c r="GA560" i="1"/>
  <c r="FN526" i="1"/>
  <c r="GA526" i="1"/>
  <c r="FN493" i="1"/>
  <c r="GA493" i="1"/>
  <c r="FN461" i="1"/>
  <c r="GA461" i="1"/>
  <c r="FN424" i="1"/>
  <c r="GA424" i="1"/>
  <c r="FN391" i="1"/>
  <c r="GA391" i="1"/>
  <c r="FN374" i="1"/>
  <c r="GA374" i="1"/>
  <c r="FN340" i="1"/>
  <c r="GA340" i="1"/>
  <c r="FN286" i="1"/>
  <c r="GA286" i="1"/>
  <c r="FN237" i="1"/>
  <c r="GA237" i="1"/>
  <c r="FN200" i="1"/>
  <c r="GA200" i="1"/>
  <c r="FN161" i="1"/>
  <c r="GA161" i="1"/>
  <c r="FN121" i="1"/>
  <c r="GA121" i="1"/>
  <c r="FN83" i="1"/>
  <c r="GA83" i="1"/>
  <c r="FN50" i="1"/>
  <c r="GA50" i="1"/>
  <c r="FN16" i="1"/>
  <c r="GA16" i="1"/>
  <c r="FN10" i="1"/>
  <c r="GA10" i="1"/>
  <c r="FN555" i="1"/>
  <c r="GA555" i="1"/>
  <c r="FN517" i="1"/>
  <c r="GA517" i="1"/>
  <c r="FN484" i="1"/>
  <c r="GA484" i="1"/>
  <c r="FN445" i="1"/>
  <c r="GA445" i="1"/>
  <c r="FN428" i="1"/>
  <c r="GA428" i="1"/>
  <c r="FN377" i="1"/>
  <c r="GA377" i="1"/>
  <c r="FN361" i="1"/>
  <c r="GA361" i="1"/>
  <c r="FN323" i="1"/>
  <c r="GA323" i="1"/>
  <c r="FN285" i="1"/>
  <c r="GA285" i="1"/>
  <c r="FN252" i="1"/>
  <c r="GA252" i="1"/>
  <c r="FN216" i="1"/>
  <c r="GA216" i="1"/>
  <c r="FN179" i="1"/>
  <c r="GA179" i="1"/>
  <c r="FN143" i="1"/>
  <c r="GA143" i="1"/>
  <c r="FN107" i="1"/>
  <c r="GA107" i="1"/>
  <c r="FN74" i="1"/>
  <c r="GA74" i="1"/>
  <c r="FN573" i="1"/>
  <c r="GA573" i="1"/>
  <c r="FN537" i="1"/>
  <c r="GA537" i="1"/>
  <c r="FN503" i="1"/>
  <c r="GA503" i="1"/>
  <c r="FN487" i="1"/>
  <c r="GA487" i="1"/>
  <c r="FN454" i="1"/>
  <c r="GA454" i="1"/>
  <c r="FN418" i="1"/>
  <c r="GA418" i="1"/>
  <c r="FN364" i="1"/>
  <c r="GA364" i="1"/>
  <c r="FN293" i="1"/>
  <c r="GA293" i="1"/>
  <c r="FN259" i="1"/>
  <c r="GA259" i="1"/>
  <c r="FN219" i="1"/>
  <c r="GA219" i="1"/>
  <c r="FN178" i="1"/>
  <c r="GA178" i="1"/>
  <c r="FN142" i="1"/>
  <c r="GA142" i="1"/>
  <c r="FN105" i="1"/>
  <c r="GA105" i="1"/>
  <c r="FN89" i="1"/>
  <c r="GA89" i="1"/>
  <c r="FN73" i="1"/>
  <c r="GA73" i="1"/>
  <c r="FN57" i="1"/>
  <c r="GA57" i="1"/>
  <c r="FN40" i="1"/>
  <c r="GA40" i="1"/>
  <c r="FN22" i="1"/>
  <c r="GA22" i="1"/>
  <c r="FN25" i="1"/>
  <c r="GA25" i="1"/>
  <c r="FN72" i="1"/>
  <c r="GA72" i="1"/>
  <c r="FN91" i="1"/>
  <c r="GA91" i="1"/>
  <c r="FN307" i="1"/>
  <c r="GA307" i="1"/>
  <c r="FN572" i="1"/>
  <c r="GA572" i="1"/>
  <c r="FN552" i="1"/>
  <c r="GA552" i="1"/>
  <c r="FN536" i="1"/>
  <c r="GA536" i="1"/>
  <c r="FN519" i="1"/>
  <c r="GA519" i="1"/>
  <c r="FN498" i="1"/>
  <c r="GA498" i="1"/>
  <c r="FN482" i="1"/>
  <c r="GA482" i="1"/>
  <c r="FN466" i="1"/>
  <c r="GA466" i="1"/>
  <c r="FN447" i="1"/>
  <c r="GA447" i="1"/>
  <c r="FN430" i="1"/>
  <c r="GA430" i="1"/>
  <c r="FN413" i="1"/>
  <c r="GA413" i="1"/>
  <c r="FN396" i="1"/>
  <c r="GA396" i="1"/>
  <c r="FN379" i="1"/>
  <c r="GA379" i="1"/>
  <c r="FN363" i="1"/>
  <c r="GA363" i="1"/>
  <c r="FN347" i="1"/>
  <c r="GA347" i="1"/>
  <c r="FN326" i="1"/>
  <c r="GA326" i="1"/>
  <c r="FN309" i="1"/>
  <c r="GA309" i="1"/>
  <c r="FN291" i="1"/>
  <c r="GA291" i="1"/>
  <c r="FN274" i="1"/>
  <c r="GA274" i="1"/>
  <c r="FN258" i="1"/>
  <c r="GA258" i="1"/>
  <c r="FN242" i="1"/>
  <c r="GA242" i="1"/>
  <c r="FN224" i="1"/>
  <c r="GA224" i="1"/>
  <c r="FN206" i="1"/>
  <c r="GA206" i="1"/>
  <c r="FN186" i="1"/>
  <c r="GA186" i="1"/>
  <c r="FN168" i="1"/>
  <c r="GA168" i="1"/>
  <c r="FN149" i="1"/>
  <c r="GA149" i="1"/>
  <c r="FN131" i="1"/>
  <c r="GA131" i="1"/>
  <c r="FN113" i="1"/>
  <c r="GA113" i="1"/>
  <c r="FN96" i="1"/>
  <c r="GA96" i="1"/>
  <c r="FN80" i="1"/>
  <c r="GA80" i="1"/>
  <c r="FN60" i="1"/>
  <c r="GA60" i="1"/>
  <c r="FN35" i="1"/>
  <c r="GA35" i="1"/>
  <c r="FN576" i="1"/>
  <c r="GA576" i="1"/>
  <c r="FN556" i="1"/>
  <c r="GA556" i="1"/>
  <c r="FN539" i="1"/>
  <c r="GA539" i="1"/>
  <c r="FN522" i="1"/>
  <c r="GA522" i="1"/>
  <c r="FN505" i="1"/>
  <c r="GA505" i="1"/>
  <c r="FN489" i="1"/>
  <c r="GA489" i="1"/>
  <c r="FN473" i="1"/>
  <c r="GA473" i="1"/>
  <c r="FN456" i="1"/>
  <c r="GA456" i="1"/>
  <c r="FN438" i="1"/>
  <c r="GA438" i="1"/>
  <c r="FN420" i="1"/>
  <c r="GA420" i="1"/>
  <c r="FN404" i="1"/>
  <c r="GA404" i="1"/>
  <c r="FN387" i="1"/>
  <c r="GA387" i="1"/>
  <c r="FN370" i="1"/>
  <c r="GA370" i="1"/>
  <c r="FN354" i="1"/>
  <c r="GA354" i="1"/>
  <c r="FN336" i="1"/>
  <c r="GA336" i="1"/>
  <c r="FN316" i="1"/>
  <c r="GA316" i="1"/>
  <c r="FN300" i="1"/>
  <c r="GA300" i="1"/>
  <c r="FN282" i="1"/>
  <c r="GA282" i="1"/>
  <c r="FN265" i="1"/>
  <c r="GA265" i="1"/>
  <c r="FN249" i="1"/>
  <c r="GA249" i="1"/>
  <c r="FN233" i="1"/>
  <c r="GA233" i="1"/>
  <c r="FN213" i="1"/>
  <c r="GA213" i="1"/>
  <c r="FN195" i="1"/>
  <c r="GA195" i="1"/>
  <c r="FN176" i="1"/>
  <c r="GA176" i="1"/>
  <c r="FN152" i="1"/>
  <c r="GA152" i="1"/>
  <c r="FN134" i="1"/>
  <c r="GA134" i="1"/>
  <c r="FN117" i="1"/>
  <c r="GA117" i="1"/>
  <c r="FN99" i="1"/>
  <c r="GA99" i="1"/>
  <c r="FN79" i="1"/>
  <c r="GA79" i="1"/>
  <c r="FN63" i="1"/>
  <c r="GA63" i="1"/>
  <c r="FN46" i="1"/>
  <c r="GA46" i="1"/>
  <c r="FN30" i="1"/>
  <c r="GA30" i="1"/>
  <c r="FN11" i="1"/>
  <c r="GA11" i="1"/>
  <c r="FN33" i="1"/>
  <c r="GA33" i="1"/>
  <c r="FN6" i="1"/>
  <c r="GA6" i="1"/>
  <c r="FN570" i="1"/>
  <c r="GA570" i="1"/>
  <c r="FN550" i="1"/>
  <c r="GA550" i="1"/>
  <c r="FN529" i="1"/>
  <c r="GA529" i="1"/>
  <c r="FN513" i="1"/>
  <c r="GA513" i="1"/>
  <c r="FN496" i="1"/>
  <c r="GA496" i="1"/>
  <c r="FN480" i="1"/>
  <c r="GA480" i="1"/>
  <c r="FN464" i="1"/>
  <c r="GA464" i="1"/>
  <c r="FN441" i="1"/>
  <c r="GA441" i="1"/>
  <c r="FN423" i="1"/>
  <c r="GA423" i="1"/>
  <c r="FN407" i="1"/>
  <c r="GA407" i="1"/>
  <c r="FN390" i="1"/>
  <c r="GA390" i="1"/>
  <c r="FN373" i="1"/>
  <c r="GA373" i="1"/>
  <c r="FN357" i="1"/>
  <c r="GA357" i="1"/>
  <c r="FN339" i="1"/>
  <c r="GA339" i="1"/>
  <c r="FN319" i="1"/>
  <c r="GA319" i="1"/>
  <c r="FN299" i="1"/>
  <c r="GA299" i="1"/>
  <c r="FN281" i="1"/>
  <c r="GA281" i="1"/>
  <c r="FN264" i="1"/>
  <c r="GA264" i="1"/>
  <c r="FN248" i="1"/>
  <c r="GA248" i="1"/>
  <c r="FN232" i="1"/>
  <c r="GA232" i="1"/>
  <c r="FN212" i="1"/>
  <c r="GA212" i="1"/>
  <c r="FN193" i="1"/>
  <c r="GA193" i="1"/>
  <c r="FN174" i="1"/>
  <c r="GA174" i="1"/>
  <c r="FN155" i="1"/>
  <c r="GA155" i="1"/>
  <c r="FN137" i="1"/>
  <c r="GA137" i="1"/>
  <c r="FN120" i="1"/>
  <c r="GA120" i="1"/>
  <c r="FN102" i="1"/>
  <c r="GA102" i="1"/>
  <c r="FN86" i="1"/>
  <c r="GA86" i="1"/>
  <c r="FN70" i="1"/>
  <c r="GA70" i="1"/>
  <c r="FN53" i="1"/>
  <c r="GA53" i="1"/>
  <c r="FN15" i="1"/>
  <c r="GA15" i="1"/>
  <c r="FN569" i="1"/>
  <c r="GA569" i="1"/>
  <c r="FN549" i="1"/>
  <c r="GA549" i="1"/>
  <c r="FN532" i="1"/>
  <c r="GA532" i="1"/>
  <c r="FN516" i="1"/>
  <c r="GA516" i="1"/>
  <c r="FN499" i="1"/>
  <c r="GA499" i="1"/>
  <c r="FN483" i="1"/>
  <c r="GA483" i="1"/>
  <c r="FN467" i="1"/>
  <c r="GA467" i="1"/>
  <c r="FN450" i="1"/>
  <c r="GA450" i="1"/>
  <c r="FN431" i="1"/>
  <c r="GA431" i="1"/>
  <c r="FN414" i="1"/>
  <c r="GA414" i="1"/>
  <c r="FN397" i="1"/>
  <c r="GA397" i="1"/>
  <c r="FN380" i="1"/>
  <c r="GA380" i="1"/>
  <c r="FN360" i="1"/>
  <c r="GA360" i="1"/>
  <c r="FN343" i="1"/>
  <c r="GA343" i="1"/>
  <c r="FN322" i="1"/>
  <c r="GA322" i="1"/>
  <c r="FN306" i="1"/>
  <c r="GA306" i="1"/>
  <c r="FN288" i="1"/>
  <c r="GA288" i="1"/>
  <c r="FN271" i="1"/>
  <c r="GA271" i="1"/>
  <c r="FN255" i="1"/>
  <c r="GA255" i="1"/>
  <c r="FN235" i="1"/>
  <c r="GA235" i="1"/>
  <c r="FN215" i="1"/>
  <c r="GA215" i="1"/>
  <c r="FN197" i="1"/>
  <c r="GA197" i="1"/>
  <c r="FN173" i="1"/>
  <c r="GA173" i="1"/>
  <c r="FN154" i="1"/>
  <c r="GA154" i="1"/>
  <c r="FN136" i="1"/>
  <c r="GA136" i="1"/>
  <c r="FN119" i="1"/>
  <c r="GA119" i="1"/>
  <c r="FN101" i="1"/>
  <c r="GA101" i="1"/>
  <c r="FN85" i="1"/>
  <c r="GA85" i="1"/>
  <c r="FN69" i="1"/>
  <c r="GA69" i="1"/>
  <c r="FN52" i="1"/>
  <c r="GA52" i="1"/>
  <c r="FN36" i="1"/>
  <c r="GA36" i="1"/>
  <c r="FN18" i="1"/>
  <c r="GA18" i="1"/>
  <c r="FN47" i="1"/>
  <c r="GA47" i="1"/>
  <c r="FN17" i="1"/>
  <c r="GA17" i="1"/>
  <c r="FN183" i="1"/>
  <c r="GA183" i="1"/>
  <c r="FN561" i="1"/>
  <c r="GA561" i="1"/>
  <c r="FN544" i="1"/>
  <c r="GA544" i="1"/>
  <c r="FN511" i="1"/>
  <c r="GA511" i="1"/>
  <c r="FN458" i="1"/>
  <c r="GA458" i="1"/>
  <c r="FN421" i="1"/>
  <c r="GA421" i="1"/>
  <c r="FN388" i="1"/>
  <c r="GA388" i="1"/>
  <c r="FN355" i="1"/>
  <c r="GA355" i="1"/>
  <c r="FN337" i="1"/>
  <c r="GA337" i="1"/>
  <c r="FN301" i="1"/>
  <c r="GA301" i="1"/>
  <c r="FN250" i="1"/>
  <c r="GA250" i="1"/>
  <c r="FN214" i="1"/>
  <c r="GA214" i="1"/>
  <c r="FN177" i="1"/>
  <c r="GA177" i="1"/>
  <c r="FN141" i="1"/>
  <c r="GA141" i="1"/>
  <c r="FN122" i="1"/>
  <c r="GA122" i="1"/>
  <c r="FN88" i="1"/>
  <c r="GA88" i="1"/>
  <c r="FN51" i="1"/>
  <c r="GA51" i="1"/>
  <c r="FN566" i="1"/>
  <c r="GA566" i="1"/>
  <c r="FN547" i="1"/>
  <c r="GA547" i="1"/>
  <c r="FN497" i="1"/>
  <c r="GA497" i="1"/>
  <c r="FN481" i="1"/>
  <c r="GA481" i="1"/>
  <c r="FN446" i="1"/>
  <c r="GA446" i="1"/>
  <c r="FN412" i="1"/>
  <c r="GA412" i="1"/>
  <c r="FN378" i="1"/>
  <c r="GA378" i="1"/>
  <c r="FN346" i="1"/>
  <c r="GA346" i="1"/>
  <c r="FN308" i="1"/>
  <c r="GA308" i="1"/>
  <c r="FN273" i="1"/>
  <c r="GA273" i="1"/>
  <c r="FN241" i="1"/>
  <c r="GA241" i="1"/>
  <c r="FN205" i="1"/>
  <c r="GA205" i="1"/>
  <c r="FN167" i="1"/>
  <c r="GA167" i="1"/>
  <c r="FN144" i="1"/>
  <c r="GA144" i="1"/>
  <c r="FN108" i="1"/>
  <c r="GA108" i="1"/>
  <c r="FN87" i="1"/>
  <c r="GA87" i="1"/>
  <c r="FN38" i="1"/>
  <c r="GA38" i="1"/>
  <c r="FN49" i="1"/>
  <c r="GA49" i="1"/>
  <c r="FN19" i="1"/>
  <c r="GA19" i="1"/>
  <c r="FN559" i="1"/>
  <c r="GA559" i="1"/>
  <c r="FN521" i="1"/>
  <c r="GA521" i="1"/>
  <c r="FN488" i="1"/>
  <c r="GA488" i="1"/>
  <c r="FN451" i="1"/>
  <c r="GA451" i="1"/>
  <c r="FN415" i="1"/>
  <c r="GA415" i="1"/>
  <c r="FN381" i="1"/>
  <c r="GA381" i="1"/>
  <c r="FN365" i="1"/>
  <c r="GA365" i="1"/>
  <c r="FN328" i="1"/>
  <c r="GA328" i="1"/>
  <c r="FN311" i="1"/>
  <c r="GA311" i="1"/>
  <c r="FN272" i="1"/>
  <c r="GA272" i="1"/>
  <c r="FN240" i="1"/>
  <c r="GA240" i="1"/>
  <c r="FN204" i="1"/>
  <c r="GA204" i="1"/>
  <c r="FN184" i="1"/>
  <c r="GA184" i="1"/>
  <c r="FN147" i="1"/>
  <c r="GA147" i="1"/>
  <c r="FN111" i="1"/>
  <c r="GA111" i="1"/>
  <c r="FN78" i="1"/>
  <c r="GA78" i="1"/>
  <c r="FN62" i="1"/>
  <c r="GA62" i="1"/>
  <c r="FN579" i="1"/>
  <c r="GA579" i="1"/>
  <c r="FN541" i="1"/>
  <c r="GA541" i="1"/>
  <c r="FN507" i="1"/>
  <c r="GA507" i="1"/>
  <c r="FN475" i="1"/>
  <c r="GA475" i="1"/>
  <c r="FN440" i="1"/>
  <c r="GA440" i="1"/>
  <c r="FN422" i="1"/>
  <c r="GA422" i="1"/>
  <c r="FN389" i="1"/>
  <c r="GA389" i="1"/>
  <c r="FN352" i="1"/>
  <c r="GA352" i="1"/>
  <c r="FN314" i="1"/>
  <c r="GA314" i="1"/>
  <c r="FN280" i="1"/>
  <c r="GA280" i="1"/>
  <c r="FN243" i="1"/>
  <c r="GA243" i="1"/>
  <c r="FN207" i="1"/>
  <c r="GA207" i="1"/>
  <c r="FN188" i="1"/>
  <c r="GA188" i="1"/>
  <c r="FN146" i="1"/>
  <c r="GA146" i="1"/>
  <c r="FN128" i="1"/>
  <c r="GA128" i="1"/>
  <c r="FN110" i="1"/>
  <c r="GA110" i="1"/>
  <c r="FN93" i="1"/>
  <c r="GA93" i="1"/>
  <c r="FN77" i="1"/>
  <c r="GA77" i="1"/>
  <c r="FN61" i="1"/>
  <c r="GA61" i="1"/>
  <c r="FN44" i="1"/>
  <c r="GA44" i="1"/>
  <c r="FN26" i="1"/>
  <c r="GA26" i="1"/>
  <c r="FN9" i="1"/>
  <c r="GA9" i="1"/>
  <c r="FN502" i="1"/>
  <c r="GA502" i="1"/>
  <c r="FN460" i="1"/>
  <c r="GA460" i="1"/>
  <c r="FN557" i="1"/>
  <c r="GA557" i="1"/>
  <c r="FN523" i="1"/>
  <c r="GA523" i="1"/>
  <c r="FN486" i="1"/>
  <c r="GA486" i="1"/>
  <c r="FN453" i="1"/>
  <c r="GA453" i="1"/>
  <c r="FN434" i="1"/>
  <c r="GA434" i="1"/>
  <c r="FN401" i="1"/>
  <c r="GA401" i="1"/>
  <c r="FN367" i="1"/>
  <c r="GA367" i="1"/>
  <c r="FN331" i="1"/>
  <c r="GA331" i="1"/>
  <c r="FN297" i="1"/>
  <c r="GA297" i="1"/>
  <c r="FN279" i="1"/>
  <c r="GA279" i="1"/>
  <c r="FN246" i="1"/>
  <c r="GA246" i="1"/>
  <c r="FN210" i="1"/>
  <c r="GA210" i="1"/>
  <c r="FN153" i="1"/>
  <c r="GA153" i="1"/>
  <c r="FN135" i="1"/>
  <c r="GA135" i="1"/>
  <c r="FN100" i="1"/>
  <c r="GA100" i="1"/>
  <c r="FN64" i="1"/>
  <c r="GA64" i="1"/>
  <c r="FN581" i="1"/>
  <c r="GA581" i="1"/>
  <c r="FN543" i="1"/>
  <c r="GA543" i="1"/>
  <c r="FN510" i="1"/>
  <c r="GA510" i="1"/>
  <c r="FN477" i="1"/>
  <c r="GA477" i="1"/>
  <c r="FN442" i="1"/>
  <c r="GA442" i="1"/>
  <c r="FN408" i="1"/>
  <c r="GA408" i="1"/>
  <c r="FN358" i="1"/>
  <c r="GA358" i="1"/>
  <c r="FN320" i="1"/>
  <c r="GA320" i="1"/>
  <c r="FN304" i="1"/>
  <c r="GA304" i="1"/>
  <c r="FN269" i="1"/>
  <c r="GA269" i="1"/>
  <c r="FN253" i="1"/>
  <c r="GA253" i="1"/>
  <c r="FN217" i="1"/>
  <c r="GA217" i="1"/>
  <c r="FN180" i="1"/>
  <c r="GA180" i="1"/>
  <c r="FN140" i="1"/>
  <c r="GA140" i="1"/>
  <c r="FN103" i="1"/>
  <c r="GA103" i="1"/>
  <c r="FN67" i="1"/>
  <c r="GA67" i="1"/>
  <c r="FN34" i="1"/>
  <c r="GA34" i="1"/>
  <c r="FN41" i="1"/>
  <c r="GA41" i="1"/>
  <c r="FN575" i="1"/>
  <c r="GA575" i="1"/>
  <c r="FN533" i="1"/>
  <c r="GA533" i="1"/>
  <c r="FN500" i="1"/>
  <c r="GA500" i="1"/>
  <c r="FN468" i="1"/>
  <c r="GA468" i="1"/>
  <c r="FN411" i="1"/>
  <c r="GA411" i="1"/>
  <c r="FN394" i="1"/>
  <c r="GA394" i="1"/>
  <c r="FN344" i="1"/>
  <c r="GA344" i="1"/>
  <c r="FN303" i="1"/>
  <c r="GA303" i="1"/>
  <c r="FN268" i="1"/>
  <c r="GA268" i="1"/>
  <c r="FN236" i="1"/>
  <c r="GA236" i="1"/>
  <c r="FN199" i="1"/>
  <c r="GA199" i="1"/>
  <c r="FN159" i="1"/>
  <c r="GA159" i="1"/>
  <c r="FN125" i="1"/>
  <c r="GA125" i="1"/>
  <c r="FN90" i="1"/>
  <c r="GA90" i="1"/>
  <c r="FN58" i="1"/>
  <c r="GA58" i="1"/>
  <c r="FN29" i="1"/>
  <c r="GA29" i="1"/>
  <c r="FN553" i="1"/>
  <c r="GA553" i="1"/>
  <c r="FN520" i="1"/>
  <c r="GA520" i="1"/>
  <c r="FN471" i="1"/>
  <c r="GA471" i="1"/>
  <c r="FN435" i="1"/>
  <c r="GA435" i="1"/>
  <c r="FN402" i="1"/>
  <c r="GA402" i="1"/>
  <c r="FN385" i="1"/>
  <c r="GA385" i="1"/>
  <c r="FN348" i="1"/>
  <c r="GA348" i="1"/>
  <c r="FN327" i="1"/>
  <c r="GA327" i="1"/>
  <c r="FN310" i="1"/>
  <c r="GA310" i="1"/>
  <c r="FN275" i="1"/>
  <c r="GA275" i="1"/>
  <c r="FN239" i="1"/>
  <c r="GA239" i="1"/>
  <c r="FN203" i="1"/>
  <c r="GA203" i="1"/>
  <c r="FN158" i="1"/>
  <c r="GA158" i="1"/>
  <c r="FN124" i="1"/>
  <c r="GA124" i="1"/>
  <c r="FN5" i="1"/>
  <c r="GA5" i="1"/>
  <c r="FN376" i="1"/>
  <c r="GA376" i="1"/>
  <c r="FN3" i="1"/>
  <c r="GA3" i="1"/>
  <c r="FN247" i="1"/>
  <c r="GA247" i="1"/>
  <c r="FN568" i="1"/>
  <c r="GA568" i="1"/>
  <c r="FN548" i="1"/>
  <c r="GA548" i="1"/>
  <c r="FN531" i="1"/>
  <c r="GA531" i="1"/>
  <c r="FN515" i="1"/>
  <c r="GA515" i="1"/>
  <c r="FN494" i="1"/>
  <c r="GA494" i="1"/>
  <c r="FN478" i="1"/>
  <c r="GA478" i="1"/>
  <c r="FN462" i="1"/>
  <c r="GA462" i="1"/>
  <c r="FN443" i="1"/>
  <c r="GA443" i="1"/>
  <c r="FN426" i="1"/>
  <c r="GA426" i="1"/>
  <c r="FN409" i="1"/>
  <c r="GA409" i="1"/>
  <c r="FN392" i="1"/>
  <c r="GA392" i="1"/>
  <c r="FN375" i="1"/>
  <c r="GA375" i="1"/>
  <c r="FN359" i="1"/>
  <c r="GA359" i="1"/>
  <c r="FN342" i="1"/>
  <c r="GA342" i="1"/>
  <c r="FN321" i="1"/>
  <c r="GA321" i="1"/>
  <c r="FN305" i="1"/>
  <c r="GA305" i="1"/>
  <c r="FN287" i="1"/>
  <c r="GA287" i="1"/>
  <c r="FN270" i="1"/>
  <c r="GA270" i="1"/>
  <c r="FN254" i="1"/>
  <c r="GA254" i="1"/>
  <c r="FN238" i="1"/>
  <c r="GA238" i="1"/>
  <c r="FN218" i="1"/>
  <c r="GA218" i="1"/>
  <c r="FN201" i="1"/>
  <c r="GA201" i="1"/>
  <c r="FN182" i="1"/>
  <c r="GA182" i="1"/>
  <c r="FN162" i="1"/>
  <c r="GA162" i="1"/>
  <c r="FN145" i="1"/>
  <c r="GA145" i="1"/>
  <c r="FN127" i="1"/>
  <c r="GA127" i="1"/>
  <c r="FN109" i="1"/>
  <c r="GA109" i="1"/>
  <c r="FN92" i="1"/>
  <c r="GA92" i="1"/>
  <c r="FN76" i="1"/>
  <c r="GA76" i="1"/>
  <c r="FN55" i="1"/>
  <c r="GA55" i="1"/>
  <c r="FN21" i="1"/>
  <c r="GA21" i="1"/>
  <c r="FN571" i="1"/>
  <c r="GA571" i="1"/>
  <c r="FN551" i="1"/>
  <c r="GA551" i="1"/>
  <c r="FN535" i="1"/>
  <c r="GA535" i="1"/>
  <c r="FN518" i="1"/>
  <c r="GA518" i="1"/>
  <c r="FN501" i="1"/>
  <c r="GA501" i="1"/>
  <c r="FN485" i="1"/>
  <c r="GA485" i="1"/>
  <c r="FN469" i="1"/>
  <c r="GA469" i="1"/>
  <c r="FN452" i="1"/>
  <c r="GA452" i="1"/>
  <c r="FN433" i="1"/>
  <c r="GA433" i="1"/>
  <c r="FN416" i="1"/>
  <c r="GA416" i="1"/>
  <c r="FN400" i="1"/>
  <c r="GA400" i="1"/>
  <c r="FN383" i="1"/>
  <c r="GA383" i="1"/>
  <c r="FN366" i="1"/>
  <c r="GA366" i="1"/>
  <c r="FN350" i="1"/>
  <c r="GA350" i="1"/>
  <c r="FN330" i="1"/>
  <c r="GA330" i="1"/>
  <c r="FN312" i="1"/>
  <c r="GA312" i="1"/>
  <c r="FN296" i="1"/>
  <c r="GA296" i="1"/>
  <c r="FN278" i="1"/>
  <c r="GA278" i="1"/>
  <c r="FN261" i="1"/>
  <c r="GA261" i="1"/>
  <c r="FN245" i="1"/>
  <c r="GA245" i="1"/>
  <c r="FN229" i="1"/>
  <c r="GA229" i="1"/>
  <c r="FN209" i="1"/>
  <c r="GA209" i="1"/>
  <c r="FN190" i="1"/>
  <c r="GA190" i="1"/>
  <c r="FN171" i="1"/>
  <c r="GA171" i="1"/>
  <c r="FN148" i="1"/>
  <c r="GA148" i="1"/>
  <c r="FN130" i="1"/>
  <c r="GA130" i="1"/>
  <c r="FN112" i="1"/>
  <c r="GA112" i="1"/>
  <c r="FN95" i="1"/>
  <c r="GA95" i="1"/>
  <c r="FN75" i="1"/>
  <c r="GA75" i="1"/>
  <c r="FN59" i="1"/>
  <c r="GA59" i="1"/>
  <c r="FN42" i="1"/>
  <c r="GA42" i="1"/>
  <c r="FN24" i="1"/>
  <c r="GA24" i="1"/>
  <c r="FN7" i="1"/>
  <c r="GA7" i="1"/>
  <c r="FN23" i="1"/>
  <c r="GA23" i="1"/>
  <c r="FN4" i="1"/>
  <c r="GA4" i="1"/>
  <c r="FN564" i="1"/>
  <c r="GA564" i="1"/>
  <c r="FN542" i="1"/>
  <c r="GA542" i="1"/>
  <c r="FN525" i="1"/>
  <c r="GA525" i="1"/>
  <c r="FN509" i="1"/>
  <c r="GA509" i="1"/>
  <c r="FN492" i="1"/>
  <c r="GA492" i="1"/>
  <c r="FN476" i="1"/>
  <c r="GA476" i="1"/>
  <c r="FN455" i="1"/>
  <c r="GA455" i="1"/>
  <c r="FN436" i="1"/>
  <c r="GA436" i="1"/>
  <c r="FN419" i="1"/>
  <c r="GA419" i="1"/>
  <c r="FN403" i="1"/>
  <c r="GA403" i="1"/>
  <c r="FN386" i="1"/>
  <c r="GA386" i="1"/>
  <c r="FN369" i="1"/>
  <c r="GA369" i="1"/>
  <c r="FN353" i="1"/>
  <c r="GA353" i="1"/>
  <c r="FN335" i="1"/>
  <c r="GA335" i="1"/>
  <c r="FN315" i="1"/>
  <c r="GA315" i="1"/>
  <c r="FN295" i="1"/>
  <c r="GA295" i="1"/>
  <c r="FN277" i="1"/>
  <c r="GA277" i="1"/>
  <c r="FN260" i="1"/>
  <c r="GA260" i="1"/>
  <c r="FN244" i="1"/>
  <c r="GA244" i="1"/>
  <c r="FN228" i="1"/>
  <c r="GA228" i="1"/>
  <c r="FN208" i="1"/>
  <c r="GA208" i="1"/>
  <c r="FN189" i="1"/>
  <c r="GA189" i="1"/>
  <c r="FN170" i="1"/>
  <c r="GA170" i="1"/>
  <c r="FN151" i="1"/>
  <c r="GA151" i="1"/>
  <c r="FN133" i="1"/>
  <c r="GA133" i="1"/>
  <c r="FN115" i="1"/>
  <c r="GA115" i="1"/>
  <c r="FN98" i="1"/>
  <c r="GA98" i="1"/>
  <c r="FN82" i="1"/>
  <c r="GA82" i="1"/>
  <c r="FN66" i="1"/>
  <c r="GA66" i="1"/>
  <c r="FN45" i="1"/>
  <c r="GA45" i="1"/>
  <c r="FN583" i="1"/>
  <c r="GA583" i="1"/>
  <c r="FN562" i="1"/>
  <c r="GA562" i="1"/>
  <c r="FN545" i="1"/>
  <c r="GA545" i="1"/>
  <c r="FN528" i="1"/>
  <c r="GA528" i="1"/>
  <c r="FN512" i="1"/>
  <c r="GA512" i="1"/>
  <c r="FN495" i="1"/>
  <c r="GA495" i="1"/>
  <c r="FN479" i="1"/>
  <c r="GA479" i="1"/>
  <c r="FN463" i="1"/>
  <c r="GA463" i="1"/>
  <c r="FN444" i="1"/>
  <c r="GA444" i="1"/>
  <c r="FN427" i="1"/>
  <c r="GA427" i="1"/>
  <c r="FN410" i="1"/>
  <c r="GA410" i="1"/>
  <c r="FN393" i="1"/>
  <c r="GA393" i="1"/>
  <c r="FN372" i="1"/>
  <c r="GA372" i="1"/>
  <c r="FN356" i="1"/>
  <c r="GA356" i="1"/>
  <c r="FN338" i="1"/>
  <c r="GA338" i="1"/>
  <c r="FN318" i="1"/>
  <c r="GA318" i="1"/>
  <c r="FN302" i="1"/>
  <c r="GA302" i="1"/>
  <c r="FN284" i="1"/>
  <c r="GA284" i="1"/>
  <c r="FN267" i="1"/>
  <c r="GA267" i="1"/>
  <c r="FN251" i="1"/>
  <c r="GA251" i="1"/>
  <c r="FN231" i="1"/>
  <c r="GA231" i="1"/>
  <c r="FN211" i="1"/>
  <c r="GA211" i="1"/>
  <c r="FN192" i="1"/>
  <c r="GA192" i="1"/>
  <c r="FN169" i="1"/>
  <c r="GA169" i="1"/>
  <c r="FN150" i="1"/>
  <c r="GA150" i="1"/>
  <c r="FN132" i="1"/>
  <c r="GA132" i="1"/>
  <c r="FN114" i="1"/>
  <c r="GA114" i="1"/>
  <c r="FN97" i="1"/>
  <c r="GA97" i="1"/>
  <c r="FN81" i="1"/>
  <c r="GA81" i="1"/>
  <c r="FN65" i="1"/>
  <c r="GA65" i="1"/>
  <c r="FN48" i="1"/>
  <c r="GA48" i="1"/>
  <c r="FN32" i="1"/>
  <c r="GA32" i="1"/>
  <c r="FN14" i="1"/>
  <c r="GA14" i="1"/>
  <c r="FN39" i="1"/>
  <c r="GA39" i="1"/>
  <c r="FN12" i="1"/>
  <c r="GA12" i="1"/>
  <c r="DY583" i="1"/>
  <c r="DY582" i="1"/>
  <c r="DY581" i="1"/>
  <c r="DY580" i="1"/>
  <c r="DY579" i="1"/>
  <c r="DY578" i="1"/>
  <c r="DY577" i="1"/>
  <c r="DY576" i="1"/>
  <c r="DY575" i="1"/>
  <c r="DY573" i="1"/>
  <c r="DY572" i="1"/>
  <c r="DY571" i="1"/>
  <c r="DY570" i="1"/>
  <c r="DY569" i="1"/>
  <c r="DY568" i="1"/>
  <c r="DY567" i="1"/>
  <c r="DY566" i="1"/>
  <c r="DY565" i="1"/>
  <c r="DY564" i="1"/>
  <c r="DY563" i="1"/>
  <c r="DY562" i="1"/>
  <c r="DY561" i="1"/>
  <c r="DY560" i="1"/>
  <c r="DY559" i="1"/>
  <c r="DY558" i="1"/>
  <c r="DY557" i="1"/>
  <c r="DY556" i="1"/>
  <c r="DY555" i="1"/>
  <c r="DY553" i="1"/>
  <c r="DY552" i="1"/>
  <c r="DY551" i="1"/>
  <c r="DY550" i="1"/>
  <c r="DY549" i="1"/>
  <c r="DY548" i="1"/>
  <c r="DY547" i="1"/>
  <c r="DY546" i="1"/>
  <c r="DY545" i="1"/>
  <c r="DY544" i="1"/>
  <c r="DY543" i="1"/>
  <c r="DY542" i="1"/>
  <c r="DY541" i="1"/>
  <c r="DY540" i="1"/>
  <c r="DY539" i="1"/>
  <c r="DY538" i="1"/>
  <c r="DY537" i="1"/>
  <c r="DY536" i="1"/>
  <c r="DY535" i="1"/>
  <c r="DY534" i="1"/>
  <c r="DY533" i="1"/>
  <c r="DY532" i="1"/>
  <c r="DY531" i="1"/>
  <c r="DY530" i="1"/>
  <c r="DY529" i="1"/>
  <c r="DY528" i="1"/>
  <c r="DY527" i="1"/>
  <c r="DY526" i="1"/>
  <c r="DY525" i="1"/>
  <c r="DY524" i="1"/>
  <c r="DY523" i="1"/>
  <c r="DY522" i="1"/>
  <c r="DY521" i="1"/>
  <c r="DY520" i="1"/>
  <c r="DY519" i="1"/>
  <c r="DY518" i="1"/>
  <c r="DY517" i="1"/>
  <c r="DY516" i="1"/>
  <c r="DY515" i="1"/>
  <c r="DY514" i="1"/>
  <c r="DY513" i="1"/>
  <c r="DY512" i="1"/>
  <c r="DY511" i="1"/>
  <c r="DY510" i="1"/>
  <c r="DY509" i="1"/>
  <c r="DY508" i="1"/>
  <c r="DY507" i="1"/>
  <c r="DY506" i="1"/>
  <c r="DY505" i="1"/>
  <c r="DY504" i="1"/>
  <c r="DY503" i="1"/>
  <c r="DY502" i="1"/>
  <c r="DY501" i="1"/>
  <c r="DY500" i="1"/>
  <c r="DY499" i="1"/>
  <c r="DY498" i="1"/>
  <c r="DY497" i="1"/>
  <c r="DY496" i="1"/>
  <c r="DY495" i="1"/>
  <c r="DY494" i="1"/>
  <c r="DY493" i="1"/>
  <c r="DY492" i="1"/>
  <c r="DY491" i="1"/>
  <c r="DY490" i="1"/>
  <c r="DY489" i="1"/>
  <c r="DY488" i="1"/>
  <c r="DY487" i="1"/>
  <c r="DY486" i="1"/>
  <c r="DY485" i="1"/>
  <c r="DY484" i="1"/>
  <c r="DY483" i="1"/>
  <c r="DY482" i="1"/>
  <c r="DY481" i="1"/>
  <c r="DY480" i="1"/>
  <c r="DY479" i="1"/>
  <c r="DY478" i="1"/>
  <c r="DY477" i="1"/>
  <c r="DY476" i="1"/>
  <c r="DY475" i="1"/>
  <c r="DY474" i="1"/>
  <c r="DY473" i="1"/>
  <c r="DY472" i="1"/>
  <c r="DY471" i="1"/>
  <c r="DY470" i="1"/>
  <c r="DY469" i="1"/>
  <c r="DY468" i="1"/>
  <c r="DY467" i="1"/>
  <c r="DY466" i="1"/>
  <c r="DY465" i="1"/>
  <c r="DY464" i="1"/>
  <c r="DY463" i="1"/>
  <c r="DY462" i="1"/>
  <c r="DY461" i="1"/>
  <c r="DY460" i="1"/>
  <c r="DY459" i="1"/>
  <c r="DY458" i="1"/>
  <c r="DY457" i="1"/>
  <c r="DY456" i="1"/>
  <c r="DY455" i="1"/>
  <c r="DY454" i="1"/>
  <c r="DY453" i="1"/>
  <c r="DY452" i="1"/>
  <c r="DY451" i="1"/>
  <c r="DY450" i="1"/>
  <c r="DY449" i="1"/>
  <c r="DY448" i="1"/>
  <c r="DY447" i="1"/>
  <c r="DY446" i="1"/>
  <c r="DY445" i="1"/>
  <c r="DY444" i="1"/>
  <c r="DY443" i="1"/>
  <c r="DY442" i="1"/>
  <c r="DY441" i="1"/>
  <c r="DY440" i="1"/>
  <c r="DY439" i="1"/>
  <c r="DY438" i="1"/>
  <c r="DY437" i="1"/>
  <c r="DY436" i="1"/>
  <c r="DY435" i="1"/>
  <c r="DY434" i="1"/>
  <c r="DY433" i="1"/>
  <c r="DY432" i="1"/>
  <c r="DY431" i="1"/>
  <c r="DY430" i="1"/>
  <c r="DY429" i="1"/>
  <c r="DY428" i="1"/>
  <c r="DY427" i="1"/>
  <c r="DY426" i="1"/>
  <c r="DY424" i="1"/>
  <c r="DY423" i="1"/>
  <c r="DY422" i="1"/>
  <c r="DY421" i="1"/>
  <c r="DY420" i="1"/>
  <c r="DY419" i="1"/>
  <c r="DY418" i="1"/>
  <c r="DY417" i="1"/>
  <c r="DY416" i="1"/>
  <c r="DY415" i="1"/>
  <c r="DY414" i="1"/>
  <c r="DY413" i="1"/>
  <c r="DY412" i="1"/>
  <c r="DY411" i="1"/>
  <c r="DY410" i="1"/>
  <c r="DY409" i="1"/>
  <c r="DY408" i="1"/>
  <c r="DY407" i="1"/>
  <c r="DY406" i="1"/>
  <c r="DY405" i="1"/>
  <c r="DY404" i="1"/>
  <c r="DY403" i="1"/>
  <c r="DY402" i="1"/>
  <c r="DY401" i="1"/>
  <c r="DY400" i="1"/>
  <c r="DY399" i="1"/>
  <c r="DY398" i="1"/>
  <c r="DY397" i="1"/>
  <c r="DY396" i="1"/>
  <c r="DY395" i="1"/>
  <c r="DY394" i="1"/>
  <c r="DY393" i="1"/>
  <c r="DY392" i="1"/>
  <c r="DY391" i="1"/>
  <c r="DY390" i="1"/>
  <c r="DY389" i="1"/>
  <c r="DY388" i="1"/>
  <c r="DY387" i="1"/>
  <c r="DY386" i="1"/>
  <c r="DY385" i="1"/>
  <c r="DY384" i="1"/>
  <c r="DY383" i="1"/>
  <c r="DY381" i="1"/>
  <c r="DY380" i="1"/>
  <c r="DY379" i="1"/>
  <c r="DY378" i="1"/>
  <c r="DY377" i="1"/>
  <c r="DY376" i="1"/>
  <c r="DY369" i="1"/>
  <c r="DY368" i="1"/>
  <c r="DY367" i="1"/>
  <c r="DY366" i="1"/>
  <c r="DY365" i="1"/>
  <c r="DY364" i="1"/>
  <c r="DY363" i="1"/>
  <c r="DY362" i="1"/>
  <c r="DY361" i="1"/>
  <c r="DY360" i="1"/>
  <c r="DY359" i="1"/>
  <c r="DY375" i="1"/>
  <c r="DY358" i="1"/>
  <c r="DY374" i="1"/>
  <c r="DY357" i="1"/>
  <c r="DY356" i="1"/>
  <c r="DY355" i="1"/>
  <c r="DY354" i="1"/>
  <c r="DY353" i="1"/>
  <c r="DY352" i="1"/>
  <c r="DY351" i="1"/>
  <c r="DY373" i="1"/>
  <c r="DY350" i="1"/>
  <c r="DY349" i="1"/>
  <c r="DY346" i="1"/>
  <c r="DY345" i="1"/>
  <c r="DY316" i="1"/>
  <c r="DY344" i="1"/>
  <c r="DY317" i="1"/>
  <c r="DY372" i="1"/>
  <c r="DY314" i="1"/>
  <c r="DY343" i="1"/>
  <c r="DY371" i="1"/>
  <c r="DY370" i="1"/>
  <c r="DY342" i="1"/>
  <c r="DY341" i="1"/>
  <c r="DY340" i="1"/>
  <c r="DY339" i="1"/>
  <c r="DY338" i="1"/>
  <c r="DY337" i="1"/>
  <c r="DY336" i="1"/>
  <c r="DY335" i="1"/>
  <c r="DY334" i="1"/>
  <c r="DY333" i="1"/>
  <c r="DY332" i="1"/>
  <c r="DY331" i="1"/>
  <c r="DY330" i="1"/>
  <c r="DY329" i="1"/>
  <c r="DY328" i="1"/>
  <c r="DY347" i="1"/>
  <c r="DY327" i="1"/>
  <c r="DY326" i="1"/>
  <c r="DY348" i="1"/>
  <c r="DY325" i="1"/>
  <c r="DY324" i="1"/>
  <c r="DY323" i="1"/>
  <c r="DY322" i="1"/>
  <c r="DY321" i="1"/>
  <c r="DY320" i="1"/>
  <c r="DY319" i="1"/>
  <c r="DY318" i="1"/>
  <c r="DY315" i="1"/>
  <c r="DY313" i="1"/>
  <c r="DY312" i="1"/>
  <c r="DY311" i="1"/>
  <c r="DY310" i="1"/>
  <c r="DY309" i="1"/>
  <c r="DY308" i="1"/>
  <c r="DY307" i="1"/>
  <c r="DY306" i="1"/>
  <c r="DY305" i="1"/>
  <c r="DY304" i="1"/>
  <c r="DY303" i="1"/>
  <c r="DY302" i="1"/>
  <c r="DY301" i="1"/>
  <c r="DY300" i="1"/>
  <c r="DY299" i="1"/>
  <c r="DY298" i="1"/>
  <c r="DY297" i="1"/>
  <c r="DY296" i="1"/>
  <c r="DY295" i="1"/>
  <c r="DY294" i="1"/>
  <c r="DY293" i="1"/>
  <c r="DY292" i="1"/>
  <c r="DY291" i="1"/>
  <c r="DY290" i="1"/>
  <c r="DY289" i="1"/>
  <c r="DY288" i="1"/>
  <c r="DY287" i="1"/>
  <c r="DY286" i="1"/>
  <c r="DY285" i="1"/>
  <c r="DY284" i="1"/>
  <c r="DY283" i="1"/>
  <c r="DY282" i="1"/>
  <c r="DY281" i="1"/>
  <c r="DY280" i="1"/>
  <c r="DY279" i="1"/>
  <c r="DY278" i="1"/>
  <c r="DY277" i="1"/>
  <c r="DY276" i="1"/>
  <c r="DY275" i="1"/>
  <c r="DY274" i="1"/>
  <c r="DY273" i="1"/>
  <c r="DY272" i="1"/>
  <c r="DY271" i="1"/>
  <c r="DY270" i="1"/>
  <c r="DY269" i="1"/>
  <c r="DY268" i="1"/>
  <c r="DY267" i="1"/>
  <c r="DY266" i="1"/>
  <c r="DY265" i="1"/>
  <c r="DY264" i="1"/>
  <c r="DY263" i="1"/>
  <c r="DY262" i="1"/>
  <c r="DY261" i="1"/>
  <c r="DY260" i="1"/>
  <c r="DY259" i="1"/>
  <c r="DY258" i="1"/>
  <c r="DY257" i="1"/>
  <c r="DY256" i="1"/>
  <c r="DY255" i="1"/>
  <c r="DY254" i="1"/>
  <c r="DY253" i="1"/>
  <c r="DY252" i="1"/>
  <c r="DY251" i="1"/>
  <c r="DY250" i="1"/>
  <c r="DY249" i="1"/>
  <c r="DY248" i="1"/>
  <c r="DY247" i="1"/>
  <c r="DY246" i="1"/>
  <c r="DY245" i="1"/>
  <c r="DY244" i="1"/>
  <c r="DY243" i="1"/>
  <c r="DY242" i="1"/>
  <c r="DY241" i="1"/>
  <c r="DY240" i="1"/>
  <c r="DY239" i="1"/>
  <c r="DY238" i="1"/>
  <c r="DY237" i="1"/>
  <c r="DY236" i="1"/>
  <c r="DY235" i="1"/>
  <c r="DY234" i="1"/>
  <c r="DY233" i="1"/>
  <c r="DY232" i="1"/>
  <c r="DY231" i="1"/>
  <c r="DY230" i="1"/>
  <c r="DY229" i="1"/>
  <c r="DY228" i="1"/>
  <c r="DY225" i="1"/>
  <c r="DY224" i="1"/>
  <c r="DY223" i="1"/>
  <c r="DY222" i="1"/>
  <c r="DY221" i="1"/>
  <c r="DY219" i="1"/>
  <c r="DY218" i="1"/>
  <c r="DY217" i="1"/>
  <c r="DY216" i="1"/>
  <c r="DY215" i="1"/>
  <c r="DY214" i="1"/>
  <c r="DY213" i="1"/>
  <c r="DY212" i="1"/>
  <c r="DY211" i="1"/>
  <c r="DY210" i="1"/>
  <c r="DY209" i="1"/>
  <c r="DY208" i="1"/>
  <c r="DY207" i="1"/>
  <c r="DY206" i="1"/>
  <c r="DY205" i="1"/>
  <c r="DY204" i="1"/>
  <c r="DY203" i="1"/>
  <c r="DY202" i="1"/>
  <c r="DY201" i="1"/>
  <c r="DY200" i="1"/>
  <c r="DY199" i="1"/>
  <c r="DY197" i="1"/>
  <c r="DY196" i="1"/>
  <c r="DY195" i="1"/>
  <c r="DY193" i="1"/>
  <c r="DY192" i="1"/>
  <c r="DY191" i="1"/>
  <c r="DY190" i="1"/>
  <c r="DY189" i="1"/>
  <c r="DY188" i="1"/>
  <c r="DY186" i="1"/>
  <c r="DY185" i="1"/>
  <c r="DY184" i="1"/>
  <c r="DY183" i="1"/>
  <c r="DY182" i="1"/>
  <c r="DY181" i="1"/>
  <c r="DY180" i="1"/>
  <c r="DY179" i="1"/>
  <c r="DY178" i="1"/>
  <c r="DY177" i="1"/>
  <c r="DY176" i="1"/>
  <c r="DY175" i="1"/>
  <c r="DY174" i="1"/>
  <c r="DY173" i="1"/>
  <c r="DY172" i="1"/>
  <c r="DY171" i="1"/>
  <c r="DY170" i="1"/>
  <c r="DY169" i="1"/>
  <c r="DY168" i="1"/>
  <c r="DY167" i="1"/>
  <c r="DY166" i="1"/>
  <c r="DY165" i="1"/>
  <c r="DY162" i="1"/>
  <c r="DY161" i="1"/>
  <c r="DY160" i="1"/>
  <c r="DY159" i="1"/>
  <c r="DY158" i="1"/>
  <c r="DY157" i="1"/>
  <c r="DY156" i="1"/>
  <c r="DY155" i="1"/>
  <c r="DY154" i="1"/>
  <c r="DY153" i="1"/>
  <c r="DY152" i="1"/>
  <c r="DY151" i="1"/>
  <c r="DY150" i="1"/>
  <c r="DY149" i="1"/>
  <c r="DY148" i="1"/>
  <c r="DY147" i="1"/>
  <c r="DY146" i="1"/>
  <c r="DY145" i="1"/>
  <c r="DY144" i="1"/>
  <c r="DY143" i="1"/>
  <c r="DY142" i="1"/>
  <c r="DY141" i="1"/>
  <c r="DY140" i="1"/>
  <c r="DY138" i="1"/>
  <c r="DY137" i="1"/>
  <c r="DY136" i="1"/>
  <c r="DY135" i="1"/>
  <c r="DY134" i="1"/>
  <c r="DY133" i="1"/>
  <c r="DY132" i="1"/>
  <c r="DY131" i="1"/>
  <c r="DY130" i="1"/>
  <c r="DY129" i="1"/>
  <c r="DY128" i="1"/>
  <c r="DY127" i="1"/>
  <c r="DY126" i="1"/>
  <c r="DY125" i="1"/>
  <c r="DY124" i="1"/>
  <c r="DY123" i="1"/>
  <c r="DY122" i="1"/>
  <c r="DY121" i="1"/>
  <c r="DY120" i="1"/>
  <c r="DY119" i="1"/>
  <c r="DY118" i="1"/>
  <c r="DY117" i="1"/>
  <c r="DY116" i="1"/>
  <c r="DY115" i="1"/>
  <c r="DY114" i="1"/>
  <c r="DY113" i="1"/>
  <c r="DY112" i="1"/>
  <c r="DY111" i="1"/>
  <c r="DY110" i="1"/>
  <c r="DY109" i="1"/>
  <c r="DY108" i="1"/>
  <c r="DY107" i="1"/>
  <c r="DY106" i="1"/>
  <c r="DY105" i="1"/>
  <c r="DY104" i="1"/>
  <c r="DY103" i="1"/>
  <c r="DY102" i="1"/>
  <c r="DY101" i="1"/>
  <c r="DY100" i="1"/>
  <c r="DY99" i="1"/>
  <c r="DY98" i="1"/>
  <c r="DY97" i="1"/>
  <c r="DY96" i="1"/>
  <c r="DY95" i="1"/>
  <c r="DY94" i="1"/>
  <c r="DY93" i="1"/>
  <c r="DY92" i="1"/>
  <c r="DY91" i="1"/>
  <c r="DY90" i="1"/>
  <c r="DY89" i="1"/>
  <c r="DY88" i="1"/>
  <c r="DY87" i="1"/>
  <c r="DY86" i="1"/>
  <c r="DY85" i="1"/>
  <c r="DY84" i="1"/>
  <c r="DY83" i="1"/>
  <c r="DY82" i="1"/>
  <c r="DY81" i="1"/>
  <c r="DY80" i="1"/>
  <c r="DY79" i="1"/>
  <c r="DY78" i="1"/>
  <c r="DY77" i="1"/>
  <c r="DY76" i="1"/>
  <c r="DY75" i="1"/>
  <c r="DY74" i="1"/>
  <c r="DY73" i="1"/>
  <c r="DY72" i="1"/>
  <c r="DY71" i="1"/>
  <c r="DY70" i="1"/>
  <c r="DY69" i="1"/>
  <c r="DY68" i="1"/>
  <c r="DY67" i="1"/>
  <c r="DY66" i="1"/>
  <c r="DY65" i="1"/>
  <c r="DY64" i="1"/>
  <c r="DY63" i="1"/>
  <c r="DY62" i="1"/>
  <c r="DY61" i="1"/>
  <c r="DY60" i="1"/>
  <c r="DY59" i="1"/>
  <c r="DY58" i="1"/>
  <c r="DY57" i="1"/>
  <c r="DY55" i="1"/>
  <c r="DY54" i="1"/>
  <c r="DY53" i="1"/>
  <c r="DY52" i="1"/>
  <c r="DY51" i="1"/>
  <c r="DY50" i="1"/>
  <c r="DY49" i="1"/>
  <c r="DY48" i="1"/>
  <c r="DY47" i="1"/>
  <c r="DY46" i="1"/>
  <c r="DY45" i="1"/>
  <c r="DY44" i="1"/>
  <c r="DY43" i="1"/>
  <c r="DY42" i="1"/>
  <c r="DY41" i="1"/>
  <c r="DY40" i="1"/>
  <c r="DY39" i="1"/>
  <c r="DY38" i="1"/>
  <c r="DY37" i="1"/>
  <c r="DY36" i="1"/>
  <c r="DY35" i="1"/>
  <c r="DY34" i="1"/>
  <c r="DY33" i="1"/>
  <c r="DY32" i="1"/>
  <c r="DY31" i="1"/>
  <c r="DY30" i="1"/>
  <c r="DY29" i="1"/>
  <c r="DY28" i="1"/>
  <c r="DY27" i="1"/>
  <c r="DY26" i="1"/>
  <c r="DY25" i="1"/>
  <c r="DY24" i="1"/>
  <c r="DY23" i="1"/>
  <c r="DY22" i="1"/>
  <c r="DY21" i="1"/>
  <c r="DY20" i="1"/>
  <c r="DY19" i="1"/>
  <c r="DY18" i="1"/>
  <c r="DY17" i="1"/>
  <c r="DY16" i="1"/>
  <c r="DY15" i="1"/>
  <c r="DY14" i="1"/>
  <c r="DY12" i="1"/>
  <c r="DY11" i="1"/>
  <c r="DY10" i="1"/>
  <c r="DY9" i="1"/>
  <c r="DY8" i="1"/>
  <c r="DY7" i="1"/>
  <c r="DY6" i="1"/>
  <c r="DY5" i="1"/>
  <c r="DY4" i="1"/>
  <c r="DY3" i="1"/>
  <c r="GM39" i="1" l="1"/>
  <c r="GM32" i="1"/>
  <c r="GM65" i="1"/>
  <c r="GM97" i="1"/>
  <c r="GM132" i="1"/>
  <c r="GM169" i="1"/>
  <c r="GM211" i="1"/>
  <c r="GM251" i="1"/>
  <c r="GM284" i="1"/>
  <c r="GM318" i="1"/>
  <c r="GM356" i="1"/>
  <c r="GM393" i="1"/>
  <c r="GM427" i="1"/>
  <c r="GM463" i="1"/>
  <c r="GM495" i="1"/>
  <c r="GM528" i="1"/>
  <c r="GM562" i="1"/>
  <c r="GM45" i="1"/>
  <c r="GM82" i="1"/>
  <c r="GM115" i="1"/>
  <c r="GM151" i="1"/>
  <c r="GM189" i="1"/>
  <c r="GM228" i="1"/>
  <c r="GM260" i="1"/>
  <c r="GM295" i="1"/>
  <c r="GM335" i="1"/>
  <c r="GM369" i="1"/>
  <c r="GM403" i="1"/>
  <c r="GM436" i="1"/>
  <c r="GM476" i="1"/>
  <c r="GM509" i="1"/>
  <c r="GM542" i="1"/>
  <c r="GM4" i="1"/>
  <c r="GM7" i="1"/>
  <c r="GM42" i="1"/>
  <c r="GM75" i="1"/>
  <c r="GM112" i="1"/>
  <c r="GM148" i="1"/>
  <c r="GM190" i="1"/>
  <c r="GM229" i="1"/>
  <c r="GM261" i="1"/>
  <c r="GM296" i="1"/>
  <c r="GM330" i="1"/>
  <c r="GM366" i="1"/>
  <c r="GM400" i="1"/>
  <c r="GM433" i="1"/>
  <c r="GM469" i="1"/>
  <c r="GM501" i="1"/>
  <c r="GM535" i="1"/>
  <c r="GM571" i="1"/>
  <c r="GM55" i="1"/>
  <c r="GM92" i="1"/>
  <c r="GM127" i="1"/>
  <c r="GM162" i="1"/>
  <c r="GM201" i="1"/>
  <c r="GM238" i="1"/>
  <c r="GM270" i="1"/>
  <c r="GM305" i="1"/>
  <c r="GM342" i="1"/>
  <c r="GM375" i="1"/>
  <c r="GM409" i="1"/>
  <c r="GM443" i="1"/>
  <c r="GM478" i="1"/>
  <c r="GM515" i="1"/>
  <c r="GM548" i="1"/>
  <c r="GM247" i="1"/>
  <c r="GM376" i="1"/>
  <c r="GM124" i="1"/>
  <c r="GM203" i="1"/>
  <c r="GM275" i="1"/>
  <c r="GM327" i="1"/>
  <c r="GM385" i="1"/>
  <c r="GM435" i="1"/>
  <c r="GM520" i="1"/>
  <c r="GM29" i="1"/>
  <c r="GM90" i="1"/>
  <c r="GM159" i="1"/>
  <c r="GM236" i="1"/>
  <c r="GM303" i="1"/>
  <c r="GM394" i="1"/>
  <c r="GM468" i="1"/>
  <c r="GM533" i="1"/>
  <c r="GM41" i="1"/>
  <c r="GM67" i="1"/>
  <c r="GM140" i="1"/>
  <c r="GM217" i="1"/>
  <c r="GM269" i="1"/>
  <c r="GM320" i="1"/>
  <c r="GM408" i="1"/>
  <c r="GM477" i="1"/>
  <c r="GM543" i="1"/>
  <c r="GM64" i="1"/>
  <c r="GM135" i="1"/>
  <c r="GM210" i="1"/>
  <c r="GM279" i="1"/>
  <c r="GM331" i="1"/>
  <c r="GM401" i="1"/>
  <c r="GM453" i="1"/>
  <c r="GM523" i="1"/>
  <c r="GM460" i="1"/>
  <c r="GM9" i="1"/>
  <c r="GM44" i="1"/>
  <c r="GM77" i="1"/>
  <c r="GM110" i="1"/>
  <c r="GM146" i="1"/>
  <c r="GM207" i="1"/>
  <c r="GM280" i="1"/>
  <c r="GM352" i="1"/>
  <c r="GM422" i="1"/>
  <c r="GM475" i="1"/>
  <c r="GM541" i="1"/>
  <c r="GM62" i="1"/>
  <c r="GM111" i="1"/>
  <c r="GM184" i="1"/>
  <c r="GM240" i="1"/>
  <c r="GM311" i="1"/>
  <c r="GM365" i="1"/>
  <c r="GM415" i="1"/>
  <c r="GM488" i="1"/>
  <c r="GM559" i="1"/>
  <c r="GM49" i="1"/>
  <c r="GM87" i="1"/>
  <c r="GM144" i="1"/>
  <c r="GM205" i="1"/>
  <c r="GM273" i="1"/>
  <c r="GM346" i="1"/>
  <c r="GM412" i="1"/>
  <c r="GM481" i="1"/>
  <c r="GM547" i="1"/>
  <c r="GM51" i="1"/>
  <c r="GM122" i="1"/>
  <c r="GM177" i="1"/>
  <c r="GM250" i="1"/>
  <c r="GM337" i="1"/>
  <c r="GM388" i="1"/>
  <c r="GM458" i="1"/>
  <c r="GM544" i="1"/>
  <c r="GM183" i="1"/>
  <c r="GM47" i="1"/>
  <c r="GM36" i="1"/>
  <c r="GM69" i="1"/>
  <c r="GM101" i="1"/>
  <c r="GM136" i="1"/>
  <c r="GM173" i="1"/>
  <c r="GM215" i="1"/>
  <c r="GM255" i="1"/>
  <c r="GM288" i="1"/>
  <c r="GM322" i="1"/>
  <c r="GM360" i="1"/>
  <c r="GM397" i="1"/>
  <c r="GM431" i="1"/>
  <c r="GM467" i="1"/>
  <c r="GM499" i="1"/>
  <c r="GM532" i="1"/>
  <c r="GM569" i="1"/>
  <c r="GM53" i="1"/>
  <c r="GM86" i="1"/>
  <c r="GM120" i="1"/>
  <c r="GM155" i="1"/>
  <c r="GM193" i="1"/>
  <c r="GM232" i="1"/>
  <c r="GM264" i="1"/>
  <c r="GM299" i="1"/>
  <c r="GM339" i="1"/>
  <c r="GM373" i="1"/>
  <c r="GM407" i="1"/>
  <c r="GM441" i="1"/>
  <c r="GM480" i="1"/>
  <c r="GM513" i="1"/>
  <c r="GM550" i="1"/>
  <c r="GM6" i="1"/>
  <c r="GM11" i="1"/>
  <c r="GM46" i="1"/>
  <c r="GM79" i="1"/>
  <c r="GM117" i="1"/>
  <c r="GM152" i="1"/>
  <c r="GM195" i="1"/>
  <c r="GM233" i="1"/>
  <c r="GM265" i="1"/>
  <c r="GM300" i="1"/>
  <c r="GM336" i="1"/>
  <c r="GM370" i="1"/>
  <c r="GM404" i="1"/>
  <c r="GM438" i="1"/>
  <c r="GM473" i="1"/>
  <c r="GM505" i="1"/>
  <c r="GM539" i="1"/>
  <c r="GM576" i="1"/>
  <c r="GM60" i="1"/>
  <c r="GM96" i="1"/>
  <c r="GM131" i="1"/>
  <c r="GM168" i="1"/>
  <c r="GM206" i="1"/>
  <c r="GM242" i="1"/>
  <c r="GM274" i="1"/>
  <c r="GM309" i="1"/>
  <c r="GM347" i="1"/>
  <c r="GM379" i="1"/>
  <c r="GM413" i="1"/>
  <c r="GM447" i="1"/>
  <c r="GM482" i="1"/>
  <c r="GM519" i="1"/>
  <c r="GM552" i="1"/>
  <c r="GM307" i="1"/>
  <c r="GM72" i="1"/>
  <c r="GM22" i="1"/>
  <c r="GM57" i="1"/>
  <c r="GM89" i="1"/>
  <c r="GM142" i="1"/>
  <c r="GM219" i="1"/>
  <c r="GM293" i="1"/>
  <c r="GM418" i="1"/>
  <c r="GM487" i="1"/>
  <c r="GM537" i="1"/>
  <c r="GM74" i="1"/>
  <c r="GM143" i="1"/>
  <c r="GM216" i="1"/>
  <c r="GM285" i="1"/>
  <c r="GM361" i="1"/>
  <c r="GM428" i="1"/>
  <c r="GM484" i="1"/>
  <c r="GM555" i="1"/>
  <c r="GM16" i="1"/>
  <c r="GM83" i="1"/>
  <c r="GM161" i="1"/>
  <c r="GM237" i="1"/>
  <c r="GM340" i="1"/>
  <c r="GM391" i="1"/>
  <c r="GM461" i="1"/>
  <c r="GM526" i="1"/>
  <c r="GM43" i="1"/>
  <c r="GM118" i="1"/>
  <c r="GM191" i="1"/>
  <c r="GM262" i="1"/>
  <c r="GM351" i="1"/>
  <c r="GM417" i="1"/>
  <c r="GM506" i="1"/>
  <c r="GM578" i="1"/>
  <c r="GM31" i="1"/>
  <c r="GM225" i="1"/>
  <c r="GM298" i="1"/>
  <c r="GM368" i="1"/>
  <c r="GM459" i="1"/>
  <c r="GM524" i="1"/>
  <c r="GM37" i="1"/>
  <c r="GM129" i="1"/>
  <c r="GM222" i="1"/>
  <c r="GM289" i="1"/>
  <c r="GM398" i="1"/>
  <c r="GM472" i="1"/>
  <c r="GM538" i="1"/>
  <c r="GM20" i="1"/>
  <c r="GM71" i="1"/>
  <c r="GM185" i="1"/>
  <c r="GM257" i="1"/>
  <c r="GM325" i="1"/>
  <c r="GM395" i="1"/>
  <c r="GM465" i="1"/>
  <c r="GM530" i="1"/>
  <c r="GM68" i="1"/>
  <c r="GM157" i="1"/>
  <c r="GM234" i="1"/>
  <c r="GM283" i="1"/>
  <c r="GM371" i="1"/>
  <c r="GM439" i="1"/>
  <c r="GM490" i="1"/>
  <c r="GM582" i="1"/>
  <c r="GM12" i="1"/>
  <c r="GM14" i="1"/>
  <c r="GM48" i="1"/>
  <c r="GM81" i="1"/>
  <c r="GM114" i="1"/>
  <c r="GM150" i="1"/>
  <c r="GM192" i="1"/>
  <c r="GM231" i="1"/>
  <c r="GM267" i="1"/>
  <c r="GM302" i="1"/>
  <c r="GM338" i="1"/>
  <c r="GM372" i="1"/>
  <c r="GM410" i="1"/>
  <c r="GM444" i="1"/>
  <c r="GM479" i="1"/>
  <c r="GM512" i="1"/>
  <c r="GM545" i="1"/>
  <c r="GM583" i="1"/>
  <c r="GM66" i="1"/>
  <c r="GM98" i="1"/>
  <c r="GM133" i="1"/>
  <c r="GM170" i="1"/>
  <c r="GM208" i="1"/>
  <c r="GM244" i="1"/>
  <c r="GM277" i="1"/>
  <c r="GM315" i="1"/>
  <c r="GM353" i="1"/>
  <c r="GM386" i="1"/>
  <c r="GM419" i="1"/>
  <c r="GM455" i="1"/>
  <c r="GM492" i="1"/>
  <c r="GM525" i="1"/>
  <c r="GM564" i="1"/>
  <c r="GM23" i="1"/>
  <c r="GM24" i="1"/>
  <c r="GM59" i="1"/>
  <c r="GM95" i="1"/>
  <c r="GM130" i="1"/>
  <c r="GM171" i="1"/>
  <c r="GM209" i="1"/>
  <c r="GM245" i="1"/>
  <c r="GM278" i="1"/>
  <c r="GM312" i="1"/>
  <c r="GM350" i="1"/>
  <c r="GM383" i="1"/>
  <c r="GM416" i="1"/>
  <c r="GM452" i="1"/>
  <c r="GM485" i="1"/>
  <c r="GM518" i="1"/>
  <c r="GM551" i="1"/>
  <c r="GM21" i="1"/>
  <c r="GM76" i="1"/>
  <c r="GM109" i="1"/>
  <c r="GM145" i="1"/>
  <c r="GM182" i="1"/>
  <c r="GM218" i="1"/>
  <c r="GM254" i="1"/>
  <c r="GM287" i="1"/>
  <c r="GM321" i="1"/>
  <c r="GM359" i="1"/>
  <c r="GM392" i="1"/>
  <c r="GM426" i="1"/>
  <c r="GM462" i="1"/>
  <c r="GM494" i="1"/>
  <c r="GM531" i="1"/>
  <c r="GM568" i="1"/>
  <c r="GM3" i="1"/>
  <c r="GM5" i="1"/>
  <c r="GM158" i="1"/>
  <c r="GM239" i="1"/>
  <c r="GM310" i="1"/>
  <c r="GM348" i="1"/>
  <c r="GM402" i="1"/>
  <c r="GM471" i="1"/>
  <c r="GM553" i="1"/>
  <c r="GM58" i="1"/>
  <c r="GM125" i="1"/>
  <c r="GM199" i="1"/>
  <c r="GM268" i="1"/>
  <c r="GM344" i="1"/>
  <c r="GM411" i="1"/>
  <c r="GM500" i="1"/>
  <c r="GM575" i="1"/>
  <c r="GM34" i="1"/>
  <c r="GM103" i="1"/>
  <c r="GM180" i="1"/>
  <c r="GM253" i="1"/>
  <c r="GM304" i="1"/>
  <c r="GM358" i="1"/>
  <c r="GM442" i="1"/>
  <c r="GM510" i="1"/>
  <c r="GM581" i="1"/>
  <c r="GM100" i="1"/>
  <c r="GM153" i="1"/>
  <c r="GM246" i="1"/>
  <c r="GM297" i="1"/>
  <c r="GM367" i="1"/>
  <c r="GM434" i="1"/>
  <c r="GM486" i="1"/>
  <c r="GM557" i="1"/>
  <c r="GM502" i="1"/>
  <c r="GM26" i="1"/>
  <c r="GM61" i="1"/>
  <c r="GM93" i="1"/>
  <c r="GM128" i="1"/>
  <c r="GM188" i="1"/>
  <c r="GM243" i="1"/>
  <c r="GM314" i="1"/>
  <c r="GM389" i="1"/>
  <c r="GM440" i="1"/>
  <c r="GM507" i="1"/>
  <c r="GM579" i="1"/>
  <c r="GM78" i="1"/>
  <c r="GM147" i="1"/>
  <c r="GM204" i="1"/>
  <c r="GM272" i="1"/>
  <c r="GM328" i="1"/>
  <c r="GM381" i="1"/>
  <c r="GM451" i="1"/>
  <c r="GM521" i="1"/>
  <c r="GM19" i="1"/>
  <c r="GM38" i="1"/>
  <c r="GM108" i="1"/>
  <c r="GM167" i="1"/>
  <c r="GM241" i="1"/>
  <c r="GM308" i="1"/>
  <c r="GM378" i="1"/>
  <c r="GM446" i="1"/>
  <c r="GM497" i="1"/>
  <c r="GM566" i="1"/>
  <c r="GM88" i="1"/>
  <c r="GM141" i="1"/>
  <c r="GM214" i="1"/>
  <c r="GM301" i="1"/>
  <c r="GM355" i="1"/>
  <c r="GM421" i="1"/>
  <c r="GM511" i="1"/>
  <c r="GM561" i="1"/>
  <c r="GM17" i="1"/>
  <c r="GM18" i="1"/>
  <c r="GM52" i="1"/>
  <c r="GM85" i="1"/>
  <c r="GM119" i="1"/>
  <c r="GM154" i="1"/>
  <c r="GM197" i="1"/>
  <c r="GM235" i="1"/>
  <c r="GM271" i="1"/>
  <c r="GM306" i="1"/>
  <c r="GM343" i="1"/>
  <c r="GM380" i="1"/>
  <c r="GM414" i="1"/>
  <c r="GM450" i="1"/>
  <c r="GM483" i="1"/>
  <c r="GM516" i="1"/>
  <c r="GM549" i="1"/>
  <c r="GM15" i="1"/>
  <c r="GM70" i="1"/>
  <c r="GM102" i="1"/>
  <c r="GM137" i="1"/>
  <c r="GM174" i="1"/>
  <c r="GM212" i="1"/>
  <c r="GM248" i="1"/>
  <c r="GM281" i="1"/>
  <c r="GM319" i="1"/>
  <c r="GM357" i="1"/>
  <c r="GM390" i="1"/>
  <c r="GM423" i="1"/>
  <c r="GM464" i="1"/>
  <c r="GM496" i="1"/>
  <c r="GM529" i="1"/>
  <c r="GM570" i="1"/>
  <c r="GM33" i="1"/>
  <c r="GM30" i="1"/>
  <c r="GM63" i="1"/>
  <c r="GM99" i="1"/>
  <c r="GM134" i="1"/>
  <c r="GM176" i="1"/>
  <c r="GM213" i="1"/>
  <c r="GM249" i="1"/>
  <c r="GM282" i="1"/>
  <c r="GM316" i="1"/>
  <c r="GM354" i="1"/>
  <c r="GM387" i="1"/>
  <c r="GM420" i="1"/>
  <c r="GM456" i="1"/>
  <c r="GM489" i="1"/>
  <c r="GM522" i="1"/>
  <c r="GM556" i="1"/>
  <c r="GM35" i="1"/>
  <c r="GM80" i="1"/>
  <c r="GM113" i="1"/>
  <c r="GM149" i="1"/>
  <c r="GM186" i="1"/>
  <c r="GM224" i="1"/>
  <c r="GM258" i="1"/>
  <c r="GM291" i="1"/>
  <c r="GM326" i="1"/>
  <c r="GM363" i="1"/>
  <c r="GM396" i="1"/>
  <c r="GM430" i="1"/>
  <c r="GM466" i="1"/>
  <c r="GM498" i="1"/>
  <c r="GM536" i="1"/>
  <c r="GM572" i="1"/>
  <c r="GM91" i="1"/>
  <c r="GM25" i="1"/>
  <c r="GM40" i="1"/>
  <c r="GM73" i="1"/>
  <c r="GM105" i="1"/>
  <c r="GM178" i="1"/>
  <c r="GM259" i="1"/>
  <c r="GM364" i="1"/>
  <c r="GM454" i="1"/>
  <c r="GM503" i="1"/>
  <c r="GM573" i="1"/>
  <c r="GM107" i="1"/>
  <c r="GM179" i="1"/>
  <c r="GM252" i="1"/>
  <c r="GM323" i="1"/>
  <c r="GM377" i="1"/>
  <c r="GM445" i="1"/>
  <c r="GM517" i="1"/>
  <c r="GM10" i="1"/>
  <c r="GM50" i="1"/>
  <c r="GM121" i="1"/>
  <c r="GM200" i="1"/>
  <c r="GM286" i="1"/>
  <c r="GM374" i="1"/>
  <c r="GM424" i="1"/>
  <c r="GM493" i="1"/>
  <c r="GM560" i="1"/>
  <c r="GM84" i="1"/>
  <c r="GM172" i="1"/>
  <c r="GM230" i="1"/>
  <c r="GM313" i="1"/>
  <c r="GM384" i="1"/>
  <c r="GM470" i="1"/>
  <c r="GM540" i="1"/>
  <c r="GM156" i="1"/>
  <c r="GM165" i="1"/>
  <c r="GM263" i="1"/>
  <c r="GM332" i="1"/>
  <c r="GM406" i="1"/>
  <c r="GM491" i="1"/>
  <c r="GM558" i="1"/>
  <c r="GM94" i="1"/>
  <c r="GM166" i="1"/>
  <c r="GM256" i="1"/>
  <c r="GM349" i="1"/>
  <c r="GM432" i="1"/>
  <c r="GM504" i="1"/>
  <c r="GM580" i="1"/>
  <c r="GM54" i="1"/>
  <c r="GM126" i="1"/>
  <c r="GM223" i="1"/>
  <c r="GM290" i="1"/>
  <c r="GM362" i="1"/>
  <c r="GM429" i="1"/>
  <c r="GM514" i="1"/>
  <c r="GM8" i="1"/>
  <c r="GM104" i="1"/>
  <c r="GM196" i="1"/>
  <c r="GM266" i="1"/>
  <c r="GM317" i="1"/>
  <c r="GM405" i="1"/>
  <c r="GM474" i="1"/>
  <c r="GM527" i="1"/>
  <c r="GM546" i="1"/>
  <c r="DZ5" i="1"/>
  <c r="DZ18" i="1"/>
  <c r="DZ26" i="1"/>
  <c r="DZ42" i="1"/>
  <c r="DZ50" i="1"/>
  <c r="DZ67" i="1"/>
  <c r="DZ83" i="1"/>
  <c r="DZ91" i="1"/>
  <c r="DZ103" i="1"/>
  <c r="DZ115" i="1"/>
  <c r="DZ131" i="1"/>
  <c r="DZ6" i="1"/>
  <c r="DZ15" i="1"/>
  <c r="DZ27" i="1"/>
  <c r="EZ35" i="1"/>
  <c r="DZ43" i="1"/>
  <c r="DZ51" i="1"/>
  <c r="DZ60" i="1"/>
  <c r="DZ72" i="1"/>
  <c r="DZ80" i="1"/>
  <c r="DZ88" i="1"/>
  <c r="DZ96" i="1"/>
  <c r="DZ100" i="1"/>
  <c r="DZ112" i="1"/>
  <c r="DZ141" i="1"/>
  <c r="DZ149" i="1"/>
  <c r="DZ161" i="1"/>
  <c r="DZ183" i="1"/>
  <c r="EZ3" i="1"/>
  <c r="DZ7" i="1"/>
  <c r="DZ11" i="1"/>
  <c r="DZ16" i="1"/>
  <c r="DZ20" i="1"/>
  <c r="DZ24" i="1"/>
  <c r="DZ28" i="1"/>
  <c r="DZ32" i="1"/>
  <c r="DZ36" i="1"/>
  <c r="DZ40" i="1"/>
  <c r="DZ44" i="1"/>
  <c r="DZ48" i="1"/>
  <c r="DZ52" i="1"/>
  <c r="DZ57" i="1"/>
  <c r="DZ61" i="1"/>
  <c r="DZ65" i="1"/>
  <c r="DZ69" i="1"/>
  <c r="EZ73" i="1"/>
  <c r="FM73" i="1" s="1"/>
  <c r="DZ77" i="1"/>
  <c r="DZ81" i="1"/>
  <c r="DZ85" i="1"/>
  <c r="DZ89" i="1"/>
  <c r="DZ93" i="1"/>
  <c r="DZ97" i="1"/>
  <c r="DZ101" i="1"/>
  <c r="EZ105" i="1"/>
  <c r="DZ109" i="1"/>
  <c r="DZ113" i="1"/>
  <c r="DZ117" i="1"/>
  <c r="DZ121" i="1"/>
  <c r="DZ125" i="1"/>
  <c r="DZ129" i="1"/>
  <c r="DZ133" i="1"/>
  <c r="DZ137" i="1"/>
  <c r="DZ189" i="1"/>
  <c r="DZ193" i="1"/>
  <c r="DZ199" i="1"/>
  <c r="DZ203" i="1"/>
  <c r="EZ403" i="1"/>
  <c r="EZ573" i="1"/>
  <c r="GZ226" i="1" s="1"/>
  <c r="DZ14" i="1"/>
  <c r="DZ30" i="1"/>
  <c r="DZ46" i="1"/>
  <c r="DZ63" i="1"/>
  <c r="DZ71" i="1"/>
  <c r="DZ87" i="1"/>
  <c r="DZ95" i="1"/>
  <c r="DZ107" i="1"/>
  <c r="DZ119" i="1"/>
  <c r="DZ127" i="1"/>
  <c r="DZ10" i="1"/>
  <c r="DZ23" i="1"/>
  <c r="DZ31" i="1"/>
  <c r="DZ39" i="1"/>
  <c r="DZ47" i="1"/>
  <c r="DZ55" i="1"/>
  <c r="DZ68" i="1"/>
  <c r="DZ76" i="1"/>
  <c r="DZ84" i="1"/>
  <c r="DZ92" i="1"/>
  <c r="DZ104" i="1"/>
  <c r="DZ116" i="1"/>
  <c r="DZ145" i="1"/>
  <c r="DZ153" i="1"/>
  <c r="DZ167" i="1"/>
  <c r="DZ175" i="1"/>
  <c r="DZ4" i="1"/>
  <c r="DZ8" i="1"/>
  <c r="DZ12" i="1"/>
  <c r="DZ17" i="1"/>
  <c r="DZ21" i="1"/>
  <c r="DZ25" i="1"/>
  <c r="DZ29" i="1"/>
  <c r="DZ33" i="1"/>
  <c r="DZ37" i="1"/>
  <c r="DZ41" i="1"/>
  <c r="DZ45" i="1"/>
  <c r="DZ49" i="1"/>
  <c r="DZ53" i="1"/>
  <c r="DZ58" i="1"/>
  <c r="DZ62" i="1"/>
  <c r="DZ66" i="1"/>
  <c r="DZ70" i="1"/>
  <c r="DZ74" i="1"/>
  <c r="DZ78" i="1"/>
  <c r="DZ82" i="1"/>
  <c r="DZ86" i="1"/>
  <c r="DZ90" i="1"/>
  <c r="DZ94" i="1"/>
  <c r="DZ98" i="1"/>
  <c r="DZ102" i="1"/>
  <c r="DZ106" i="1"/>
  <c r="DZ110" i="1"/>
  <c r="DZ114" i="1"/>
  <c r="DZ118" i="1"/>
  <c r="DZ143" i="1"/>
  <c r="DZ147" i="1"/>
  <c r="DZ151" i="1"/>
  <c r="EZ155" i="1"/>
  <c r="DZ159" i="1"/>
  <c r="DZ165" i="1"/>
  <c r="DZ169" i="1"/>
  <c r="DZ173" i="1"/>
  <c r="DZ177" i="1"/>
  <c r="DZ181" i="1"/>
  <c r="DZ185" i="1"/>
  <c r="DZ195" i="1"/>
  <c r="DZ225" i="1"/>
  <c r="EZ243" i="1"/>
  <c r="EZ275" i="1"/>
  <c r="EZ307" i="1"/>
  <c r="EZ340" i="1"/>
  <c r="EZ365" i="1"/>
  <c r="EZ437" i="1"/>
  <c r="EZ9" i="1"/>
  <c r="DZ38" i="1"/>
  <c r="DZ59" i="1"/>
  <c r="DZ75" i="1"/>
  <c r="EZ99" i="1"/>
  <c r="DZ123" i="1"/>
  <c r="DZ135" i="1"/>
  <c r="DZ191" i="1"/>
  <c r="DZ201" i="1"/>
  <c r="DZ209" i="1"/>
  <c r="DZ217" i="1"/>
  <c r="DZ385" i="1"/>
  <c r="EZ393" i="1"/>
  <c r="DZ401" i="1"/>
  <c r="EZ409" i="1"/>
  <c r="DZ22" i="1"/>
  <c r="DZ34" i="1"/>
  <c r="DZ54" i="1"/>
  <c r="DZ79" i="1"/>
  <c r="DZ111" i="1"/>
  <c r="EZ19" i="1"/>
  <c r="DZ64" i="1"/>
  <c r="DZ108" i="1"/>
  <c r="DZ157" i="1"/>
  <c r="DZ171" i="1"/>
  <c r="DZ179" i="1"/>
  <c r="DZ197" i="1"/>
  <c r="DZ233" i="1"/>
  <c r="DZ241" i="1"/>
  <c r="EZ249" i="1"/>
  <c r="DZ257" i="1"/>
  <c r="DZ265" i="1"/>
  <c r="DZ273" i="1"/>
  <c r="EZ281" i="1"/>
  <c r="DZ289" i="1"/>
  <c r="DZ297" i="1"/>
  <c r="DZ305" i="1"/>
  <c r="EZ313" i="1"/>
  <c r="DZ324" i="1"/>
  <c r="DZ330" i="1"/>
  <c r="DZ338" i="1"/>
  <c r="EZ314" i="1"/>
  <c r="DZ350" i="1"/>
  <c r="DZ357" i="1"/>
  <c r="DZ363" i="1"/>
  <c r="DZ377" i="1"/>
  <c r="DZ314" i="1"/>
  <c r="DZ313" i="1"/>
  <c r="DZ105" i="1"/>
  <c r="DZ437" i="1"/>
  <c r="DZ73" i="1"/>
  <c r="DZ403" i="1"/>
  <c r="DZ35" i="1"/>
  <c r="DZ275" i="1"/>
  <c r="DZ9" i="1"/>
  <c r="DZ3" i="1"/>
  <c r="DZ155" i="1"/>
  <c r="DZ249" i="1"/>
  <c r="DZ409" i="1"/>
  <c r="EZ37" i="1"/>
  <c r="EZ87" i="1"/>
  <c r="EZ101" i="1"/>
  <c r="EZ117" i="1"/>
  <c r="EZ167" i="1"/>
  <c r="EZ199" i="1"/>
  <c r="EZ11" i="1"/>
  <c r="EZ41" i="1"/>
  <c r="EZ91" i="1"/>
  <c r="EZ143" i="1"/>
  <c r="EZ175" i="1"/>
  <c r="EZ377" i="1"/>
  <c r="DZ19" i="1"/>
  <c r="DZ99" i="1"/>
  <c r="DZ281" i="1"/>
  <c r="DZ340" i="1"/>
  <c r="DZ393" i="1"/>
  <c r="DZ573" i="1"/>
  <c r="EZ15" i="1"/>
  <c r="EZ71" i="1"/>
  <c r="EZ109" i="1"/>
  <c r="EZ151" i="1"/>
  <c r="EZ183" i="1"/>
  <c r="EZ83" i="1"/>
  <c r="EZ113" i="1"/>
  <c r="EZ159" i="1"/>
  <c r="EZ191" i="1"/>
  <c r="DZ142" i="1"/>
  <c r="EZ142" i="1"/>
  <c r="DZ154" i="1"/>
  <c r="EZ154" i="1"/>
  <c r="DZ213" i="1"/>
  <c r="EZ213" i="1"/>
  <c r="DZ224" i="1"/>
  <c r="EZ224" i="1"/>
  <c r="DZ280" i="1"/>
  <c r="EZ280" i="1"/>
  <c r="DZ291" i="1"/>
  <c r="EZ291" i="1"/>
  <c r="DZ320" i="1"/>
  <c r="EZ320" i="1"/>
  <c r="DZ327" i="1"/>
  <c r="EZ327" i="1"/>
  <c r="DZ341" i="1"/>
  <c r="EZ341" i="1"/>
  <c r="DZ346" i="1"/>
  <c r="EZ346" i="1"/>
  <c r="DZ358" i="1"/>
  <c r="EZ358" i="1"/>
  <c r="DZ378" i="1"/>
  <c r="EZ378" i="1"/>
  <c r="DZ404" i="1"/>
  <c r="EZ404" i="1"/>
  <c r="DZ415" i="1"/>
  <c r="EZ415" i="1"/>
  <c r="DZ427" i="1"/>
  <c r="EZ427" i="1"/>
  <c r="DZ438" i="1"/>
  <c r="EZ438" i="1"/>
  <c r="DZ450" i="1"/>
  <c r="EZ450" i="1"/>
  <c r="DZ466" i="1"/>
  <c r="EZ466" i="1"/>
  <c r="DZ478" i="1"/>
  <c r="EZ478" i="1"/>
  <c r="DZ486" i="1"/>
  <c r="EZ486" i="1"/>
  <c r="DZ494" i="1"/>
  <c r="EZ494" i="1"/>
  <c r="DZ498" i="1"/>
  <c r="EZ498" i="1"/>
  <c r="DZ502" i="1"/>
  <c r="EZ502" i="1"/>
  <c r="DZ506" i="1"/>
  <c r="EZ506" i="1"/>
  <c r="GZ198" i="1" s="1"/>
  <c r="DZ510" i="1"/>
  <c r="EZ510" i="1"/>
  <c r="DZ518" i="1"/>
  <c r="EZ518" i="1"/>
  <c r="DZ522" i="1"/>
  <c r="EZ522" i="1"/>
  <c r="DZ526" i="1"/>
  <c r="EZ526" i="1"/>
  <c r="DZ530" i="1"/>
  <c r="EZ530" i="1"/>
  <c r="DZ538" i="1"/>
  <c r="EZ538" i="1"/>
  <c r="DZ542" i="1"/>
  <c r="EZ542" i="1"/>
  <c r="DZ546" i="1"/>
  <c r="EZ546" i="1"/>
  <c r="DZ550" i="1"/>
  <c r="EZ550" i="1"/>
  <c r="DZ558" i="1"/>
  <c r="EZ558" i="1"/>
  <c r="DZ562" i="1"/>
  <c r="EZ562" i="1"/>
  <c r="DZ566" i="1"/>
  <c r="EZ566" i="1"/>
  <c r="DZ570" i="1"/>
  <c r="EZ570" i="1"/>
  <c r="DZ577" i="1"/>
  <c r="EZ577" i="1"/>
  <c r="DZ581" i="1"/>
  <c r="EZ581" i="1"/>
  <c r="EZ5" i="1"/>
  <c r="EZ7" i="1"/>
  <c r="EZ17" i="1"/>
  <c r="EZ21" i="1"/>
  <c r="EZ23" i="1"/>
  <c r="EZ25" i="1"/>
  <c r="EZ27" i="1"/>
  <c r="EZ29" i="1"/>
  <c r="EZ31" i="1"/>
  <c r="EZ33" i="1"/>
  <c r="EZ39" i="1"/>
  <c r="EZ43" i="1"/>
  <c r="EZ45" i="1"/>
  <c r="EZ47" i="1"/>
  <c r="EZ49" i="1"/>
  <c r="EZ51" i="1"/>
  <c r="EZ53" i="1"/>
  <c r="EZ55" i="1"/>
  <c r="EZ57" i="1"/>
  <c r="EZ59" i="1"/>
  <c r="EZ61" i="1"/>
  <c r="EZ63" i="1"/>
  <c r="EZ65" i="1"/>
  <c r="EZ67" i="1"/>
  <c r="EZ69" i="1"/>
  <c r="EZ75" i="1"/>
  <c r="EZ77" i="1"/>
  <c r="EZ79" i="1"/>
  <c r="EZ81" i="1"/>
  <c r="EZ85" i="1"/>
  <c r="EZ89" i="1"/>
  <c r="EZ93" i="1"/>
  <c r="EZ97" i="1"/>
  <c r="EZ103" i="1"/>
  <c r="EZ107" i="1"/>
  <c r="EZ111" i="1"/>
  <c r="EZ115" i="1"/>
  <c r="EZ119" i="1"/>
  <c r="EZ127" i="1"/>
  <c r="EZ135" i="1"/>
  <c r="EZ217" i="1"/>
  <c r="DZ120" i="1"/>
  <c r="EZ120" i="1"/>
  <c r="DZ124" i="1"/>
  <c r="EZ124" i="1"/>
  <c r="DZ128" i="1"/>
  <c r="EZ128" i="1"/>
  <c r="DZ132" i="1"/>
  <c r="EZ132" i="1"/>
  <c r="DZ136" i="1"/>
  <c r="EZ136" i="1"/>
  <c r="DZ158" i="1"/>
  <c r="EZ158" i="1"/>
  <c r="DZ162" i="1"/>
  <c r="EZ162" i="1"/>
  <c r="DZ166" i="1"/>
  <c r="EZ166" i="1"/>
  <c r="DZ170" i="1"/>
  <c r="EZ170" i="1"/>
  <c r="DZ174" i="1"/>
  <c r="EZ174" i="1"/>
  <c r="DZ178" i="1"/>
  <c r="EZ178" i="1"/>
  <c r="DZ182" i="1"/>
  <c r="EZ182" i="1"/>
  <c r="DZ186" i="1"/>
  <c r="EZ186" i="1"/>
  <c r="DZ190" i="1"/>
  <c r="EZ190" i="1"/>
  <c r="DZ202" i="1"/>
  <c r="DZ206" i="1"/>
  <c r="EZ206" i="1"/>
  <c r="DZ210" i="1"/>
  <c r="EZ210" i="1"/>
  <c r="DZ214" i="1"/>
  <c r="EZ214" i="1"/>
  <c r="DZ221" i="1"/>
  <c r="EZ221" i="1"/>
  <c r="DZ228" i="1"/>
  <c r="EZ228" i="1"/>
  <c r="DZ232" i="1"/>
  <c r="EZ232" i="1"/>
  <c r="DZ236" i="1"/>
  <c r="EZ236" i="1"/>
  <c r="DZ240" i="1"/>
  <c r="EZ240" i="1"/>
  <c r="DZ243" i="1"/>
  <c r="DZ247" i="1"/>
  <c r="EZ247" i="1"/>
  <c r="DZ250" i="1"/>
  <c r="EZ250" i="1"/>
  <c r="DZ254" i="1"/>
  <c r="EZ254" i="1"/>
  <c r="DZ258" i="1"/>
  <c r="EZ258" i="1"/>
  <c r="DZ262" i="1"/>
  <c r="EZ262" i="1"/>
  <c r="DZ266" i="1"/>
  <c r="EZ266" i="1"/>
  <c r="DZ270" i="1"/>
  <c r="EZ270" i="1"/>
  <c r="DZ274" i="1"/>
  <c r="EZ274" i="1"/>
  <c r="DZ277" i="1"/>
  <c r="EZ277" i="1"/>
  <c r="DZ284" i="1"/>
  <c r="EZ284" i="1"/>
  <c r="DZ288" i="1"/>
  <c r="EZ288" i="1"/>
  <c r="DZ292" i="1"/>
  <c r="DZ296" i="1"/>
  <c r="EZ296" i="1"/>
  <c r="DZ300" i="1"/>
  <c r="EZ300" i="1"/>
  <c r="DZ304" i="1"/>
  <c r="EZ304" i="1"/>
  <c r="DZ307" i="1"/>
  <c r="DZ311" i="1"/>
  <c r="EZ311" i="1"/>
  <c r="DZ315" i="1"/>
  <c r="EZ315" i="1"/>
  <c r="DZ321" i="1"/>
  <c r="EZ321" i="1"/>
  <c r="DZ325" i="1"/>
  <c r="EZ325" i="1"/>
  <c r="DZ347" i="1"/>
  <c r="EZ347" i="1"/>
  <c r="DZ331" i="1"/>
  <c r="EZ331" i="1"/>
  <c r="DZ335" i="1"/>
  <c r="EZ335" i="1"/>
  <c r="DZ339" i="1"/>
  <c r="EZ339" i="1"/>
  <c r="DZ342" i="1"/>
  <c r="EZ342" i="1"/>
  <c r="GZ194" i="1" s="1"/>
  <c r="DZ344" i="1"/>
  <c r="EZ344" i="1"/>
  <c r="DZ349" i="1"/>
  <c r="EZ349" i="1"/>
  <c r="DZ352" i="1"/>
  <c r="EZ352" i="1"/>
  <c r="DZ356" i="1"/>
  <c r="EZ356" i="1"/>
  <c r="DZ375" i="1"/>
  <c r="EZ375" i="1"/>
  <c r="DZ362" i="1"/>
  <c r="EZ362" i="1"/>
  <c r="DZ365" i="1"/>
  <c r="DZ369" i="1"/>
  <c r="EZ369" i="1"/>
  <c r="DZ379" i="1"/>
  <c r="EZ379" i="1"/>
  <c r="DZ383" i="1"/>
  <c r="EZ383" i="1"/>
  <c r="DZ387" i="1"/>
  <c r="EZ387" i="1"/>
  <c r="DZ391" i="1"/>
  <c r="EZ391" i="1"/>
  <c r="DZ394" i="1"/>
  <c r="EZ394" i="1"/>
  <c r="DZ398" i="1"/>
  <c r="EZ398" i="1"/>
  <c r="DZ402" i="1"/>
  <c r="EZ402" i="1"/>
  <c r="DZ405" i="1"/>
  <c r="EZ405" i="1"/>
  <c r="DZ412" i="1"/>
  <c r="EZ412" i="1"/>
  <c r="DZ416" i="1"/>
  <c r="EZ416" i="1"/>
  <c r="GZ554" i="1" s="1"/>
  <c r="DZ420" i="1"/>
  <c r="EZ420" i="1"/>
  <c r="DZ424" i="1"/>
  <c r="EZ424" i="1"/>
  <c r="DZ428" i="1"/>
  <c r="EZ428" i="1"/>
  <c r="DZ432" i="1"/>
  <c r="EZ432" i="1"/>
  <c r="DZ436" i="1"/>
  <c r="EZ436" i="1"/>
  <c r="DZ439" i="1"/>
  <c r="EZ439" i="1"/>
  <c r="DZ443" i="1"/>
  <c r="EZ443" i="1"/>
  <c r="DZ447" i="1"/>
  <c r="EZ447" i="1"/>
  <c r="DZ451" i="1"/>
  <c r="EZ451" i="1"/>
  <c r="DZ455" i="1"/>
  <c r="EZ455" i="1"/>
  <c r="DZ459" i="1"/>
  <c r="EZ459" i="1"/>
  <c r="DZ463" i="1"/>
  <c r="EZ463" i="1"/>
  <c r="DZ467" i="1"/>
  <c r="EZ467" i="1"/>
  <c r="DZ471" i="1"/>
  <c r="EZ471" i="1"/>
  <c r="DZ475" i="1"/>
  <c r="EZ475" i="1"/>
  <c r="DZ479" i="1"/>
  <c r="EZ479" i="1"/>
  <c r="DZ483" i="1"/>
  <c r="EZ483" i="1"/>
  <c r="DZ487" i="1"/>
  <c r="EZ487" i="1"/>
  <c r="DZ491" i="1"/>
  <c r="EZ491" i="1"/>
  <c r="DZ495" i="1"/>
  <c r="EZ495" i="1"/>
  <c r="DZ499" i="1"/>
  <c r="EZ499" i="1"/>
  <c r="DZ503" i="1"/>
  <c r="EZ503" i="1"/>
  <c r="DZ507" i="1"/>
  <c r="EZ507" i="1"/>
  <c r="DZ511" i="1"/>
  <c r="EZ511" i="1"/>
  <c r="DZ515" i="1"/>
  <c r="EZ515" i="1"/>
  <c r="DZ519" i="1"/>
  <c r="EZ519" i="1"/>
  <c r="DZ523" i="1"/>
  <c r="EZ523" i="1"/>
  <c r="DZ527" i="1"/>
  <c r="EZ527" i="1"/>
  <c r="DZ531" i="1"/>
  <c r="EZ531" i="1"/>
  <c r="DZ535" i="1"/>
  <c r="EZ535" i="1"/>
  <c r="DZ539" i="1"/>
  <c r="EZ539" i="1"/>
  <c r="DZ543" i="1"/>
  <c r="EZ543" i="1"/>
  <c r="DZ547" i="1"/>
  <c r="EZ547" i="1"/>
  <c r="DZ551" i="1"/>
  <c r="EZ551" i="1"/>
  <c r="DZ555" i="1"/>
  <c r="EZ555" i="1"/>
  <c r="DZ559" i="1"/>
  <c r="EZ559" i="1"/>
  <c r="DZ563" i="1"/>
  <c r="EZ563" i="1"/>
  <c r="DZ567" i="1"/>
  <c r="EZ567" i="1"/>
  <c r="DZ571" i="1"/>
  <c r="EZ571" i="1"/>
  <c r="DZ578" i="1"/>
  <c r="EZ578" i="1"/>
  <c r="DZ582" i="1"/>
  <c r="EZ582" i="1"/>
  <c r="EZ125" i="1"/>
  <c r="EZ133" i="1"/>
  <c r="EZ141" i="1"/>
  <c r="EZ149" i="1"/>
  <c r="EZ157" i="1"/>
  <c r="EZ165" i="1"/>
  <c r="EZ173" i="1"/>
  <c r="EZ181" i="1"/>
  <c r="EZ189" i="1"/>
  <c r="EZ197" i="1"/>
  <c r="EZ209" i="1"/>
  <c r="EZ241" i="1"/>
  <c r="EZ273" i="1"/>
  <c r="EZ305" i="1"/>
  <c r="EZ338" i="1"/>
  <c r="EZ363" i="1"/>
  <c r="EZ401" i="1"/>
  <c r="DZ146" i="1"/>
  <c r="EZ146" i="1"/>
  <c r="DZ150" i="1"/>
  <c r="EZ150" i="1"/>
  <c r="DZ231" i="1"/>
  <c r="EZ231" i="1"/>
  <c r="DZ239" i="1"/>
  <c r="EZ239" i="1"/>
  <c r="DZ253" i="1"/>
  <c r="EZ253" i="1"/>
  <c r="GZ425" i="1" s="1"/>
  <c r="DZ261" i="1"/>
  <c r="DZ283" i="1"/>
  <c r="EZ283" i="1"/>
  <c r="DZ295" i="1"/>
  <c r="DZ303" i="1"/>
  <c r="EZ303" i="1"/>
  <c r="DZ334" i="1"/>
  <c r="EZ334" i="1"/>
  <c r="DZ343" i="1"/>
  <c r="EZ343" i="1"/>
  <c r="DZ351" i="1"/>
  <c r="EZ351" i="1"/>
  <c r="DZ390" i="1"/>
  <c r="EZ390" i="1"/>
  <c r="DZ397" i="1"/>
  <c r="EZ397" i="1"/>
  <c r="DZ408" i="1"/>
  <c r="EZ408" i="1"/>
  <c r="DZ419" i="1"/>
  <c r="EZ419" i="1"/>
  <c r="DZ431" i="1"/>
  <c r="EZ431" i="1"/>
  <c r="DZ442" i="1"/>
  <c r="EZ442" i="1"/>
  <c r="DZ454" i="1"/>
  <c r="EZ454" i="1"/>
  <c r="DZ462" i="1"/>
  <c r="EZ462" i="1"/>
  <c r="DZ474" i="1"/>
  <c r="EZ474" i="1"/>
  <c r="DZ490" i="1"/>
  <c r="EZ490" i="1"/>
  <c r="DZ534" i="1"/>
  <c r="EZ534" i="1"/>
  <c r="DZ140" i="1"/>
  <c r="EZ140" i="1"/>
  <c r="DZ144" i="1"/>
  <c r="EZ144" i="1"/>
  <c r="DZ148" i="1"/>
  <c r="EZ148" i="1"/>
  <c r="DZ152" i="1"/>
  <c r="EZ152" i="1"/>
  <c r="DZ207" i="1"/>
  <c r="EZ207" i="1"/>
  <c r="DZ211" i="1"/>
  <c r="EZ211" i="1"/>
  <c r="DZ215" i="1"/>
  <c r="EZ215" i="1"/>
  <c r="DZ218" i="1"/>
  <c r="EZ218" i="1"/>
  <c r="DZ222" i="1"/>
  <c r="EZ222" i="1"/>
  <c r="DZ229" i="1"/>
  <c r="DZ237" i="1"/>
  <c r="EZ237" i="1"/>
  <c r="DZ244" i="1"/>
  <c r="EZ244" i="1"/>
  <c r="DZ248" i="1"/>
  <c r="EZ248" i="1"/>
  <c r="DZ251" i="1"/>
  <c r="EZ251" i="1"/>
  <c r="DZ255" i="1"/>
  <c r="EZ255" i="1"/>
  <c r="DZ259" i="1"/>
  <c r="EZ259" i="1"/>
  <c r="DZ263" i="1"/>
  <c r="EZ263" i="1"/>
  <c r="DZ267" i="1"/>
  <c r="EZ267" i="1"/>
  <c r="DZ271" i="1"/>
  <c r="EZ271" i="1"/>
  <c r="DZ278" i="1"/>
  <c r="EZ278" i="1"/>
  <c r="DZ285" i="1"/>
  <c r="EZ285" i="1"/>
  <c r="DZ293" i="1"/>
  <c r="EZ293" i="1"/>
  <c r="DZ301" i="1"/>
  <c r="EZ301" i="1"/>
  <c r="DZ308" i="1"/>
  <c r="EZ308" i="1"/>
  <c r="DZ312" i="1"/>
  <c r="EZ312" i="1"/>
  <c r="DZ318" i="1"/>
  <c r="EZ318" i="1"/>
  <c r="DZ322" i="1"/>
  <c r="EZ322" i="1"/>
  <c r="DZ348" i="1"/>
  <c r="EZ348" i="1"/>
  <c r="DZ328" i="1"/>
  <c r="EZ328" i="1"/>
  <c r="DZ332" i="1"/>
  <c r="EZ332" i="1"/>
  <c r="DZ336" i="1"/>
  <c r="EZ336" i="1"/>
  <c r="DZ370" i="1"/>
  <c r="EZ370" i="1"/>
  <c r="DZ316" i="1"/>
  <c r="EZ316" i="1"/>
  <c r="DZ353" i="1"/>
  <c r="EZ353" i="1"/>
  <c r="DZ359" i="1"/>
  <c r="EZ359" i="1"/>
  <c r="DZ366" i="1"/>
  <c r="EZ366" i="1"/>
  <c r="DZ376" i="1"/>
  <c r="EZ376" i="1"/>
  <c r="DZ380" i="1"/>
  <c r="EZ380" i="1"/>
  <c r="DZ384" i="1"/>
  <c r="EZ384" i="1"/>
  <c r="DZ388" i="1"/>
  <c r="EZ388" i="1"/>
  <c r="DZ392" i="1"/>
  <c r="EZ392" i="1"/>
  <c r="DZ395" i="1"/>
  <c r="EZ395" i="1"/>
  <c r="DZ399" i="1"/>
  <c r="EZ399" i="1"/>
  <c r="DZ406" i="1"/>
  <c r="EZ406" i="1"/>
  <c r="DZ413" i="1"/>
  <c r="EZ413" i="1"/>
  <c r="DZ417" i="1"/>
  <c r="EZ417" i="1"/>
  <c r="DZ421" i="1"/>
  <c r="EZ421" i="1"/>
  <c r="DZ429" i="1"/>
  <c r="EZ429" i="1"/>
  <c r="DZ433" i="1"/>
  <c r="EZ433" i="1"/>
  <c r="DZ440" i="1"/>
  <c r="EZ440" i="1"/>
  <c r="DZ444" i="1"/>
  <c r="EZ444" i="1"/>
  <c r="DZ448" i="1"/>
  <c r="EZ448" i="1"/>
  <c r="DZ452" i="1"/>
  <c r="EZ452" i="1"/>
  <c r="DZ456" i="1"/>
  <c r="EZ456" i="1"/>
  <c r="DZ460" i="1"/>
  <c r="DZ464" i="1"/>
  <c r="EZ464" i="1"/>
  <c r="DZ468" i="1"/>
  <c r="EZ468" i="1"/>
  <c r="DZ472" i="1"/>
  <c r="DZ476" i="1"/>
  <c r="EZ476" i="1"/>
  <c r="DZ480" i="1"/>
  <c r="EZ480" i="1"/>
  <c r="DZ484" i="1"/>
  <c r="EZ484" i="1"/>
  <c r="DZ488" i="1"/>
  <c r="EZ488" i="1"/>
  <c r="DZ492" i="1"/>
  <c r="EZ492" i="1"/>
  <c r="GZ163" i="1" s="1"/>
  <c r="DZ496" i="1"/>
  <c r="EZ496" i="1"/>
  <c r="DZ500" i="1"/>
  <c r="EZ500" i="1"/>
  <c r="DZ504" i="1"/>
  <c r="EZ504" i="1"/>
  <c r="DZ508" i="1"/>
  <c r="EZ508" i="1"/>
  <c r="DZ512" i="1"/>
  <c r="EZ512" i="1"/>
  <c r="DZ516" i="1"/>
  <c r="EZ516" i="1"/>
  <c r="DZ520" i="1"/>
  <c r="EZ520" i="1"/>
  <c r="DZ524" i="1"/>
  <c r="EZ524" i="1"/>
  <c r="DZ528" i="1"/>
  <c r="EZ528" i="1"/>
  <c r="DZ532" i="1"/>
  <c r="EZ532" i="1"/>
  <c r="DZ536" i="1"/>
  <c r="EZ536" i="1"/>
  <c r="DZ540" i="1"/>
  <c r="EZ540" i="1"/>
  <c r="DZ544" i="1"/>
  <c r="EZ544" i="1"/>
  <c r="DZ548" i="1"/>
  <c r="EZ548" i="1"/>
  <c r="DZ552" i="1"/>
  <c r="EZ552" i="1"/>
  <c r="DZ556" i="1"/>
  <c r="EZ556" i="1"/>
  <c r="DZ560" i="1"/>
  <c r="EZ560" i="1"/>
  <c r="DZ564" i="1"/>
  <c r="EZ564" i="1"/>
  <c r="GZ164" i="1" s="1"/>
  <c r="DZ568" i="1"/>
  <c r="EZ568" i="1"/>
  <c r="DZ572" i="1"/>
  <c r="EZ572" i="1"/>
  <c r="DZ575" i="1"/>
  <c r="EZ575" i="1"/>
  <c r="DZ579" i="1"/>
  <c r="EZ579" i="1"/>
  <c r="DZ583" i="1"/>
  <c r="EZ583" i="1"/>
  <c r="EZ4" i="1"/>
  <c r="EZ6" i="1"/>
  <c r="EZ8" i="1"/>
  <c r="EZ10" i="1"/>
  <c r="EZ12" i="1"/>
  <c r="EZ14" i="1"/>
  <c r="EZ16" i="1"/>
  <c r="EZ18" i="1"/>
  <c r="EZ20" i="1"/>
  <c r="EZ24" i="1"/>
  <c r="EZ26" i="1"/>
  <c r="GZ187" i="1" s="1"/>
  <c r="EZ28" i="1"/>
  <c r="EZ30" i="1"/>
  <c r="EZ32" i="1"/>
  <c r="EZ34" i="1"/>
  <c r="EZ38" i="1"/>
  <c r="EZ40" i="1"/>
  <c r="EZ42" i="1"/>
  <c r="EZ44" i="1"/>
  <c r="GZ227" i="1" s="1"/>
  <c r="EZ46" i="1"/>
  <c r="EZ48" i="1"/>
  <c r="EZ50" i="1"/>
  <c r="EZ52" i="1"/>
  <c r="EZ54" i="1"/>
  <c r="EZ58" i="1"/>
  <c r="EZ60" i="1"/>
  <c r="EZ62" i="1"/>
  <c r="EZ64" i="1"/>
  <c r="EZ66" i="1"/>
  <c r="EZ68" i="1"/>
  <c r="EZ70" i="1"/>
  <c r="EZ72" i="1"/>
  <c r="EZ74" i="1"/>
  <c r="EZ76" i="1"/>
  <c r="EZ78" i="1"/>
  <c r="EZ80" i="1"/>
  <c r="EZ82" i="1"/>
  <c r="EZ84" i="1"/>
  <c r="EZ86" i="1"/>
  <c r="EZ88" i="1"/>
  <c r="EZ90" i="1"/>
  <c r="EZ92" i="1"/>
  <c r="EZ94" i="1"/>
  <c r="EZ96" i="1"/>
  <c r="EZ98" i="1"/>
  <c r="EZ100" i="1"/>
  <c r="EZ102" i="1"/>
  <c r="EZ106" i="1"/>
  <c r="EZ108" i="1"/>
  <c r="EZ110" i="1"/>
  <c r="EZ112" i="1"/>
  <c r="EZ114" i="1"/>
  <c r="EZ123" i="1"/>
  <c r="EZ131" i="1"/>
  <c r="EZ147" i="1"/>
  <c r="EZ171" i="1"/>
  <c r="EZ179" i="1"/>
  <c r="EZ195" i="1"/>
  <c r="EZ203" i="1"/>
  <c r="EZ233" i="1"/>
  <c r="EZ265" i="1"/>
  <c r="EZ297" i="1"/>
  <c r="GZ220" i="1" s="1"/>
  <c r="EZ330" i="1"/>
  <c r="EZ357" i="1"/>
  <c r="DZ205" i="1"/>
  <c r="EZ205" i="1"/>
  <c r="DZ235" i="1"/>
  <c r="EZ235" i="1"/>
  <c r="DZ246" i="1"/>
  <c r="EZ246" i="1"/>
  <c r="DZ269" i="1"/>
  <c r="EZ269" i="1"/>
  <c r="DZ276" i="1"/>
  <c r="EZ276" i="1"/>
  <c r="DZ287" i="1"/>
  <c r="EZ287" i="1"/>
  <c r="DZ299" i="1"/>
  <c r="EZ299" i="1"/>
  <c r="DZ310" i="1"/>
  <c r="EZ310" i="1"/>
  <c r="DZ317" i="1"/>
  <c r="EZ317" i="1"/>
  <c r="DZ355" i="1"/>
  <c r="EZ355" i="1"/>
  <c r="DZ361" i="1"/>
  <c r="EZ361" i="1"/>
  <c r="DZ368" i="1"/>
  <c r="EZ368" i="1"/>
  <c r="DZ386" i="1"/>
  <c r="EZ386" i="1"/>
  <c r="DZ411" i="1"/>
  <c r="EZ411" i="1"/>
  <c r="DZ423" i="1"/>
  <c r="EZ423" i="1"/>
  <c r="DZ435" i="1"/>
  <c r="EZ435" i="1"/>
  <c r="DZ446" i="1"/>
  <c r="EZ446" i="1"/>
  <c r="DZ458" i="1"/>
  <c r="EZ458" i="1"/>
  <c r="DZ470" i="1"/>
  <c r="EZ470" i="1"/>
  <c r="DZ482" i="1"/>
  <c r="EZ482" i="1"/>
  <c r="DZ514" i="1"/>
  <c r="EZ514" i="1"/>
  <c r="DZ122" i="1"/>
  <c r="EZ122" i="1"/>
  <c r="DZ126" i="1"/>
  <c r="EZ126" i="1"/>
  <c r="DZ130" i="1"/>
  <c r="EZ130" i="1"/>
  <c r="DZ134" i="1"/>
  <c r="EZ134" i="1"/>
  <c r="DZ138" i="1"/>
  <c r="DZ156" i="1"/>
  <c r="EZ156" i="1"/>
  <c r="DZ160" i="1"/>
  <c r="EZ160" i="1"/>
  <c r="DZ168" i="1"/>
  <c r="EZ168" i="1"/>
  <c r="DZ172" i="1"/>
  <c r="EZ172" i="1"/>
  <c r="DZ176" i="1"/>
  <c r="EZ176" i="1"/>
  <c r="DZ180" i="1"/>
  <c r="EZ180" i="1"/>
  <c r="DZ184" i="1"/>
  <c r="EZ184" i="1"/>
  <c r="DZ188" i="1"/>
  <c r="EZ188" i="1"/>
  <c r="DZ192" i="1"/>
  <c r="EZ192" i="1"/>
  <c r="DZ196" i="1"/>
  <c r="EZ196" i="1"/>
  <c r="DZ200" i="1"/>
  <c r="EZ200" i="1"/>
  <c r="DZ204" i="1"/>
  <c r="EZ204" i="1"/>
  <c r="DZ208" i="1"/>
  <c r="EZ208" i="1"/>
  <c r="DZ212" i="1"/>
  <c r="EZ212" i="1"/>
  <c r="DZ216" i="1"/>
  <c r="DZ219" i="1"/>
  <c r="EZ219" i="1"/>
  <c r="DZ223" i="1"/>
  <c r="EZ223" i="1"/>
  <c r="DZ230" i="1"/>
  <c r="EZ230" i="1"/>
  <c r="DZ234" i="1"/>
  <c r="EZ234" i="1"/>
  <c r="DZ238" i="1"/>
  <c r="EZ238" i="1"/>
  <c r="DZ242" i="1"/>
  <c r="EZ242" i="1"/>
  <c r="DZ245" i="1"/>
  <c r="EZ245" i="1"/>
  <c r="DZ252" i="1"/>
  <c r="EZ252" i="1"/>
  <c r="DZ256" i="1"/>
  <c r="EZ256" i="1"/>
  <c r="DZ260" i="1"/>
  <c r="EZ260" i="1"/>
  <c r="DZ264" i="1"/>
  <c r="EZ264" i="1"/>
  <c r="DZ268" i="1"/>
  <c r="EZ268" i="1"/>
  <c r="DZ272" i="1"/>
  <c r="DZ279" i="1"/>
  <c r="EZ279" i="1"/>
  <c r="DZ282" i="1"/>
  <c r="EZ282" i="1"/>
  <c r="DZ286" i="1"/>
  <c r="EZ286" i="1"/>
  <c r="DZ290" i="1"/>
  <c r="EZ290" i="1"/>
  <c r="DZ294" i="1"/>
  <c r="EZ294" i="1"/>
  <c r="DZ298" i="1"/>
  <c r="EZ298" i="1"/>
  <c r="DZ302" i="1"/>
  <c r="EZ302" i="1"/>
  <c r="DZ306" i="1"/>
  <c r="EZ306" i="1"/>
  <c r="DZ309" i="1"/>
  <c r="EZ309" i="1"/>
  <c r="DZ319" i="1"/>
  <c r="EZ319" i="1"/>
  <c r="DZ323" i="1"/>
  <c r="EZ323" i="1"/>
  <c r="DZ326" i="1"/>
  <c r="EZ326" i="1"/>
  <c r="DZ329" i="1"/>
  <c r="EZ329" i="1"/>
  <c r="DZ333" i="1"/>
  <c r="EZ333" i="1"/>
  <c r="DZ337" i="1"/>
  <c r="EZ337" i="1"/>
  <c r="DZ371" i="1"/>
  <c r="EZ371" i="1"/>
  <c r="DZ372" i="1"/>
  <c r="EZ372" i="1"/>
  <c r="DZ345" i="1"/>
  <c r="EZ345" i="1"/>
  <c r="DZ373" i="1"/>
  <c r="EZ373" i="1"/>
  <c r="DZ354" i="1"/>
  <c r="EZ354" i="1"/>
  <c r="GZ139" i="1" s="1"/>
  <c r="DZ374" i="1"/>
  <c r="EZ374" i="1"/>
  <c r="GZ382" i="1" s="1"/>
  <c r="DZ360" i="1"/>
  <c r="EZ360" i="1"/>
  <c r="DZ364" i="1"/>
  <c r="EZ364" i="1"/>
  <c r="DZ367" i="1"/>
  <c r="EZ367" i="1"/>
  <c r="DZ381" i="1"/>
  <c r="EZ381" i="1"/>
  <c r="DZ389" i="1"/>
  <c r="EZ389" i="1"/>
  <c r="DZ396" i="1"/>
  <c r="EZ396" i="1"/>
  <c r="DZ400" i="1"/>
  <c r="EZ400" i="1"/>
  <c r="DZ407" i="1"/>
  <c r="EZ407" i="1"/>
  <c r="DZ410" i="1"/>
  <c r="EZ410" i="1"/>
  <c r="DZ414" i="1"/>
  <c r="EZ414" i="1"/>
  <c r="DZ418" i="1"/>
  <c r="EZ418" i="1"/>
  <c r="DZ422" i="1"/>
  <c r="EZ422" i="1"/>
  <c r="DZ426" i="1"/>
  <c r="EZ426" i="1"/>
  <c r="DZ430" i="1"/>
  <c r="EZ430" i="1"/>
  <c r="DZ434" i="1"/>
  <c r="EZ434" i="1"/>
  <c r="DZ441" i="1"/>
  <c r="EZ441" i="1"/>
  <c r="DZ445" i="1"/>
  <c r="EZ445" i="1"/>
  <c r="DZ449" i="1"/>
  <c r="EZ449" i="1"/>
  <c r="DZ453" i="1"/>
  <c r="EZ453" i="1"/>
  <c r="DZ457" i="1"/>
  <c r="EZ457" i="1"/>
  <c r="DZ461" i="1"/>
  <c r="EZ461" i="1"/>
  <c r="DZ465" i="1"/>
  <c r="EZ465" i="1"/>
  <c r="DZ469" i="1"/>
  <c r="EZ469" i="1"/>
  <c r="DZ473" i="1"/>
  <c r="EZ473" i="1"/>
  <c r="DZ477" i="1"/>
  <c r="EZ477" i="1"/>
  <c r="DZ481" i="1"/>
  <c r="EZ481" i="1"/>
  <c r="DZ485" i="1"/>
  <c r="EZ485" i="1"/>
  <c r="GZ574" i="1" s="1"/>
  <c r="DZ489" i="1"/>
  <c r="EZ489" i="1"/>
  <c r="DZ493" i="1"/>
  <c r="EZ493" i="1"/>
  <c r="DZ497" i="1"/>
  <c r="EZ497" i="1"/>
  <c r="DZ501" i="1"/>
  <c r="EZ501" i="1"/>
  <c r="DZ505" i="1"/>
  <c r="EZ505" i="1"/>
  <c r="DZ509" i="1"/>
  <c r="EZ509" i="1"/>
  <c r="DZ513" i="1"/>
  <c r="EZ513" i="1"/>
  <c r="DZ517" i="1"/>
  <c r="EZ517" i="1"/>
  <c r="DZ521" i="1"/>
  <c r="EZ521" i="1"/>
  <c r="DZ525" i="1"/>
  <c r="EZ525" i="1"/>
  <c r="DZ529" i="1"/>
  <c r="EZ529" i="1"/>
  <c r="DZ533" i="1"/>
  <c r="EZ533" i="1"/>
  <c r="DZ537" i="1"/>
  <c r="EZ537" i="1"/>
  <c r="DZ541" i="1"/>
  <c r="EZ541" i="1"/>
  <c r="DZ545" i="1"/>
  <c r="EZ545" i="1"/>
  <c r="DZ549" i="1"/>
  <c r="EZ549" i="1"/>
  <c r="DZ553" i="1"/>
  <c r="EZ553" i="1"/>
  <c r="DZ557" i="1"/>
  <c r="EZ557" i="1"/>
  <c r="DZ561" i="1"/>
  <c r="EZ561" i="1"/>
  <c r="DZ565" i="1"/>
  <c r="EZ565" i="1"/>
  <c r="DZ569" i="1"/>
  <c r="EZ569" i="1"/>
  <c r="DZ576" i="1"/>
  <c r="EZ576" i="1"/>
  <c r="DZ580" i="1"/>
  <c r="EZ580" i="1"/>
  <c r="EZ121" i="1"/>
  <c r="EZ129" i="1"/>
  <c r="EZ137" i="1"/>
  <c r="EZ145" i="1"/>
  <c r="EZ153" i="1"/>
  <c r="EZ161" i="1"/>
  <c r="EZ169" i="1"/>
  <c r="EZ177" i="1"/>
  <c r="EZ185" i="1"/>
  <c r="EZ193" i="1"/>
  <c r="EZ201" i="1"/>
  <c r="EZ225" i="1"/>
  <c r="EZ257" i="1"/>
  <c r="EZ289" i="1"/>
  <c r="EZ324" i="1"/>
  <c r="EZ350" i="1"/>
  <c r="EZ385" i="1"/>
  <c r="GZ56" i="1" l="1"/>
  <c r="GZ13" i="1"/>
  <c r="FZ169" i="1"/>
  <c r="GZ169" i="1"/>
  <c r="FZ289" i="1"/>
  <c r="GZ289" i="1"/>
  <c r="FZ161" i="1"/>
  <c r="GZ161" i="1"/>
  <c r="FZ576" i="1"/>
  <c r="GZ576" i="1"/>
  <c r="FZ557" i="1"/>
  <c r="GZ557" i="1"/>
  <c r="FZ533" i="1"/>
  <c r="GZ533" i="1"/>
  <c r="FZ517" i="1"/>
  <c r="GZ517" i="1"/>
  <c r="FZ501" i="1"/>
  <c r="GZ501" i="1"/>
  <c r="FZ485" i="1"/>
  <c r="GZ485" i="1"/>
  <c r="FZ469" i="1"/>
  <c r="GZ469" i="1"/>
  <c r="FZ453" i="1"/>
  <c r="GZ453" i="1"/>
  <c r="FZ434" i="1"/>
  <c r="GZ434" i="1"/>
  <c r="FZ418" i="1"/>
  <c r="GZ418" i="1"/>
  <c r="FZ400" i="1"/>
  <c r="GZ400" i="1"/>
  <c r="FZ367" i="1"/>
  <c r="GZ367" i="1"/>
  <c r="FZ354" i="1"/>
  <c r="GZ354" i="1"/>
  <c r="FZ371" i="1"/>
  <c r="GZ371" i="1"/>
  <c r="FZ319" i="1"/>
  <c r="GZ319" i="1"/>
  <c r="FZ298" i="1"/>
  <c r="GZ298" i="1"/>
  <c r="FZ290" i="1"/>
  <c r="GZ290" i="1"/>
  <c r="FZ272" i="1"/>
  <c r="GZ272" i="1"/>
  <c r="FZ256" i="1"/>
  <c r="GZ256" i="1"/>
  <c r="FZ238" i="1"/>
  <c r="GZ238" i="1"/>
  <c r="FZ219" i="1"/>
  <c r="GZ219" i="1"/>
  <c r="FZ212" i="1"/>
  <c r="GZ212" i="1"/>
  <c r="FZ188" i="1"/>
  <c r="GZ188" i="1"/>
  <c r="FZ172" i="1"/>
  <c r="GZ172" i="1"/>
  <c r="FZ130" i="1"/>
  <c r="GZ130" i="1"/>
  <c r="FZ482" i="1"/>
  <c r="GZ482" i="1"/>
  <c r="FZ435" i="1"/>
  <c r="GZ435" i="1"/>
  <c r="FZ368" i="1"/>
  <c r="GZ368" i="1"/>
  <c r="FZ355" i="1"/>
  <c r="GZ355" i="1"/>
  <c r="FZ287" i="1"/>
  <c r="GZ287" i="1"/>
  <c r="FZ357" i="1"/>
  <c r="GZ357" i="1"/>
  <c r="FZ171" i="1"/>
  <c r="GZ171" i="1"/>
  <c r="FZ110" i="1"/>
  <c r="GZ110" i="1"/>
  <c r="FZ94" i="1"/>
  <c r="GZ94" i="1"/>
  <c r="FZ78" i="1"/>
  <c r="GZ78" i="1"/>
  <c r="FZ52" i="1"/>
  <c r="GZ52" i="1"/>
  <c r="FZ36" i="1"/>
  <c r="GZ36" i="1"/>
  <c r="FZ20" i="1"/>
  <c r="GZ20" i="1"/>
  <c r="FZ4" i="1"/>
  <c r="GZ4" i="1"/>
  <c r="FZ385" i="1"/>
  <c r="GZ385" i="1"/>
  <c r="FZ257" i="1"/>
  <c r="GZ257" i="1"/>
  <c r="FZ185" i="1"/>
  <c r="GZ185" i="1"/>
  <c r="FZ153" i="1"/>
  <c r="GZ153" i="1"/>
  <c r="FZ121" i="1"/>
  <c r="GZ121" i="1"/>
  <c r="FZ330" i="1"/>
  <c r="GZ330" i="1"/>
  <c r="FZ203" i="1"/>
  <c r="GZ203" i="1"/>
  <c r="FZ147" i="1"/>
  <c r="GZ147" i="1"/>
  <c r="FZ116" i="1"/>
  <c r="GZ116" i="1"/>
  <c r="FZ108" i="1"/>
  <c r="GZ108" i="1"/>
  <c r="FZ100" i="1"/>
  <c r="GZ100" i="1"/>
  <c r="FZ92" i="1"/>
  <c r="GZ92" i="1"/>
  <c r="FZ84" i="1"/>
  <c r="GZ84" i="1"/>
  <c r="FZ76" i="1"/>
  <c r="GZ76" i="1"/>
  <c r="FZ68" i="1"/>
  <c r="GZ68" i="1"/>
  <c r="FZ60" i="1"/>
  <c r="GZ60" i="1"/>
  <c r="FZ50" i="1"/>
  <c r="GZ50" i="1"/>
  <c r="FZ42" i="1"/>
  <c r="GZ42" i="1"/>
  <c r="FZ34" i="1"/>
  <c r="GZ34" i="1"/>
  <c r="FZ26" i="1"/>
  <c r="GZ26" i="1"/>
  <c r="FZ18" i="1"/>
  <c r="GZ18" i="1"/>
  <c r="FZ10" i="1"/>
  <c r="GZ10" i="1"/>
  <c r="FZ583" i="1"/>
  <c r="GZ583" i="1"/>
  <c r="FZ575" i="1"/>
  <c r="GZ575" i="1"/>
  <c r="FZ568" i="1"/>
  <c r="GZ568" i="1"/>
  <c r="FZ560" i="1"/>
  <c r="GZ560" i="1"/>
  <c r="FZ552" i="1"/>
  <c r="GZ552" i="1"/>
  <c r="FZ544" i="1"/>
  <c r="GZ544" i="1"/>
  <c r="FZ536" i="1"/>
  <c r="GZ536" i="1"/>
  <c r="FZ528" i="1"/>
  <c r="GZ528" i="1"/>
  <c r="FZ520" i="1"/>
  <c r="GZ520" i="1"/>
  <c r="FZ512" i="1"/>
  <c r="GZ512" i="1"/>
  <c r="FZ504" i="1"/>
  <c r="GZ504" i="1"/>
  <c r="FZ496" i="1"/>
  <c r="GZ496" i="1"/>
  <c r="FZ488" i="1"/>
  <c r="GZ488" i="1"/>
  <c r="FZ480" i="1"/>
  <c r="GZ480" i="1"/>
  <c r="FZ472" i="1"/>
  <c r="GZ472" i="1"/>
  <c r="FZ464" i="1"/>
  <c r="GZ464" i="1"/>
  <c r="FZ456" i="1"/>
  <c r="GZ456" i="1"/>
  <c r="FZ448" i="1"/>
  <c r="GZ448" i="1"/>
  <c r="FZ440" i="1"/>
  <c r="GZ440" i="1"/>
  <c r="FZ429" i="1"/>
  <c r="GZ429" i="1"/>
  <c r="FZ417" i="1"/>
  <c r="GZ417" i="1"/>
  <c r="FZ406" i="1"/>
  <c r="GZ406" i="1"/>
  <c r="FZ395" i="1"/>
  <c r="GZ395" i="1"/>
  <c r="FZ388" i="1"/>
  <c r="GZ388" i="1"/>
  <c r="FZ380" i="1"/>
  <c r="GZ380" i="1"/>
  <c r="FZ366" i="1"/>
  <c r="GZ366" i="1"/>
  <c r="FZ353" i="1"/>
  <c r="GZ353" i="1"/>
  <c r="FZ370" i="1"/>
  <c r="GZ370" i="1"/>
  <c r="FZ332" i="1"/>
  <c r="GZ332" i="1"/>
  <c r="FZ348" i="1"/>
  <c r="GZ348" i="1"/>
  <c r="FZ318" i="1"/>
  <c r="GZ318" i="1"/>
  <c r="FZ308" i="1"/>
  <c r="GZ308" i="1"/>
  <c r="FZ293" i="1"/>
  <c r="GZ293" i="1"/>
  <c r="FZ278" i="1"/>
  <c r="GZ278" i="1"/>
  <c r="FZ267" i="1"/>
  <c r="GZ267" i="1"/>
  <c r="FZ259" i="1"/>
  <c r="GZ259" i="1"/>
  <c r="FZ251" i="1"/>
  <c r="GZ251" i="1"/>
  <c r="FZ244" i="1"/>
  <c r="GZ244" i="1"/>
  <c r="FZ229" i="1"/>
  <c r="GZ229" i="1"/>
  <c r="FZ218" i="1"/>
  <c r="GZ218" i="1"/>
  <c r="FZ211" i="1"/>
  <c r="GZ211" i="1"/>
  <c r="FZ152" i="1"/>
  <c r="GZ152" i="1"/>
  <c r="FZ144" i="1"/>
  <c r="GZ144" i="1"/>
  <c r="FZ534" i="1"/>
  <c r="GZ534" i="1"/>
  <c r="FZ474" i="1"/>
  <c r="GZ474" i="1"/>
  <c r="FZ454" i="1"/>
  <c r="GZ454" i="1"/>
  <c r="FZ431" i="1"/>
  <c r="GZ431" i="1"/>
  <c r="FZ408" i="1"/>
  <c r="GZ408" i="1"/>
  <c r="FZ390" i="1"/>
  <c r="GZ390" i="1"/>
  <c r="FZ343" i="1"/>
  <c r="GZ343" i="1"/>
  <c r="FZ303" i="1"/>
  <c r="GZ303" i="1"/>
  <c r="FZ283" i="1"/>
  <c r="GZ283" i="1"/>
  <c r="FZ253" i="1"/>
  <c r="GZ253" i="1"/>
  <c r="FZ231" i="1"/>
  <c r="GZ231" i="1"/>
  <c r="FZ146" i="1"/>
  <c r="GZ146" i="1"/>
  <c r="FZ338" i="1"/>
  <c r="GZ338" i="1"/>
  <c r="FZ209" i="1"/>
  <c r="GZ209" i="1"/>
  <c r="FZ173" i="1"/>
  <c r="GZ173" i="1"/>
  <c r="FZ141" i="1"/>
  <c r="GZ141" i="1"/>
  <c r="FZ362" i="1"/>
  <c r="GZ362" i="1"/>
  <c r="FZ356" i="1"/>
  <c r="GZ356" i="1"/>
  <c r="FZ349" i="1"/>
  <c r="GZ349" i="1"/>
  <c r="FZ342" i="1"/>
  <c r="GZ342" i="1"/>
  <c r="FZ335" i="1"/>
  <c r="GZ335" i="1"/>
  <c r="FZ347" i="1"/>
  <c r="GZ347" i="1"/>
  <c r="FZ321" i="1"/>
  <c r="GZ321" i="1"/>
  <c r="FZ311" i="1"/>
  <c r="GZ311" i="1"/>
  <c r="FZ236" i="1"/>
  <c r="GZ236" i="1"/>
  <c r="FZ228" i="1"/>
  <c r="GZ228" i="1"/>
  <c r="FZ214" i="1"/>
  <c r="GZ214" i="1"/>
  <c r="FZ206" i="1"/>
  <c r="GZ206" i="1"/>
  <c r="FZ190" i="1"/>
  <c r="GZ190" i="1"/>
  <c r="FZ182" i="1"/>
  <c r="GZ182" i="1"/>
  <c r="FZ174" i="1"/>
  <c r="GZ174" i="1"/>
  <c r="FZ166" i="1"/>
  <c r="GZ166" i="1"/>
  <c r="FZ158" i="1"/>
  <c r="GZ158" i="1"/>
  <c r="FZ132" i="1"/>
  <c r="GZ132" i="1"/>
  <c r="FZ124" i="1"/>
  <c r="GZ124" i="1"/>
  <c r="FZ217" i="1"/>
  <c r="GZ217" i="1"/>
  <c r="FZ115" i="1"/>
  <c r="GZ115" i="1"/>
  <c r="FZ97" i="1"/>
  <c r="GZ97" i="1"/>
  <c r="FZ81" i="1"/>
  <c r="GZ81" i="1"/>
  <c r="FZ69" i="1"/>
  <c r="GZ69" i="1"/>
  <c r="FZ61" i="1"/>
  <c r="GZ61" i="1"/>
  <c r="FZ53" i="1"/>
  <c r="GZ53" i="1"/>
  <c r="FZ45" i="1"/>
  <c r="GZ45" i="1"/>
  <c r="FZ31" i="1"/>
  <c r="GZ31" i="1"/>
  <c r="FZ23" i="1"/>
  <c r="GZ23" i="1"/>
  <c r="FZ5" i="1"/>
  <c r="GZ5" i="1"/>
  <c r="FZ159" i="1"/>
  <c r="GZ159" i="1"/>
  <c r="FZ151" i="1"/>
  <c r="GZ151" i="1"/>
  <c r="FZ15" i="1"/>
  <c r="GZ15" i="1"/>
  <c r="FZ175" i="1"/>
  <c r="GZ175" i="1"/>
  <c r="FZ11" i="1"/>
  <c r="GZ11" i="1"/>
  <c r="FZ101" i="1"/>
  <c r="GZ101" i="1"/>
  <c r="FZ409" i="1"/>
  <c r="GZ409" i="1"/>
  <c r="FZ365" i="1"/>
  <c r="GZ365" i="1"/>
  <c r="FZ243" i="1"/>
  <c r="GZ243" i="1"/>
  <c r="FZ3" i="1"/>
  <c r="GZ3" i="1"/>
  <c r="FZ324" i="1"/>
  <c r="GZ324" i="1"/>
  <c r="FZ193" i="1"/>
  <c r="GZ193" i="1"/>
  <c r="FZ129" i="1"/>
  <c r="GZ129" i="1"/>
  <c r="FZ565" i="1"/>
  <c r="GZ565" i="1"/>
  <c r="FZ549" i="1"/>
  <c r="GZ549" i="1"/>
  <c r="FZ525" i="1"/>
  <c r="GZ525" i="1"/>
  <c r="FZ509" i="1"/>
  <c r="GZ509" i="1"/>
  <c r="FZ493" i="1"/>
  <c r="GZ493" i="1"/>
  <c r="FZ477" i="1"/>
  <c r="GZ477" i="1"/>
  <c r="FZ461" i="1"/>
  <c r="GZ461" i="1"/>
  <c r="FZ445" i="1"/>
  <c r="GZ445" i="1"/>
  <c r="FZ426" i="1"/>
  <c r="GZ426" i="1"/>
  <c r="FZ410" i="1"/>
  <c r="GZ410" i="1"/>
  <c r="FZ389" i="1"/>
  <c r="GZ389" i="1"/>
  <c r="FZ360" i="1"/>
  <c r="GZ360" i="1"/>
  <c r="FZ345" i="1"/>
  <c r="GZ345" i="1"/>
  <c r="FZ326" i="1"/>
  <c r="GZ326" i="1"/>
  <c r="FZ306" i="1"/>
  <c r="GZ306" i="1"/>
  <c r="FZ282" i="1"/>
  <c r="GZ282" i="1"/>
  <c r="FZ264" i="1"/>
  <c r="GZ264" i="1"/>
  <c r="FZ245" i="1"/>
  <c r="GZ245" i="1"/>
  <c r="FZ230" i="1"/>
  <c r="GZ230" i="1"/>
  <c r="FZ204" i="1"/>
  <c r="GZ204" i="1"/>
  <c r="FZ196" i="1"/>
  <c r="GZ196" i="1"/>
  <c r="FZ160" i="1"/>
  <c r="GZ160" i="1"/>
  <c r="FZ138" i="1"/>
  <c r="GZ138" i="1"/>
  <c r="FZ122" i="1"/>
  <c r="GZ122" i="1"/>
  <c r="FZ458" i="1"/>
  <c r="GZ458" i="1"/>
  <c r="FZ411" i="1"/>
  <c r="GZ411" i="1"/>
  <c r="FZ310" i="1"/>
  <c r="GZ310" i="1"/>
  <c r="FZ269" i="1"/>
  <c r="GZ269" i="1"/>
  <c r="FZ233" i="1"/>
  <c r="GZ233" i="1"/>
  <c r="FZ118" i="1"/>
  <c r="GZ118" i="1"/>
  <c r="FZ102" i="1"/>
  <c r="GZ102" i="1"/>
  <c r="FZ86" i="1"/>
  <c r="GZ86" i="1"/>
  <c r="FZ62" i="1"/>
  <c r="GZ62" i="1"/>
  <c r="FZ44" i="1"/>
  <c r="GZ44" i="1"/>
  <c r="FZ28" i="1"/>
  <c r="GZ28" i="1"/>
  <c r="FZ12" i="1"/>
  <c r="GZ12" i="1"/>
  <c r="FZ350" i="1"/>
  <c r="GZ350" i="1"/>
  <c r="FZ225" i="1"/>
  <c r="GZ225" i="1"/>
  <c r="FZ177" i="1"/>
  <c r="GZ177" i="1"/>
  <c r="FZ145" i="1"/>
  <c r="GZ145" i="1"/>
  <c r="FZ580" i="1"/>
  <c r="GZ580" i="1"/>
  <c r="FZ569" i="1"/>
  <c r="GZ569" i="1"/>
  <c r="FZ561" i="1"/>
  <c r="GZ561" i="1"/>
  <c r="FZ553" i="1"/>
  <c r="GZ553" i="1"/>
  <c r="FZ545" i="1"/>
  <c r="GZ545" i="1"/>
  <c r="FZ537" i="1"/>
  <c r="GZ537" i="1"/>
  <c r="FZ529" i="1"/>
  <c r="GZ529" i="1"/>
  <c r="FZ521" i="1"/>
  <c r="GZ521" i="1"/>
  <c r="FZ513" i="1"/>
  <c r="GZ513" i="1"/>
  <c r="FZ505" i="1"/>
  <c r="GZ505" i="1"/>
  <c r="FZ497" i="1"/>
  <c r="GZ497" i="1"/>
  <c r="FZ489" i="1"/>
  <c r="GZ489" i="1"/>
  <c r="FZ481" i="1"/>
  <c r="GZ481" i="1"/>
  <c r="FZ473" i="1"/>
  <c r="GZ473" i="1"/>
  <c r="FZ465" i="1"/>
  <c r="GZ465" i="1"/>
  <c r="FZ457" i="1"/>
  <c r="GZ457" i="1"/>
  <c r="FZ449" i="1"/>
  <c r="GZ449" i="1"/>
  <c r="FZ441" i="1"/>
  <c r="GZ441" i="1"/>
  <c r="FZ430" i="1"/>
  <c r="GZ430" i="1"/>
  <c r="FZ422" i="1"/>
  <c r="GZ422" i="1"/>
  <c r="FZ414" i="1"/>
  <c r="GZ414" i="1"/>
  <c r="FZ407" i="1"/>
  <c r="GZ407" i="1"/>
  <c r="FZ396" i="1"/>
  <c r="GZ396" i="1"/>
  <c r="FZ381" i="1"/>
  <c r="GZ381" i="1"/>
  <c r="FZ364" i="1"/>
  <c r="GZ364" i="1"/>
  <c r="FZ374" i="1"/>
  <c r="GZ374" i="1"/>
  <c r="FZ373" i="1"/>
  <c r="GZ373" i="1"/>
  <c r="FZ372" i="1"/>
  <c r="GZ372" i="1"/>
  <c r="FZ337" i="1"/>
  <c r="GZ337" i="1"/>
  <c r="FZ329" i="1"/>
  <c r="GZ329" i="1"/>
  <c r="FZ323" i="1"/>
  <c r="GZ323" i="1"/>
  <c r="FZ309" i="1"/>
  <c r="GZ309" i="1"/>
  <c r="FZ302" i="1"/>
  <c r="GZ302" i="1"/>
  <c r="FZ294" i="1"/>
  <c r="GZ294" i="1"/>
  <c r="FZ286" i="1"/>
  <c r="GZ286" i="1"/>
  <c r="FZ279" i="1"/>
  <c r="GZ279" i="1"/>
  <c r="FZ268" i="1"/>
  <c r="GZ268" i="1"/>
  <c r="FZ260" i="1"/>
  <c r="GZ260" i="1"/>
  <c r="FZ252" i="1"/>
  <c r="GZ252" i="1"/>
  <c r="FZ242" i="1"/>
  <c r="GZ242" i="1"/>
  <c r="FZ234" i="1"/>
  <c r="GZ234" i="1"/>
  <c r="FZ223" i="1"/>
  <c r="GZ223" i="1"/>
  <c r="FZ216" i="1"/>
  <c r="GZ216" i="1"/>
  <c r="FZ208" i="1"/>
  <c r="GZ208" i="1"/>
  <c r="FZ200" i="1"/>
  <c r="GZ200" i="1"/>
  <c r="FZ192" i="1"/>
  <c r="GZ192" i="1"/>
  <c r="FZ184" i="1"/>
  <c r="GZ184" i="1"/>
  <c r="FZ176" i="1"/>
  <c r="GZ176" i="1"/>
  <c r="FZ168" i="1"/>
  <c r="GZ168" i="1"/>
  <c r="FZ156" i="1"/>
  <c r="GZ156" i="1"/>
  <c r="FZ134" i="1"/>
  <c r="GZ134" i="1"/>
  <c r="FZ126" i="1"/>
  <c r="GZ126" i="1"/>
  <c r="FZ514" i="1"/>
  <c r="GZ514" i="1"/>
  <c r="FZ470" i="1"/>
  <c r="GZ470" i="1"/>
  <c r="FZ446" i="1"/>
  <c r="GZ446" i="1"/>
  <c r="FZ423" i="1"/>
  <c r="GZ423" i="1"/>
  <c r="FZ386" i="1"/>
  <c r="GZ386" i="1"/>
  <c r="FZ361" i="1"/>
  <c r="GZ361" i="1"/>
  <c r="FZ317" i="1"/>
  <c r="GZ317" i="1"/>
  <c r="FZ299" i="1"/>
  <c r="GZ299" i="1"/>
  <c r="FZ276" i="1"/>
  <c r="GZ276" i="1"/>
  <c r="FZ246" i="1"/>
  <c r="GZ246" i="1"/>
  <c r="FZ205" i="1"/>
  <c r="GZ205" i="1"/>
  <c r="FZ297" i="1"/>
  <c r="GZ297" i="1"/>
  <c r="FZ195" i="1"/>
  <c r="GZ195" i="1"/>
  <c r="FZ131" i="1"/>
  <c r="GZ131" i="1"/>
  <c r="FZ114" i="1"/>
  <c r="GZ114" i="1"/>
  <c r="FZ106" i="1"/>
  <c r="GZ106" i="1"/>
  <c r="FZ98" i="1"/>
  <c r="GZ98" i="1"/>
  <c r="FZ90" i="1"/>
  <c r="GZ90" i="1"/>
  <c r="FZ82" i="1"/>
  <c r="GZ82" i="1"/>
  <c r="FZ74" i="1"/>
  <c r="GZ74" i="1"/>
  <c r="FZ66" i="1"/>
  <c r="GZ66" i="1"/>
  <c r="FZ58" i="1"/>
  <c r="GZ58" i="1"/>
  <c r="FZ48" i="1"/>
  <c r="GZ48" i="1"/>
  <c r="FZ40" i="1"/>
  <c r="GZ40" i="1"/>
  <c r="FZ32" i="1"/>
  <c r="GZ32" i="1"/>
  <c r="FZ24" i="1"/>
  <c r="GZ24" i="1"/>
  <c r="FZ16" i="1"/>
  <c r="GZ16" i="1"/>
  <c r="FZ8" i="1"/>
  <c r="GZ8" i="1"/>
  <c r="FZ305" i="1"/>
  <c r="GZ305" i="1"/>
  <c r="FZ197" i="1"/>
  <c r="GZ197" i="1"/>
  <c r="FZ165" i="1"/>
  <c r="GZ165" i="1"/>
  <c r="FZ133" i="1"/>
  <c r="GZ133" i="1"/>
  <c r="FZ578" i="1"/>
  <c r="GZ578" i="1"/>
  <c r="FZ567" i="1"/>
  <c r="GZ567" i="1"/>
  <c r="FZ559" i="1"/>
  <c r="GZ559" i="1"/>
  <c r="FZ551" i="1"/>
  <c r="GZ551" i="1"/>
  <c r="FZ543" i="1"/>
  <c r="GZ543" i="1"/>
  <c r="FZ535" i="1"/>
  <c r="GZ535" i="1"/>
  <c r="FZ527" i="1"/>
  <c r="GZ527" i="1"/>
  <c r="FZ519" i="1"/>
  <c r="GZ519" i="1"/>
  <c r="FZ511" i="1"/>
  <c r="GZ511" i="1"/>
  <c r="FZ503" i="1"/>
  <c r="GZ503" i="1"/>
  <c r="FZ495" i="1"/>
  <c r="GZ495" i="1"/>
  <c r="FZ487" i="1"/>
  <c r="GZ487" i="1"/>
  <c r="FZ479" i="1"/>
  <c r="GZ479" i="1"/>
  <c r="FZ471" i="1"/>
  <c r="GZ471" i="1"/>
  <c r="FZ463" i="1"/>
  <c r="GZ463" i="1"/>
  <c r="FZ455" i="1"/>
  <c r="GZ455" i="1"/>
  <c r="FZ447" i="1"/>
  <c r="GZ447" i="1"/>
  <c r="FZ439" i="1"/>
  <c r="GZ439" i="1"/>
  <c r="FZ432" i="1"/>
  <c r="GZ432" i="1"/>
  <c r="FZ424" i="1"/>
  <c r="GZ424" i="1"/>
  <c r="FZ416" i="1"/>
  <c r="GZ416" i="1"/>
  <c r="FZ405" i="1"/>
  <c r="GZ405" i="1"/>
  <c r="FZ398" i="1"/>
  <c r="GZ398" i="1"/>
  <c r="FZ391" i="1"/>
  <c r="GZ391" i="1"/>
  <c r="FZ383" i="1"/>
  <c r="GZ383" i="1"/>
  <c r="FZ369" i="1"/>
  <c r="GZ369" i="1"/>
  <c r="FZ300" i="1"/>
  <c r="GZ300" i="1"/>
  <c r="FZ292" i="1"/>
  <c r="GZ292" i="1"/>
  <c r="FZ284" i="1"/>
  <c r="GZ284" i="1"/>
  <c r="FZ274" i="1"/>
  <c r="GZ274" i="1"/>
  <c r="FZ266" i="1"/>
  <c r="GZ266" i="1"/>
  <c r="FZ258" i="1"/>
  <c r="GZ258" i="1"/>
  <c r="FZ250" i="1"/>
  <c r="GZ250" i="1"/>
  <c r="FZ135" i="1"/>
  <c r="GZ135" i="1"/>
  <c r="FZ111" i="1"/>
  <c r="GZ111" i="1"/>
  <c r="FZ93" i="1"/>
  <c r="GZ93" i="1"/>
  <c r="FZ79" i="1"/>
  <c r="GZ79" i="1"/>
  <c r="FZ67" i="1"/>
  <c r="GZ67" i="1"/>
  <c r="FZ59" i="1"/>
  <c r="GZ59" i="1"/>
  <c r="FZ51" i="1"/>
  <c r="GZ51" i="1"/>
  <c r="FZ43" i="1"/>
  <c r="GZ43" i="1"/>
  <c r="FZ29" i="1"/>
  <c r="GZ29" i="1"/>
  <c r="FZ21" i="1"/>
  <c r="GZ21" i="1"/>
  <c r="FZ581" i="1"/>
  <c r="GZ581" i="1"/>
  <c r="FZ570" i="1"/>
  <c r="GZ570" i="1"/>
  <c r="FZ562" i="1"/>
  <c r="GZ562" i="1"/>
  <c r="FZ550" i="1"/>
  <c r="GZ550" i="1"/>
  <c r="FZ542" i="1"/>
  <c r="GZ542" i="1"/>
  <c r="FZ530" i="1"/>
  <c r="GZ530" i="1"/>
  <c r="FZ522" i="1"/>
  <c r="GZ522" i="1"/>
  <c r="FZ510" i="1"/>
  <c r="GZ510" i="1"/>
  <c r="FZ502" i="1"/>
  <c r="GZ502" i="1"/>
  <c r="FZ494" i="1"/>
  <c r="GZ494" i="1"/>
  <c r="FZ478" i="1"/>
  <c r="GZ478" i="1"/>
  <c r="FZ450" i="1"/>
  <c r="GZ450" i="1"/>
  <c r="FZ427" i="1"/>
  <c r="GZ427" i="1"/>
  <c r="FZ404" i="1"/>
  <c r="GZ404" i="1"/>
  <c r="FZ358" i="1"/>
  <c r="GZ358" i="1"/>
  <c r="FZ341" i="1"/>
  <c r="GZ341" i="1"/>
  <c r="FZ320" i="1"/>
  <c r="GZ320" i="1"/>
  <c r="FZ280" i="1"/>
  <c r="GZ280" i="1"/>
  <c r="FZ213" i="1"/>
  <c r="GZ213" i="1"/>
  <c r="FZ142" i="1"/>
  <c r="GZ142" i="1"/>
  <c r="FZ113" i="1"/>
  <c r="GZ113" i="1"/>
  <c r="FZ109" i="1"/>
  <c r="GZ109" i="1"/>
  <c r="FZ143" i="1"/>
  <c r="GZ143" i="1"/>
  <c r="FZ199" i="1"/>
  <c r="GZ199" i="1"/>
  <c r="FZ87" i="1"/>
  <c r="GZ87" i="1"/>
  <c r="FZ314" i="1"/>
  <c r="GZ314" i="1"/>
  <c r="FZ313" i="1"/>
  <c r="GZ313" i="1"/>
  <c r="FZ281" i="1"/>
  <c r="GZ281" i="1"/>
  <c r="FZ249" i="1"/>
  <c r="GZ249" i="1"/>
  <c r="FZ340" i="1"/>
  <c r="GZ340" i="1"/>
  <c r="FZ573" i="1"/>
  <c r="GZ573" i="1"/>
  <c r="FZ201" i="1"/>
  <c r="GZ201" i="1"/>
  <c r="FZ265" i="1"/>
  <c r="GZ265" i="1"/>
  <c r="FZ179" i="1"/>
  <c r="GZ179" i="1"/>
  <c r="FZ123" i="1"/>
  <c r="GZ123" i="1"/>
  <c r="FZ112" i="1"/>
  <c r="GZ112" i="1"/>
  <c r="FZ104" i="1"/>
  <c r="GZ104" i="1"/>
  <c r="FZ96" i="1"/>
  <c r="GZ96" i="1"/>
  <c r="FZ88" i="1"/>
  <c r="GZ88" i="1"/>
  <c r="FZ80" i="1"/>
  <c r="GZ80" i="1"/>
  <c r="FZ72" i="1"/>
  <c r="GZ72" i="1"/>
  <c r="FZ64" i="1"/>
  <c r="GZ64" i="1"/>
  <c r="FZ54" i="1"/>
  <c r="GZ54" i="1"/>
  <c r="FZ46" i="1"/>
  <c r="GZ46" i="1"/>
  <c r="FZ38" i="1"/>
  <c r="GZ38" i="1"/>
  <c r="FZ30" i="1"/>
  <c r="GZ30" i="1"/>
  <c r="FZ22" i="1"/>
  <c r="GZ22" i="1"/>
  <c r="FZ14" i="1"/>
  <c r="GZ14" i="1"/>
  <c r="FZ6" i="1"/>
  <c r="GZ6" i="1"/>
  <c r="FZ579" i="1"/>
  <c r="GZ579" i="1"/>
  <c r="FZ572" i="1"/>
  <c r="GZ572" i="1"/>
  <c r="FZ564" i="1"/>
  <c r="GZ564" i="1"/>
  <c r="FZ556" i="1"/>
  <c r="GZ556" i="1"/>
  <c r="FZ548" i="1"/>
  <c r="GZ548" i="1"/>
  <c r="FZ540" i="1"/>
  <c r="GZ540" i="1"/>
  <c r="FZ532" i="1"/>
  <c r="GZ532" i="1"/>
  <c r="FZ524" i="1"/>
  <c r="GZ524" i="1"/>
  <c r="FZ516" i="1"/>
  <c r="GZ516" i="1"/>
  <c r="FZ508" i="1"/>
  <c r="GZ508" i="1"/>
  <c r="FZ500" i="1"/>
  <c r="GZ500" i="1"/>
  <c r="FZ492" i="1"/>
  <c r="GZ492" i="1"/>
  <c r="FZ484" i="1"/>
  <c r="GZ484" i="1"/>
  <c r="FZ476" i="1"/>
  <c r="GZ476" i="1"/>
  <c r="FZ468" i="1"/>
  <c r="GZ468" i="1"/>
  <c r="FZ460" i="1"/>
  <c r="GZ460" i="1"/>
  <c r="FZ452" i="1"/>
  <c r="GZ452" i="1"/>
  <c r="FZ444" i="1"/>
  <c r="GZ444" i="1"/>
  <c r="FZ433" i="1"/>
  <c r="GZ433" i="1"/>
  <c r="FZ421" i="1"/>
  <c r="GZ421" i="1"/>
  <c r="FZ413" i="1"/>
  <c r="GZ413" i="1"/>
  <c r="FZ399" i="1"/>
  <c r="GZ399" i="1"/>
  <c r="FZ392" i="1"/>
  <c r="GZ392" i="1"/>
  <c r="FZ384" i="1"/>
  <c r="GZ384" i="1"/>
  <c r="FZ376" i="1"/>
  <c r="GZ376" i="1"/>
  <c r="FZ359" i="1"/>
  <c r="GZ359" i="1"/>
  <c r="FZ316" i="1"/>
  <c r="GZ316" i="1"/>
  <c r="FZ336" i="1"/>
  <c r="GZ336" i="1"/>
  <c r="FZ328" i="1"/>
  <c r="GZ328" i="1"/>
  <c r="FZ322" i="1"/>
  <c r="GZ322" i="1"/>
  <c r="FZ312" i="1"/>
  <c r="GZ312" i="1"/>
  <c r="FZ301" i="1"/>
  <c r="GZ301" i="1"/>
  <c r="FZ285" i="1"/>
  <c r="GZ285" i="1"/>
  <c r="FZ271" i="1"/>
  <c r="GZ271" i="1"/>
  <c r="FZ263" i="1"/>
  <c r="GZ263" i="1"/>
  <c r="FZ255" i="1"/>
  <c r="GZ255" i="1"/>
  <c r="FZ248" i="1"/>
  <c r="GZ248" i="1"/>
  <c r="FZ237" i="1"/>
  <c r="GZ237" i="1"/>
  <c r="FZ222" i="1"/>
  <c r="GZ222" i="1"/>
  <c r="FZ215" i="1"/>
  <c r="GZ215" i="1"/>
  <c r="FZ207" i="1"/>
  <c r="GZ207" i="1"/>
  <c r="FZ148" i="1"/>
  <c r="GZ148" i="1"/>
  <c r="FZ140" i="1"/>
  <c r="GZ140" i="1"/>
  <c r="FZ490" i="1"/>
  <c r="GZ490" i="1"/>
  <c r="FZ462" i="1"/>
  <c r="GZ462" i="1"/>
  <c r="FZ442" i="1"/>
  <c r="GZ442" i="1"/>
  <c r="FZ419" i="1"/>
  <c r="GZ419" i="1"/>
  <c r="FZ397" i="1"/>
  <c r="GZ397" i="1"/>
  <c r="FZ351" i="1"/>
  <c r="GZ351" i="1"/>
  <c r="FZ334" i="1"/>
  <c r="GZ334" i="1"/>
  <c r="FZ295" i="1"/>
  <c r="GZ295" i="1"/>
  <c r="FZ261" i="1"/>
  <c r="GZ261" i="1"/>
  <c r="FZ239" i="1"/>
  <c r="GZ239" i="1"/>
  <c r="FZ150" i="1"/>
  <c r="GZ150" i="1"/>
  <c r="FZ401" i="1"/>
  <c r="GZ401" i="1"/>
  <c r="FZ273" i="1"/>
  <c r="GZ273" i="1"/>
  <c r="FZ189" i="1"/>
  <c r="GZ189" i="1"/>
  <c r="FZ157" i="1"/>
  <c r="GZ157" i="1"/>
  <c r="FZ125" i="1"/>
  <c r="GZ125" i="1"/>
  <c r="FZ375" i="1"/>
  <c r="GZ375" i="1"/>
  <c r="FZ352" i="1"/>
  <c r="GZ352" i="1"/>
  <c r="FZ344" i="1"/>
  <c r="GZ344" i="1"/>
  <c r="FZ339" i="1"/>
  <c r="GZ339" i="1"/>
  <c r="FZ331" i="1"/>
  <c r="GZ331" i="1"/>
  <c r="FZ325" i="1"/>
  <c r="GZ325" i="1"/>
  <c r="FZ315" i="1"/>
  <c r="GZ315" i="1"/>
  <c r="FZ240" i="1"/>
  <c r="GZ240" i="1"/>
  <c r="FZ232" i="1"/>
  <c r="GZ232" i="1"/>
  <c r="FZ221" i="1"/>
  <c r="GZ221" i="1"/>
  <c r="FZ210" i="1"/>
  <c r="GZ210" i="1"/>
  <c r="FZ202" i="1"/>
  <c r="GZ202" i="1"/>
  <c r="FZ186" i="1"/>
  <c r="GZ186" i="1"/>
  <c r="FZ178" i="1"/>
  <c r="GZ178" i="1"/>
  <c r="FZ170" i="1"/>
  <c r="GZ170" i="1"/>
  <c r="FZ162" i="1"/>
  <c r="GZ162" i="1"/>
  <c r="FZ136" i="1"/>
  <c r="GZ136" i="1"/>
  <c r="FZ128" i="1"/>
  <c r="GZ128" i="1"/>
  <c r="FZ120" i="1"/>
  <c r="GZ120" i="1"/>
  <c r="FZ127" i="1"/>
  <c r="GZ127" i="1"/>
  <c r="FZ107" i="1"/>
  <c r="GZ107" i="1"/>
  <c r="FZ89" i="1"/>
  <c r="GZ89" i="1"/>
  <c r="FZ77" i="1"/>
  <c r="GZ77" i="1"/>
  <c r="FZ65" i="1"/>
  <c r="GZ65" i="1"/>
  <c r="FZ57" i="1"/>
  <c r="GZ57" i="1"/>
  <c r="FZ49" i="1"/>
  <c r="GZ49" i="1"/>
  <c r="FZ39" i="1"/>
  <c r="GZ39" i="1"/>
  <c r="FZ27" i="1"/>
  <c r="GZ27" i="1"/>
  <c r="FZ17" i="1"/>
  <c r="GZ17" i="1"/>
  <c r="FZ83" i="1"/>
  <c r="GZ83" i="1"/>
  <c r="FZ95" i="1"/>
  <c r="GZ95" i="1"/>
  <c r="FZ91" i="1"/>
  <c r="GZ91" i="1"/>
  <c r="FZ167" i="1"/>
  <c r="GZ167" i="1"/>
  <c r="FZ37" i="1"/>
  <c r="GZ37" i="1"/>
  <c r="FZ19" i="1"/>
  <c r="GZ19" i="1"/>
  <c r="FZ393" i="1"/>
  <c r="GZ393" i="1"/>
  <c r="FZ99" i="1"/>
  <c r="GZ99" i="1"/>
  <c r="FZ9" i="1"/>
  <c r="GZ9" i="1"/>
  <c r="FZ307" i="1"/>
  <c r="GZ307" i="1"/>
  <c r="FZ155" i="1"/>
  <c r="GZ155" i="1"/>
  <c r="FZ403" i="1"/>
  <c r="GZ403" i="1"/>
  <c r="FZ35" i="1"/>
  <c r="GZ35" i="1"/>
  <c r="FZ137" i="1"/>
  <c r="GZ137" i="1"/>
  <c r="FZ541" i="1"/>
  <c r="GZ541" i="1"/>
  <c r="FZ333" i="1"/>
  <c r="GZ333" i="1"/>
  <c r="FZ180" i="1"/>
  <c r="GZ180" i="1"/>
  <c r="FZ235" i="1"/>
  <c r="GZ235" i="1"/>
  <c r="FZ70" i="1"/>
  <c r="GZ70" i="1"/>
  <c r="FZ363" i="1"/>
  <c r="GZ363" i="1"/>
  <c r="FZ241" i="1"/>
  <c r="GZ241" i="1"/>
  <c r="FZ181" i="1"/>
  <c r="GZ181" i="1"/>
  <c r="FZ149" i="1"/>
  <c r="GZ149" i="1"/>
  <c r="FZ582" i="1"/>
  <c r="GZ582" i="1"/>
  <c r="FZ571" i="1"/>
  <c r="GZ571" i="1"/>
  <c r="FZ563" i="1"/>
  <c r="GZ563" i="1"/>
  <c r="FZ555" i="1"/>
  <c r="GZ555" i="1"/>
  <c r="FZ547" i="1"/>
  <c r="GZ547" i="1"/>
  <c r="FZ539" i="1"/>
  <c r="GZ539" i="1"/>
  <c r="FZ531" i="1"/>
  <c r="GZ531" i="1"/>
  <c r="FZ523" i="1"/>
  <c r="GZ523" i="1"/>
  <c r="FZ515" i="1"/>
  <c r="GZ515" i="1"/>
  <c r="FZ507" i="1"/>
  <c r="GZ507" i="1"/>
  <c r="FZ499" i="1"/>
  <c r="GZ499" i="1"/>
  <c r="FZ491" i="1"/>
  <c r="GZ491" i="1"/>
  <c r="FZ483" i="1"/>
  <c r="GZ483" i="1"/>
  <c r="FZ475" i="1"/>
  <c r="GZ475" i="1"/>
  <c r="FZ467" i="1"/>
  <c r="GZ467" i="1"/>
  <c r="FZ459" i="1"/>
  <c r="GZ459" i="1"/>
  <c r="FZ451" i="1"/>
  <c r="GZ451" i="1"/>
  <c r="FZ443" i="1"/>
  <c r="GZ443" i="1"/>
  <c r="FZ436" i="1"/>
  <c r="GZ436" i="1"/>
  <c r="FZ428" i="1"/>
  <c r="GZ428" i="1"/>
  <c r="FZ420" i="1"/>
  <c r="GZ420" i="1"/>
  <c r="FZ412" i="1"/>
  <c r="GZ412" i="1"/>
  <c r="FZ402" i="1"/>
  <c r="GZ402" i="1"/>
  <c r="FZ394" i="1"/>
  <c r="GZ394" i="1"/>
  <c r="FZ387" i="1"/>
  <c r="GZ387" i="1"/>
  <c r="FZ379" i="1"/>
  <c r="GZ379" i="1"/>
  <c r="FZ304" i="1"/>
  <c r="GZ304" i="1"/>
  <c r="FZ296" i="1"/>
  <c r="GZ296" i="1"/>
  <c r="FZ288" i="1"/>
  <c r="GZ288" i="1"/>
  <c r="FZ277" i="1"/>
  <c r="GZ277" i="1"/>
  <c r="FZ270" i="1"/>
  <c r="GZ270" i="1"/>
  <c r="FZ262" i="1"/>
  <c r="GZ262" i="1"/>
  <c r="FZ254" i="1"/>
  <c r="GZ254" i="1"/>
  <c r="FZ247" i="1"/>
  <c r="GZ247" i="1"/>
  <c r="FZ119" i="1"/>
  <c r="GZ119" i="1"/>
  <c r="FZ103" i="1"/>
  <c r="GZ103" i="1"/>
  <c r="FZ85" i="1"/>
  <c r="GZ85" i="1"/>
  <c r="FZ75" i="1"/>
  <c r="GZ75" i="1"/>
  <c r="FZ63" i="1"/>
  <c r="GZ63" i="1"/>
  <c r="FZ55" i="1"/>
  <c r="GZ55" i="1"/>
  <c r="FZ47" i="1"/>
  <c r="GZ47" i="1"/>
  <c r="FZ33" i="1"/>
  <c r="GZ33" i="1"/>
  <c r="FZ25" i="1"/>
  <c r="GZ25" i="1"/>
  <c r="FZ7" i="1"/>
  <c r="GZ7" i="1"/>
  <c r="FZ577" i="1"/>
  <c r="GZ577" i="1"/>
  <c r="FZ566" i="1"/>
  <c r="GZ566" i="1"/>
  <c r="FZ558" i="1"/>
  <c r="GZ558" i="1"/>
  <c r="FZ546" i="1"/>
  <c r="GZ546" i="1"/>
  <c r="FZ538" i="1"/>
  <c r="GZ538" i="1"/>
  <c r="FZ526" i="1"/>
  <c r="GZ526" i="1"/>
  <c r="FZ518" i="1"/>
  <c r="GZ518" i="1"/>
  <c r="FZ506" i="1"/>
  <c r="GZ506" i="1"/>
  <c r="FZ498" i="1"/>
  <c r="GZ498" i="1"/>
  <c r="FZ486" i="1"/>
  <c r="GZ486" i="1"/>
  <c r="FZ466" i="1"/>
  <c r="GZ466" i="1"/>
  <c r="FZ438" i="1"/>
  <c r="GZ438" i="1"/>
  <c r="FZ415" i="1"/>
  <c r="GZ415" i="1"/>
  <c r="FZ378" i="1"/>
  <c r="GZ378" i="1"/>
  <c r="FZ346" i="1"/>
  <c r="GZ346" i="1"/>
  <c r="FZ327" i="1"/>
  <c r="GZ327" i="1"/>
  <c r="FZ291" i="1"/>
  <c r="GZ291" i="1"/>
  <c r="FZ224" i="1"/>
  <c r="GZ224" i="1"/>
  <c r="FZ154" i="1"/>
  <c r="GZ154" i="1"/>
  <c r="FZ191" i="1"/>
  <c r="GZ191" i="1"/>
  <c r="FZ183" i="1"/>
  <c r="GZ183" i="1"/>
  <c r="FZ71" i="1"/>
  <c r="GZ71" i="1"/>
  <c r="FZ377" i="1"/>
  <c r="GZ377" i="1"/>
  <c r="FZ41" i="1"/>
  <c r="GZ41" i="1"/>
  <c r="FZ117" i="1"/>
  <c r="GZ117" i="1"/>
  <c r="FZ437" i="1"/>
  <c r="GZ437" i="1"/>
  <c r="FZ275" i="1"/>
  <c r="GZ275" i="1"/>
  <c r="FZ105" i="1"/>
  <c r="GZ105" i="1"/>
  <c r="FZ73" i="1"/>
  <c r="GZ73" i="1"/>
  <c r="GL73" i="1"/>
  <c r="FM155" i="1"/>
  <c r="FM35" i="1"/>
  <c r="FM3" i="1"/>
  <c r="FM573" i="1"/>
  <c r="FM403" i="1"/>
  <c r="FM281" i="1"/>
  <c r="FM393" i="1"/>
  <c r="FM365" i="1"/>
  <c r="FM105" i="1"/>
  <c r="FM437" i="1"/>
  <c r="FM275" i="1"/>
  <c r="FM314" i="1"/>
  <c r="FM9" i="1"/>
  <c r="FM409" i="1"/>
  <c r="FM249" i="1"/>
  <c r="FM99" i="1"/>
  <c r="FM307" i="1"/>
  <c r="FM340" i="1"/>
  <c r="FM313" i="1"/>
  <c r="FM19" i="1"/>
  <c r="FM243" i="1"/>
  <c r="FM40" i="1"/>
  <c r="FM133" i="1"/>
  <c r="FM543" i="1"/>
  <c r="FM503" i="1"/>
  <c r="FM471" i="1"/>
  <c r="FM432" i="1"/>
  <c r="FM391" i="1"/>
  <c r="FM266" i="1"/>
  <c r="FM59" i="1"/>
  <c r="FM530" i="1"/>
  <c r="FM109" i="1"/>
  <c r="FM265" i="1"/>
  <c r="FM179" i="1"/>
  <c r="FM123" i="1"/>
  <c r="FM112" i="1"/>
  <c r="FM104" i="1"/>
  <c r="FM96" i="1"/>
  <c r="FM88" i="1"/>
  <c r="FM80" i="1"/>
  <c r="FM72" i="1"/>
  <c r="FM64" i="1"/>
  <c r="FM54" i="1"/>
  <c r="FM46" i="1"/>
  <c r="FM38" i="1"/>
  <c r="FM30" i="1"/>
  <c r="FM22" i="1"/>
  <c r="FM14" i="1"/>
  <c r="FM6" i="1"/>
  <c r="FM579" i="1"/>
  <c r="FM572" i="1"/>
  <c r="FM564" i="1"/>
  <c r="FM556" i="1"/>
  <c r="FM548" i="1"/>
  <c r="FM540" i="1"/>
  <c r="FM532" i="1"/>
  <c r="FM524" i="1"/>
  <c r="FM516" i="1"/>
  <c r="FM508" i="1"/>
  <c r="FM500" i="1"/>
  <c r="FM492" i="1"/>
  <c r="FM484" i="1"/>
  <c r="FM476" i="1"/>
  <c r="FM468" i="1"/>
  <c r="FM460" i="1"/>
  <c r="FM452" i="1"/>
  <c r="FM444" i="1"/>
  <c r="FM433" i="1"/>
  <c r="FM421" i="1"/>
  <c r="FM413" i="1"/>
  <c r="FM399" i="1"/>
  <c r="FM392" i="1"/>
  <c r="FM384" i="1"/>
  <c r="FM376" i="1"/>
  <c r="FM359" i="1"/>
  <c r="FM316" i="1"/>
  <c r="FM336" i="1"/>
  <c r="FM328" i="1"/>
  <c r="FM322" i="1"/>
  <c r="FM312" i="1"/>
  <c r="FM301" i="1"/>
  <c r="FM285" i="1"/>
  <c r="FM271" i="1"/>
  <c r="FM263" i="1"/>
  <c r="FM255" i="1"/>
  <c r="FM248" i="1"/>
  <c r="FM237" i="1"/>
  <c r="FM222" i="1"/>
  <c r="FM215" i="1"/>
  <c r="FM207" i="1"/>
  <c r="FM148" i="1"/>
  <c r="FM140" i="1"/>
  <c r="FM490" i="1"/>
  <c r="FM462" i="1"/>
  <c r="FM442" i="1"/>
  <c r="FM419" i="1"/>
  <c r="FM397" i="1"/>
  <c r="FM351" i="1"/>
  <c r="FM334" i="1"/>
  <c r="FM295" i="1"/>
  <c r="FM261" i="1"/>
  <c r="FM239" i="1"/>
  <c r="FM150" i="1"/>
  <c r="FM401" i="1"/>
  <c r="FM273" i="1"/>
  <c r="FM189" i="1"/>
  <c r="FM157" i="1"/>
  <c r="FM125" i="1"/>
  <c r="FM375" i="1"/>
  <c r="FM352" i="1"/>
  <c r="FM344" i="1"/>
  <c r="FM339" i="1"/>
  <c r="FM331" i="1"/>
  <c r="FM325" i="1"/>
  <c r="FM315" i="1"/>
  <c r="FM240" i="1"/>
  <c r="FM232" i="1"/>
  <c r="FM221" i="1"/>
  <c r="FM210" i="1"/>
  <c r="FM202" i="1"/>
  <c r="FM186" i="1"/>
  <c r="FM178" i="1"/>
  <c r="FM170" i="1"/>
  <c r="FM162" i="1"/>
  <c r="FM136" i="1"/>
  <c r="FM128" i="1"/>
  <c r="FM120" i="1"/>
  <c r="FM127" i="1"/>
  <c r="FM107" i="1"/>
  <c r="FM89" i="1"/>
  <c r="FM77" i="1"/>
  <c r="FM65" i="1"/>
  <c r="FM57" i="1"/>
  <c r="FM49" i="1"/>
  <c r="FM39" i="1"/>
  <c r="FM27" i="1"/>
  <c r="FM17" i="1"/>
  <c r="FM83" i="1"/>
  <c r="FM95" i="1"/>
  <c r="FM91" i="1"/>
  <c r="FM167" i="1"/>
  <c r="FM37" i="1"/>
  <c r="FM350" i="1"/>
  <c r="FM225" i="1"/>
  <c r="FM145" i="1"/>
  <c r="FM569" i="1"/>
  <c r="FM553" i="1"/>
  <c r="FM537" i="1"/>
  <c r="FM521" i="1"/>
  <c r="FM505" i="1"/>
  <c r="FM489" i="1"/>
  <c r="FM473" i="1"/>
  <c r="FM457" i="1"/>
  <c r="FM441" i="1"/>
  <c r="FM422" i="1"/>
  <c r="FM407" i="1"/>
  <c r="FM364" i="1"/>
  <c r="FM372" i="1"/>
  <c r="FM337" i="1"/>
  <c r="FM323" i="1"/>
  <c r="FM302" i="1"/>
  <c r="FM286" i="1"/>
  <c r="FM268" i="1"/>
  <c r="FM252" i="1"/>
  <c r="FM234" i="1"/>
  <c r="FM223" i="1"/>
  <c r="FM208" i="1"/>
  <c r="FM192" i="1"/>
  <c r="FM176" i="1"/>
  <c r="FM168" i="1"/>
  <c r="FM134" i="1"/>
  <c r="FM514" i="1"/>
  <c r="FM446" i="1"/>
  <c r="FM386" i="1"/>
  <c r="FM317" i="1"/>
  <c r="FM276" i="1"/>
  <c r="FM205" i="1"/>
  <c r="FM131" i="1"/>
  <c r="FM106" i="1"/>
  <c r="FM90" i="1"/>
  <c r="FM74" i="1"/>
  <c r="FM58" i="1"/>
  <c r="FM32" i="1"/>
  <c r="FM16" i="1"/>
  <c r="FM197" i="1"/>
  <c r="FM567" i="1"/>
  <c r="FM551" i="1"/>
  <c r="FM527" i="1"/>
  <c r="FM511" i="1"/>
  <c r="FM487" i="1"/>
  <c r="FM455" i="1"/>
  <c r="FM447" i="1"/>
  <c r="FM424" i="1"/>
  <c r="FM398" i="1"/>
  <c r="FM369" i="1"/>
  <c r="FM292" i="1"/>
  <c r="FM274" i="1"/>
  <c r="FM135" i="1"/>
  <c r="FM93" i="1"/>
  <c r="FM67" i="1"/>
  <c r="FM51" i="1"/>
  <c r="FM29" i="1"/>
  <c r="FM581" i="1"/>
  <c r="FM562" i="1"/>
  <c r="FM542" i="1"/>
  <c r="FM510" i="1"/>
  <c r="FM494" i="1"/>
  <c r="FM450" i="1"/>
  <c r="FM358" i="1"/>
  <c r="FM341" i="1"/>
  <c r="FM280" i="1"/>
  <c r="FM142" i="1"/>
  <c r="FM143" i="1"/>
  <c r="FM87" i="1"/>
  <c r="FM324" i="1"/>
  <c r="FM201" i="1"/>
  <c r="FM169" i="1"/>
  <c r="FM137" i="1"/>
  <c r="FM289" i="1"/>
  <c r="FM193" i="1"/>
  <c r="FM161" i="1"/>
  <c r="FM129" i="1"/>
  <c r="FM576" i="1"/>
  <c r="FM565" i="1"/>
  <c r="FM557" i="1"/>
  <c r="FM549" i="1"/>
  <c r="FM541" i="1"/>
  <c r="FM533" i="1"/>
  <c r="FM525" i="1"/>
  <c r="FM517" i="1"/>
  <c r="FM509" i="1"/>
  <c r="FM501" i="1"/>
  <c r="FM493" i="1"/>
  <c r="FM485" i="1"/>
  <c r="FM477" i="1"/>
  <c r="FM469" i="1"/>
  <c r="FM461" i="1"/>
  <c r="FM453" i="1"/>
  <c r="FM445" i="1"/>
  <c r="FM434" i="1"/>
  <c r="FM426" i="1"/>
  <c r="FM418" i="1"/>
  <c r="FM410" i="1"/>
  <c r="FM400" i="1"/>
  <c r="FM389" i="1"/>
  <c r="FM367" i="1"/>
  <c r="FM360" i="1"/>
  <c r="FM354" i="1"/>
  <c r="FM345" i="1"/>
  <c r="FM371" i="1"/>
  <c r="FM333" i="1"/>
  <c r="FM326" i="1"/>
  <c r="FM319" i="1"/>
  <c r="FM306" i="1"/>
  <c r="FM298" i="1"/>
  <c r="FM290" i="1"/>
  <c r="FM282" i="1"/>
  <c r="FM272" i="1"/>
  <c r="FM264" i="1"/>
  <c r="FM256" i="1"/>
  <c r="FM245" i="1"/>
  <c r="FM238" i="1"/>
  <c r="FM230" i="1"/>
  <c r="FM219" i="1"/>
  <c r="FM212" i="1"/>
  <c r="FM204" i="1"/>
  <c r="FM196" i="1"/>
  <c r="FM188" i="1"/>
  <c r="FM180" i="1"/>
  <c r="FM172" i="1"/>
  <c r="FM160" i="1"/>
  <c r="FM138" i="1"/>
  <c r="FM130" i="1"/>
  <c r="FM122" i="1"/>
  <c r="FM482" i="1"/>
  <c r="FM458" i="1"/>
  <c r="FM435" i="1"/>
  <c r="FM411" i="1"/>
  <c r="FM368" i="1"/>
  <c r="FM355" i="1"/>
  <c r="FM310" i="1"/>
  <c r="FM287" i="1"/>
  <c r="FM269" i="1"/>
  <c r="FM235" i="1"/>
  <c r="FM357" i="1"/>
  <c r="FM233" i="1"/>
  <c r="FM171" i="1"/>
  <c r="FM118" i="1"/>
  <c r="FM110" i="1"/>
  <c r="FM102" i="1"/>
  <c r="FM94" i="1"/>
  <c r="FM86" i="1"/>
  <c r="FM78" i="1"/>
  <c r="FM70" i="1"/>
  <c r="FM62" i="1"/>
  <c r="FM52" i="1"/>
  <c r="FM44" i="1"/>
  <c r="FM36" i="1"/>
  <c r="FM28" i="1"/>
  <c r="FM20" i="1"/>
  <c r="FM12" i="1"/>
  <c r="FM4" i="1"/>
  <c r="FM363" i="1"/>
  <c r="FM241" i="1"/>
  <c r="FM181" i="1"/>
  <c r="FM149" i="1"/>
  <c r="FM582" i="1"/>
  <c r="FM571" i="1"/>
  <c r="FM563" i="1"/>
  <c r="FM555" i="1"/>
  <c r="FM547" i="1"/>
  <c r="FM539" i="1"/>
  <c r="FM531" i="1"/>
  <c r="FM523" i="1"/>
  <c r="FM515" i="1"/>
  <c r="FM507" i="1"/>
  <c r="FM499" i="1"/>
  <c r="FM491" i="1"/>
  <c r="FM483" i="1"/>
  <c r="FM475" i="1"/>
  <c r="FM467" i="1"/>
  <c r="FM459" i="1"/>
  <c r="FM451" i="1"/>
  <c r="FM443" i="1"/>
  <c r="FM436" i="1"/>
  <c r="FM428" i="1"/>
  <c r="FM420" i="1"/>
  <c r="FM412" i="1"/>
  <c r="FM402" i="1"/>
  <c r="FM394" i="1"/>
  <c r="FM387" i="1"/>
  <c r="FM379" i="1"/>
  <c r="FM304" i="1"/>
  <c r="FM296" i="1"/>
  <c r="FM288" i="1"/>
  <c r="FM277" i="1"/>
  <c r="FM270" i="1"/>
  <c r="FM262" i="1"/>
  <c r="FM254" i="1"/>
  <c r="FM247" i="1"/>
  <c r="FM119" i="1"/>
  <c r="FM103" i="1"/>
  <c r="FM85" i="1"/>
  <c r="FM75" i="1"/>
  <c r="FM63" i="1"/>
  <c r="FM55" i="1"/>
  <c r="FM47" i="1"/>
  <c r="FM33" i="1"/>
  <c r="FM25" i="1"/>
  <c r="FM7" i="1"/>
  <c r="FM577" i="1"/>
  <c r="FM566" i="1"/>
  <c r="FM558" i="1"/>
  <c r="FM546" i="1"/>
  <c r="FM538" i="1"/>
  <c r="FM526" i="1"/>
  <c r="FM518" i="1"/>
  <c r="FM506" i="1"/>
  <c r="FM498" i="1"/>
  <c r="FM486" i="1"/>
  <c r="FM466" i="1"/>
  <c r="FM438" i="1"/>
  <c r="FM415" i="1"/>
  <c r="FM378" i="1"/>
  <c r="FM346" i="1"/>
  <c r="FM327" i="1"/>
  <c r="FM291" i="1"/>
  <c r="FM224" i="1"/>
  <c r="FM154" i="1"/>
  <c r="FM191" i="1"/>
  <c r="FM183" i="1"/>
  <c r="FM71" i="1"/>
  <c r="FM377" i="1"/>
  <c r="FM41" i="1"/>
  <c r="FM117" i="1"/>
  <c r="FM177" i="1"/>
  <c r="FM580" i="1"/>
  <c r="FM561" i="1"/>
  <c r="FM545" i="1"/>
  <c r="FM529" i="1"/>
  <c r="FM513" i="1"/>
  <c r="FM497" i="1"/>
  <c r="FM481" i="1"/>
  <c r="FM465" i="1"/>
  <c r="FM449" i="1"/>
  <c r="FM430" i="1"/>
  <c r="FM414" i="1"/>
  <c r="FM396" i="1"/>
  <c r="FM381" i="1"/>
  <c r="FM374" i="1"/>
  <c r="FM373" i="1"/>
  <c r="FM329" i="1"/>
  <c r="FM309" i="1"/>
  <c r="FM294" i="1"/>
  <c r="FM279" i="1"/>
  <c r="FM260" i="1"/>
  <c r="FM242" i="1"/>
  <c r="FM216" i="1"/>
  <c r="FM200" i="1"/>
  <c r="FM184" i="1"/>
  <c r="FM156" i="1"/>
  <c r="FM126" i="1"/>
  <c r="FM470" i="1"/>
  <c r="FM423" i="1"/>
  <c r="FM361" i="1"/>
  <c r="FM299" i="1"/>
  <c r="FM246" i="1"/>
  <c r="FM297" i="1"/>
  <c r="FM195" i="1"/>
  <c r="FM114" i="1"/>
  <c r="FM98" i="1"/>
  <c r="FM82" i="1"/>
  <c r="FM66" i="1"/>
  <c r="FM48" i="1"/>
  <c r="FM24" i="1"/>
  <c r="FM8" i="1"/>
  <c r="FM305" i="1"/>
  <c r="FM165" i="1"/>
  <c r="FM578" i="1"/>
  <c r="FM559" i="1"/>
  <c r="FM535" i="1"/>
  <c r="FM519" i="1"/>
  <c r="FM495" i="1"/>
  <c r="FM479" i="1"/>
  <c r="FM463" i="1"/>
  <c r="FM439" i="1"/>
  <c r="FM416" i="1"/>
  <c r="FM405" i="1"/>
  <c r="FM383" i="1"/>
  <c r="FM300" i="1"/>
  <c r="FM284" i="1"/>
  <c r="FM258" i="1"/>
  <c r="FM250" i="1"/>
  <c r="FM111" i="1"/>
  <c r="FM79" i="1"/>
  <c r="FM43" i="1"/>
  <c r="FM21" i="1"/>
  <c r="FM570" i="1"/>
  <c r="FM550" i="1"/>
  <c r="FM522" i="1"/>
  <c r="FM502" i="1"/>
  <c r="FM478" i="1"/>
  <c r="FM427" i="1"/>
  <c r="FM404" i="1"/>
  <c r="FM320" i="1"/>
  <c r="FM213" i="1"/>
  <c r="FM113" i="1"/>
  <c r="FM199" i="1"/>
  <c r="FM385" i="1"/>
  <c r="FM257" i="1"/>
  <c r="FM185" i="1"/>
  <c r="FM153" i="1"/>
  <c r="FM121" i="1"/>
  <c r="FM330" i="1"/>
  <c r="FM203" i="1"/>
  <c r="FM147" i="1"/>
  <c r="FM116" i="1"/>
  <c r="FM108" i="1"/>
  <c r="FM100" i="1"/>
  <c r="FM92" i="1"/>
  <c r="FM84" i="1"/>
  <c r="FM76" i="1"/>
  <c r="FM68" i="1"/>
  <c r="FM60" i="1"/>
  <c r="FM50" i="1"/>
  <c r="FM42" i="1"/>
  <c r="FM34" i="1"/>
  <c r="FM26" i="1"/>
  <c r="FM18" i="1"/>
  <c r="FM10" i="1"/>
  <c r="FM583" i="1"/>
  <c r="FM575" i="1"/>
  <c r="FM568" i="1"/>
  <c r="FM560" i="1"/>
  <c r="FM552" i="1"/>
  <c r="FM544" i="1"/>
  <c r="FM536" i="1"/>
  <c r="FM528" i="1"/>
  <c r="FM520" i="1"/>
  <c r="FM512" i="1"/>
  <c r="FM504" i="1"/>
  <c r="FM496" i="1"/>
  <c r="FM488" i="1"/>
  <c r="FM480" i="1"/>
  <c r="FM472" i="1"/>
  <c r="FM464" i="1"/>
  <c r="FM456" i="1"/>
  <c r="FM448" i="1"/>
  <c r="FM440" i="1"/>
  <c r="FM429" i="1"/>
  <c r="FM417" i="1"/>
  <c r="FM406" i="1"/>
  <c r="FM395" i="1"/>
  <c r="FM388" i="1"/>
  <c r="FM380" i="1"/>
  <c r="FM366" i="1"/>
  <c r="FM353" i="1"/>
  <c r="FM370" i="1"/>
  <c r="FM332" i="1"/>
  <c r="FM348" i="1"/>
  <c r="FM318" i="1"/>
  <c r="FM308" i="1"/>
  <c r="FM293" i="1"/>
  <c r="FM278" i="1"/>
  <c r="FM267" i="1"/>
  <c r="FM259" i="1"/>
  <c r="FM251" i="1"/>
  <c r="FM244" i="1"/>
  <c r="FM229" i="1"/>
  <c r="FM218" i="1"/>
  <c r="FM211" i="1"/>
  <c r="FM152" i="1"/>
  <c r="FM144" i="1"/>
  <c r="FM534" i="1"/>
  <c r="FM474" i="1"/>
  <c r="FM454" i="1"/>
  <c r="FM431" i="1"/>
  <c r="FM408" i="1"/>
  <c r="FM390" i="1"/>
  <c r="FM343" i="1"/>
  <c r="FM303" i="1"/>
  <c r="FM283" i="1"/>
  <c r="FM253" i="1"/>
  <c r="FM231" i="1"/>
  <c r="FM146" i="1"/>
  <c r="FM338" i="1"/>
  <c r="FM209" i="1"/>
  <c r="FM173" i="1"/>
  <c r="FM141" i="1"/>
  <c r="FM362" i="1"/>
  <c r="FM356" i="1"/>
  <c r="FM349" i="1"/>
  <c r="FM342" i="1"/>
  <c r="FM335" i="1"/>
  <c r="FM347" i="1"/>
  <c r="FM321" i="1"/>
  <c r="FM311" i="1"/>
  <c r="FM236" i="1"/>
  <c r="FM228" i="1"/>
  <c r="FM214" i="1"/>
  <c r="FM206" i="1"/>
  <c r="FM190" i="1"/>
  <c r="FM182" i="1"/>
  <c r="FM174" i="1"/>
  <c r="FM166" i="1"/>
  <c r="FM158" i="1"/>
  <c r="FM132" i="1"/>
  <c r="FM124" i="1"/>
  <c r="FM217" i="1"/>
  <c r="FM115" i="1"/>
  <c r="FM97" i="1"/>
  <c r="FM81" i="1"/>
  <c r="FM69" i="1"/>
  <c r="FM61" i="1"/>
  <c r="FM53" i="1"/>
  <c r="FM45" i="1"/>
  <c r="FM31" i="1"/>
  <c r="FM23" i="1"/>
  <c r="FM5" i="1"/>
  <c r="FM159" i="1"/>
  <c r="FM151" i="1"/>
  <c r="FM15" i="1"/>
  <c r="FM175" i="1"/>
  <c r="FM11" i="1"/>
  <c r="FM101" i="1"/>
  <c r="DT31" i="1"/>
  <c r="DT216" i="1"/>
  <c r="DT298" i="1"/>
  <c r="DT474" i="1"/>
  <c r="DT286" i="1"/>
  <c r="DT191" i="1"/>
  <c r="DT151" i="1"/>
  <c r="DT255" i="1"/>
  <c r="DT202" i="1"/>
  <c r="DT473" i="1"/>
  <c r="DT30" i="1"/>
  <c r="DT116" i="1"/>
  <c r="DT272" i="1"/>
  <c r="DT266" i="1"/>
  <c r="DT190" i="1"/>
  <c r="DT115" i="1"/>
  <c r="DT29" i="1"/>
  <c r="DT558" i="1"/>
  <c r="DT28" i="1"/>
  <c r="DT294" i="1"/>
  <c r="DT27" i="1"/>
  <c r="DT240" i="1"/>
  <c r="DT43" i="1"/>
  <c r="DT26" i="1"/>
  <c r="DT239" i="1"/>
  <c r="DT265" i="1"/>
  <c r="DT123" i="1"/>
  <c r="DT215" i="1"/>
  <c r="DT264" i="1"/>
  <c r="DT70" i="1"/>
  <c r="DT201" i="1"/>
  <c r="DT122" i="1"/>
  <c r="DT534" i="1"/>
  <c r="DT499" i="1"/>
  <c r="DT441" i="1"/>
  <c r="DT174" i="1"/>
  <c r="DT88" i="1"/>
  <c r="DT173" i="1"/>
  <c r="DT458" i="1"/>
  <c r="DT457" i="1"/>
  <c r="DT214" i="1"/>
  <c r="DT389" i="1"/>
  <c r="DT182" i="1"/>
  <c r="DT582" i="1"/>
  <c r="DT440" i="1"/>
  <c r="DT285" i="1"/>
  <c r="DT263" i="1"/>
  <c r="DT560" i="1"/>
  <c r="DT69" i="1"/>
  <c r="DT78" i="1"/>
  <c r="DT68" i="1"/>
  <c r="DT501" i="1"/>
  <c r="DT205" i="1"/>
  <c r="DT411" i="1"/>
  <c r="DT543" i="1"/>
  <c r="DT583" i="1"/>
  <c r="DT114" i="1"/>
  <c r="DT388" i="1"/>
  <c r="DT172" i="1"/>
  <c r="DT511" i="1"/>
  <c r="DT246" i="1"/>
  <c r="DT439" i="1"/>
  <c r="DT387" i="1"/>
  <c r="DT512" i="1"/>
  <c r="DT87" i="1"/>
  <c r="DT67" i="1"/>
  <c r="DT171" i="1"/>
  <c r="DT416" i="1"/>
  <c r="DT442" i="1"/>
  <c r="DT150" i="1"/>
  <c r="DT366" i="1"/>
  <c r="DT189" i="1"/>
  <c r="DT498" i="1"/>
  <c r="DT542" i="1"/>
  <c r="DT392" i="1"/>
  <c r="DT149" i="1"/>
  <c r="DT154" i="1"/>
  <c r="DT238" i="1"/>
  <c r="DT357" i="1"/>
  <c r="DT445" i="1"/>
  <c r="DT438" i="1"/>
  <c r="DT472" i="1"/>
  <c r="DT148" i="1"/>
  <c r="DT113" i="1"/>
  <c r="DT522" i="1"/>
  <c r="DT306" i="1"/>
  <c r="DT533" i="1"/>
  <c r="DT437" i="1"/>
  <c r="DT305" i="1"/>
  <c r="DT112" i="1"/>
  <c r="DT436" i="1"/>
  <c r="DT232" i="1"/>
  <c r="DT25" i="1"/>
  <c r="DT410" i="1"/>
  <c r="DT217" i="1"/>
  <c r="DT435" i="1"/>
  <c r="DT409" i="1"/>
  <c r="DT557" i="1"/>
  <c r="DT571" i="1"/>
  <c r="DT345" i="1"/>
  <c r="DT359" i="1"/>
  <c r="DT471" i="1"/>
  <c r="DT90" i="1"/>
  <c r="DT111" i="1"/>
  <c r="DT304" i="1"/>
  <c r="DT284" i="1"/>
  <c r="DT254" i="1"/>
  <c r="DT271" i="1"/>
  <c r="DT89" i="1"/>
  <c r="DT42" i="1"/>
  <c r="DT85" i="1"/>
  <c r="DT83" i="1"/>
  <c r="DT303" i="1"/>
  <c r="DT84" i="1"/>
  <c r="DT121" i="1"/>
  <c r="DT74" i="1"/>
  <c r="DT316" i="1"/>
  <c r="DT408" i="1"/>
  <c r="DT347" i="1"/>
  <c r="DT24" i="1"/>
  <c r="DT23" i="1"/>
  <c r="DT153" i="1"/>
  <c r="DT22" i="1"/>
  <c r="DT86" i="1"/>
  <c r="DT434" i="1"/>
  <c r="DT572" i="1"/>
  <c r="DT407" i="1"/>
  <c r="DT541" i="1"/>
  <c r="DT532" i="1"/>
  <c r="DT339" i="1"/>
  <c r="DT456" i="1"/>
  <c r="DT514" i="1"/>
  <c r="DT21" i="1"/>
  <c r="DT365" i="1"/>
  <c r="DT237" i="1"/>
  <c r="DT545" i="1"/>
  <c r="DT147" i="1"/>
  <c r="DT117" i="1"/>
  <c r="DT291" i="1"/>
  <c r="DT231" i="1"/>
  <c r="DT556" i="1"/>
  <c r="DT170" i="1"/>
  <c r="DT66" i="1"/>
  <c r="DT497" i="1"/>
  <c r="DT65" i="1"/>
  <c r="DT521" i="1"/>
  <c r="DT455" i="1"/>
  <c r="DT181" i="1"/>
  <c r="DT64" i="1"/>
  <c r="DT20" i="1"/>
  <c r="DT180" i="1"/>
  <c r="DT433" i="1"/>
  <c r="DT338" i="1"/>
  <c r="DT342" i="1"/>
  <c r="DT337" i="1"/>
  <c r="DT44" i="1"/>
  <c r="DT41" i="1"/>
  <c r="DT570" i="1"/>
  <c r="DT200" i="1"/>
  <c r="DT327" i="1"/>
  <c r="DT444" i="1"/>
  <c r="DT236" i="1"/>
  <c r="DT581" i="1"/>
  <c r="DT169" i="1"/>
  <c r="DT364" i="1"/>
  <c r="DT432" i="1"/>
  <c r="DT110" i="1"/>
  <c r="DT488" i="1"/>
  <c r="DT482" i="1"/>
  <c r="DT363" i="1"/>
  <c r="DT531" i="1"/>
  <c r="DT109" i="1"/>
  <c r="DT406" i="1"/>
  <c r="DT386" i="1"/>
  <c r="DT63" i="1"/>
  <c r="DT487" i="1"/>
  <c r="DT146" i="1"/>
  <c r="DT73" i="1"/>
  <c r="DT223" i="1"/>
  <c r="DT290" i="1"/>
  <c r="DT179" i="1"/>
  <c r="DT178" i="1"/>
  <c r="DT454" i="1"/>
  <c r="DT108" i="1"/>
  <c r="DT235" i="1"/>
  <c r="DT188" i="1"/>
  <c r="DT283" i="1"/>
  <c r="DT222" i="1"/>
  <c r="DT555" i="1"/>
  <c r="DT431" i="1"/>
  <c r="DT62" i="1"/>
  <c r="DT569" i="1"/>
  <c r="DT168" i="1"/>
  <c r="DT253" i="1"/>
  <c r="DT40" i="1"/>
  <c r="DT245" i="1"/>
  <c r="DT470" i="1"/>
  <c r="DT19" i="1"/>
  <c r="DT415" i="1"/>
  <c r="DT530" i="1"/>
  <c r="DT282" i="1"/>
  <c r="DT520" i="1"/>
  <c r="DT385" i="1"/>
  <c r="DT568" i="1"/>
  <c r="DT540" i="1"/>
  <c r="DT370" i="1"/>
  <c r="DT18" i="1"/>
  <c r="DT375" i="1"/>
  <c r="DT230" i="1"/>
  <c r="DT167" i="1"/>
  <c r="DT326" i="1"/>
  <c r="DT369" i="1"/>
  <c r="DT336" i="1"/>
  <c r="DT356" i="1"/>
  <c r="DT61" i="1"/>
  <c r="DT281" i="1"/>
  <c r="DT384" i="1"/>
  <c r="DT221" i="1"/>
  <c r="DT234" i="1"/>
  <c r="DT567" i="1"/>
  <c r="DT506" i="1"/>
  <c r="DT199" i="1"/>
  <c r="DT60" i="1"/>
  <c r="DT280" i="1"/>
  <c r="DT107" i="1"/>
  <c r="DT355" i="1"/>
  <c r="DT213" i="1"/>
  <c r="DT279" i="1"/>
  <c r="DT539" i="1"/>
  <c r="DT106" i="1"/>
  <c r="DT59" i="1"/>
  <c r="DT39" i="1"/>
  <c r="DT505" i="1"/>
  <c r="DT383" i="1"/>
  <c r="DT519" i="1"/>
  <c r="DT523" i="1"/>
  <c r="DT348" i="1"/>
  <c r="DT430" i="1"/>
  <c r="DT32" i="1"/>
  <c r="DT270" i="1"/>
  <c r="DT105" i="1"/>
  <c r="DT500" i="1"/>
  <c r="DT481" i="1"/>
  <c r="DT297" i="1"/>
  <c r="DT469" i="1"/>
  <c r="DT145" i="1"/>
  <c r="DT197" i="1"/>
  <c r="DT429" i="1"/>
  <c r="DT104" i="1"/>
  <c r="DT480" i="1"/>
  <c r="DT302" i="1"/>
  <c r="DT278" i="1"/>
  <c r="DT354" i="1"/>
  <c r="DT152" i="1"/>
  <c r="DT17" i="1"/>
  <c r="DT120" i="1"/>
  <c r="DT453" i="1"/>
  <c r="DT428" i="1"/>
  <c r="DT58" i="1"/>
  <c r="DT289" i="1"/>
  <c r="DT427" i="1"/>
  <c r="DT296" i="1"/>
  <c r="DT38" i="1"/>
  <c r="DT405" i="1"/>
  <c r="DT103" i="1"/>
  <c r="DT229" i="1"/>
  <c r="DT535" i="1"/>
  <c r="DT529" i="1"/>
  <c r="DT368" i="1"/>
  <c r="DT144" i="1"/>
  <c r="DT317" i="1"/>
  <c r="DT329" i="1"/>
  <c r="DT344" i="1"/>
  <c r="DT468" i="1"/>
  <c r="DT335" i="1"/>
  <c r="DT124" i="1"/>
  <c r="DT212" i="1"/>
  <c r="DT528" i="1"/>
  <c r="DT228" i="1"/>
  <c r="DT252" i="1"/>
  <c r="DT262" i="1"/>
  <c r="DT177" i="1"/>
  <c r="DT518" i="1"/>
  <c r="DT204" i="1"/>
  <c r="DT143" i="1"/>
  <c r="DT496" i="1"/>
  <c r="DT372" i="1"/>
  <c r="DT166" i="1"/>
  <c r="DT575" i="1"/>
  <c r="DT261" i="1"/>
  <c r="DT71" i="1"/>
  <c r="DT211" i="1"/>
  <c r="DT299" i="1"/>
  <c r="DT301" i="1"/>
  <c r="DT119" i="1"/>
  <c r="DT210" i="1"/>
  <c r="DT495" i="1"/>
  <c r="DT142" i="1"/>
  <c r="DT141" i="1"/>
  <c r="DT196" i="1"/>
  <c r="DT16" i="1"/>
  <c r="DT244" i="1"/>
  <c r="DT82" i="1"/>
  <c r="DT195" i="1"/>
  <c r="DT192" i="1"/>
  <c r="DT293" i="1"/>
  <c r="DT479" i="1"/>
  <c r="DT426" i="1"/>
  <c r="DT140" i="1"/>
  <c r="DT57" i="1"/>
  <c r="DT269" i="1"/>
  <c r="DT102" i="1"/>
  <c r="DT15" i="1"/>
  <c r="DT101" i="1"/>
  <c r="DT14" i="1"/>
  <c r="DT334" i="1"/>
  <c r="DT404" i="1"/>
  <c r="DT165" i="1"/>
  <c r="DT81" i="1"/>
  <c r="DT485" i="1"/>
  <c r="DT510" i="1"/>
  <c r="DT517" i="1"/>
  <c r="DT295" i="1"/>
  <c r="DT55" i="1"/>
  <c r="DT225" i="1"/>
  <c r="DT341" i="1"/>
  <c r="DT138" i="1"/>
  <c r="DT494" i="1"/>
  <c r="DT100" i="1"/>
  <c r="DT137" i="1"/>
  <c r="DT203" i="1"/>
  <c r="DT476" i="1"/>
  <c r="DT251" i="1"/>
  <c r="DT424" i="1"/>
  <c r="DT493" i="1"/>
  <c r="DT403" i="1"/>
  <c r="DT54" i="1"/>
  <c r="DT381" i="1"/>
  <c r="DT99" i="1"/>
  <c r="DT467" i="1"/>
  <c r="DT53" i="1"/>
  <c r="DT52" i="1"/>
  <c r="DT136" i="1"/>
  <c r="DT527" i="1"/>
  <c r="DT333" i="1"/>
  <c r="DT12" i="1"/>
  <c r="DT176" i="1"/>
  <c r="DT37" i="1"/>
  <c r="DT492" i="1"/>
  <c r="DT484" i="1"/>
  <c r="DT553" i="1"/>
  <c r="DT559" i="1"/>
  <c r="DT466" i="1"/>
  <c r="DT209" i="1"/>
  <c r="DT452" i="1"/>
  <c r="DT358" i="1"/>
  <c r="DT483" i="1"/>
  <c r="DT552" i="1"/>
  <c r="DT380" i="1"/>
  <c r="DT260" i="1"/>
  <c r="DT475" i="1"/>
  <c r="DT98" i="1"/>
  <c r="DT465" i="1"/>
  <c r="DT544" i="1"/>
  <c r="DT250" i="1"/>
  <c r="DT135" i="1"/>
  <c r="DT51" i="1"/>
  <c r="DT97" i="1"/>
  <c r="DT162" i="1"/>
  <c r="DT412" i="1"/>
  <c r="DT513" i="1"/>
  <c r="DT96" i="1"/>
  <c r="DT155" i="1"/>
  <c r="DT219" i="1"/>
  <c r="DT464" i="1"/>
  <c r="DT566" i="1"/>
  <c r="DT325" i="1"/>
  <c r="DT249" i="1"/>
  <c r="DT277" i="1"/>
  <c r="DT463" i="1"/>
  <c r="DT161" i="1"/>
  <c r="DT576" i="1"/>
  <c r="DT134" i="1"/>
  <c r="DT451" i="1"/>
  <c r="DT50" i="1"/>
  <c r="DT551" i="1"/>
  <c r="DT276" i="1"/>
  <c r="DT79" i="1"/>
  <c r="DT95" i="1"/>
  <c r="DT353" i="1"/>
  <c r="DT315" i="1"/>
  <c r="DT332" i="1"/>
  <c r="DT565" i="1"/>
  <c r="DT324" i="1"/>
  <c r="DT538" i="1"/>
  <c r="DT580" i="1"/>
  <c r="DT564" i="1"/>
  <c r="DT313" i="1"/>
  <c r="DT323" i="1"/>
  <c r="DT402" i="1"/>
  <c r="DT414" i="1"/>
  <c r="DT450" i="1"/>
  <c r="DT379" i="1"/>
  <c r="DT573" i="1"/>
  <c r="DT509" i="1"/>
  <c r="DT322" i="1"/>
  <c r="DT459" i="1"/>
  <c r="DT275" i="1"/>
  <c r="DT77" i="1"/>
  <c r="DT423" i="1"/>
  <c r="DT76" i="1"/>
  <c r="DT537" i="1"/>
  <c r="DT374" i="1"/>
  <c r="DT362" i="1"/>
  <c r="DT11" i="1"/>
  <c r="DT401" i="1"/>
  <c r="DT352" i="1"/>
  <c r="DT256" i="1"/>
  <c r="DT516" i="1"/>
  <c r="DT391" i="1"/>
  <c r="DT314" i="1"/>
  <c r="DT80" i="1"/>
  <c r="DT312" i="1"/>
  <c r="DT563" i="1"/>
  <c r="DT268" i="1"/>
  <c r="DT10" i="1"/>
  <c r="DT346" i="1"/>
  <c r="DT515" i="1"/>
  <c r="DT36" i="1"/>
  <c r="DT118" i="1"/>
  <c r="DT331" i="1"/>
  <c r="DT449" i="1"/>
  <c r="DT579" i="1"/>
  <c r="DT422" i="1"/>
  <c r="DT550" i="1"/>
  <c r="DT486" i="1"/>
  <c r="DT94" i="1"/>
  <c r="DT193" i="1"/>
  <c r="DT133" i="1"/>
  <c r="DT462" i="1"/>
  <c r="DT274" i="1"/>
  <c r="DT49" i="1"/>
  <c r="DT273" i="1"/>
  <c r="DT243" i="1"/>
  <c r="DT233" i="1"/>
  <c r="DT259" i="1"/>
  <c r="DT248" i="1"/>
  <c r="DT287" i="1"/>
  <c r="DT224" i="1"/>
  <c r="DT208" i="1"/>
  <c r="DT526" i="1"/>
  <c r="DT186" i="1"/>
  <c r="DT400" i="1"/>
  <c r="DT448" i="1"/>
  <c r="DT578" i="1"/>
  <c r="DT160" i="1"/>
  <c r="DT321" i="1"/>
  <c r="DT371" i="1"/>
  <c r="DT399" i="1"/>
  <c r="DT340" i="1"/>
  <c r="DT378" i="1"/>
  <c r="DT549" i="1"/>
  <c r="DT536" i="1"/>
  <c r="DT351" i="1"/>
  <c r="DT311" i="1"/>
  <c r="DT159" i="1"/>
  <c r="DT398" i="1"/>
  <c r="DT320" i="1"/>
  <c r="DT175" i="1"/>
  <c r="DT319" i="1"/>
  <c r="DT318" i="1"/>
  <c r="DT577" i="1"/>
  <c r="DT361" i="1"/>
  <c r="DT443" i="1"/>
  <c r="DT377" i="1"/>
  <c r="DT258" i="1"/>
  <c r="DT421" i="1"/>
  <c r="DT420" i="1"/>
  <c r="DT75" i="1"/>
  <c r="DT367" i="1"/>
  <c r="DT185" i="1"/>
  <c r="DT310" i="1"/>
  <c r="DT478" i="1"/>
  <c r="DT218" i="1"/>
  <c r="DT9" i="1"/>
  <c r="DT8" i="1"/>
  <c r="DT292" i="1"/>
  <c r="DT447" i="1"/>
  <c r="DT343" i="1"/>
  <c r="DT158" i="1"/>
  <c r="DT157" i="1"/>
  <c r="DT132" i="1"/>
  <c r="DT330" i="1"/>
  <c r="DT525" i="1"/>
  <c r="DT7" i="1"/>
  <c r="DT35" i="1"/>
  <c r="DT491" i="1"/>
  <c r="DT131" i="1"/>
  <c r="DT6" i="1"/>
  <c r="DT34" i="1"/>
  <c r="DT5" i="1"/>
  <c r="DT477" i="1"/>
  <c r="DT413" i="1"/>
  <c r="DT184" i="1"/>
  <c r="DT373" i="1"/>
  <c r="DT490" i="1"/>
  <c r="DT548" i="1"/>
  <c r="DT130" i="1"/>
  <c r="DT397" i="1"/>
  <c r="DT300" i="1"/>
  <c r="DT93" i="1"/>
  <c r="DT524" i="1"/>
  <c r="DT508" i="1"/>
  <c r="DT129" i="1"/>
  <c r="DT309" i="1"/>
  <c r="DT446" i="1"/>
  <c r="DT257" i="1"/>
  <c r="DT33" i="1"/>
  <c r="DT461" i="1"/>
  <c r="DT308" i="1"/>
  <c r="DT128" i="1"/>
  <c r="DT127" i="1"/>
  <c r="DT92" i="1"/>
  <c r="DT48" i="1"/>
  <c r="DT183" i="1"/>
  <c r="DT156" i="1"/>
  <c r="DT547" i="1"/>
  <c r="DT350" i="1"/>
  <c r="DT507" i="1"/>
  <c r="DT396" i="1"/>
  <c r="DT47" i="1"/>
  <c r="DT419" i="1"/>
  <c r="DT46" i="1"/>
  <c r="DT395" i="1"/>
  <c r="DT394" i="1"/>
  <c r="DT207" i="1"/>
  <c r="DT418" i="1"/>
  <c r="DT504" i="1"/>
  <c r="DT503" i="1"/>
  <c r="DT307" i="1"/>
  <c r="DT562" i="1"/>
  <c r="DT267" i="1"/>
  <c r="DT91" i="1"/>
  <c r="DT460" i="1"/>
  <c r="DT502" i="1"/>
  <c r="DT45" i="1"/>
  <c r="DT241" i="1"/>
  <c r="DT206" i="1"/>
  <c r="DT4" i="1"/>
  <c r="DT360" i="1"/>
  <c r="DT390" i="1"/>
  <c r="DT393" i="1"/>
  <c r="DT546" i="1"/>
  <c r="DT349" i="1"/>
  <c r="DT72" i="1"/>
  <c r="DT561" i="1"/>
  <c r="DT417" i="1"/>
  <c r="DT376" i="1"/>
  <c r="DT242" i="1"/>
  <c r="DT489" i="1"/>
  <c r="DT328" i="1"/>
  <c r="DT125" i="1"/>
  <c r="DT3" i="1"/>
  <c r="DT126" i="1"/>
  <c r="DT288" i="1"/>
  <c r="DO31" i="1"/>
  <c r="DO216" i="1"/>
  <c r="DO298" i="1"/>
  <c r="DO474" i="1"/>
  <c r="DP474" i="1" s="1"/>
  <c r="DO286" i="1"/>
  <c r="DO191" i="1"/>
  <c r="DO151" i="1"/>
  <c r="DO255" i="1"/>
  <c r="DO202" i="1"/>
  <c r="DO473" i="1"/>
  <c r="DO30" i="1"/>
  <c r="DO116" i="1"/>
  <c r="DO272" i="1"/>
  <c r="DO266" i="1"/>
  <c r="DO190" i="1"/>
  <c r="DO115" i="1"/>
  <c r="DO29" i="1"/>
  <c r="DO558" i="1"/>
  <c r="DO28" i="1"/>
  <c r="DO294" i="1"/>
  <c r="DO27" i="1"/>
  <c r="DO240" i="1"/>
  <c r="DO43" i="1"/>
  <c r="DO26" i="1"/>
  <c r="DO239" i="1"/>
  <c r="DO265" i="1"/>
  <c r="DO123" i="1"/>
  <c r="DO215" i="1"/>
  <c r="DO264" i="1"/>
  <c r="DO70" i="1"/>
  <c r="DP70" i="1" s="1"/>
  <c r="DO201" i="1"/>
  <c r="DP201" i="1" s="1"/>
  <c r="DO122" i="1"/>
  <c r="DO534" i="1"/>
  <c r="DO499" i="1"/>
  <c r="DP499" i="1" s="1"/>
  <c r="DO441" i="1"/>
  <c r="DO174" i="1"/>
  <c r="DO88" i="1"/>
  <c r="DP88" i="1" s="1"/>
  <c r="DO173" i="1"/>
  <c r="DP173" i="1" s="1"/>
  <c r="DO458" i="1"/>
  <c r="DO457" i="1"/>
  <c r="DO214" i="1"/>
  <c r="DO389" i="1"/>
  <c r="DO182" i="1"/>
  <c r="DO582" i="1"/>
  <c r="DO440" i="1"/>
  <c r="DO285" i="1"/>
  <c r="DO263" i="1"/>
  <c r="DO560" i="1"/>
  <c r="DP560" i="1" s="1"/>
  <c r="DO69" i="1"/>
  <c r="DP69" i="1" s="1"/>
  <c r="DO78" i="1"/>
  <c r="DO68" i="1"/>
  <c r="DO501" i="1"/>
  <c r="DO205" i="1"/>
  <c r="DO411" i="1"/>
  <c r="DO543" i="1"/>
  <c r="DO583" i="1"/>
  <c r="DO114" i="1"/>
  <c r="DP114" i="1" s="1"/>
  <c r="DO388" i="1"/>
  <c r="DO172" i="1"/>
  <c r="DO511" i="1"/>
  <c r="DO246" i="1"/>
  <c r="DO439" i="1"/>
  <c r="DP439" i="1" s="1"/>
  <c r="DO387" i="1"/>
  <c r="DO512" i="1"/>
  <c r="DO87" i="1"/>
  <c r="DO67" i="1"/>
  <c r="DO171" i="1"/>
  <c r="DO416" i="1"/>
  <c r="DO442" i="1"/>
  <c r="DP442" i="1" s="1"/>
  <c r="DO150" i="1"/>
  <c r="DO366" i="1"/>
  <c r="DO189" i="1"/>
  <c r="DO498" i="1"/>
  <c r="DO542" i="1"/>
  <c r="DO392" i="1"/>
  <c r="DO149" i="1"/>
  <c r="DO154" i="1"/>
  <c r="DO238" i="1"/>
  <c r="DO357" i="1"/>
  <c r="DO445" i="1"/>
  <c r="DP445" i="1" s="1"/>
  <c r="DO438" i="1"/>
  <c r="DO472" i="1"/>
  <c r="DO148" i="1"/>
  <c r="DO113" i="1"/>
  <c r="DO522" i="1"/>
  <c r="DP522" i="1" s="1"/>
  <c r="DO306" i="1"/>
  <c r="DO533" i="1"/>
  <c r="DO437" i="1"/>
  <c r="DO305" i="1"/>
  <c r="DO112" i="1"/>
  <c r="DO436" i="1"/>
  <c r="DO232" i="1"/>
  <c r="DO25" i="1"/>
  <c r="DO410" i="1"/>
  <c r="DO217" i="1"/>
  <c r="DO435" i="1"/>
  <c r="DO409" i="1"/>
  <c r="DO557" i="1"/>
  <c r="DO571" i="1"/>
  <c r="DO345" i="1"/>
  <c r="DO359" i="1"/>
  <c r="DO471" i="1"/>
  <c r="DO90" i="1"/>
  <c r="DO111" i="1"/>
  <c r="DO304" i="1"/>
  <c r="DO284" i="1"/>
  <c r="DO254" i="1"/>
  <c r="DP254" i="1" s="1"/>
  <c r="DO271" i="1"/>
  <c r="DO89" i="1"/>
  <c r="DO42" i="1"/>
  <c r="DO85" i="1"/>
  <c r="DO83" i="1"/>
  <c r="DO303" i="1"/>
  <c r="DO84" i="1"/>
  <c r="DO121" i="1"/>
  <c r="DO74" i="1"/>
  <c r="DO316" i="1"/>
  <c r="DO408" i="1"/>
  <c r="DO347" i="1"/>
  <c r="DO24" i="1"/>
  <c r="DO23" i="1"/>
  <c r="DO153" i="1"/>
  <c r="DO22" i="1"/>
  <c r="DO86" i="1"/>
  <c r="DO434" i="1"/>
  <c r="DP434" i="1" s="1"/>
  <c r="DO572" i="1"/>
  <c r="DO407" i="1"/>
  <c r="DP407" i="1" s="1"/>
  <c r="DO541" i="1"/>
  <c r="DO532" i="1"/>
  <c r="DO339" i="1"/>
  <c r="DO456" i="1"/>
  <c r="DO514" i="1"/>
  <c r="DO21" i="1"/>
  <c r="DP21" i="1" s="1"/>
  <c r="DO365" i="1"/>
  <c r="DP365" i="1" s="1"/>
  <c r="DO237" i="1"/>
  <c r="DO545" i="1"/>
  <c r="DO147" i="1"/>
  <c r="DP147" i="1" s="1"/>
  <c r="DO117" i="1"/>
  <c r="DO291" i="1"/>
  <c r="DO231" i="1"/>
  <c r="DP231" i="1" s="1"/>
  <c r="DO556" i="1"/>
  <c r="DO170" i="1"/>
  <c r="DO66" i="1"/>
  <c r="DO497" i="1"/>
  <c r="DO65" i="1"/>
  <c r="DO521" i="1"/>
  <c r="DO455" i="1"/>
  <c r="DO181" i="1"/>
  <c r="DO64" i="1"/>
  <c r="DO20" i="1"/>
  <c r="DP20" i="1" s="1"/>
  <c r="DO180" i="1"/>
  <c r="DP180" i="1" s="1"/>
  <c r="DO433" i="1"/>
  <c r="DP433" i="1" s="1"/>
  <c r="DO338" i="1"/>
  <c r="DP338" i="1" s="1"/>
  <c r="DO342" i="1"/>
  <c r="DO337" i="1"/>
  <c r="DP337" i="1" s="1"/>
  <c r="DO44" i="1"/>
  <c r="DO41" i="1"/>
  <c r="DP41" i="1" s="1"/>
  <c r="DO570" i="1"/>
  <c r="DO200" i="1"/>
  <c r="DO327" i="1"/>
  <c r="DO444" i="1"/>
  <c r="DP444" i="1" s="1"/>
  <c r="DO236" i="1"/>
  <c r="DP236" i="1" s="1"/>
  <c r="DO581" i="1"/>
  <c r="DO169" i="1"/>
  <c r="DO364" i="1"/>
  <c r="DP364" i="1" s="1"/>
  <c r="DO432" i="1"/>
  <c r="DO110" i="1"/>
  <c r="DO488" i="1"/>
  <c r="DO482" i="1"/>
  <c r="DP482" i="1" s="1"/>
  <c r="DO363" i="1"/>
  <c r="DP363" i="1" s="1"/>
  <c r="DO531" i="1"/>
  <c r="DO109" i="1"/>
  <c r="DO406" i="1"/>
  <c r="DP406" i="1" s="1"/>
  <c r="DO386" i="1"/>
  <c r="DO63" i="1"/>
  <c r="DO487" i="1"/>
  <c r="DO146" i="1"/>
  <c r="DP146" i="1" s="1"/>
  <c r="DO73" i="1"/>
  <c r="DO223" i="1"/>
  <c r="DP223" i="1" s="1"/>
  <c r="DO290" i="1"/>
  <c r="DO179" i="1"/>
  <c r="DP179" i="1" s="1"/>
  <c r="DO178" i="1"/>
  <c r="DO454" i="1"/>
  <c r="DO108" i="1"/>
  <c r="DO235" i="1"/>
  <c r="DP235" i="1" s="1"/>
  <c r="DO188" i="1"/>
  <c r="DO283" i="1"/>
  <c r="DO222" i="1"/>
  <c r="DO555" i="1"/>
  <c r="DP555" i="1" s="1"/>
  <c r="DO431" i="1"/>
  <c r="DO62" i="1"/>
  <c r="DO569" i="1"/>
  <c r="DO168" i="1"/>
  <c r="DP168" i="1" s="1"/>
  <c r="DO253" i="1"/>
  <c r="DO40" i="1"/>
  <c r="DO245" i="1"/>
  <c r="DO470" i="1"/>
  <c r="DP470" i="1" s="1"/>
  <c r="DO19" i="1"/>
  <c r="DO415" i="1"/>
  <c r="DP415" i="1" s="1"/>
  <c r="DO530" i="1"/>
  <c r="DO282" i="1"/>
  <c r="DP282" i="1" s="1"/>
  <c r="DO520" i="1"/>
  <c r="DO385" i="1"/>
  <c r="DO568" i="1"/>
  <c r="DO540" i="1"/>
  <c r="DP540" i="1" s="1"/>
  <c r="DO370" i="1"/>
  <c r="DO18" i="1"/>
  <c r="DO375" i="1"/>
  <c r="DO230" i="1"/>
  <c r="DP230" i="1" s="1"/>
  <c r="DO167" i="1"/>
  <c r="DP167" i="1" s="1"/>
  <c r="DO326" i="1"/>
  <c r="DO369" i="1"/>
  <c r="DO336" i="1"/>
  <c r="DP336" i="1" s="1"/>
  <c r="DO356" i="1"/>
  <c r="DO61" i="1"/>
  <c r="DP61" i="1" s="1"/>
  <c r="DO281" i="1"/>
  <c r="DO384" i="1"/>
  <c r="DP384" i="1" s="1"/>
  <c r="DO221" i="1"/>
  <c r="DO234" i="1"/>
  <c r="DO567" i="1"/>
  <c r="DP567" i="1" s="1"/>
  <c r="DO506" i="1"/>
  <c r="DP506" i="1" s="1"/>
  <c r="DO199" i="1"/>
  <c r="DO60" i="1"/>
  <c r="DO280" i="1"/>
  <c r="DO107" i="1"/>
  <c r="DP107" i="1" s="1"/>
  <c r="DO355" i="1"/>
  <c r="DP355" i="1" s="1"/>
  <c r="DO213" i="1"/>
  <c r="DO279" i="1"/>
  <c r="DO539" i="1"/>
  <c r="DP539" i="1" s="1"/>
  <c r="DO106" i="1"/>
  <c r="DO59" i="1"/>
  <c r="DO39" i="1"/>
  <c r="DP39" i="1" s="1"/>
  <c r="DO505" i="1"/>
  <c r="DP505" i="1" s="1"/>
  <c r="DO383" i="1"/>
  <c r="DP383" i="1" s="1"/>
  <c r="DO519" i="1"/>
  <c r="DO523" i="1"/>
  <c r="DP523" i="1" s="1"/>
  <c r="DO348" i="1"/>
  <c r="DP348" i="1" s="1"/>
  <c r="DO430" i="1"/>
  <c r="DO32" i="1"/>
  <c r="DP32" i="1" s="1"/>
  <c r="DO270" i="1"/>
  <c r="DO105" i="1"/>
  <c r="DP105" i="1" s="1"/>
  <c r="DO500" i="1"/>
  <c r="DP500" i="1" s="1"/>
  <c r="DO481" i="1"/>
  <c r="DO297" i="1"/>
  <c r="DO469" i="1"/>
  <c r="DP469" i="1" s="1"/>
  <c r="DO145" i="1"/>
  <c r="DO197" i="1"/>
  <c r="DO429" i="1"/>
  <c r="DO104" i="1"/>
  <c r="DP104" i="1" s="1"/>
  <c r="DO480" i="1"/>
  <c r="DP480" i="1" s="1"/>
  <c r="DO302" i="1"/>
  <c r="DO278" i="1"/>
  <c r="DO354" i="1"/>
  <c r="DP354" i="1" s="1"/>
  <c r="DO152" i="1"/>
  <c r="DO17" i="1"/>
  <c r="DO120" i="1"/>
  <c r="DO453" i="1"/>
  <c r="DP453" i="1" s="1"/>
  <c r="DO428" i="1"/>
  <c r="DO58" i="1"/>
  <c r="DO289" i="1"/>
  <c r="DP289" i="1" s="1"/>
  <c r="DO427" i="1"/>
  <c r="DP427" i="1" s="1"/>
  <c r="DO296" i="1"/>
  <c r="DO38" i="1"/>
  <c r="DO405" i="1"/>
  <c r="DO103" i="1"/>
  <c r="DP103" i="1" s="1"/>
  <c r="DO229" i="1"/>
  <c r="DO535" i="1"/>
  <c r="DP535" i="1" s="1"/>
  <c r="DO529" i="1"/>
  <c r="DO368" i="1"/>
  <c r="DP368" i="1" s="1"/>
  <c r="DO144" i="1"/>
  <c r="DO317" i="1"/>
  <c r="DO329" i="1"/>
  <c r="DO344" i="1"/>
  <c r="DP344" i="1" s="1"/>
  <c r="DO468" i="1"/>
  <c r="DO335" i="1"/>
  <c r="DO124" i="1"/>
  <c r="DO212" i="1"/>
  <c r="DP212" i="1" s="1"/>
  <c r="DO528" i="1"/>
  <c r="DO228" i="1"/>
  <c r="DO252" i="1"/>
  <c r="DO262" i="1"/>
  <c r="DP262" i="1" s="1"/>
  <c r="DO177" i="1"/>
  <c r="DO518" i="1"/>
  <c r="DO204" i="1"/>
  <c r="DO143" i="1"/>
  <c r="DP143" i="1" s="1"/>
  <c r="DO496" i="1"/>
  <c r="DO372" i="1"/>
  <c r="DO166" i="1"/>
  <c r="DO575" i="1"/>
  <c r="DP575" i="1" s="1"/>
  <c r="DO261" i="1"/>
  <c r="DP261" i="1" s="1"/>
  <c r="DO71" i="1"/>
  <c r="DO211" i="1"/>
  <c r="DO299" i="1"/>
  <c r="DP299" i="1" s="1"/>
  <c r="DO301" i="1"/>
  <c r="DO119" i="1"/>
  <c r="DO210" i="1"/>
  <c r="DO495" i="1"/>
  <c r="DP495" i="1" s="1"/>
  <c r="DO142" i="1"/>
  <c r="DO141" i="1"/>
  <c r="DO196" i="1"/>
  <c r="DO16" i="1"/>
  <c r="DP16" i="1" s="1"/>
  <c r="DO244" i="1"/>
  <c r="DO82" i="1"/>
  <c r="DO195" i="1"/>
  <c r="DO192" i="1"/>
  <c r="DP192" i="1" s="1"/>
  <c r="DO293" i="1"/>
  <c r="DP293" i="1" s="1"/>
  <c r="DO479" i="1"/>
  <c r="DO426" i="1"/>
  <c r="DO140" i="1"/>
  <c r="DP140" i="1" s="1"/>
  <c r="DO57" i="1"/>
  <c r="DO269" i="1"/>
  <c r="DO102" i="1"/>
  <c r="DO15" i="1"/>
  <c r="DP15" i="1" s="1"/>
  <c r="DO101" i="1"/>
  <c r="DO14" i="1"/>
  <c r="DO334" i="1"/>
  <c r="DO404" i="1"/>
  <c r="DP404" i="1" s="1"/>
  <c r="DO165" i="1"/>
  <c r="DO81" i="1"/>
  <c r="DP81" i="1" s="1"/>
  <c r="DO485" i="1"/>
  <c r="DP485" i="1" s="1"/>
  <c r="DO510" i="1"/>
  <c r="DP510" i="1" s="1"/>
  <c r="DO517" i="1"/>
  <c r="DP517" i="1" s="1"/>
  <c r="DO295" i="1"/>
  <c r="DO55" i="1"/>
  <c r="DP55" i="1" s="1"/>
  <c r="DO225" i="1"/>
  <c r="DP225" i="1" s="1"/>
  <c r="DO341" i="1"/>
  <c r="DP341" i="1" s="1"/>
  <c r="DO138" i="1"/>
  <c r="DO494" i="1"/>
  <c r="DO100" i="1"/>
  <c r="DO137" i="1"/>
  <c r="DP137" i="1" s="1"/>
  <c r="DO203" i="1"/>
  <c r="DO476" i="1"/>
  <c r="DO251" i="1"/>
  <c r="DO424" i="1"/>
  <c r="DP424" i="1" s="1"/>
  <c r="DO493" i="1"/>
  <c r="DO403" i="1"/>
  <c r="DP403" i="1" s="1"/>
  <c r="DO54" i="1"/>
  <c r="EX54" i="1" s="1"/>
  <c r="DO381" i="1"/>
  <c r="DP381" i="1" s="1"/>
  <c r="DO99" i="1"/>
  <c r="DO467" i="1"/>
  <c r="DO53" i="1"/>
  <c r="DO52" i="1"/>
  <c r="DP52" i="1" s="1"/>
  <c r="DO136" i="1"/>
  <c r="DO527" i="1"/>
  <c r="DP527" i="1" s="1"/>
  <c r="DO333" i="1"/>
  <c r="DO12" i="1"/>
  <c r="DP12" i="1" s="1"/>
  <c r="DO176" i="1"/>
  <c r="DO37" i="1"/>
  <c r="DO492" i="1"/>
  <c r="DP492" i="1" s="1"/>
  <c r="DO484" i="1"/>
  <c r="DP484" i="1" s="1"/>
  <c r="DO553" i="1"/>
  <c r="DO559" i="1"/>
  <c r="DO466" i="1"/>
  <c r="EX466" i="1" s="1"/>
  <c r="DO209" i="1"/>
  <c r="DP209" i="1" s="1"/>
  <c r="DO452" i="1"/>
  <c r="DO358" i="1"/>
  <c r="DO483" i="1"/>
  <c r="DO552" i="1"/>
  <c r="DP552" i="1" s="1"/>
  <c r="DO380" i="1"/>
  <c r="DP380" i="1" s="1"/>
  <c r="DO260" i="1"/>
  <c r="DO475" i="1"/>
  <c r="DO98" i="1"/>
  <c r="DP98" i="1" s="1"/>
  <c r="DO465" i="1"/>
  <c r="DO544" i="1"/>
  <c r="DO250" i="1"/>
  <c r="DO135" i="1"/>
  <c r="DP135" i="1" s="1"/>
  <c r="DO51" i="1"/>
  <c r="DP51" i="1" s="1"/>
  <c r="DO97" i="1"/>
  <c r="DO162" i="1"/>
  <c r="DO412" i="1"/>
  <c r="DP412" i="1" s="1"/>
  <c r="DO513" i="1"/>
  <c r="DP513" i="1" s="1"/>
  <c r="DO96" i="1"/>
  <c r="DP96" i="1" s="1"/>
  <c r="DO155" i="1"/>
  <c r="DO219" i="1"/>
  <c r="DP219" i="1" s="1"/>
  <c r="DO464" i="1"/>
  <c r="DO566" i="1"/>
  <c r="DP566" i="1" s="1"/>
  <c r="DO325" i="1"/>
  <c r="DO249" i="1"/>
  <c r="DP249" i="1" s="1"/>
  <c r="DO277" i="1"/>
  <c r="DO463" i="1"/>
  <c r="DO161" i="1"/>
  <c r="DO576" i="1"/>
  <c r="DP576" i="1" s="1"/>
  <c r="DO134" i="1"/>
  <c r="DO451" i="1"/>
  <c r="DO50" i="1"/>
  <c r="EX50" i="1" s="1"/>
  <c r="DO551" i="1"/>
  <c r="DP551" i="1" s="1"/>
  <c r="DO276" i="1"/>
  <c r="DO79" i="1"/>
  <c r="DO95" i="1"/>
  <c r="DO353" i="1"/>
  <c r="DP353" i="1" s="1"/>
  <c r="DO315" i="1"/>
  <c r="DP315" i="1" s="1"/>
  <c r="DO332" i="1"/>
  <c r="DP332" i="1" s="1"/>
  <c r="DO565" i="1"/>
  <c r="DO324" i="1"/>
  <c r="DP324" i="1" s="1"/>
  <c r="DO538" i="1"/>
  <c r="DO580" i="1"/>
  <c r="DO564" i="1"/>
  <c r="DO313" i="1"/>
  <c r="DP313" i="1" s="1"/>
  <c r="DO323" i="1"/>
  <c r="DP323" i="1" s="1"/>
  <c r="DO402" i="1"/>
  <c r="DO414" i="1"/>
  <c r="EX414" i="1" s="1"/>
  <c r="DO450" i="1"/>
  <c r="DP450" i="1" s="1"/>
  <c r="DO379" i="1"/>
  <c r="DP379" i="1" s="1"/>
  <c r="DO573" i="1"/>
  <c r="DO509" i="1"/>
  <c r="DO322" i="1"/>
  <c r="DP322" i="1" s="1"/>
  <c r="DO459" i="1"/>
  <c r="DP459" i="1" s="1"/>
  <c r="DO275" i="1"/>
  <c r="DP275" i="1" s="1"/>
  <c r="DO77" i="1"/>
  <c r="DO423" i="1"/>
  <c r="DP423" i="1" s="1"/>
  <c r="DO76" i="1"/>
  <c r="DO537" i="1"/>
  <c r="DP537" i="1" s="1"/>
  <c r="DO374" i="1"/>
  <c r="DO362" i="1"/>
  <c r="DP362" i="1" s="1"/>
  <c r="DO11" i="1"/>
  <c r="DP11" i="1" s="1"/>
  <c r="DO401" i="1"/>
  <c r="DP401" i="1" s="1"/>
  <c r="DO352" i="1"/>
  <c r="EX352" i="1" s="1"/>
  <c r="DO256" i="1"/>
  <c r="DP256" i="1" s="1"/>
  <c r="DO516" i="1"/>
  <c r="DP516" i="1" s="1"/>
  <c r="DO391" i="1"/>
  <c r="DO314" i="1"/>
  <c r="DO80" i="1"/>
  <c r="DP80" i="1" s="1"/>
  <c r="DO312" i="1"/>
  <c r="DP312" i="1" s="1"/>
  <c r="DO563" i="1"/>
  <c r="DP563" i="1" s="1"/>
  <c r="DO268" i="1"/>
  <c r="DO10" i="1"/>
  <c r="DP10" i="1" s="1"/>
  <c r="DO346" i="1"/>
  <c r="DO515" i="1"/>
  <c r="DO36" i="1"/>
  <c r="DO118" i="1"/>
  <c r="DP118" i="1" s="1"/>
  <c r="DO331" i="1"/>
  <c r="DP331" i="1" s="1"/>
  <c r="DO449" i="1"/>
  <c r="DP449" i="1" s="1"/>
  <c r="DO579" i="1"/>
  <c r="DO422" i="1"/>
  <c r="DP422" i="1" s="1"/>
  <c r="DO550" i="1"/>
  <c r="DP550" i="1" s="1"/>
  <c r="DO486" i="1"/>
  <c r="DP486" i="1" s="1"/>
  <c r="DO94" i="1"/>
  <c r="DP94" i="1" s="1"/>
  <c r="DO193" i="1"/>
  <c r="DP193" i="1" s="1"/>
  <c r="DO133" i="1"/>
  <c r="DP133" i="1" s="1"/>
  <c r="DO462" i="1"/>
  <c r="DP462" i="1" s="1"/>
  <c r="DO274" i="1"/>
  <c r="DP274" i="1" s="1"/>
  <c r="DO49" i="1"/>
  <c r="DP49" i="1" s="1"/>
  <c r="DO273" i="1"/>
  <c r="DP273" i="1" s="1"/>
  <c r="DO243" i="1"/>
  <c r="DO233" i="1"/>
  <c r="DO259" i="1"/>
  <c r="DP259" i="1" s="1"/>
  <c r="DO248" i="1"/>
  <c r="DP248" i="1" s="1"/>
  <c r="DO287" i="1"/>
  <c r="DP287" i="1" s="1"/>
  <c r="DO224" i="1"/>
  <c r="EX224" i="1" s="1"/>
  <c r="DO208" i="1"/>
  <c r="DP208" i="1" s="1"/>
  <c r="DO526" i="1"/>
  <c r="DP526" i="1" s="1"/>
  <c r="DO186" i="1"/>
  <c r="DO400" i="1"/>
  <c r="DO448" i="1"/>
  <c r="DP448" i="1" s="1"/>
  <c r="DO578" i="1"/>
  <c r="DP578" i="1" s="1"/>
  <c r="DO160" i="1"/>
  <c r="DP160" i="1" s="1"/>
  <c r="DO321" i="1"/>
  <c r="DP321" i="1" s="1"/>
  <c r="DO371" i="1"/>
  <c r="DP371" i="1" s="1"/>
  <c r="DO399" i="1"/>
  <c r="DP399" i="1" s="1"/>
  <c r="DO340" i="1"/>
  <c r="DP340" i="1" s="1"/>
  <c r="DO378" i="1"/>
  <c r="DP378" i="1" s="1"/>
  <c r="DO549" i="1"/>
  <c r="DP549" i="1" s="1"/>
  <c r="DO536" i="1"/>
  <c r="DP536" i="1" s="1"/>
  <c r="DO351" i="1"/>
  <c r="DP351" i="1" s="1"/>
  <c r="DO311" i="1"/>
  <c r="EX311" i="1" s="1"/>
  <c r="DO159" i="1"/>
  <c r="DP159" i="1" s="1"/>
  <c r="DO398" i="1"/>
  <c r="DP398" i="1" s="1"/>
  <c r="DO320" i="1"/>
  <c r="DP320" i="1" s="1"/>
  <c r="DO175" i="1"/>
  <c r="DP175" i="1" s="1"/>
  <c r="DO319" i="1"/>
  <c r="DP319" i="1" s="1"/>
  <c r="DO318" i="1"/>
  <c r="DP318" i="1" s="1"/>
  <c r="DO577" i="1"/>
  <c r="DP577" i="1" s="1"/>
  <c r="DO361" i="1"/>
  <c r="DP361" i="1" s="1"/>
  <c r="DO443" i="1"/>
  <c r="DP443" i="1" s="1"/>
  <c r="DO377" i="1"/>
  <c r="DP377" i="1" s="1"/>
  <c r="DO258" i="1"/>
  <c r="DP258" i="1" s="1"/>
  <c r="DO421" i="1"/>
  <c r="DO420" i="1"/>
  <c r="DP420" i="1" s="1"/>
  <c r="DO75" i="1"/>
  <c r="DP75" i="1" s="1"/>
  <c r="DO367" i="1"/>
  <c r="DO185" i="1"/>
  <c r="DP185" i="1" s="1"/>
  <c r="DO310" i="1"/>
  <c r="DP310" i="1" s="1"/>
  <c r="DO478" i="1"/>
  <c r="DP478" i="1" s="1"/>
  <c r="DO218" i="1"/>
  <c r="DP218" i="1" s="1"/>
  <c r="DO9" i="1"/>
  <c r="DP9" i="1" s="1"/>
  <c r="DO8" i="1"/>
  <c r="DP8" i="1" s="1"/>
  <c r="DO292" i="1"/>
  <c r="DP292" i="1" s="1"/>
  <c r="DO447" i="1"/>
  <c r="DO343" i="1"/>
  <c r="DO158" i="1"/>
  <c r="DP158" i="1" s="1"/>
  <c r="DO157" i="1"/>
  <c r="DP157" i="1" s="1"/>
  <c r="DO132" i="1"/>
  <c r="DO330" i="1"/>
  <c r="DO525" i="1"/>
  <c r="DP525" i="1" s="1"/>
  <c r="DO7" i="1"/>
  <c r="DP7" i="1" s="1"/>
  <c r="DO35" i="1"/>
  <c r="DP35" i="1" s="1"/>
  <c r="DO491" i="1"/>
  <c r="DO131" i="1"/>
  <c r="DP131" i="1" s="1"/>
  <c r="DO6" i="1"/>
  <c r="DP6" i="1" s="1"/>
  <c r="DO34" i="1"/>
  <c r="DP34" i="1" s="1"/>
  <c r="DO5" i="1"/>
  <c r="DO477" i="1"/>
  <c r="DP477" i="1" s="1"/>
  <c r="DO413" i="1"/>
  <c r="DP413" i="1" s="1"/>
  <c r="DO184" i="1"/>
  <c r="DP184" i="1" s="1"/>
  <c r="DO373" i="1"/>
  <c r="DO490" i="1"/>
  <c r="DP490" i="1" s="1"/>
  <c r="DO548" i="1"/>
  <c r="DP548" i="1" s="1"/>
  <c r="DO130" i="1"/>
  <c r="DP130" i="1" s="1"/>
  <c r="DO397" i="1"/>
  <c r="DO300" i="1"/>
  <c r="DP300" i="1" s="1"/>
  <c r="DO93" i="1"/>
  <c r="DP93" i="1" s="1"/>
  <c r="DO524" i="1"/>
  <c r="DP524" i="1" s="1"/>
  <c r="DO508" i="1"/>
  <c r="EX508" i="1" s="1"/>
  <c r="DO129" i="1"/>
  <c r="DP129" i="1" s="1"/>
  <c r="DO309" i="1"/>
  <c r="DP309" i="1" s="1"/>
  <c r="DO446" i="1"/>
  <c r="DP446" i="1" s="1"/>
  <c r="DO257" i="1"/>
  <c r="DP257" i="1" s="1"/>
  <c r="DO33" i="1"/>
  <c r="DP33" i="1" s="1"/>
  <c r="DO461" i="1"/>
  <c r="DP461" i="1" s="1"/>
  <c r="DO308" i="1"/>
  <c r="DP308" i="1" s="1"/>
  <c r="DO128" i="1"/>
  <c r="DO127" i="1"/>
  <c r="DP127" i="1" s="1"/>
  <c r="DO92" i="1"/>
  <c r="DO48" i="1"/>
  <c r="DP48" i="1" s="1"/>
  <c r="DO183" i="1"/>
  <c r="DO156" i="1"/>
  <c r="DP156" i="1" s="1"/>
  <c r="DO547" i="1"/>
  <c r="DP547" i="1" s="1"/>
  <c r="DO350" i="1"/>
  <c r="DP350" i="1" s="1"/>
  <c r="DO507" i="1"/>
  <c r="EX507" i="1" s="1"/>
  <c r="DO396" i="1"/>
  <c r="DP396" i="1" s="1"/>
  <c r="DO47" i="1"/>
  <c r="DP47" i="1" s="1"/>
  <c r="DO419" i="1"/>
  <c r="DP419" i="1" s="1"/>
  <c r="DO46" i="1"/>
  <c r="DO395" i="1"/>
  <c r="DP395" i="1" s="1"/>
  <c r="DO394" i="1"/>
  <c r="DP394" i="1" s="1"/>
  <c r="DO207" i="1"/>
  <c r="DP207" i="1" s="1"/>
  <c r="DO418" i="1"/>
  <c r="DO504" i="1"/>
  <c r="DP504" i="1" s="1"/>
  <c r="DO503" i="1"/>
  <c r="DP503" i="1" s="1"/>
  <c r="DO307" i="1"/>
  <c r="DP307" i="1" s="1"/>
  <c r="DO562" i="1"/>
  <c r="DO267" i="1"/>
  <c r="DP267" i="1" s="1"/>
  <c r="DO91" i="1"/>
  <c r="DP91" i="1" s="1"/>
  <c r="DO460" i="1"/>
  <c r="DP460" i="1" s="1"/>
  <c r="DO502" i="1"/>
  <c r="EX502" i="1" s="1"/>
  <c r="DO45" i="1"/>
  <c r="DP45" i="1" s="1"/>
  <c r="DO241" i="1"/>
  <c r="DP241" i="1" s="1"/>
  <c r="DO206" i="1"/>
  <c r="DP206" i="1" s="1"/>
  <c r="DO4" i="1"/>
  <c r="DO360" i="1"/>
  <c r="DP360" i="1" s="1"/>
  <c r="DO390" i="1"/>
  <c r="DP390" i="1" s="1"/>
  <c r="DO393" i="1"/>
  <c r="DP393" i="1" s="1"/>
  <c r="DO546" i="1"/>
  <c r="DP546" i="1" s="1"/>
  <c r="DO349" i="1"/>
  <c r="DP349" i="1" s="1"/>
  <c r="DO72" i="1"/>
  <c r="DO561" i="1"/>
  <c r="DP561" i="1" s="1"/>
  <c r="DO417" i="1"/>
  <c r="DP417" i="1" s="1"/>
  <c r="DO376" i="1"/>
  <c r="DP376" i="1" s="1"/>
  <c r="DO242" i="1"/>
  <c r="DP242" i="1" s="1"/>
  <c r="DO489" i="1"/>
  <c r="DP489" i="1" s="1"/>
  <c r="DO328" i="1"/>
  <c r="DO125" i="1"/>
  <c r="DP125" i="1" s="1"/>
  <c r="DO3" i="1"/>
  <c r="DP3" i="1" s="1"/>
  <c r="DO126" i="1"/>
  <c r="DP126" i="1" s="1"/>
  <c r="DO288" i="1"/>
  <c r="DJ44" i="1"/>
  <c r="DI44" i="1"/>
  <c r="DJ488" i="1"/>
  <c r="DI488" i="1"/>
  <c r="DJ487" i="1"/>
  <c r="DI487" i="1"/>
  <c r="DJ289" i="1"/>
  <c r="DI289" i="1"/>
  <c r="DJ299" i="1"/>
  <c r="DI299" i="1"/>
  <c r="DJ287" i="1"/>
  <c r="DI287" i="1"/>
  <c r="DJ288" i="1"/>
  <c r="DI288" i="1"/>
  <c r="DK288" i="1" s="1"/>
  <c r="DA44" i="1"/>
  <c r="CZ44" i="1"/>
  <c r="DA488" i="1"/>
  <c r="CZ488" i="1"/>
  <c r="DA487" i="1"/>
  <c r="CZ487" i="1"/>
  <c r="DA289" i="1"/>
  <c r="CZ289" i="1"/>
  <c r="DA299" i="1"/>
  <c r="CZ299" i="1"/>
  <c r="DA287" i="1"/>
  <c r="CZ287" i="1"/>
  <c r="DB287" i="1" s="1"/>
  <c r="DA288" i="1"/>
  <c r="CZ288" i="1"/>
  <c r="DB288" i="1" s="1"/>
  <c r="CR44" i="1"/>
  <c r="CQ44" i="1"/>
  <c r="CR488" i="1"/>
  <c r="CQ488" i="1"/>
  <c r="CR487" i="1"/>
  <c r="CQ487" i="1"/>
  <c r="CR289" i="1"/>
  <c r="CQ289" i="1"/>
  <c r="CR299" i="1"/>
  <c r="CQ299" i="1"/>
  <c r="CR287" i="1"/>
  <c r="CQ287" i="1"/>
  <c r="CR288" i="1"/>
  <c r="CQ288" i="1"/>
  <c r="CH31" i="1"/>
  <c r="CJ31" i="1" s="1"/>
  <c r="CH216" i="1"/>
  <c r="CH298" i="1"/>
  <c r="CJ298" i="1" s="1"/>
  <c r="CH474" i="1"/>
  <c r="CH286" i="1"/>
  <c r="CH191" i="1"/>
  <c r="CH151" i="1"/>
  <c r="CJ151" i="1" s="1"/>
  <c r="CH255" i="1"/>
  <c r="CH202" i="1"/>
  <c r="CH473" i="1"/>
  <c r="CH30" i="1"/>
  <c r="CJ30" i="1" s="1"/>
  <c r="CH116" i="1"/>
  <c r="CH272" i="1"/>
  <c r="CH266" i="1"/>
  <c r="CH190" i="1"/>
  <c r="CJ190" i="1" s="1"/>
  <c r="CH115" i="1"/>
  <c r="CH29" i="1"/>
  <c r="CH558" i="1"/>
  <c r="CH28" i="1"/>
  <c r="CJ28" i="1" s="1"/>
  <c r="CH294" i="1"/>
  <c r="CH27" i="1"/>
  <c r="CJ27" i="1" s="1"/>
  <c r="CH240" i="1"/>
  <c r="CH43" i="1"/>
  <c r="CJ43" i="1" s="1"/>
  <c r="CH26" i="1"/>
  <c r="CH239" i="1"/>
  <c r="CH265" i="1"/>
  <c r="CH123" i="1"/>
  <c r="CJ123" i="1" s="1"/>
  <c r="CH215" i="1"/>
  <c r="CH264" i="1"/>
  <c r="CH70" i="1"/>
  <c r="CH201" i="1"/>
  <c r="CJ201" i="1" s="1"/>
  <c r="CH122" i="1"/>
  <c r="CH534" i="1"/>
  <c r="CH499" i="1"/>
  <c r="CH441" i="1"/>
  <c r="CJ441" i="1" s="1"/>
  <c r="CH174" i="1"/>
  <c r="CH88" i="1"/>
  <c r="CH173" i="1"/>
  <c r="CJ173" i="1" s="1"/>
  <c r="CH458" i="1"/>
  <c r="CH457" i="1"/>
  <c r="CH214" i="1"/>
  <c r="CH389" i="1"/>
  <c r="CJ389" i="1" s="1"/>
  <c r="CH182" i="1"/>
  <c r="CJ182" i="1" s="1"/>
  <c r="CH582" i="1"/>
  <c r="CH440" i="1"/>
  <c r="CH285" i="1"/>
  <c r="CJ285" i="1" s="1"/>
  <c r="CH263" i="1"/>
  <c r="CJ263" i="1" s="1"/>
  <c r="CH560" i="1"/>
  <c r="CJ560" i="1" s="1"/>
  <c r="CH69" i="1"/>
  <c r="CJ69" i="1" s="1"/>
  <c r="CH78" i="1"/>
  <c r="CH68" i="1"/>
  <c r="CJ68" i="1" s="1"/>
  <c r="CH501" i="1"/>
  <c r="CH205" i="1"/>
  <c r="CH411" i="1"/>
  <c r="CH543" i="1"/>
  <c r="CJ543" i="1" s="1"/>
  <c r="CH583" i="1"/>
  <c r="CJ583" i="1" s="1"/>
  <c r="CH114" i="1"/>
  <c r="CH388" i="1"/>
  <c r="CH172" i="1"/>
  <c r="CJ172" i="1" s="1"/>
  <c r="CH511" i="1"/>
  <c r="CH246" i="1"/>
  <c r="CH439" i="1"/>
  <c r="CJ439" i="1" s="1"/>
  <c r="CH387" i="1"/>
  <c r="CJ387" i="1" s="1"/>
  <c r="CH512" i="1"/>
  <c r="CH87" i="1"/>
  <c r="CH67" i="1"/>
  <c r="CJ67" i="1" s="1"/>
  <c r="CH171" i="1"/>
  <c r="CJ171" i="1" s="1"/>
  <c r="CH416" i="1"/>
  <c r="CH442" i="1"/>
  <c r="CJ442" i="1" s="1"/>
  <c r="CH150" i="1"/>
  <c r="CJ150" i="1" s="1"/>
  <c r="CH366" i="1"/>
  <c r="CH189" i="1"/>
  <c r="CH498" i="1"/>
  <c r="CH542" i="1"/>
  <c r="CJ542" i="1" s="1"/>
  <c r="CH392" i="1"/>
  <c r="CJ392" i="1" s="1"/>
  <c r="CH149" i="1"/>
  <c r="CH154" i="1"/>
  <c r="CH238" i="1"/>
  <c r="CJ238" i="1" s="1"/>
  <c r="CH357" i="1"/>
  <c r="CJ357" i="1" s="1"/>
  <c r="CH445" i="1"/>
  <c r="CJ445" i="1" s="1"/>
  <c r="CH438" i="1"/>
  <c r="CH472" i="1"/>
  <c r="CJ472" i="1" s="1"/>
  <c r="CH148" i="1"/>
  <c r="CJ148" i="1" s="1"/>
  <c r="CH113" i="1"/>
  <c r="CH522" i="1"/>
  <c r="CH306" i="1"/>
  <c r="CJ306" i="1" s="1"/>
  <c r="CH533" i="1"/>
  <c r="CJ533" i="1" s="1"/>
  <c r="CH437" i="1"/>
  <c r="CH305" i="1"/>
  <c r="CH112" i="1"/>
  <c r="CH436" i="1"/>
  <c r="CJ436" i="1" s="1"/>
  <c r="CH232" i="1"/>
  <c r="CH25" i="1"/>
  <c r="CH410" i="1"/>
  <c r="CH217" i="1"/>
  <c r="CJ217" i="1" s="1"/>
  <c r="CH435" i="1"/>
  <c r="CH409" i="1"/>
  <c r="CH557" i="1"/>
  <c r="CJ557" i="1" s="1"/>
  <c r="CH571" i="1"/>
  <c r="CJ571" i="1" s="1"/>
  <c r="CH345" i="1"/>
  <c r="CH359" i="1"/>
  <c r="CH471" i="1"/>
  <c r="CH90" i="1"/>
  <c r="CJ90" i="1" s="1"/>
  <c r="CH111" i="1"/>
  <c r="CJ111" i="1" s="1"/>
  <c r="CH304" i="1"/>
  <c r="CH284" i="1"/>
  <c r="CH254" i="1"/>
  <c r="CJ254" i="1" s="1"/>
  <c r="CH271" i="1"/>
  <c r="CH89" i="1"/>
  <c r="CH42" i="1"/>
  <c r="CH85" i="1"/>
  <c r="CJ85" i="1" s="1"/>
  <c r="CH83" i="1"/>
  <c r="CH303" i="1"/>
  <c r="CH84" i="1"/>
  <c r="CH121" i="1"/>
  <c r="CJ121" i="1" s="1"/>
  <c r="CH74" i="1"/>
  <c r="CH316" i="1"/>
  <c r="CH408" i="1"/>
  <c r="CH347" i="1"/>
  <c r="CJ347" i="1" s="1"/>
  <c r="CH24" i="1"/>
  <c r="CH23" i="1"/>
  <c r="CH153" i="1"/>
  <c r="CH22" i="1"/>
  <c r="CJ22" i="1" s="1"/>
  <c r="CH86" i="1"/>
  <c r="CH434" i="1"/>
  <c r="CJ434" i="1" s="1"/>
  <c r="CH572" i="1"/>
  <c r="CH407" i="1"/>
  <c r="CJ407" i="1" s="1"/>
  <c r="CH541" i="1"/>
  <c r="CH532" i="1"/>
  <c r="CH339" i="1"/>
  <c r="CJ339" i="1" s="1"/>
  <c r="CH456" i="1"/>
  <c r="CJ456" i="1" s="1"/>
  <c r="CH514" i="1"/>
  <c r="CH21" i="1"/>
  <c r="CH365" i="1"/>
  <c r="CH237" i="1"/>
  <c r="CJ237" i="1" s="1"/>
  <c r="CH545" i="1"/>
  <c r="CJ545" i="1" s="1"/>
  <c r="CH147" i="1"/>
  <c r="CH117" i="1"/>
  <c r="CJ117" i="1" s="1"/>
  <c r="CH291" i="1"/>
  <c r="CJ291" i="1" s="1"/>
  <c r="CH231" i="1"/>
  <c r="CJ231" i="1" s="1"/>
  <c r="CH556" i="1"/>
  <c r="CH170" i="1"/>
  <c r="CJ170" i="1" s="1"/>
  <c r="CH66" i="1"/>
  <c r="CJ66" i="1" s="1"/>
  <c r="CH497" i="1"/>
  <c r="CH65" i="1"/>
  <c r="CH521" i="1"/>
  <c r="CJ521" i="1" s="1"/>
  <c r="CH455" i="1"/>
  <c r="CJ455" i="1" s="1"/>
  <c r="CH181" i="1"/>
  <c r="CH64" i="1"/>
  <c r="CH20" i="1"/>
  <c r="CH180" i="1"/>
  <c r="CJ180" i="1" s="1"/>
  <c r="CH433" i="1"/>
  <c r="CJ433" i="1" s="1"/>
  <c r="CH338" i="1"/>
  <c r="CH342" i="1"/>
  <c r="CH337" i="1"/>
  <c r="CJ337" i="1" s="1"/>
  <c r="CI44" i="1"/>
  <c r="CH44" i="1"/>
  <c r="CH41" i="1"/>
  <c r="CH570" i="1"/>
  <c r="CJ570" i="1" s="1"/>
  <c r="CH200" i="1"/>
  <c r="CH327" i="1"/>
  <c r="CH444" i="1"/>
  <c r="CH236" i="1"/>
  <c r="CJ236" i="1" s="1"/>
  <c r="CH581" i="1"/>
  <c r="CH169" i="1"/>
  <c r="CJ169" i="1" s="1"/>
  <c r="CH364" i="1"/>
  <c r="CH432" i="1"/>
  <c r="CJ432" i="1" s="1"/>
  <c r="CH110" i="1"/>
  <c r="CI488" i="1"/>
  <c r="CH488" i="1"/>
  <c r="CJ488" i="1" s="1"/>
  <c r="CH482" i="1"/>
  <c r="CJ482" i="1" s="1"/>
  <c r="CH363" i="1"/>
  <c r="CH531" i="1"/>
  <c r="CH109" i="1"/>
  <c r="CH406" i="1"/>
  <c r="CJ406" i="1" s="1"/>
  <c r="CH386" i="1"/>
  <c r="CJ386" i="1" s="1"/>
  <c r="CH63" i="1"/>
  <c r="CI487" i="1"/>
  <c r="CH487" i="1"/>
  <c r="CH146" i="1"/>
  <c r="CH73" i="1"/>
  <c r="CJ73" i="1" s="1"/>
  <c r="CH223" i="1"/>
  <c r="CJ223" i="1" s="1"/>
  <c r="CH290" i="1"/>
  <c r="CH179" i="1"/>
  <c r="CH178" i="1"/>
  <c r="CH454" i="1"/>
  <c r="CH108" i="1"/>
  <c r="CH235" i="1"/>
  <c r="CH188" i="1"/>
  <c r="CH283" i="1"/>
  <c r="CH222" i="1"/>
  <c r="CJ222" i="1" s="1"/>
  <c r="CH555" i="1"/>
  <c r="CH431" i="1"/>
  <c r="CH62" i="1"/>
  <c r="CJ62" i="1" s="1"/>
  <c r="CH569" i="1"/>
  <c r="CH168" i="1"/>
  <c r="CH253" i="1"/>
  <c r="CH40" i="1"/>
  <c r="CH245" i="1"/>
  <c r="CJ245" i="1" s="1"/>
  <c r="CH470" i="1"/>
  <c r="CH19" i="1"/>
  <c r="CJ19" i="1" s="1"/>
  <c r="CH415" i="1"/>
  <c r="CH530" i="1"/>
  <c r="CJ530" i="1" s="1"/>
  <c r="CH282" i="1"/>
  <c r="CH520" i="1"/>
  <c r="CJ520" i="1" s="1"/>
  <c r="CH385" i="1"/>
  <c r="CH568" i="1"/>
  <c r="CJ568" i="1" s="1"/>
  <c r="CH540" i="1"/>
  <c r="CH370" i="1"/>
  <c r="CH18" i="1"/>
  <c r="CJ18" i="1" s="1"/>
  <c r="CH375" i="1"/>
  <c r="CJ375" i="1" s="1"/>
  <c r="CH230" i="1"/>
  <c r="CH167" i="1"/>
  <c r="CJ167" i="1" s="1"/>
  <c r="CH326" i="1"/>
  <c r="CJ326" i="1" s="1"/>
  <c r="CH369" i="1"/>
  <c r="CJ369" i="1" s="1"/>
  <c r="CH336" i="1"/>
  <c r="CH356" i="1"/>
  <c r="CH61" i="1"/>
  <c r="CH281" i="1"/>
  <c r="CH384" i="1"/>
  <c r="CH221" i="1"/>
  <c r="CJ221" i="1" s="1"/>
  <c r="CH234" i="1"/>
  <c r="CH567" i="1"/>
  <c r="CJ567" i="1" s="1"/>
  <c r="CH506" i="1"/>
  <c r="CJ506" i="1" s="1"/>
  <c r="CH199" i="1"/>
  <c r="CJ199" i="1" s="1"/>
  <c r="CH60" i="1"/>
  <c r="CH280" i="1"/>
  <c r="CJ280" i="1" s="1"/>
  <c r="CH107" i="1"/>
  <c r="CH355" i="1"/>
  <c r="CH213" i="1"/>
  <c r="CH279" i="1"/>
  <c r="CJ279" i="1" s="1"/>
  <c r="CH539" i="1"/>
  <c r="CH106" i="1"/>
  <c r="CH59" i="1"/>
  <c r="CH39" i="1"/>
  <c r="CH505" i="1"/>
  <c r="CH383" i="1"/>
  <c r="CH519" i="1"/>
  <c r="CH523" i="1"/>
  <c r="CJ523" i="1" s="1"/>
  <c r="CH348" i="1"/>
  <c r="CH430" i="1"/>
  <c r="CH32" i="1"/>
  <c r="CH270" i="1"/>
  <c r="CJ270" i="1" s="1"/>
  <c r="CH105" i="1"/>
  <c r="CH500" i="1"/>
  <c r="CJ500" i="1" s="1"/>
  <c r="CH481" i="1"/>
  <c r="CH297" i="1"/>
  <c r="CJ297" i="1" s="1"/>
  <c r="CH469" i="1"/>
  <c r="CH145" i="1"/>
  <c r="CH197" i="1"/>
  <c r="CH429" i="1"/>
  <c r="CJ429" i="1" s="1"/>
  <c r="CH104" i="1"/>
  <c r="CH480" i="1"/>
  <c r="CH302" i="1"/>
  <c r="CH278" i="1"/>
  <c r="CJ278" i="1" s="1"/>
  <c r="CH354" i="1"/>
  <c r="CJ354" i="1" s="1"/>
  <c r="CH152" i="1"/>
  <c r="CH17" i="1"/>
  <c r="CH120" i="1"/>
  <c r="CH453" i="1"/>
  <c r="CH428" i="1"/>
  <c r="CH58" i="1"/>
  <c r="CJ58" i="1" s="1"/>
  <c r="CI289" i="1"/>
  <c r="CH289" i="1"/>
  <c r="CH427" i="1"/>
  <c r="CH296" i="1"/>
  <c r="CJ296" i="1" s="1"/>
  <c r="CH38" i="1"/>
  <c r="CH405" i="1"/>
  <c r="CH103" i="1"/>
  <c r="CH229" i="1"/>
  <c r="CJ229" i="1" s="1"/>
  <c r="CH535" i="1"/>
  <c r="CJ535" i="1" s="1"/>
  <c r="CH529" i="1"/>
  <c r="CH368" i="1"/>
  <c r="CH144" i="1"/>
  <c r="CH317" i="1"/>
  <c r="CJ317" i="1" s="1"/>
  <c r="CH329" i="1"/>
  <c r="CH344" i="1"/>
  <c r="CH468" i="1"/>
  <c r="CH335" i="1"/>
  <c r="CH124" i="1"/>
  <c r="CH212" i="1"/>
  <c r="CH528" i="1"/>
  <c r="CH228" i="1"/>
  <c r="CJ228" i="1" s="1"/>
  <c r="CH252" i="1"/>
  <c r="CH262" i="1"/>
  <c r="CH177" i="1"/>
  <c r="CH518" i="1"/>
  <c r="CJ518" i="1" s="1"/>
  <c r="CH204" i="1"/>
  <c r="CJ204" i="1" s="1"/>
  <c r="CH143" i="1"/>
  <c r="CH496" i="1"/>
  <c r="CH372" i="1"/>
  <c r="CJ372" i="1" s="1"/>
  <c r="CH166" i="1"/>
  <c r="CH575" i="1"/>
  <c r="CH261" i="1"/>
  <c r="CH71" i="1"/>
  <c r="CJ71" i="1" s="1"/>
  <c r="CH211" i="1"/>
  <c r="CI299" i="1"/>
  <c r="CH299" i="1"/>
  <c r="CH301" i="1"/>
  <c r="CJ301" i="1" s="1"/>
  <c r="CH119" i="1"/>
  <c r="CH210" i="1"/>
  <c r="CH495" i="1"/>
  <c r="CH142" i="1"/>
  <c r="CJ142" i="1" s="1"/>
  <c r="CH141" i="1"/>
  <c r="CJ141" i="1" s="1"/>
  <c r="CH196" i="1"/>
  <c r="CH16" i="1"/>
  <c r="CH244" i="1"/>
  <c r="CJ244" i="1" s="1"/>
  <c r="CH82" i="1"/>
  <c r="CH195" i="1"/>
  <c r="CH192" i="1"/>
  <c r="CH293" i="1"/>
  <c r="CJ293" i="1" s="1"/>
  <c r="CH479" i="1"/>
  <c r="CH426" i="1"/>
  <c r="CH140" i="1"/>
  <c r="CH57" i="1"/>
  <c r="CJ57" i="1" s="1"/>
  <c r="CH269" i="1"/>
  <c r="CH102" i="1"/>
  <c r="CH15" i="1"/>
  <c r="CH101" i="1"/>
  <c r="CJ101" i="1" s="1"/>
  <c r="CH14" i="1"/>
  <c r="CH334" i="1"/>
  <c r="CH404" i="1"/>
  <c r="CH165" i="1"/>
  <c r="CJ165" i="1" s="1"/>
  <c r="CH81" i="1"/>
  <c r="CJ81" i="1" s="1"/>
  <c r="CH485" i="1"/>
  <c r="CH510" i="1"/>
  <c r="CJ510" i="1" s="1"/>
  <c r="CH517" i="1"/>
  <c r="CJ517" i="1" s="1"/>
  <c r="CH295" i="1"/>
  <c r="CJ295" i="1" s="1"/>
  <c r="CH55" i="1"/>
  <c r="CJ55" i="1" s="1"/>
  <c r="CH225" i="1"/>
  <c r="CJ225" i="1" s="1"/>
  <c r="CH341" i="1"/>
  <c r="CJ341" i="1" s="1"/>
  <c r="CH138" i="1"/>
  <c r="CJ138" i="1" s="1"/>
  <c r="CH494" i="1"/>
  <c r="CJ494" i="1" s="1"/>
  <c r="CH100" i="1"/>
  <c r="CJ100" i="1" s="1"/>
  <c r="CH137" i="1"/>
  <c r="CH203" i="1"/>
  <c r="CH476" i="1"/>
  <c r="CJ476" i="1" s="1"/>
  <c r="CH251" i="1"/>
  <c r="CH424" i="1"/>
  <c r="CJ424" i="1" s="1"/>
  <c r="CH493" i="1"/>
  <c r="CJ493" i="1" s="1"/>
  <c r="CH403" i="1"/>
  <c r="CH54" i="1"/>
  <c r="CH381" i="1"/>
  <c r="CH99" i="1"/>
  <c r="CJ99" i="1" s="1"/>
  <c r="CH467" i="1"/>
  <c r="CH53" i="1"/>
  <c r="CJ53" i="1" s="1"/>
  <c r="CH52" i="1"/>
  <c r="CH136" i="1"/>
  <c r="CJ136" i="1" s="1"/>
  <c r="CH527" i="1"/>
  <c r="CH333" i="1"/>
  <c r="CH12" i="1"/>
  <c r="CH176" i="1"/>
  <c r="CJ176" i="1" s="1"/>
  <c r="CH37" i="1"/>
  <c r="CH492" i="1"/>
  <c r="CJ492" i="1" s="1"/>
  <c r="CH484" i="1"/>
  <c r="CH553" i="1"/>
  <c r="CJ553" i="1" s="1"/>
  <c r="CH559" i="1"/>
  <c r="CH466" i="1"/>
  <c r="CH209" i="1"/>
  <c r="CH452" i="1"/>
  <c r="CJ452" i="1" s="1"/>
  <c r="CH358" i="1"/>
  <c r="CJ358" i="1" s="1"/>
  <c r="CH483" i="1"/>
  <c r="CJ483" i="1" s="1"/>
  <c r="CH552" i="1"/>
  <c r="CH380" i="1"/>
  <c r="CJ380" i="1" s="1"/>
  <c r="CH260" i="1"/>
  <c r="CH475" i="1"/>
  <c r="CH98" i="1"/>
  <c r="CH465" i="1"/>
  <c r="CJ465" i="1" s="1"/>
  <c r="CH544" i="1"/>
  <c r="CJ544" i="1" s="1"/>
  <c r="CH250" i="1"/>
  <c r="CH135" i="1"/>
  <c r="CH51" i="1"/>
  <c r="CJ51" i="1" s="1"/>
  <c r="CH97" i="1"/>
  <c r="CH162" i="1"/>
  <c r="CJ162" i="1" s="1"/>
  <c r="CH412" i="1"/>
  <c r="CH513" i="1"/>
  <c r="CJ513" i="1" s="1"/>
  <c r="CH96" i="1"/>
  <c r="CH155" i="1"/>
  <c r="CH219" i="1"/>
  <c r="CH464" i="1"/>
  <c r="CJ464" i="1" s="1"/>
  <c r="CH566" i="1"/>
  <c r="CH325" i="1"/>
  <c r="CJ325" i="1" s="1"/>
  <c r="CH249" i="1"/>
  <c r="CH277" i="1"/>
  <c r="CH463" i="1"/>
  <c r="CH161" i="1"/>
  <c r="CH576" i="1"/>
  <c r="CH134" i="1"/>
  <c r="CJ134" i="1" s="1"/>
  <c r="CH451" i="1"/>
  <c r="CH50" i="1"/>
  <c r="CH551" i="1"/>
  <c r="CH276" i="1"/>
  <c r="CJ276" i="1" s="1"/>
  <c r="CH79" i="1"/>
  <c r="CJ79" i="1" s="1"/>
  <c r="CH95" i="1"/>
  <c r="CH353" i="1"/>
  <c r="CH315" i="1"/>
  <c r="CJ315" i="1" s="1"/>
  <c r="CH332" i="1"/>
  <c r="CJ332" i="1" s="1"/>
  <c r="CH565" i="1"/>
  <c r="CH324" i="1"/>
  <c r="CH538" i="1"/>
  <c r="CH580" i="1"/>
  <c r="CJ580" i="1" s="1"/>
  <c r="CH564" i="1"/>
  <c r="CJ564" i="1" s="1"/>
  <c r="CH313" i="1"/>
  <c r="CH323" i="1"/>
  <c r="CJ323" i="1" s="1"/>
  <c r="CH402" i="1"/>
  <c r="CJ402" i="1" s="1"/>
  <c r="CH414" i="1"/>
  <c r="CJ414" i="1" s="1"/>
  <c r="CH450" i="1"/>
  <c r="CH379" i="1"/>
  <c r="CJ379" i="1" s="1"/>
  <c r="CH573" i="1"/>
  <c r="CJ573" i="1" s="1"/>
  <c r="CH509" i="1"/>
  <c r="CH322" i="1"/>
  <c r="CH459" i="1"/>
  <c r="CJ459" i="1" s="1"/>
  <c r="CH275" i="1"/>
  <c r="CJ275" i="1" s="1"/>
  <c r="CH77" i="1"/>
  <c r="CJ77" i="1" s="1"/>
  <c r="CH423" i="1"/>
  <c r="CH76" i="1"/>
  <c r="CJ76" i="1" s="1"/>
  <c r="CH537" i="1"/>
  <c r="CJ537" i="1" s="1"/>
  <c r="CH374" i="1"/>
  <c r="CH362" i="1"/>
  <c r="CH11" i="1"/>
  <c r="CJ11" i="1" s="1"/>
  <c r="CH401" i="1"/>
  <c r="CJ401" i="1" s="1"/>
  <c r="CH352" i="1"/>
  <c r="CJ352" i="1" s="1"/>
  <c r="CH256" i="1"/>
  <c r="CJ256" i="1" s="1"/>
  <c r="CH516" i="1"/>
  <c r="CJ516" i="1" s="1"/>
  <c r="CH391" i="1"/>
  <c r="CJ391" i="1" s="1"/>
  <c r="CH314" i="1"/>
  <c r="CJ314" i="1" s="1"/>
  <c r="CH80" i="1"/>
  <c r="CH312" i="1"/>
  <c r="CJ312" i="1" s="1"/>
  <c r="CH563" i="1"/>
  <c r="CJ563" i="1" s="1"/>
  <c r="CH268" i="1"/>
  <c r="CJ268" i="1" s="1"/>
  <c r="CH10" i="1"/>
  <c r="CH346" i="1"/>
  <c r="CJ346" i="1" s="1"/>
  <c r="CH515" i="1"/>
  <c r="CJ515" i="1" s="1"/>
  <c r="CH36" i="1"/>
  <c r="CJ36" i="1" s="1"/>
  <c r="CH118" i="1"/>
  <c r="CH331" i="1"/>
  <c r="CJ331" i="1" s="1"/>
  <c r="CH449" i="1"/>
  <c r="CJ449" i="1" s="1"/>
  <c r="CH579" i="1"/>
  <c r="CJ579" i="1" s="1"/>
  <c r="CH422" i="1"/>
  <c r="CH550" i="1"/>
  <c r="CJ550" i="1" s="1"/>
  <c r="CH486" i="1"/>
  <c r="CJ486" i="1" s="1"/>
  <c r="CH94" i="1"/>
  <c r="CH193" i="1"/>
  <c r="CJ193" i="1" s="1"/>
  <c r="CH133" i="1"/>
  <c r="CJ133" i="1" s="1"/>
  <c r="CH462" i="1"/>
  <c r="CJ462" i="1" s="1"/>
  <c r="CH274" i="1"/>
  <c r="CH49" i="1"/>
  <c r="CH273" i="1"/>
  <c r="CJ273" i="1" s="1"/>
  <c r="CH243" i="1"/>
  <c r="CJ243" i="1" s="1"/>
  <c r="CH233" i="1"/>
  <c r="CJ233" i="1" s="1"/>
  <c r="CH259" i="1"/>
  <c r="CJ259" i="1" s="1"/>
  <c r="CH248" i="1"/>
  <c r="CJ248" i="1" s="1"/>
  <c r="CI287" i="1"/>
  <c r="CH287" i="1"/>
  <c r="CJ287" i="1" s="1"/>
  <c r="CH224" i="1"/>
  <c r="CJ224" i="1" s="1"/>
  <c r="CH208" i="1"/>
  <c r="CJ208" i="1" s="1"/>
  <c r="CH526" i="1"/>
  <c r="CJ526" i="1" s="1"/>
  <c r="CH186" i="1"/>
  <c r="CJ186" i="1" s="1"/>
  <c r="CH400" i="1"/>
  <c r="CH448" i="1"/>
  <c r="CJ448" i="1" s="1"/>
  <c r="CH578" i="1"/>
  <c r="CJ578" i="1" s="1"/>
  <c r="CH160" i="1"/>
  <c r="CJ160" i="1" s="1"/>
  <c r="CH321" i="1"/>
  <c r="CH371" i="1"/>
  <c r="CJ371" i="1" s="1"/>
  <c r="CH399" i="1"/>
  <c r="CJ399" i="1" s="1"/>
  <c r="CH340" i="1"/>
  <c r="CJ340" i="1" s="1"/>
  <c r="CH378" i="1"/>
  <c r="CH549" i="1"/>
  <c r="CJ549" i="1" s="1"/>
  <c r="CH536" i="1"/>
  <c r="CJ536" i="1" s="1"/>
  <c r="CH351" i="1"/>
  <c r="CJ351" i="1" s="1"/>
  <c r="CH311" i="1"/>
  <c r="CH159" i="1"/>
  <c r="CJ159" i="1" s="1"/>
  <c r="CH398" i="1"/>
  <c r="CJ398" i="1" s="1"/>
  <c r="CH320" i="1"/>
  <c r="CJ320" i="1" s="1"/>
  <c r="CH175" i="1"/>
  <c r="CH319" i="1"/>
  <c r="CJ319" i="1" s="1"/>
  <c r="CH318" i="1"/>
  <c r="CH577" i="1"/>
  <c r="CJ577" i="1" s="1"/>
  <c r="CH361" i="1"/>
  <c r="CH443" i="1"/>
  <c r="CJ443" i="1" s="1"/>
  <c r="CH377" i="1"/>
  <c r="CJ377" i="1" s="1"/>
  <c r="CH258" i="1"/>
  <c r="CJ258" i="1" s="1"/>
  <c r="CH421" i="1"/>
  <c r="CJ421" i="1" s="1"/>
  <c r="CH420" i="1"/>
  <c r="CJ420" i="1" s="1"/>
  <c r="CH367" i="1"/>
  <c r="CJ367" i="1" s="1"/>
  <c r="CH185" i="1"/>
  <c r="CJ185" i="1" s="1"/>
  <c r="CH310" i="1"/>
  <c r="CH478" i="1"/>
  <c r="CJ478" i="1" s="1"/>
  <c r="CH218" i="1"/>
  <c r="CJ218" i="1" s="1"/>
  <c r="CH9" i="1"/>
  <c r="CJ9" i="1" s="1"/>
  <c r="CH8" i="1"/>
  <c r="CJ8" i="1" s="1"/>
  <c r="CH292" i="1"/>
  <c r="CJ292" i="1" s="1"/>
  <c r="CH447" i="1"/>
  <c r="CJ447" i="1" s="1"/>
  <c r="CH343" i="1"/>
  <c r="CJ343" i="1" s="1"/>
  <c r="CH158" i="1"/>
  <c r="CH157" i="1"/>
  <c r="CJ157" i="1" s="1"/>
  <c r="CH132" i="1"/>
  <c r="CJ132" i="1" s="1"/>
  <c r="CH330" i="1"/>
  <c r="CJ330" i="1" s="1"/>
  <c r="CH525" i="1"/>
  <c r="CH7" i="1"/>
  <c r="CJ7" i="1" s="1"/>
  <c r="CH35" i="1"/>
  <c r="CJ35" i="1" s="1"/>
  <c r="CH491" i="1"/>
  <c r="CJ491" i="1" s="1"/>
  <c r="CH131" i="1"/>
  <c r="CH6" i="1"/>
  <c r="CJ6" i="1" s="1"/>
  <c r="CH34" i="1"/>
  <c r="CJ34" i="1" s="1"/>
  <c r="CH5" i="1"/>
  <c r="CJ5" i="1" s="1"/>
  <c r="CH477" i="1"/>
  <c r="CJ477" i="1" s="1"/>
  <c r="CH413" i="1"/>
  <c r="CJ413" i="1" s="1"/>
  <c r="CH184" i="1"/>
  <c r="CH373" i="1"/>
  <c r="CJ373" i="1" s="1"/>
  <c r="CH490" i="1"/>
  <c r="CH548" i="1"/>
  <c r="CJ548" i="1" s="1"/>
  <c r="CH130" i="1"/>
  <c r="CJ130" i="1" s="1"/>
  <c r="CH397" i="1"/>
  <c r="CJ397" i="1" s="1"/>
  <c r="CH300" i="1"/>
  <c r="CJ300" i="1" s="1"/>
  <c r="CH93" i="1"/>
  <c r="CJ93" i="1" s="1"/>
  <c r="CH524" i="1"/>
  <c r="CJ524" i="1" s="1"/>
  <c r="CH508" i="1"/>
  <c r="CJ508" i="1" s="1"/>
  <c r="CH129" i="1"/>
  <c r="CJ129" i="1" s="1"/>
  <c r="CH309" i="1"/>
  <c r="CJ309" i="1" s="1"/>
  <c r="CH446" i="1"/>
  <c r="CJ446" i="1" s="1"/>
  <c r="CH257" i="1"/>
  <c r="CJ257" i="1" s="1"/>
  <c r="CH33" i="1"/>
  <c r="CH461" i="1"/>
  <c r="CJ461" i="1" s="1"/>
  <c r="CH308" i="1"/>
  <c r="CJ308" i="1" s="1"/>
  <c r="CH128" i="1"/>
  <c r="CJ128" i="1" s="1"/>
  <c r="CH127" i="1"/>
  <c r="CH92" i="1"/>
  <c r="CJ92" i="1" s="1"/>
  <c r="CH48" i="1"/>
  <c r="CJ48" i="1" s="1"/>
  <c r="CH183" i="1"/>
  <c r="CJ183" i="1" s="1"/>
  <c r="CH156" i="1"/>
  <c r="CJ156" i="1" s="1"/>
  <c r="CH547" i="1"/>
  <c r="CJ547" i="1" s="1"/>
  <c r="CH350" i="1"/>
  <c r="CJ350" i="1" s="1"/>
  <c r="CH507" i="1"/>
  <c r="CJ507" i="1" s="1"/>
  <c r="CH396" i="1"/>
  <c r="CH47" i="1"/>
  <c r="CJ47" i="1" s="1"/>
  <c r="CH419" i="1"/>
  <c r="CJ419" i="1" s="1"/>
  <c r="CH46" i="1"/>
  <c r="CJ46" i="1" s="1"/>
  <c r="CH395" i="1"/>
  <c r="CH394" i="1"/>
  <c r="CJ394" i="1" s="1"/>
  <c r="CH207" i="1"/>
  <c r="CJ207" i="1" s="1"/>
  <c r="CH418" i="1"/>
  <c r="CJ418" i="1" s="1"/>
  <c r="CH504" i="1"/>
  <c r="CJ504" i="1" s="1"/>
  <c r="CH503" i="1"/>
  <c r="CJ503" i="1" s="1"/>
  <c r="CH307" i="1"/>
  <c r="CJ307" i="1" s="1"/>
  <c r="CH562" i="1"/>
  <c r="CJ562" i="1" s="1"/>
  <c r="CH267" i="1"/>
  <c r="CJ267" i="1" s="1"/>
  <c r="CH91" i="1"/>
  <c r="CJ91" i="1" s="1"/>
  <c r="CH460" i="1"/>
  <c r="CJ460" i="1" s="1"/>
  <c r="CH502" i="1"/>
  <c r="CJ502" i="1" s="1"/>
  <c r="CH45" i="1"/>
  <c r="CJ45" i="1" s="1"/>
  <c r="CH241" i="1"/>
  <c r="CJ241" i="1" s="1"/>
  <c r="CH206" i="1"/>
  <c r="CJ206" i="1" s="1"/>
  <c r="CH4" i="1"/>
  <c r="CJ4" i="1" s="1"/>
  <c r="CH360" i="1"/>
  <c r="CJ360" i="1" s="1"/>
  <c r="CH390" i="1"/>
  <c r="CJ390" i="1" s="1"/>
  <c r="CH393" i="1"/>
  <c r="CJ393" i="1" s="1"/>
  <c r="CH546" i="1"/>
  <c r="CJ546" i="1" s="1"/>
  <c r="CH349" i="1"/>
  <c r="CH72" i="1"/>
  <c r="CJ72" i="1" s="1"/>
  <c r="CH561" i="1"/>
  <c r="CJ561" i="1" s="1"/>
  <c r="CH417" i="1"/>
  <c r="CJ417" i="1" s="1"/>
  <c r="CH376" i="1"/>
  <c r="CH242" i="1"/>
  <c r="CJ242" i="1" s="1"/>
  <c r="CH489" i="1"/>
  <c r="CJ489" i="1" s="1"/>
  <c r="CH328" i="1"/>
  <c r="CJ328" i="1" s="1"/>
  <c r="CH125" i="1"/>
  <c r="CH3" i="1"/>
  <c r="CJ3" i="1" s="1"/>
  <c r="CH126" i="1"/>
  <c r="CJ126" i="1" s="1"/>
  <c r="CI288" i="1"/>
  <c r="CH288" i="1"/>
  <c r="BY31" i="1"/>
  <c r="CA31" i="1" s="1"/>
  <c r="BY216" i="1"/>
  <c r="BY298" i="1"/>
  <c r="BY474" i="1"/>
  <c r="BY286" i="1"/>
  <c r="BY191" i="1"/>
  <c r="BY151" i="1"/>
  <c r="BY255" i="1"/>
  <c r="BY202" i="1"/>
  <c r="CA202" i="1" s="1"/>
  <c r="BY473" i="1"/>
  <c r="BY30" i="1"/>
  <c r="BY116" i="1"/>
  <c r="BY272" i="1"/>
  <c r="CA272" i="1" s="1"/>
  <c r="BY266" i="1"/>
  <c r="BY190" i="1"/>
  <c r="CA190" i="1" s="1"/>
  <c r="BY115" i="1"/>
  <c r="BY29" i="1"/>
  <c r="BY558" i="1"/>
  <c r="BY28" i="1"/>
  <c r="BY294" i="1"/>
  <c r="BY27" i="1"/>
  <c r="BY240" i="1"/>
  <c r="BY43" i="1"/>
  <c r="BY26" i="1"/>
  <c r="BY239" i="1"/>
  <c r="CA239" i="1" s="1"/>
  <c r="BY265" i="1"/>
  <c r="BY123" i="1"/>
  <c r="BY215" i="1"/>
  <c r="BY264" i="1"/>
  <c r="BY70" i="1"/>
  <c r="BY201" i="1"/>
  <c r="BY122" i="1"/>
  <c r="BY534" i="1"/>
  <c r="CA534" i="1" s="1"/>
  <c r="BY499" i="1"/>
  <c r="BY441" i="1"/>
  <c r="BY174" i="1"/>
  <c r="BY88" i="1"/>
  <c r="BY173" i="1"/>
  <c r="BY458" i="1"/>
  <c r="BY457" i="1"/>
  <c r="BY214" i="1"/>
  <c r="CA214" i="1" s="1"/>
  <c r="BY389" i="1"/>
  <c r="BY182" i="1"/>
  <c r="BY582" i="1"/>
  <c r="BY440" i="1"/>
  <c r="BY285" i="1"/>
  <c r="BY263" i="1"/>
  <c r="BY560" i="1"/>
  <c r="BY69" i="1"/>
  <c r="BY78" i="1"/>
  <c r="BY68" i="1"/>
  <c r="BY501" i="1"/>
  <c r="BY205" i="1"/>
  <c r="BY411" i="1"/>
  <c r="BY543" i="1"/>
  <c r="BY583" i="1"/>
  <c r="BY114" i="1"/>
  <c r="BY388" i="1"/>
  <c r="BY172" i="1"/>
  <c r="BY511" i="1"/>
  <c r="BY246" i="1"/>
  <c r="BY439" i="1"/>
  <c r="BY387" i="1"/>
  <c r="BY512" i="1"/>
  <c r="BY87" i="1"/>
  <c r="CA87" i="1" s="1"/>
  <c r="BY67" i="1"/>
  <c r="BY171" i="1"/>
  <c r="BY416" i="1"/>
  <c r="BY442" i="1"/>
  <c r="CA442" i="1" s="1"/>
  <c r="BY150" i="1"/>
  <c r="BY366" i="1"/>
  <c r="BY189" i="1"/>
  <c r="BY498" i="1"/>
  <c r="BY542" i="1"/>
  <c r="BY392" i="1"/>
  <c r="BY149" i="1"/>
  <c r="BY154" i="1"/>
  <c r="CA154" i="1" s="1"/>
  <c r="BY238" i="1"/>
  <c r="BY357" i="1"/>
  <c r="BY445" i="1"/>
  <c r="BY438" i="1"/>
  <c r="BY472" i="1"/>
  <c r="BY148" i="1"/>
  <c r="BY113" i="1"/>
  <c r="CA113" i="1" s="1"/>
  <c r="BY522" i="1"/>
  <c r="BY306" i="1"/>
  <c r="BY533" i="1"/>
  <c r="BY437" i="1"/>
  <c r="BY305" i="1"/>
  <c r="CA305" i="1" s="1"/>
  <c r="BY112" i="1"/>
  <c r="BY436" i="1"/>
  <c r="CA436" i="1" s="1"/>
  <c r="BY232" i="1"/>
  <c r="BY25" i="1"/>
  <c r="BY410" i="1"/>
  <c r="BY217" i="1"/>
  <c r="BY435" i="1"/>
  <c r="BY409" i="1"/>
  <c r="BY557" i="1"/>
  <c r="BY571" i="1"/>
  <c r="CA571" i="1" s="1"/>
  <c r="BY345" i="1"/>
  <c r="BY359" i="1"/>
  <c r="CA359" i="1" s="1"/>
  <c r="BY471" i="1"/>
  <c r="BY90" i="1"/>
  <c r="BY111" i="1"/>
  <c r="BY304" i="1"/>
  <c r="CA304" i="1" s="1"/>
  <c r="BY284" i="1"/>
  <c r="BY254" i="1"/>
  <c r="BY271" i="1"/>
  <c r="BY89" i="1"/>
  <c r="BY42" i="1"/>
  <c r="CA42" i="1" s="1"/>
  <c r="BY85" i="1"/>
  <c r="BY83" i="1"/>
  <c r="CA83" i="1" s="1"/>
  <c r="BY303" i="1"/>
  <c r="BY84" i="1"/>
  <c r="CA84" i="1" s="1"/>
  <c r="BY121" i="1"/>
  <c r="CA121" i="1" s="1"/>
  <c r="BY74" i="1"/>
  <c r="BY316" i="1"/>
  <c r="CA316" i="1" s="1"/>
  <c r="BY408" i="1"/>
  <c r="BY347" i="1"/>
  <c r="BY24" i="1"/>
  <c r="BY23" i="1"/>
  <c r="BY153" i="1"/>
  <c r="CA153" i="1" s="1"/>
  <c r="BY22" i="1"/>
  <c r="BY86" i="1"/>
  <c r="BY434" i="1"/>
  <c r="CA434" i="1" s="1"/>
  <c r="BY572" i="1"/>
  <c r="BY407" i="1"/>
  <c r="BY541" i="1"/>
  <c r="BY532" i="1"/>
  <c r="BY339" i="1"/>
  <c r="BY456" i="1"/>
  <c r="BY514" i="1"/>
  <c r="BY21" i="1"/>
  <c r="BY365" i="1"/>
  <c r="BY237" i="1"/>
  <c r="CA237" i="1" s="1"/>
  <c r="BY545" i="1"/>
  <c r="BY147" i="1"/>
  <c r="CA147" i="1" s="1"/>
  <c r="BY117" i="1"/>
  <c r="BY291" i="1"/>
  <c r="BY231" i="1"/>
  <c r="BY556" i="1"/>
  <c r="BY170" i="1"/>
  <c r="BY66" i="1"/>
  <c r="BY497" i="1"/>
  <c r="BY65" i="1"/>
  <c r="CA65" i="1" s="1"/>
  <c r="BY521" i="1"/>
  <c r="BY455" i="1"/>
  <c r="CA455" i="1" s="1"/>
  <c r="BY181" i="1"/>
  <c r="BY64" i="1"/>
  <c r="BY20" i="1"/>
  <c r="BY180" i="1"/>
  <c r="BY433" i="1"/>
  <c r="BY338" i="1"/>
  <c r="CA338" i="1" s="1"/>
  <c r="BY342" i="1"/>
  <c r="BY337" i="1"/>
  <c r="BZ44" i="1"/>
  <c r="BY44" i="1"/>
  <c r="CA44" i="1" s="1"/>
  <c r="BY41" i="1"/>
  <c r="CA41" i="1" s="1"/>
  <c r="BY570" i="1"/>
  <c r="BY200" i="1"/>
  <c r="BY327" i="1"/>
  <c r="CA327" i="1" s="1"/>
  <c r="BY444" i="1"/>
  <c r="BY236" i="1"/>
  <c r="BY581" i="1"/>
  <c r="BY169" i="1"/>
  <c r="CA169" i="1" s="1"/>
  <c r="BY364" i="1"/>
  <c r="CA364" i="1" s="1"/>
  <c r="BY432" i="1"/>
  <c r="CA432" i="1" s="1"/>
  <c r="BY110" i="1"/>
  <c r="BZ488" i="1"/>
  <c r="BY488" i="1"/>
  <c r="BY482" i="1"/>
  <c r="CA482" i="1" s="1"/>
  <c r="BY363" i="1"/>
  <c r="CA363" i="1" s="1"/>
  <c r="BY531" i="1"/>
  <c r="CA531" i="1" s="1"/>
  <c r="BY109" i="1"/>
  <c r="BY406" i="1"/>
  <c r="BY386" i="1"/>
  <c r="BY63" i="1"/>
  <c r="CA63" i="1" s="1"/>
  <c r="BZ487" i="1"/>
  <c r="BY487" i="1"/>
  <c r="BY146" i="1"/>
  <c r="CA146" i="1" s="1"/>
  <c r="BY73" i="1"/>
  <c r="CA73" i="1" s="1"/>
  <c r="BY223" i="1"/>
  <c r="BY290" i="1"/>
  <c r="CA290" i="1" s="1"/>
  <c r="BY179" i="1"/>
  <c r="CA179" i="1" s="1"/>
  <c r="BY178" i="1"/>
  <c r="CA178" i="1" s="1"/>
  <c r="BY454" i="1"/>
  <c r="BY108" i="1"/>
  <c r="BY235" i="1"/>
  <c r="CA235" i="1" s="1"/>
  <c r="BY188" i="1"/>
  <c r="BY283" i="1"/>
  <c r="BY222" i="1"/>
  <c r="CA222" i="1" s="1"/>
  <c r="BY555" i="1"/>
  <c r="CA555" i="1" s="1"/>
  <c r="BY431" i="1"/>
  <c r="CA431" i="1" s="1"/>
  <c r="BY62" i="1"/>
  <c r="BY569" i="1"/>
  <c r="CA569" i="1" s="1"/>
  <c r="BY168" i="1"/>
  <c r="BY253" i="1"/>
  <c r="CA253" i="1" s="1"/>
  <c r="BY40" i="1"/>
  <c r="BY245" i="1"/>
  <c r="BY470" i="1"/>
  <c r="CA470" i="1" s="1"/>
  <c r="BY19" i="1"/>
  <c r="CA19" i="1" s="1"/>
  <c r="BY415" i="1"/>
  <c r="BY530" i="1"/>
  <c r="BY282" i="1"/>
  <c r="CA282" i="1" s="1"/>
  <c r="BY520" i="1"/>
  <c r="CA520" i="1" s="1"/>
  <c r="BY385" i="1"/>
  <c r="BY568" i="1"/>
  <c r="BY540" i="1"/>
  <c r="CA540" i="1" s="1"/>
  <c r="BY370" i="1"/>
  <c r="CA370" i="1" s="1"/>
  <c r="BY18" i="1"/>
  <c r="BY375" i="1"/>
  <c r="CA375" i="1" s="1"/>
  <c r="BY230" i="1"/>
  <c r="CA230" i="1" s="1"/>
  <c r="BY167" i="1"/>
  <c r="CA167" i="1" s="1"/>
  <c r="BY326" i="1"/>
  <c r="BY369" i="1"/>
  <c r="BY336" i="1"/>
  <c r="CA336" i="1" s="1"/>
  <c r="BY356" i="1"/>
  <c r="CA356" i="1" s="1"/>
  <c r="BY61" i="1"/>
  <c r="BY281" i="1"/>
  <c r="BY384" i="1"/>
  <c r="BY221" i="1"/>
  <c r="BY234" i="1"/>
  <c r="BY567" i="1"/>
  <c r="BY506" i="1"/>
  <c r="CA506" i="1" s="1"/>
  <c r="BY199" i="1"/>
  <c r="CA199" i="1" s="1"/>
  <c r="BY60" i="1"/>
  <c r="BY280" i="1"/>
  <c r="BY107" i="1"/>
  <c r="CA107" i="1" s="1"/>
  <c r="BY355" i="1"/>
  <c r="CA355" i="1" s="1"/>
  <c r="BY213" i="1"/>
  <c r="BY279" i="1"/>
  <c r="BY539" i="1"/>
  <c r="CA539" i="1" s="1"/>
  <c r="BY106" i="1"/>
  <c r="CA106" i="1" s="1"/>
  <c r="BY59" i="1"/>
  <c r="BY39" i="1"/>
  <c r="BY505" i="1"/>
  <c r="CA505" i="1" s="1"/>
  <c r="BY383" i="1"/>
  <c r="CA383" i="1" s="1"/>
  <c r="BY519" i="1"/>
  <c r="BY523" i="1"/>
  <c r="BY348" i="1"/>
  <c r="BY430" i="1"/>
  <c r="CA430" i="1" s="1"/>
  <c r="BY32" i="1"/>
  <c r="CA32" i="1" s="1"/>
  <c r="BY270" i="1"/>
  <c r="BY105" i="1"/>
  <c r="BY500" i="1"/>
  <c r="CA500" i="1" s="1"/>
  <c r="BY481" i="1"/>
  <c r="BY297" i="1"/>
  <c r="BY469" i="1"/>
  <c r="CA469" i="1" s="1"/>
  <c r="BY145" i="1"/>
  <c r="CA145" i="1" s="1"/>
  <c r="BY197" i="1"/>
  <c r="CA197" i="1" s="1"/>
  <c r="BY429" i="1"/>
  <c r="BY104" i="1"/>
  <c r="BY480" i="1"/>
  <c r="BY302" i="1"/>
  <c r="BY278" i="1"/>
  <c r="BY354" i="1"/>
  <c r="BY152" i="1"/>
  <c r="CA152" i="1" s="1"/>
  <c r="BY17" i="1"/>
  <c r="BY120" i="1"/>
  <c r="CA120" i="1" s="1"/>
  <c r="BY453" i="1"/>
  <c r="BY428" i="1"/>
  <c r="CA428" i="1" s="1"/>
  <c r="BY58" i="1"/>
  <c r="CA58" i="1" s="1"/>
  <c r="BZ289" i="1"/>
  <c r="BY289" i="1"/>
  <c r="CA289" i="1" s="1"/>
  <c r="BY427" i="1"/>
  <c r="CA427" i="1" s="1"/>
  <c r="BY296" i="1"/>
  <c r="BY38" i="1"/>
  <c r="CA38" i="1" s="1"/>
  <c r="BY405" i="1"/>
  <c r="BY103" i="1"/>
  <c r="CA103" i="1" s="1"/>
  <c r="BY229" i="1"/>
  <c r="BY535" i="1"/>
  <c r="BY529" i="1"/>
  <c r="BY368" i="1"/>
  <c r="CA368" i="1" s="1"/>
  <c r="BY144" i="1"/>
  <c r="CA144" i="1" s="1"/>
  <c r="BY317" i="1"/>
  <c r="CA317" i="1" s="1"/>
  <c r="BY329" i="1"/>
  <c r="CA329" i="1" s="1"/>
  <c r="BY344" i="1"/>
  <c r="CA344" i="1" s="1"/>
  <c r="BY468" i="1"/>
  <c r="CA468" i="1" s="1"/>
  <c r="BY335" i="1"/>
  <c r="BY124" i="1"/>
  <c r="BY212" i="1"/>
  <c r="BY528" i="1"/>
  <c r="CA528" i="1" s="1"/>
  <c r="BY228" i="1"/>
  <c r="BY252" i="1"/>
  <c r="CA252" i="1" s="1"/>
  <c r="BY262" i="1"/>
  <c r="CA262" i="1" s="1"/>
  <c r="BY177" i="1"/>
  <c r="BY518" i="1"/>
  <c r="BY204" i="1"/>
  <c r="CA204" i="1" s="1"/>
  <c r="BY143" i="1"/>
  <c r="CA143" i="1" s="1"/>
  <c r="BY496" i="1"/>
  <c r="BY372" i="1"/>
  <c r="BY166" i="1"/>
  <c r="BY575" i="1"/>
  <c r="CA575" i="1" s="1"/>
  <c r="BY261" i="1"/>
  <c r="BY71" i="1"/>
  <c r="CA71" i="1" s="1"/>
  <c r="BY211" i="1"/>
  <c r="CA211" i="1" s="1"/>
  <c r="BZ299" i="1"/>
  <c r="BY299" i="1"/>
  <c r="BY301" i="1"/>
  <c r="BY119" i="1"/>
  <c r="CA119" i="1" s="1"/>
  <c r="BY210" i="1"/>
  <c r="CA210" i="1" s="1"/>
  <c r="BY495" i="1"/>
  <c r="BY142" i="1"/>
  <c r="BY141" i="1"/>
  <c r="CA141" i="1" s="1"/>
  <c r="BY196" i="1"/>
  <c r="CA196" i="1" s="1"/>
  <c r="BY16" i="1"/>
  <c r="BY244" i="1"/>
  <c r="BY82" i="1"/>
  <c r="CA82" i="1" s="1"/>
  <c r="BY195" i="1"/>
  <c r="CA195" i="1" s="1"/>
  <c r="BY192" i="1"/>
  <c r="BY293" i="1"/>
  <c r="BY479" i="1"/>
  <c r="CA479" i="1" s="1"/>
  <c r="BY426" i="1"/>
  <c r="CA426" i="1" s="1"/>
  <c r="BY140" i="1"/>
  <c r="BY57" i="1"/>
  <c r="BY269" i="1"/>
  <c r="CA269" i="1" s="1"/>
  <c r="BY102" i="1"/>
  <c r="CA102" i="1" s="1"/>
  <c r="BY15" i="1"/>
  <c r="BY101" i="1"/>
  <c r="BY14" i="1"/>
  <c r="BY334" i="1"/>
  <c r="CA334" i="1" s="1"/>
  <c r="BY404" i="1"/>
  <c r="BY165" i="1"/>
  <c r="BY81" i="1"/>
  <c r="CA81" i="1" s="1"/>
  <c r="BY485" i="1"/>
  <c r="CA485" i="1" s="1"/>
  <c r="BY510" i="1"/>
  <c r="CA510" i="1" s="1"/>
  <c r="BY517" i="1"/>
  <c r="CA517" i="1" s="1"/>
  <c r="BY295" i="1"/>
  <c r="BY55" i="1"/>
  <c r="BY225" i="1"/>
  <c r="CA225" i="1" s="1"/>
  <c r="BY341" i="1"/>
  <c r="BY138" i="1"/>
  <c r="CA138" i="1" s="1"/>
  <c r="BY494" i="1"/>
  <c r="CA494" i="1" s="1"/>
  <c r="BY100" i="1"/>
  <c r="CA100" i="1" s="1"/>
  <c r="BY137" i="1"/>
  <c r="BY203" i="1"/>
  <c r="BY476" i="1"/>
  <c r="CA476" i="1" s="1"/>
  <c r="BY251" i="1"/>
  <c r="CA251" i="1" s="1"/>
  <c r="BY424" i="1"/>
  <c r="BY493" i="1"/>
  <c r="CA493" i="1" s="1"/>
  <c r="BY403" i="1"/>
  <c r="BY54" i="1"/>
  <c r="CA54" i="1" s="1"/>
  <c r="BY381" i="1"/>
  <c r="CA381" i="1" s="1"/>
  <c r="BY99" i="1"/>
  <c r="BY467" i="1"/>
  <c r="BY53" i="1"/>
  <c r="CA53" i="1" s="1"/>
  <c r="BY52" i="1"/>
  <c r="BY136" i="1"/>
  <c r="CA136" i="1" s="1"/>
  <c r="BY527" i="1"/>
  <c r="BY333" i="1"/>
  <c r="CA333" i="1" s="1"/>
  <c r="BY12" i="1"/>
  <c r="CA12" i="1" s="1"/>
  <c r="BY176" i="1"/>
  <c r="BY37" i="1"/>
  <c r="BY492" i="1"/>
  <c r="CA492" i="1" s="1"/>
  <c r="BY484" i="1"/>
  <c r="BY553" i="1"/>
  <c r="BY559" i="1"/>
  <c r="CA559" i="1" s="1"/>
  <c r="BY466" i="1"/>
  <c r="CA466" i="1" s="1"/>
  <c r="BY209" i="1"/>
  <c r="BY452" i="1"/>
  <c r="CA452" i="1" s="1"/>
  <c r="BY358" i="1"/>
  <c r="CA358" i="1" s="1"/>
  <c r="BY483" i="1"/>
  <c r="CA483" i="1" s="1"/>
  <c r="BY552" i="1"/>
  <c r="CA552" i="1" s="1"/>
  <c r="BY380" i="1"/>
  <c r="BY260" i="1"/>
  <c r="CA260" i="1" s="1"/>
  <c r="BY475" i="1"/>
  <c r="CA475" i="1" s="1"/>
  <c r="BY98" i="1"/>
  <c r="BY465" i="1"/>
  <c r="BY544" i="1"/>
  <c r="CA544" i="1" s="1"/>
  <c r="BY250" i="1"/>
  <c r="CA250" i="1" s="1"/>
  <c r="BY135" i="1"/>
  <c r="BY51" i="1"/>
  <c r="BY97" i="1"/>
  <c r="BY162" i="1"/>
  <c r="CA162" i="1" s="1"/>
  <c r="BY412" i="1"/>
  <c r="BY513" i="1"/>
  <c r="CA513" i="1" s="1"/>
  <c r="BY96" i="1"/>
  <c r="CA96" i="1" s="1"/>
  <c r="BY155" i="1"/>
  <c r="CA155" i="1" s="1"/>
  <c r="BY219" i="1"/>
  <c r="CA219" i="1" s="1"/>
  <c r="BY464" i="1"/>
  <c r="BY566" i="1"/>
  <c r="BY325" i="1"/>
  <c r="CA325" i="1" s="1"/>
  <c r="BY249" i="1"/>
  <c r="CA249" i="1" s="1"/>
  <c r="BY277" i="1"/>
  <c r="CA277" i="1" s="1"/>
  <c r="BY463" i="1"/>
  <c r="CA463" i="1" s="1"/>
  <c r="BY161" i="1"/>
  <c r="CA161" i="1" s="1"/>
  <c r="BY576" i="1"/>
  <c r="BY134" i="1"/>
  <c r="BY451" i="1"/>
  <c r="BY50" i="1"/>
  <c r="CA50" i="1" s="1"/>
  <c r="BY551" i="1"/>
  <c r="BY276" i="1"/>
  <c r="BY79" i="1"/>
  <c r="CA79" i="1" s="1"/>
  <c r="BY95" i="1"/>
  <c r="CA95" i="1" s="1"/>
  <c r="BY353" i="1"/>
  <c r="BY315" i="1"/>
  <c r="CA315" i="1" s="1"/>
  <c r="BY332" i="1"/>
  <c r="BY565" i="1"/>
  <c r="CA565" i="1" s="1"/>
  <c r="BY324" i="1"/>
  <c r="CA324" i="1" s="1"/>
  <c r="BY538" i="1"/>
  <c r="CA538" i="1" s="1"/>
  <c r="BY580" i="1"/>
  <c r="CA580" i="1" s="1"/>
  <c r="BY564" i="1"/>
  <c r="CA564" i="1" s="1"/>
  <c r="BY313" i="1"/>
  <c r="CA313" i="1" s="1"/>
  <c r="BY323" i="1"/>
  <c r="BY402" i="1"/>
  <c r="BY414" i="1"/>
  <c r="CA414" i="1" s="1"/>
  <c r="BY450" i="1"/>
  <c r="CA450" i="1" s="1"/>
  <c r="BY379" i="1"/>
  <c r="CA379" i="1" s="1"/>
  <c r="BY573" i="1"/>
  <c r="CA573" i="1" s="1"/>
  <c r="BY509" i="1"/>
  <c r="CA509" i="1" s="1"/>
  <c r="BY322" i="1"/>
  <c r="CA322" i="1" s="1"/>
  <c r="BY459" i="1"/>
  <c r="CA459" i="1" s="1"/>
  <c r="BY275" i="1"/>
  <c r="BY77" i="1"/>
  <c r="CA77" i="1" s="1"/>
  <c r="BY423" i="1"/>
  <c r="CA423" i="1" s="1"/>
  <c r="BY76" i="1"/>
  <c r="BY537" i="1"/>
  <c r="BY374" i="1"/>
  <c r="CA374" i="1" s="1"/>
  <c r="BY362" i="1"/>
  <c r="BY11" i="1"/>
  <c r="CA11" i="1" s="1"/>
  <c r="BY401" i="1"/>
  <c r="BY352" i="1"/>
  <c r="CA352" i="1" s="1"/>
  <c r="BY256" i="1"/>
  <c r="CA256" i="1" s="1"/>
  <c r="BY516" i="1"/>
  <c r="BY391" i="1"/>
  <c r="BY314" i="1"/>
  <c r="CA314" i="1" s="1"/>
  <c r="BY80" i="1"/>
  <c r="CA80" i="1" s="1"/>
  <c r="BY312" i="1"/>
  <c r="CA312" i="1" s="1"/>
  <c r="BY563" i="1"/>
  <c r="BY268" i="1"/>
  <c r="CA268" i="1" s="1"/>
  <c r="BY10" i="1"/>
  <c r="CA10" i="1" s="1"/>
  <c r="BY346" i="1"/>
  <c r="BY515" i="1"/>
  <c r="BY36" i="1"/>
  <c r="CA36" i="1" s="1"/>
  <c r="BY118" i="1"/>
  <c r="BY331" i="1"/>
  <c r="CA331" i="1" s="1"/>
  <c r="BY449" i="1"/>
  <c r="BY579" i="1"/>
  <c r="CA579" i="1" s="1"/>
  <c r="BY422" i="1"/>
  <c r="CA422" i="1" s="1"/>
  <c r="BY550" i="1"/>
  <c r="BY486" i="1"/>
  <c r="BY94" i="1"/>
  <c r="CA94" i="1" s="1"/>
  <c r="BY193" i="1"/>
  <c r="BY133" i="1"/>
  <c r="CA133" i="1" s="1"/>
  <c r="BY462" i="1"/>
  <c r="BY274" i="1"/>
  <c r="CA274" i="1" s="1"/>
  <c r="BY49" i="1"/>
  <c r="CA49" i="1" s="1"/>
  <c r="BY273" i="1"/>
  <c r="BY243" i="1"/>
  <c r="BY233" i="1"/>
  <c r="CA233" i="1" s="1"/>
  <c r="BY259" i="1"/>
  <c r="CA259" i="1" s="1"/>
  <c r="BY248" i="1"/>
  <c r="CA248" i="1" s="1"/>
  <c r="BZ287" i="1"/>
  <c r="BY287" i="1"/>
  <c r="CA287" i="1" s="1"/>
  <c r="BY224" i="1"/>
  <c r="CA224" i="1" s="1"/>
  <c r="BY208" i="1"/>
  <c r="CA208" i="1" s="1"/>
  <c r="BY526" i="1"/>
  <c r="CA526" i="1" s="1"/>
  <c r="BY186" i="1"/>
  <c r="CA186" i="1" s="1"/>
  <c r="BY400" i="1"/>
  <c r="CA400" i="1" s="1"/>
  <c r="BY448" i="1"/>
  <c r="CA448" i="1" s="1"/>
  <c r="BY578" i="1"/>
  <c r="BY160" i="1"/>
  <c r="CA160" i="1" s="1"/>
  <c r="BY321" i="1"/>
  <c r="CA321" i="1" s="1"/>
  <c r="BY371" i="1"/>
  <c r="CA371" i="1" s="1"/>
  <c r="BY399" i="1"/>
  <c r="CA399" i="1" s="1"/>
  <c r="BY340" i="1"/>
  <c r="CA340" i="1" s="1"/>
  <c r="BY378" i="1"/>
  <c r="CA378" i="1" s="1"/>
  <c r="BY549" i="1"/>
  <c r="CA549" i="1" s="1"/>
  <c r="BY536" i="1"/>
  <c r="BY351" i="1"/>
  <c r="CA351" i="1" s="1"/>
  <c r="BY311" i="1"/>
  <c r="CA311" i="1" s="1"/>
  <c r="BY159" i="1"/>
  <c r="CA159" i="1" s="1"/>
  <c r="BY398" i="1"/>
  <c r="CA398" i="1" s="1"/>
  <c r="BY320" i="1"/>
  <c r="CA320" i="1" s="1"/>
  <c r="BY175" i="1"/>
  <c r="CA175" i="1" s="1"/>
  <c r="BY319" i="1"/>
  <c r="CA319" i="1" s="1"/>
  <c r="BY318" i="1"/>
  <c r="BY577" i="1"/>
  <c r="CA577" i="1" s="1"/>
  <c r="BY361" i="1"/>
  <c r="CA361" i="1" s="1"/>
  <c r="BY443" i="1"/>
  <c r="CA443" i="1" s="1"/>
  <c r="BY377" i="1"/>
  <c r="CA377" i="1" s="1"/>
  <c r="BY258" i="1"/>
  <c r="CA258" i="1" s="1"/>
  <c r="BY421" i="1"/>
  <c r="CA421" i="1" s="1"/>
  <c r="BY420" i="1"/>
  <c r="CA420" i="1" s="1"/>
  <c r="BY367" i="1"/>
  <c r="BY185" i="1"/>
  <c r="CA185" i="1" s="1"/>
  <c r="BY310" i="1"/>
  <c r="CA310" i="1" s="1"/>
  <c r="BY478" i="1"/>
  <c r="CA478" i="1" s="1"/>
  <c r="BY218" i="1"/>
  <c r="BY9" i="1"/>
  <c r="CA9" i="1" s="1"/>
  <c r="BY8" i="1"/>
  <c r="CA8" i="1" s="1"/>
  <c r="BY292" i="1"/>
  <c r="CA292" i="1" s="1"/>
  <c r="BY447" i="1"/>
  <c r="BY343" i="1"/>
  <c r="CA343" i="1" s="1"/>
  <c r="BY158" i="1"/>
  <c r="CA158" i="1" s="1"/>
  <c r="BY157" i="1"/>
  <c r="CA157" i="1" s="1"/>
  <c r="BY132" i="1"/>
  <c r="CA132" i="1" s="1"/>
  <c r="BY330" i="1"/>
  <c r="CA330" i="1" s="1"/>
  <c r="BY525" i="1"/>
  <c r="CA525" i="1" s="1"/>
  <c r="BY7" i="1"/>
  <c r="CA7" i="1" s="1"/>
  <c r="BY35" i="1"/>
  <c r="BY491" i="1"/>
  <c r="CA491" i="1" s="1"/>
  <c r="BY131" i="1"/>
  <c r="CA131" i="1" s="1"/>
  <c r="BY6" i="1"/>
  <c r="CA6" i="1" s="1"/>
  <c r="BY34" i="1"/>
  <c r="BY5" i="1"/>
  <c r="CA5" i="1" s="1"/>
  <c r="BY477" i="1"/>
  <c r="CA477" i="1" s="1"/>
  <c r="BY413" i="1"/>
  <c r="CA413" i="1" s="1"/>
  <c r="BY184" i="1"/>
  <c r="CA184" i="1" s="1"/>
  <c r="BY373" i="1"/>
  <c r="CA373" i="1" s="1"/>
  <c r="BY490" i="1"/>
  <c r="CA490" i="1" s="1"/>
  <c r="BY548" i="1"/>
  <c r="CA548" i="1" s="1"/>
  <c r="BY130" i="1"/>
  <c r="CA130" i="1" s="1"/>
  <c r="BY397" i="1"/>
  <c r="CA397" i="1" s="1"/>
  <c r="BY300" i="1"/>
  <c r="CA300" i="1" s="1"/>
  <c r="BY93" i="1"/>
  <c r="CA93" i="1" s="1"/>
  <c r="BY524" i="1"/>
  <c r="BY508" i="1"/>
  <c r="CA508" i="1" s="1"/>
  <c r="BY129" i="1"/>
  <c r="CA129" i="1" s="1"/>
  <c r="BY309" i="1"/>
  <c r="CA309" i="1" s="1"/>
  <c r="BY446" i="1"/>
  <c r="BY257" i="1"/>
  <c r="CA257" i="1" s="1"/>
  <c r="BY33" i="1"/>
  <c r="CA33" i="1" s="1"/>
  <c r="BY461" i="1"/>
  <c r="CA461" i="1" s="1"/>
  <c r="BY308" i="1"/>
  <c r="BY128" i="1"/>
  <c r="CA128" i="1" s="1"/>
  <c r="BY127" i="1"/>
  <c r="CA127" i="1" s="1"/>
  <c r="BY92" i="1"/>
  <c r="CA92" i="1" s="1"/>
  <c r="BY48" i="1"/>
  <c r="CA48" i="1" s="1"/>
  <c r="BY183" i="1"/>
  <c r="CA183" i="1" s="1"/>
  <c r="BY156" i="1"/>
  <c r="CA156" i="1" s="1"/>
  <c r="BY547" i="1"/>
  <c r="CA547" i="1" s="1"/>
  <c r="BY350" i="1"/>
  <c r="BY507" i="1"/>
  <c r="CA507" i="1" s="1"/>
  <c r="BY396" i="1"/>
  <c r="CA396" i="1" s="1"/>
  <c r="BY47" i="1"/>
  <c r="CA47" i="1" s="1"/>
  <c r="BY419" i="1"/>
  <c r="BY46" i="1"/>
  <c r="CA46" i="1" s="1"/>
  <c r="BY395" i="1"/>
  <c r="CA395" i="1" s="1"/>
  <c r="BY394" i="1"/>
  <c r="CA394" i="1" s="1"/>
  <c r="BY207" i="1"/>
  <c r="CA207" i="1" s="1"/>
  <c r="BY418" i="1"/>
  <c r="CA418" i="1" s="1"/>
  <c r="BY504" i="1"/>
  <c r="CA504" i="1" s="1"/>
  <c r="BY503" i="1"/>
  <c r="CA503" i="1" s="1"/>
  <c r="BY307" i="1"/>
  <c r="CA307" i="1" s="1"/>
  <c r="BY562" i="1"/>
  <c r="CA562" i="1" s="1"/>
  <c r="BY267" i="1"/>
  <c r="CA267" i="1" s="1"/>
  <c r="BY91" i="1"/>
  <c r="CA91" i="1" s="1"/>
  <c r="BY460" i="1"/>
  <c r="CA460" i="1" s="1"/>
  <c r="BY502" i="1"/>
  <c r="CA502" i="1" s="1"/>
  <c r="BY45" i="1"/>
  <c r="CA45" i="1" s="1"/>
  <c r="BY241" i="1"/>
  <c r="CA241" i="1" s="1"/>
  <c r="BY206" i="1"/>
  <c r="BY4" i="1"/>
  <c r="CA4" i="1" s="1"/>
  <c r="BY360" i="1"/>
  <c r="CA360" i="1" s="1"/>
  <c r="BY390" i="1"/>
  <c r="CA390" i="1" s="1"/>
  <c r="BY393" i="1"/>
  <c r="CA393" i="1" s="1"/>
  <c r="BY546" i="1"/>
  <c r="CA546" i="1" s="1"/>
  <c r="BY349" i="1"/>
  <c r="CA349" i="1" s="1"/>
  <c r="BY72" i="1"/>
  <c r="CA72" i="1" s="1"/>
  <c r="BY561" i="1"/>
  <c r="CA561" i="1" s="1"/>
  <c r="BY417" i="1"/>
  <c r="CA417" i="1" s="1"/>
  <c r="BY376" i="1"/>
  <c r="CA376" i="1" s="1"/>
  <c r="BY242" i="1"/>
  <c r="CA242" i="1" s="1"/>
  <c r="BY489" i="1"/>
  <c r="CA489" i="1" s="1"/>
  <c r="BY328" i="1"/>
  <c r="CA328" i="1" s="1"/>
  <c r="BY125" i="1"/>
  <c r="CA125" i="1" s="1"/>
  <c r="BY3" i="1"/>
  <c r="CA3" i="1" s="1"/>
  <c r="BY126" i="1"/>
  <c r="CA126" i="1" s="1"/>
  <c r="BZ288" i="1"/>
  <c r="BY288" i="1"/>
  <c r="CA288" i="1" s="1"/>
  <c r="BQ31" i="1"/>
  <c r="BP31" i="1"/>
  <c r="BQ216" i="1"/>
  <c r="BP216" i="1"/>
  <c r="BR216" i="1" s="1"/>
  <c r="BQ298" i="1"/>
  <c r="BP298" i="1"/>
  <c r="BQ474" i="1"/>
  <c r="BP474" i="1"/>
  <c r="BR474" i="1" s="1"/>
  <c r="BQ286" i="1"/>
  <c r="BP286" i="1"/>
  <c r="BQ191" i="1"/>
  <c r="BP191" i="1"/>
  <c r="BR191" i="1" s="1"/>
  <c r="BQ151" i="1"/>
  <c r="BP151" i="1"/>
  <c r="BQ255" i="1"/>
  <c r="BP255" i="1"/>
  <c r="BQ202" i="1"/>
  <c r="BP202" i="1"/>
  <c r="BQ473" i="1"/>
  <c r="BP473" i="1"/>
  <c r="BQ30" i="1"/>
  <c r="BP30" i="1"/>
  <c r="BQ116" i="1"/>
  <c r="BP116" i="1"/>
  <c r="BQ272" i="1"/>
  <c r="BP272" i="1"/>
  <c r="BQ266" i="1"/>
  <c r="BP266" i="1"/>
  <c r="BQ190" i="1"/>
  <c r="BP190" i="1"/>
  <c r="BR190" i="1" s="1"/>
  <c r="BQ115" i="1"/>
  <c r="BP115" i="1"/>
  <c r="BQ29" i="1"/>
  <c r="BP29" i="1"/>
  <c r="BQ558" i="1"/>
  <c r="BP558" i="1"/>
  <c r="BQ28" i="1"/>
  <c r="BP28" i="1"/>
  <c r="BQ294" i="1"/>
  <c r="BP294" i="1"/>
  <c r="BQ27" i="1"/>
  <c r="BP27" i="1"/>
  <c r="BQ240" i="1"/>
  <c r="BP240" i="1"/>
  <c r="BQ43" i="1"/>
  <c r="BP43" i="1"/>
  <c r="BQ26" i="1"/>
  <c r="BP26" i="1"/>
  <c r="BR26" i="1" s="1"/>
  <c r="BQ239" i="1"/>
  <c r="BP239" i="1"/>
  <c r="BQ265" i="1"/>
  <c r="BP265" i="1"/>
  <c r="BQ123" i="1"/>
  <c r="BP123" i="1"/>
  <c r="BR123" i="1" s="1"/>
  <c r="BQ215" i="1"/>
  <c r="BP215" i="1"/>
  <c r="BQ264" i="1"/>
  <c r="BP264" i="1"/>
  <c r="BQ70" i="1"/>
  <c r="BP70" i="1"/>
  <c r="BQ201" i="1"/>
  <c r="BP201" i="1"/>
  <c r="BQ122" i="1"/>
  <c r="BP122" i="1"/>
  <c r="BQ534" i="1"/>
  <c r="BP534" i="1"/>
  <c r="BQ499" i="1"/>
  <c r="BP499" i="1"/>
  <c r="BQ441" i="1"/>
  <c r="BP441" i="1"/>
  <c r="BQ174" i="1"/>
  <c r="BP174" i="1"/>
  <c r="BQ88" i="1"/>
  <c r="BP88" i="1"/>
  <c r="BQ173" i="1"/>
  <c r="BP173" i="1"/>
  <c r="BQ458" i="1"/>
  <c r="BP458" i="1"/>
  <c r="BQ457" i="1"/>
  <c r="BP457" i="1"/>
  <c r="BQ214" i="1"/>
  <c r="BP214" i="1"/>
  <c r="BQ389" i="1"/>
  <c r="BP389" i="1"/>
  <c r="BQ182" i="1"/>
  <c r="BP182" i="1"/>
  <c r="BQ582" i="1"/>
  <c r="BP582" i="1"/>
  <c r="BQ440" i="1"/>
  <c r="BP440" i="1"/>
  <c r="BQ285" i="1"/>
  <c r="BP285" i="1"/>
  <c r="BQ263" i="1"/>
  <c r="BP263" i="1"/>
  <c r="BQ560" i="1"/>
  <c r="BP560" i="1"/>
  <c r="BQ69" i="1"/>
  <c r="BP69" i="1"/>
  <c r="BQ78" i="1"/>
  <c r="BP78" i="1"/>
  <c r="BQ68" i="1"/>
  <c r="BP68" i="1"/>
  <c r="BQ501" i="1"/>
  <c r="BP501" i="1"/>
  <c r="BQ205" i="1"/>
  <c r="BP205" i="1"/>
  <c r="BQ411" i="1"/>
  <c r="BP411" i="1"/>
  <c r="BQ543" i="1"/>
  <c r="BP543" i="1"/>
  <c r="BQ583" i="1"/>
  <c r="BP583" i="1"/>
  <c r="BR583" i="1" s="1"/>
  <c r="BQ114" i="1"/>
  <c r="BP114" i="1"/>
  <c r="BQ388" i="1"/>
  <c r="BP388" i="1"/>
  <c r="BR388" i="1" s="1"/>
  <c r="BQ172" i="1"/>
  <c r="BP172" i="1"/>
  <c r="BR172" i="1" s="1"/>
  <c r="BQ511" i="1"/>
  <c r="BP511" i="1"/>
  <c r="BQ246" i="1"/>
  <c r="BP246" i="1"/>
  <c r="BQ439" i="1"/>
  <c r="BP439" i="1"/>
  <c r="BQ387" i="1"/>
  <c r="BP387" i="1"/>
  <c r="BQ512" i="1"/>
  <c r="BP512" i="1"/>
  <c r="BQ87" i="1"/>
  <c r="BP87" i="1"/>
  <c r="BR87" i="1" s="1"/>
  <c r="BQ67" i="1"/>
  <c r="BP67" i="1"/>
  <c r="BQ171" i="1"/>
  <c r="BP171" i="1"/>
  <c r="BQ416" i="1"/>
  <c r="BP416" i="1"/>
  <c r="BQ442" i="1"/>
  <c r="BP442" i="1"/>
  <c r="BQ150" i="1"/>
  <c r="BP150" i="1"/>
  <c r="BQ366" i="1"/>
  <c r="BP366" i="1"/>
  <c r="BQ189" i="1"/>
  <c r="BP189" i="1"/>
  <c r="BR189" i="1" s="1"/>
  <c r="BQ498" i="1"/>
  <c r="BP498" i="1"/>
  <c r="BQ542" i="1"/>
  <c r="BP542" i="1"/>
  <c r="BQ392" i="1"/>
  <c r="BP392" i="1"/>
  <c r="BQ149" i="1"/>
  <c r="BP149" i="1"/>
  <c r="BR149" i="1" s="1"/>
  <c r="BQ154" i="1"/>
  <c r="BP154" i="1"/>
  <c r="BR154" i="1" s="1"/>
  <c r="BQ238" i="1"/>
  <c r="BP238" i="1"/>
  <c r="BQ357" i="1"/>
  <c r="BP357" i="1"/>
  <c r="BQ445" i="1"/>
  <c r="BP445" i="1"/>
  <c r="BQ438" i="1"/>
  <c r="BP438" i="1"/>
  <c r="BQ472" i="1"/>
  <c r="BP472" i="1"/>
  <c r="BQ148" i="1"/>
  <c r="BP148" i="1"/>
  <c r="BQ113" i="1"/>
  <c r="BP113" i="1"/>
  <c r="BQ522" i="1"/>
  <c r="BP522" i="1"/>
  <c r="BQ306" i="1"/>
  <c r="BP306" i="1"/>
  <c r="BQ533" i="1"/>
  <c r="BP533" i="1"/>
  <c r="BQ437" i="1"/>
  <c r="BP437" i="1"/>
  <c r="BR437" i="1" s="1"/>
  <c r="BQ305" i="1"/>
  <c r="BP305" i="1"/>
  <c r="BQ112" i="1"/>
  <c r="BP112" i="1"/>
  <c r="BQ436" i="1"/>
  <c r="BP436" i="1"/>
  <c r="BR436" i="1" s="1"/>
  <c r="BQ232" i="1"/>
  <c r="BP232" i="1"/>
  <c r="BQ25" i="1"/>
  <c r="BP25" i="1"/>
  <c r="BQ410" i="1"/>
  <c r="BP410" i="1"/>
  <c r="BQ217" i="1"/>
  <c r="BP217" i="1"/>
  <c r="BQ435" i="1"/>
  <c r="BP435" i="1"/>
  <c r="BQ409" i="1"/>
  <c r="BP409" i="1"/>
  <c r="BR409" i="1" s="1"/>
  <c r="BQ557" i="1"/>
  <c r="BP557" i="1"/>
  <c r="BQ571" i="1"/>
  <c r="BP571" i="1"/>
  <c r="BQ345" i="1"/>
  <c r="BP345" i="1"/>
  <c r="BR345" i="1" s="1"/>
  <c r="BQ359" i="1"/>
  <c r="BP359" i="1"/>
  <c r="BQ471" i="1"/>
  <c r="BP471" i="1"/>
  <c r="BR471" i="1" s="1"/>
  <c r="BQ90" i="1"/>
  <c r="BP90" i="1"/>
  <c r="BR90" i="1" s="1"/>
  <c r="BQ111" i="1"/>
  <c r="BP111" i="1"/>
  <c r="BR111" i="1" s="1"/>
  <c r="BQ304" i="1"/>
  <c r="BP304" i="1"/>
  <c r="BR304" i="1" s="1"/>
  <c r="BQ284" i="1"/>
  <c r="BP284" i="1"/>
  <c r="BQ254" i="1"/>
  <c r="BP254" i="1"/>
  <c r="BQ271" i="1"/>
  <c r="BP271" i="1"/>
  <c r="BQ89" i="1"/>
  <c r="BP89" i="1"/>
  <c r="BQ42" i="1"/>
  <c r="BP42" i="1"/>
  <c r="BQ85" i="1"/>
  <c r="BP85" i="1"/>
  <c r="BQ83" i="1"/>
  <c r="BP83" i="1"/>
  <c r="BQ303" i="1"/>
  <c r="BP303" i="1"/>
  <c r="BQ84" i="1"/>
  <c r="BP84" i="1"/>
  <c r="BQ121" i="1"/>
  <c r="BP121" i="1"/>
  <c r="BQ74" i="1"/>
  <c r="BP74" i="1"/>
  <c r="BQ316" i="1"/>
  <c r="BP316" i="1"/>
  <c r="BQ408" i="1"/>
  <c r="BP408" i="1"/>
  <c r="BR408" i="1" s="1"/>
  <c r="BQ347" i="1"/>
  <c r="BP347" i="1"/>
  <c r="BQ24" i="1"/>
  <c r="BP24" i="1"/>
  <c r="BQ23" i="1"/>
  <c r="BP23" i="1"/>
  <c r="BQ153" i="1"/>
  <c r="BP153" i="1"/>
  <c r="BQ22" i="1"/>
  <c r="BP22" i="1"/>
  <c r="BQ86" i="1"/>
  <c r="BP86" i="1"/>
  <c r="BQ434" i="1"/>
  <c r="BP434" i="1"/>
  <c r="BQ572" i="1"/>
  <c r="BP572" i="1"/>
  <c r="BQ407" i="1"/>
  <c r="BP407" i="1"/>
  <c r="BR407" i="1" s="1"/>
  <c r="BQ541" i="1"/>
  <c r="BP541" i="1"/>
  <c r="BR541" i="1" s="1"/>
  <c r="BQ532" i="1"/>
  <c r="BP532" i="1"/>
  <c r="BQ339" i="1"/>
  <c r="BP339" i="1"/>
  <c r="BQ456" i="1"/>
  <c r="BP456" i="1"/>
  <c r="BQ514" i="1"/>
  <c r="BP514" i="1"/>
  <c r="BQ21" i="1"/>
  <c r="BP21" i="1"/>
  <c r="BQ365" i="1"/>
  <c r="BP365" i="1"/>
  <c r="BQ237" i="1"/>
  <c r="BP237" i="1"/>
  <c r="BQ545" i="1"/>
  <c r="BP545" i="1"/>
  <c r="BR545" i="1" s="1"/>
  <c r="BQ147" i="1"/>
  <c r="BP147" i="1"/>
  <c r="BQ117" i="1"/>
  <c r="BP117" i="1"/>
  <c r="BQ291" i="1"/>
  <c r="BP291" i="1"/>
  <c r="BQ231" i="1"/>
  <c r="BP231" i="1"/>
  <c r="BQ556" i="1"/>
  <c r="BP556" i="1"/>
  <c r="BQ170" i="1"/>
  <c r="BP170" i="1"/>
  <c r="BQ66" i="1"/>
  <c r="BP66" i="1"/>
  <c r="BQ497" i="1"/>
  <c r="BP497" i="1"/>
  <c r="BR497" i="1" s="1"/>
  <c r="BQ65" i="1"/>
  <c r="BP65" i="1"/>
  <c r="BR65" i="1" s="1"/>
  <c r="BQ521" i="1"/>
  <c r="BP521" i="1"/>
  <c r="BR521" i="1" s="1"/>
  <c r="BQ455" i="1"/>
  <c r="BP455" i="1"/>
  <c r="BR455" i="1" s="1"/>
  <c r="BQ181" i="1"/>
  <c r="BP181" i="1"/>
  <c r="BQ64" i="1"/>
  <c r="BP64" i="1"/>
  <c r="BR64" i="1" s="1"/>
  <c r="BQ20" i="1"/>
  <c r="BP20" i="1"/>
  <c r="BQ180" i="1"/>
  <c r="BP180" i="1"/>
  <c r="BQ433" i="1"/>
  <c r="BP433" i="1"/>
  <c r="BR433" i="1" s="1"/>
  <c r="BQ338" i="1"/>
  <c r="BP338" i="1"/>
  <c r="BR338" i="1" s="1"/>
  <c r="BQ342" i="1"/>
  <c r="BP342" i="1"/>
  <c r="BQ337" i="1"/>
  <c r="BP337" i="1"/>
  <c r="BQ44" i="1"/>
  <c r="BP44" i="1"/>
  <c r="BQ41" i="1"/>
  <c r="BP41" i="1"/>
  <c r="BR41" i="1" s="1"/>
  <c r="BQ570" i="1"/>
  <c r="BP570" i="1"/>
  <c r="BQ200" i="1"/>
  <c r="BP200" i="1"/>
  <c r="BQ327" i="1"/>
  <c r="BP327" i="1"/>
  <c r="BQ444" i="1"/>
  <c r="BP444" i="1"/>
  <c r="BR444" i="1" s="1"/>
  <c r="BQ236" i="1"/>
  <c r="BP236" i="1"/>
  <c r="BQ581" i="1"/>
  <c r="BP581" i="1"/>
  <c r="BQ169" i="1"/>
  <c r="BP169" i="1"/>
  <c r="BR169" i="1" s="1"/>
  <c r="BQ364" i="1"/>
  <c r="BP364" i="1"/>
  <c r="BQ432" i="1"/>
  <c r="BP432" i="1"/>
  <c r="BR432" i="1" s="1"/>
  <c r="BQ110" i="1"/>
  <c r="BP110" i="1"/>
  <c r="BQ488" i="1"/>
  <c r="BP488" i="1"/>
  <c r="BR488" i="1" s="1"/>
  <c r="BQ482" i="1"/>
  <c r="BP482" i="1"/>
  <c r="BQ363" i="1"/>
  <c r="BP363" i="1"/>
  <c r="BQ531" i="1"/>
  <c r="BP531" i="1"/>
  <c r="BR531" i="1" s="1"/>
  <c r="BQ109" i="1"/>
  <c r="BP109" i="1"/>
  <c r="BQ406" i="1"/>
  <c r="BP406" i="1"/>
  <c r="BQ386" i="1"/>
  <c r="BP386" i="1"/>
  <c r="BQ63" i="1"/>
  <c r="BP63" i="1"/>
  <c r="BR63" i="1" s="1"/>
  <c r="BQ487" i="1"/>
  <c r="BP487" i="1"/>
  <c r="BR487" i="1" s="1"/>
  <c r="BQ146" i="1"/>
  <c r="BP146" i="1"/>
  <c r="BQ73" i="1"/>
  <c r="BP73" i="1"/>
  <c r="BR73" i="1" s="1"/>
  <c r="BQ223" i="1"/>
  <c r="BP223" i="1"/>
  <c r="BR223" i="1" s="1"/>
  <c r="BQ290" i="1"/>
  <c r="BP290" i="1"/>
  <c r="BR290" i="1" s="1"/>
  <c r="BQ179" i="1"/>
  <c r="BP179" i="1"/>
  <c r="BQ178" i="1"/>
  <c r="BP178" i="1"/>
  <c r="BQ454" i="1"/>
  <c r="BP454" i="1"/>
  <c r="BQ108" i="1"/>
  <c r="BP108" i="1"/>
  <c r="BQ235" i="1"/>
  <c r="BP235" i="1"/>
  <c r="BR235" i="1" s="1"/>
  <c r="BQ188" i="1"/>
  <c r="BP188" i="1"/>
  <c r="BR188" i="1" s="1"/>
  <c r="BQ283" i="1"/>
  <c r="BP283" i="1"/>
  <c r="BQ222" i="1"/>
  <c r="BP222" i="1"/>
  <c r="BQ555" i="1"/>
  <c r="BP555" i="1"/>
  <c r="BQ431" i="1"/>
  <c r="BP431" i="1"/>
  <c r="BQ62" i="1"/>
  <c r="BP62" i="1"/>
  <c r="BR62" i="1" s="1"/>
  <c r="BQ569" i="1"/>
  <c r="BP569" i="1"/>
  <c r="BQ168" i="1"/>
  <c r="BP168" i="1"/>
  <c r="BQ253" i="1"/>
  <c r="BP253" i="1"/>
  <c r="BR253" i="1" s="1"/>
  <c r="BQ40" i="1"/>
  <c r="BP40" i="1"/>
  <c r="BQ245" i="1"/>
  <c r="BP245" i="1"/>
  <c r="BQ470" i="1"/>
  <c r="BP470" i="1"/>
  <c r="BR470" i="1" s="1"/>
  <c r="BQ19" i="1"/>
  <c r="BP19" i="1"/>
  <c r="BR19" i="1" s="1"/>
  <c r="BQ415" i="1"/>
  <c r="BP415" i="1"/>
  <c r="BQ530" i="1"/>
  <c r="BP530" i="1"/>
  <c r="BR530" i="1" s="1"/>
  <c r="BQ282" i="1"/>
  <c r="BP282" i="1"/>
  <c r="BQ520" i="1"/>
  <c r="BP520" i="1"/>
  <c r="BR520" i="1" s="1"/>
  <c r="BQ385" i="1"/>
  <c r="BP385" i="1"/>
  <c r="BQ568" i="1"/>
  <c r="BP568" i="1"/>
  <c r="BQ540" i="1"/>
  <c r="BP540" i="1"/>
  <c r="BQ370" i="1"/>
  <c r="BP370" i="1"/>
  <c r="BR370" i="1" s="1"/>
  <c r="BQ18" i="1"/>
  <c r="BP18" i="1"/>
  <c r="BR18" i="1" s="1"/>
  <c r="BQ375" i="1"/>
  <c r="BP375" i="1"/>
  <c r="BR375" i="1" s="1"/>
  <c r="BQ230" i="1"/>
  <c r="BP230" i="1"/>
  <c r="BQ167" i="1"/>
  <c r="BP167" i="1"/>
  <c r="BQ326" i="1"/>
  <c r="BP326" i="1"/>
  <c r="BR326" i="1" s="1"/>
  <c r="BQ369" i="1"/>
  <c r="BP369" i="1"/>
  <c r="BQ336" i="1"/>
  <c r="BP336" i="1"/>
  <c r="BQ356" i="1"/>
  <c r="BP356" i="1"/>
  <c r="BQ61" i="1"/>
  <c r="BP61" i="1"/>
  <c r="BR61" i="1" s="1"/>
  <c r="BQ281" i="1"/>
  <c r="BP281" i="1"/>
  <c r="BR281" i="1" s="1"/>
  <c r="BQ384" i="1"/>
  <c r="BP384" i="1"/>
  <c r="BR384" i="1" s="1"/>
  <c r="BQ221" i="1"/>
  <c r="BP221" i="1"/>
  <c r="BR221" i="1" s="1"/>
  <c r="BQ234" i="1"/>
  <c r="BP234" i="1"/>
  <c r="BQ567" i="1"/>
  <c r="BP567" i="1"/>
  <c r="BR567" i="1" s="1"/>
  <c r="BQ506" i="1"/>
  <c r="BP506" i="1"/>
  <c r="BQ199" i="1"/>
  <c r="BP199" i="1"/>
  <c r="BR199" i="1" s="1"/>
  <c r="BQ60" i="1"/>
  <c r="BP60" i="1"/>
  <c r="BQ280" i="1"/>
  <c r="BP280" i="1"/>
  <c r="BR280" i="1" s="1"/>
  <c r="BQ107" i="1"/>
  <c r="BP107" i="1"/>
  <c r="BR107" i="1" s="1"/>
  <c r="BQ355" i="1"/>
  <c r="BP355" i="1"/>
  <c r="BQ213" i="1"/>
  <c r="BP213" i="1"/>
  <c r="BR213" i="1" s="1"/>
  <c r="BQ279" i="1"/>
  <c r="BP279" i="1"/>
  <c r="BR279" i="1" s="1"/>
  <c r="BQ539" i="1"/>
  <c r="BP539" i="1"/>
  <c r="BQ106" i="1"/>
  <c r="BP106" i="1"/>
  <c r="BR106" i="1" s="1"/>
  <c r="BQ59" i="1"/>
  <c r="BP59" i="1"/>
  <c r="BQ39" i="1"/>
  <c r="BP39" i="1"/>
  <c r="BQ505" i="1"/>
  <c r="BP505" i="1"/>
  <c r="BR505" i="1" s="1"/>
  <c r="BQ383" i="1"/>
  <c r="BP383" i="1"/>
  <c r="BR383" i="1" s="1"/>
  <c r="BQ519" i="1"/>
  <c r="BP519" i="1"/>
  <c r="BQ523" i="1"/>
  <c r="BP523" i="1"/>
  <c r="BQ348" i="1"/>
  <c r="BP348" i="1"/>
  <c r="BR348" i="1" s="1"/>
  <c r="BQ430" i="1"/>
  <c r="BP430" i="1"/>
  <c r="BQ32" i="1"/>
  <c r="BP32" i="1"/>
  <c r="BQ270" i="1"/>
  <c r="BP270" i="1"/>
  <c r="BQ105" i="1"/>
  <c r="BP105" i="1"/>
  <c r="BQ500" i="1"/>
  <c r="BP500" i="1"/>
  <c r="BR500" i="1" s="1"/>
  <c r="BQ481" i="1"/>
  <c r="BP481" i="1"/>
  <c r="BR481" i="1" s="1"/>
  <c r="BQ297" i="1"/>
  <c r="BP297" i="1"/>
  <c r="BQ469" i="1"/>
  <c r="BP469" i="1"/>
  <c r="BQ145" i="1"/>
  <c r="BP145" i="1"/>
  <c r="BQ197" i="1"/>
  <c r="BP197" i="1"/>
  <c r="BR197" i="1" s="1"/>
  <c r="BQ429" i="1"/>
  <c r="BP429" i="1"/>
  <c r="BQ104" i="1"/>
  <c r="BP104" i="1"/>
  <c r="BR104" i="1" s="1"/>
  <c r="BQ480" i="1"/>
  <c r="BP480" i="1"/>
  <c r="BQ302" i="1"/>
  <c r="BP302" i="1"/>
  <c r="BR302" i="1" s="1"/>
  <c r="BQ278" i="1"/>
  <c r="BP278" i="1"/>
  <c r="BQ354" i="1"/>
  <c r="BP354" i="1"/>
  <c r="BQ152" i="1"/>
  <c r="BP152" i="1"/>
  <c r="BQ17" i="1"/>
  <c r="BP17" i="1"/>
  <c r="BR17" i="1" s="1"/>
  <c r="BQ120" i="1"/>
  <c r="BP120" i="1"/>
  <c r="BR120" i="1" s="1"/>
  <c r="BQ453" i="1"/>
  <c r="BP453" i="1"/>
  <c r="BR453" i="1" s="1"/>
  <c r="BQ428" i="1"/>
  <c r="BP428" i="1"/>
  <c r="BR428" i="1" s="1"/>
  <c r="BQ58" i="1"/>
  <c r="BP58" i="1"/>
  <c r="BR58" i="1" s="1"/>
  <c r="BQ289" i="1"/>
  <c r="BP289" i="1"/>
  <c r="BQ427" i="1"/>
  <c r="BP427" i="1"/>
  <c r="BR427" i="1" s="1"/>
  <c r="BQ296" i="1"/>
  <c r="BP296" i="1"/>
  <c r="BQ38" i="1"/>
  <c r="BP38" i="1"/>
  <c r="BQ405" i="1"/>
  <c r="BP405" i="1"/>
  <c r="BR405" i="1" s="1"/>
  <c r="BQ103" i="1"/>
  <c r="BP103" i="1"/>
  <c r="BQ229" i="1"/>
  <c r="BP229" i="1"/>
  <c r="BR229" i="1" s="1"/>
  <c r="BQ535" i="1"/>
  <c r="BP535" i="1"/>
  <c r="BR535" i="1" s="1"/>
  <c r="BQ529" i="1"/>
  <c r="BP529" i="1"/>
  <c r="BR529" i="1" s="1"/>
  <c r="BQ368" i="1"/>
  <c r="BP368" i="1"/>
  <c r="BR368" i="1" s="1"/>
  <c r="BQ144" i="1"/>
  <c r="BP144" i="1"/>
  <c r="BQ317" i="1"/>
  <c r="BP317" i="1"/>
  <c r="BR317" i="1" s="1"/>
  <c r="BQ329" i="1"/>
  <c r="BP329" i="1"/>
  <c r="BR329" i="1" s="1"/>
  <c r="BQ344" i="1"/>
  <c r="BP344" i="1"/>
  <c r="BR344" i="1" s="1"/>
  <c r="BQ468" i="1"/>
  <c r="BP468" i="1"/>
  <c r="BQ335" i="1"/>
  <c r="BP335" i="1"/>
  <c r="BQ124" i="1"/>
  <c r="BP124" i="1"/>
  <c r="BR124" i="1" s="1"/>
  <c r="BQ212" i="1"/>
  <c r="BP212" i="1"/>
  <c r="BR212" i="1" s="1"/>
  <c r="BQ528" i="1"/>
  <c r="BP528" i="1"/>
  <c r="BR528" i="1" s="1"/>
  <c r="BQ228" i="1"/>
  <c r="BP228" i="1"/>
  <c r="BR228" i="1" s="1"/>
  <c r="BQ252" i="1"/>
  <c r="BP252" i="1"/>
  <c r="BR252" i="1" s="1"/>
  <c r="BQ262" i="1"/>
  <c r="BP262" i="1"/>
  <c r="BR262" i="1" s="1"/>
  <c r="BQ177" i="1"/>
  <c r="BP177" i="1"/>
  <c r="BR177" i="1" s="1"/>
  <c r="BQ518" i="1"/>
  <c r="BP518" i="1"/>
  <c r="BQ204" i="1"/>
  <c r="BP204" i="1"/>
  <c r="BR204" i="1" s="1"/>
  <c r="BQ143" i="1"/>
  <c r="BP143" i="1"/>
  <c r="BQ496" i="1"/>
  <c r="BP496" i="1"/>
  <c r="BQ372" i="1"/>
  <c r="BP372" i="1"/>
  <c r="BQ166" i="1"/>
  <c r="BP166" i="1"/>
  <c r="BQ575" i="1"/>
  <c r="BP575" i="1"/>
  <c r="BQ261" i="1"/>
  <c r="BP261" i="1"/>
  <c r="BR261" i="1" s="1"/>
  <c r="BQ71" i="1"/>
  <c r="BP71" i="1"/>
  <c r="BQ211" i="1"/>
  <c r="BP211" i="1"/>
  <c r="BR211" i="1" s="1"/>
  <c r="BQ299" i="1"/>
  <c r="BP299" i="1"/>
  <c r="BQ301" i="1"/>
  <c r="BP301" i="1"/>
  <c r="BR301" i="1" s="1"/>
  <c r="BQ119" i="1"/>
  <c r="BP119" i="1"/>
  <c r="BQ210" i="1"/>
  <c r="BP210" i="1"/>
  <c r="BQ495" i="1"/>
  <c r="BP495" i="1"/>
  <c r="BQ142" i="1"/>
  <c r="BP142" i="1"/>
  <c r="BQ141" i="1"/>
  <c r="BP141" i="1"/>
  <c r="BR141" i="1" s="1"/>
  <c r="BQ196" i="1"/>
  <c r="BP196" i="1"/>
  <c r="BQ16" i="1"/>
  <c r="BP16" i="1"/>
  <c r="BQ244" i="1"/>
  <c r="BP244" i="1"/>
  <c r="BQ82" i="1"/>
  <c r="BP82" i="1"/>
  <c r="BQ195" i="1"/>
  <c r="BP195" i="1"/>
  <c r="BQ192" i="1"/>
  <c r="BP192" i="1"/>
  <c r="BQ293" i="1"/>
  <c r="BP293" i="1"/>
  <c r="BQ479" i="1"/>
  <c r="BP479" i="1"/>
  <c r="BQ426" i="1"/>
  <c r="BP426" i="1"/>
  <c r="BR426" i="1" s="1"/>
  <c r="BQ140" i="1"/>
  <c r="BP140" i="1"/>
  <c r="BQ57" i="1"/>
  <c r="BP57" i="1"/>
  <c r="BR57" i="1" s="1"/>
  <c r="BQ269" i="1"/>
  <c r="BP269" i="1"/>
  <c r="BQ102" i="1"/>
  <c r="BP102" i="1"/>
  <c r="BQ15" i="1"/>
  <c r="BP15" i="1"/>
  <c r="BQ101" i="1"/>
  <c r="BP101" i="1"/>
  <c r="BR101" i="1" s="1"/>
  <c r="BQ14" i="1"/>
  <c r="BP14" i="1"/>
  <c r="BQ334" i="1"/>
  <c r="BP334" i="1"/>
  <c r="BQ404" i="1"/>
  <c r="BP404" i="1"/>
  <c r="BQ165" i="1"/>
  <c r="BP165" i="1"/>
  <c r="BQ81" i="1"/>
  <c r="BP81" i="1"/>
  <c r="BQ485" i="1"/>
  <c r="BP485" i="1"/>
  <c r="BQ510" i="1"/>
  <c r="BP510" i="1"/>
  <c r="BR510" i="1" s="1"/>
  <c r="BQ517" i="1"/>
  <c r="BP517" i="1"/>
  <c r="BQ295" i="1"/>
  <c r="BP295" i="1"/>
  <c r="BQ55" i="1"/>
  <c r="BP55" i="1"/>
  <c r="BQ225" i="1"/>
  <c r="BP225" i="1"/>
  <c r="BR225" i="1" s="1"/>
  <c r="BQ341" i="1"/>
  <c r="BP341" i="1"/>
  <c r="BQ138" i="1"/>
  <c r="BP138" i="1"/>
  <c r="BQ494" i="1"/>
  <c r="BP494" i="1"/>
  <c r="BQ100" i="1"/>
  <c r="BP100" i="1"/>
  <c r="BQ137" i="1"/>
  <c r="BP137" i="1"/>
  <c r="BQ203" i="1"/>
  <c r="BP203" i="1"/>
  <c r="BR203" i="1" s="1"/>
  <c r="BQ476" i="1"/>
  <c r="BP476" i="1"/>
  <c r="BQ251" i="1"/>
  <c r="BP251" i="1"/>
  <c r="BQ424" i="1"/>
  <c r="BP424" i="1"/>
  <c r="BQ493" i="1"/>
  <c r="BP493" i="1"/>
  <c r="BR493" i="1" s="1"/>
  <c r="BQ403" i="1"/>
  <c r="BP403" i="1"/>
  <c r="BQ54" i="1"/>
  <c r="BP54" i="1"/>
  <c r="BQ381" i="1"/>
  <c r="BP381" i="1"/>
  <c r="BQ99" i="1"/>
  <c r="BP99" i="1"/>
  <c r="BR99" i="1" s="1"/>
  <c r="BQ467" i="1"/>
  <c r="BP467" i="1"/>
  <c r="BQ53" i="1"/>
  <c r="BP53" i="1"/>
  <c r="BR53" i="1" s="1"/>
  <c r="BQ52" i="1"/>
  <c r="BP52" i="1"/>
  <c r="BR52" i="1" s="1"/>
  <c r="BQ136" i="1"/>
  <c r="BP136" i="1"/>
  <c r="BR136" i="1" s="1"/>
  <c r="BQ527" i="1"/>
  <c r="BP527" i="1"/>
  <c r="BR527" i="1" s="1"/>
  <c r="BQ333" i="1"/>
  <c r="BP333" i="1"/>
  <c r="BQ12" i="1"/>
  <c r="BP12" i="1"/>
  <c r="BQ176" i="1"/>
  <c r="BP176" i="1"/>
  <c r="BQ37" i="1"/>
  <c r="BP37" i="1"/>
  <c r="BQ492" i="1"/>
  <c r="BP492" i="1"/>
  <c r="BQ484" i="1"/>
  <c r="BP484" i="1"/>
  <c r="BQ553" i="1"/>
  <c r="BP553" i="1"/>
  <c r="BQ559" i="1"/>
  <c r="BP559" i="1"/>
  <c r="BQ466" i="1"/>
  <c r="BP466" i="1"/>
  <c r="BR466" i="1" s="1"/>
  <c r="BQ209" i="1"/>
  <c r="BP209" i="1"/>
  <c r="BQ452" i="1"/>
  <c r="BP452" i="1"/>
  <c r="BQ358" i="1"/>
  <c r="BP358" i="1"/>
  <c r="BQ483" i="1"/>
  <c r="BP483" i="1"/>
  <c r="BQ552" i="1"/>
  <c r="BP552" i="1"/>
  <c r="BQ380" i="1"/>
  <c r="BP380" i="1"/>
  <c r="BQ260" i="1"/>
  <c r="BP260" i="1"/>
  <c r="BR260" i="1" s="1"/>
  <c r="BQ475" i="1"/>
  <c r="BP475" i="1"/>
  <c r="BQ98" i="1"/>
  <c r="BP98" i="1"/>
  <c r="BR98" i="1" s="1"/>
  <c r="BQ465" i="1"/>
  <c r="BP465" i="1"/>
  <c r="BQ544" i="1"/>
  <c r="BP544" i="1"/>
  <c r="BR544" i="1" s="1"/>
  <c r="BQ250" i="1"/>
  <c r="BP250" i="1"/>
  <c r="BQ135" i="1"/>
  <c r="BP135" i="1"/>
  <c r="BQ51" i="1"/>
  <c r="BP51" i="1"/>
  <c r="BQ97" i="1"/>
  <c r="BP97" i="1"/>
  <c r="BQ162" i="1"/>
  <c r="BP162" i="1"/>
  <c r="BQ412" i="1"/>
  <c r="BP412" i="1"/>
  <c r="BQ513" i="1"/>
  <c r="BP513" i="1"/>
  <c r="BQ96" i="1"/>
  <c r="BP96" i="1"/>
  <c r="BQ155" i="1"/>
  <c r="BP155" i="1"/>
  <c r="BR155" i="1" s="1"/>
  <c r="BQ219" i="1"/>
  <c r="BP219" i="1"/>
  <c r="BR219" i="1" s="1"/>
  <c r="BQ464" i="1"/>
  <c r="BP464" i="1"/>
  <c r="BR464" i="1" s="1"/>
  <c r="BQ566" i="1"/>
  <c r="BP566" i="1"/>
  <c r="BR566" i="1" s="1"/>
  <c r="BQ325" i="1"/>
  <c r="BP325" i="1"/>
  <c r="BQ249" i="1"/>
  <c r="BP249" i="1"/>
  <c r="BR249" i="1" s="1"/>
  <c r="BQ277" i="1"/>
  <c r="BP277" i="1"/>
  <c r="BQ463" i="1"/>
  <c r="BP463" i="1"/>
  <c r="BR463" i="1" s="1"/>
  <c r="BQ161" i="1"/>
  <c r="BP161" i="1"/>
  <c r="BR161" i="1" s="1"/>
  <c r="BQ576" i="1"/>
  <c r="BP576" i="1"/>
  <c r="BQ134" i="1"/>
  <c r="BP134" i="1"/>
  <c r="BQ451" i="1"/>
  <c r="BP451" i="1"/>
  <c r="BQ50" i="1"/>
  <c r="BP50" i="1"/>
  <c r="BR50" i="1" s="1"/>
  <c r="BQ551" i="1"/>
  <c r="BP551" i="1"/>
  <c r="BQ276" i="1"/>
  <c r="BP276" i="1"/>
  <c r="BR276" i="1" s="1"/>
  <c r="BQ79" i="1"/>
  <c r="BP79" i="1"/>
  <c r="BQ95" i="1"/>
  <c r="BP95" i="1"/>
  <c r="BR95" i="1" s="1"/>
  <c r="BQ353" i="1"/>
  <c r="BP353" i="1"/>
  <c r="BQ315" i="1"/>
  <c r="BP315" i="1"/>
  <c r="BR315" i="1" s="1"/>
  <c r="BQ332" i="1"/>
  <c r="BP332" i="1"/>
  <c r="BQ565" i="1"/>
  <c r="BP565" i="1"/>
  <c r="BR565" i="1" s="1"/>
  <c r="BQ324" i="1"/>
  <c r="BP324" i="1"/>
  <c r="BQ538" i="1"/>
  <c r="BP538" i="1"/>
  <c r="BR538" i="1" s="1"/>
  <c r="BQ580" i="1"/>
  <c r="BP580" i="1"/>
  <c r="BQ564" i="1"/>
  <c r="BP564" i="1"/>
  <c r="BR564" i="1" s="1"/>
  <c r="BQ313" i="1"/>
  <c r="BP313" i="1"/>
  <c r="BQ323" i="1"/>
  <c r="BP323" i="1"/>
  <c r="BR323" i="1" s="1"/>
  <c r="BQ402" i="1"/>
  <c r="BP402" i="1"/>
  <c r="BQ414" i="1"/>
  <c r="BP414" i="1"/>
  <c r="BQ450" i="1"/>
  <c r="BP450" i="1"/>
  <c r="BQ379" i="1"/>
  <c r="BP379" i="1"/>
  <c r="BR379" i="1" s="1"/>
  <c r="BQ573" i="1"/>
  <c r="BP573" i="1"/>
  <c r="BQ509" i="1"/>
  <c r="BP509" i="1"/>
  <c r="BR509" i="1" s="1"/>
  <c r="BQ322" i="1"/>
  <c r="BP322" i="1"/>
  <c r="BQ459" i="1"/>
  <c r="BP459" i="1"/>
  <c r="BR459" i="1" s="1"/>
  <c r="BQ275" i="1"/>
  <c r="BP275" i="1"/>
  <c r="BQ77" i="1"/>
  <c r="BP77" i="1"/>
  <c r="BQ423" i="1"/>
  <c r="BP423" i="1"/>
  <c r="BQ76" i="1"/>
  <c r="BP76" i="1"/>
  <c r="BR76" i="1" s="1"/>
  <c r="BQ537" i="1"/>
  <c r="BP537" i="1"/>
  <c r="BQ374" i="1"/>
  <c r="BP374" i="1"/>
  <c r="BR374" i="1" s="1"/>
  <c r="BQ362" i="1"/>
  <c r="BP362" i="1"/>
  <c r="BQ11" i="1"/>
  <c r="BP11" i="1"/>
  <c r="BR11" i="1" s="1"/>
  <c r="BQ401" i="1"/>
  <c r="BP401" i="1"/>
  <c r="BQ352" i="1"/>
  <c r="BP352" i="1"/>
  <c r="BQ256" i="1"/>
  <c r="BP256" i="1"/>
  <c r="BQ516" i="1"/>
  <c r="BP516" i="1"/>
  <c r="BR516" i="1" s="1"/>
  <c r="BQ391" i="1"/>
  <c r="BP391" i="1"/>
  <c r="BQ314" i="1"/>
  <c r="BP314" i="1"/>
  <c r="BR314" i="1" s="1"/>
  <c r="BQ80" i="1"/>
  <c r="BP80" i="1"/>
  <c r="BQ312" i="1"/>
  <c r="BP312" i="1"/>
  <c r="BR312" i="1" s="1"/>
  <c r="BQ563" i="1"/>
  <c r="BP563" i="1"/>
  <c r="BQ268" i="1"/>
  <c r="BP268" i="1"/>
  <c r="BQ10" i="1"/>
  <c r="BP10" i="1"/>
  <c r="BQ346" i="1"/>
  <c r="BP346" i="1"/>
  <c r="BR346" i="1" s="1"/>
  <c r="BQ515" i="1"/>
  <c r="BP515" i="1"/>
  <c r="BQ36" i="1"/>
  <c r="BP36" i="1"/>
  <c r="BR36" i="1" s="1"/>
  <c r="BQ118" i="1"/>
  <c r="BP118" i="1"/>
  <c r="BQ331" i="1"/>
  <c r="BP331" i="1"/>
  <c r="BR331" i="1" s="1"/>
  <c r="BQ449" i="1"/>
  <c r="BP449" i="1"/>
  <c r="BQ579" i="1"/>
  <c r="BP579" i="1"/>
  <c r="BR579" i="1" s="1"/>
  <c r="BQ422" i="1"/>
  <c r="BP422" i="1"/>
  <c r="BQ550" i="1"/>
  <c r="BP550" i="1"/>
  <c r="BR550" i="1" s="1"/>
  <c r="BQ486" i="1"/>
  <c r="BP486" i="1"/>
  <c r="BQ94" i="1"/>
  <c r="BP94" i="1"/>
  <c r="BR94" i="1" s="1"/>
  <c r="BQ193" i="1"/>
  <c r="BP193" i="1"/>
  <c r="BQ133" i="1"/>
  <c r="BP133" i="1"/>
  <c r="BR133" i="1" s="1"/>
  <c r="BQ462" i="1"/>
  <c r="BP462" i="1"/>
  <c r="BQ274" i="1"/>
  <c r="BP274" i="1"/>
  <c r="BQ49" i="1"/>
  <c r="BP49" i="1"/>
  <c r="BQ273" i="1"/>
  <c r="BP273" i="1"/>
  <c r="BR273" i="1" s="1"/>
  <c r="BQ243" i="1"/>
  <c r="BP243" i="1"/>
  <c r="BQ233" i="1"/>
  <c r="BP233" i="1"/>
  <c r="BR233" i="1" s="1"/>
  <c r="BQ259" i="1"/>
  <c r="BP259" i="1"/>
  <c r="BR259" i="1" s="1"/>
  <c r="BQ248" i="1"/>
  <c r="BP248" i="1"/>
  <c r="BR248" i="1" s="1"/>
  <c r="BQ287" i="1"/>
  <c r="BP287" i="1"/>
  <c r="BQ224" i="1"/>
  <c r="BP224" i="1"/>
  <c r="BQ208" i="1"/>
  <c r="BP208" i="1"/>
  <c r="BQ526" i="1"/>
  <c r="BP526" i="1"/>
  <c r="BR526" i="1" s="1"/>
  <c r="BQ186" i="1"/>
  <c r="BP186" i="1"/>
  <c r="BQ400" i="1"/>
  <c r="BP400" i="1"/>
  <c r="BR400" i="1" s="1"/>
  <c r="BQ448" i="1"/>
  <c r="BP448" i="1"/>
  <c r="BQ578" i="1"/>
  <c r="BP578" i="1"/>
  <c r="BR578" i="1" s="1"/>
  <c r="BQ160" i="1"/>
  <c r="BP160" i="1"/>
  <c r="BQ321" i="1"/>
  <c r="BP321" i="1"/>
  <c r="BQ371" i="1"/>
  <c r="BP371" i="1"/>
  <c r="BR371" i="1" s="1"/>
  <c r="BQ399" i="1"/>
  <c r="BP399" i="1"/>
  <c r="BR399" i="1" s="1"/>
  <c r="BQ340" i="1"/>
  <c r="BP340" i="1"/>
  <c r="BQ378" i="1"/>
  <c r="BP378" i="1"/>
  <c r="BR378" i="1" s="1"/>
  <c r="BQ549" i="1"/>
  <c r="BP549" i="1"/>
  <c r="BQ536" i="1"/>
  <c r="BP536" i="1"/>
  <c r="BR536" i="1" s="1"/>
  <c r="BQ351" i="1"/>
  <c r="BP351" i="1"/>
  <c r="BQ311" i="1"/>
  <c r="BP311" i="1"/>
  <c r="BR311" i="1" s="1"/>
  <c r="BQ159" i="1"/>
  <c r="BP159" i="1"/>
  <c r="BQ398" i="1"/>
  <c r="BP398" i="1"/>
  <c r="BR398" i="1" s="1"/>
  <c r="BQ320" i="1"/>
  <c r="BP320" i="1"/>
  <c r="BQ175" i="1"/>
  <c r="BP175" i="1"/>
  <c r="BR175" i="1" s="1"/>
  <c r="BQ319" i="1"/>
  <c r="BP319" i="1"/>
  <c r="BQ318" i="1"/>
  <c r="BP318" i="1"/>
  <c r="BR318" i="1" s="1"/>
  <c r="BQ577" i="1"/>
  <c r="BP577" i="1"/>
  <c r="BQ361" i="1"/>
  <c r="BP361" i="1"/>
  <c r="BQ443" i="1"/>
  <c r="BP443" i="1"/>
  <c r="BQ377" i="1"/>
  <c r="BP377" i="1"/>
  <c r="BR377" i="1" s="1"/>
  <c r="BQ258" i="1"/>
  <c r="BP258" i="1"/>
  <c r="BR258" i="1" s="1"/>
  <c r="BP421" i="1"/>
  <c r="ER421" i="1" s="1"/>
  <c r="BQ420" i="1"/>
  <c r="BP420" i="1"/>
  <c r="BR420" i="1" s="1"/>
  <c r="BQ75" i="1"/>
  <c r="BQ367" i="1"/>
  <c r="BP367" i="1"/>
  <c r="BR367" i="1" s="1"/>
  <c r="BQ185" i="1"/>
  <c r="BP185" i="1"/>
  <c r="BQ310" i="1"/>
  <c r="BP310" i="1"/>
  <c r="BR310" i="1" s="1"/>
  <c r="BQ478" i="1"/>
  <c r="BP478" i="1"/>
  <c r="BQ218" i="1"/>
  <c r="BP218" i="1"/>
  <c r="BR218" i="1" s="1"/>
  <c r="BQ9" i="1"/>
  <c r="BP9" i="1"/>
  <c r="BQ8" i="1"/>
  <c r="BP8" i="1"/>
  <c r="BR8" i="1" s="1"/>
  <c r="BQ292" i="1"/>
  <c r="BP292" i="1"/>
  <c r="BQ447" i="1"/>
  <c r="BP447" i="1"/>
  <c r="BR447" i="1" s="1"/>
  <c r="BQ343" i="1"/>
  <c r="BP343" i="1"/>
  <c r="BQ158" i="1"/>
  <c r="BP158" i="1"/>
  <c r="BR158" i="1" s="1"/>
  <c r="BQ157" i="1"/>
  <c r="BP157" i="1"/>
  <c r="BQ132" i="1"/>
  <c r="BP132" i="1"/>
  <c r="BR132" i="1" s="1"/>
  <c r="BQ330" i="1"/>
  <c r="BP330" i="1"/>
  <c r="BQ525" i="1"/>
  <c r="BP525" i="1"/>
  <c r="BR525" i="1" s="1"/>
  <c r="BQ7" i="1"/>
  <c r="BP7" i="1"/>
  <c r="BQ35" i="1"/>
  <c r="BP35" i="1"/>
  <c r="BR35" i="1" s="1"/>
  <c r="BQ491" i="1"/>
  <c r="BP491" i="1"/>
  <c r="BQ131" i="1"/>
  <c r="BP131" i="1"/>
  <c r="BR131" i="1" s="1"/>
  <c r="BQ6" i="1"/>
  <c r="BP6" i="1"/>
  <c r="BQ34" i="1"/>
  <c r="BP34" i="1"/>
  <c r="BR34" i="1" s="1"/>
  <c r="BQ5" i="1"/>
  <c r="BP5" i="1"/>
  <c r="BQ477" i="1"/>
  <c r="BP477" i="1"/>
  <c r="BR477" i="1" s="1"/>
  <c r="BQ413" i="1"/>
  <c r="BP413" i="1"/>
  <c r="BQ184" i="1"/>
  <c r="BP184" i="1"/>
  <c r="BR184" i="1" s="1"/>
  <c r="BQ373" i="1"/>
  <c r="BP373" i="1"/>
  <c r="BR373" i="1" s="1"/>
  <c r="BQ490" i="1"/>
  <c r="BP490" i="1"/>
  <c r="BR490" i="1" s="1"/>
  <c r="BQ548" i="1"/>
  <c r="BP548" i="1"/>
  <c r="BQ130" i="1"/>
  <c r="BP130" i="1"/>
  <c r="BR130" i="1" s="1"/>
  <c r="BQ397" i="1"/>
  <c r="BP397" i="1"/>
  <c r="BR397" i="1" s="1"/>
  <c r="BQ300" i="1"/>
  <c r="BP300" i="1"/>
  <c r="BR300" i="1" s="1"/>
  <c r="BQ93" i="1"/>
  <c r="BP93" i="1"/>
  <c r="BR93" i="1" s="1"/>
  <c r="BQ524" i="1"/>
  <c r="BP524" i="1"/>
  <c r="BR524" i="1" s="1"/>
  <c r="BQ508" i="1"/>
  <c r="BP508" i="1"/>
  <c r="BQ129" i="1"/>
  <c r="BP129" i="1"/>
  <c r="BR129" i="1" s="1"/>
  <c r="BQ309" i="1"/>
  <c r="BP309" i="1"/>
  <c r="BQ446" i="1"/>
  <c r="BP446" i="1"/>
  <c r="BR446" i="1" s="1"/>
  <c r="BQ257" i="1"/>
  <c r="BP257" i="1"/>
  <c r="BQ33" i="1"/>
  <c r="BP33" i="1"/>
  <c r="BR33" i="1" s="1"/>
  <c r="BQ461" i="1"/>
  <c r="BP461" i="1"/>
  <c r="BQ308" i="1"/>
  <c r="BP308" i="1"/>
  <c r="BR308" i="1" s="1"/>
  <c r="BQ128" i="1"/>
  <c r="BP128" i="1"/>
  <c r="BQ127" i="1"/>
  <c r="BP127" i="1"/>
  <c r="BR127" i="1" s="1"/>
  <c r="BQ92" i="1"/>
  <c r="BP92" i="1"/>
  <c r="BR92" i="1" s="1"/>
  <c r="BQ48" i="1"/>
  <c r="BP48" i="1"/>
  <c r="BR48" i="1" s="1"/>
  <c r="BQ183" i="1"/>
  <c r="BP183" i="1"/>
  <c r="BR183" i="1" s="1"/>
  <c r="BQ156" i="1"/>
  <c r="BP156" i="1"/>
  <c r="BR156" i="1" s="1"/>
  <c r="BQ547" i="1"/>
  <c r="BP547" i="1"/>
  <c r="BQ350" i="1"/>
  <c r="BP350" i="1"/>
  <c r="BR350" i="1" s="1"/>
  <c r="BQ507" i="1"/>
  <c r="BP507" i="1"/>
  <c r="BQ396" i="1"/>
  <c r="BP396" i="1"/>
  <c r="BR396" i="1" s="1"/>
  <c r="BQ47" i="1"/>
  <c r="BP47" i="1"/>
  <c r="BQ419" i="1"/>
  <c r="BP419" i="1"/>
  <c r="BR419" i="1" s="1"/>
  <c r="BQ46" i="1"/>
  <c r="BP46" i="1"/>
  <c r="BQ395" i="1"/>
  <c r="BP395" i="1"/>
  <c r="BR395" i="1" s="1"/>
  <c r="BQ394" i="1"/>
  <c r="BP394" i="1"/>
  <c r="BR394" i="1" s="1"/>
  <c r="BQ207" i="1"/>
  <c r="BP207" i="1"/>
  <c r="BR207" i="1" s="1"/>
  <c r="BQ418" i="1"/>
  <c r="BP418" i="1"/>
  <c r="BQ504" i="1"/>
  <c r="BP504" i="1"/>
  <c r="BR504" i="1" s="1"/>
  <c r="BQ503" i="1"/>
  <c r="BP503" i="1"/>
  <c r="BR503" i="1" s="1"/>
  <c r="BQ307" i="1"/>
  <c r="BP307" i="1"/>
  <c r="BR307" i="1" s="1"/>
  <c r="BQ562" i="1"/>
  <c r="BP562" i="1"/>
  <c r="BQ267" i="1"/>
  <c r="BP267" i="1"/>
  <c r="BR267" i="1" s="1"/>
  <c r="BQ91" i="1"/>
  <c r="BP91" i="1"/>
  <c r="BQ460" i="1"/>
  <c r="BP460" i="1"/>
  <c r="BR460" i="1" s="1"/>
  <c r="BQ502" i="1"/>
  <c r="BP502" i="1"/>
  <c r="BR502" i="1" s="1"/>
  <c r="BQ45" i="1"/>
  <c r="BP45" i="1"/>
  <c r="BR45" i="1" s="1"/>
  <c r="BQ241" i="1"/>
  <c r="BP241" i="1"/>
  <c r="BQ206" i="1"/>
  <c r="BP206" i="1"/>
  <c r="BR206" i="1" s="1"/>
  <c r="BQ4" i="1"/>
  <c r="BP4" i="1"/>
  <c r="BQ360" i="1"/>
  <c r="BP360" i="1"/>
  <c r="BR360" i="1" s="1"/>
  <c r="BQ390" i="1"/>
  <c r="BP390" i="1"/>
  <c r="BQ393" i="1"/>
  <c r="BP393" i="1"/>
  <c r="BR393" i="1" s="1"/>
  <c r="BQ546" i="1"/>
  <c r="BP546" i="1"/>
  <c r="BR546" i="1" s="1"/>
  <c r="BQ349" i="1"/>
  <c r="BP349" i="1"/>
  <c r="BR349" i="1" s="1"/>
  <c r="BQ72" i="1"/>
  <c r="BP72" i="1"/>
  <c r="BR72" i="1" s="1"/>
  <c r="BQ561" i="1"/>
  <c r="BP561" i="1"/>
  <c r="BR561" i="1" s="1"/>
  <c r="BQ417" i="1"/>
  <c r="BP417" i="1"/>
  <c r="BQ376" i="1"/>
  <c r="BP376" i="1"/>
  <c r="BR376" i="1" s="1"/>
  <c r="BQ242" i="1"/>
  <c r="BP242" i="1"/>
  <c r="BQ489" i="1"/>
  <c r="BP489" i="1"/>
  <c r="BR489" i="1" s="1"/>
  <c r="BQ328" i="1"/>
  <c r="BP328" i="1"/>
  <c r="BR328" i="1" s="1"/>
  <c r="BQ125" i="1"/>
  <c r="BP125" i="1"/>
  <c r="BR125" i="1" s="1"/>
  <c r="BQ3" i="1"/>
  <c r="BP3" i="1"/>
  <c r="BQ126" i="1"/>
  <c r="BP126" i="1"/>
  <c r="BR126" i="1" s="1"/>
  <c r="BQ288" i="1"/>
  <c r="BP288" i="1"/>
  <c r="BD558" i="1"/>
  <c r="BI558" i="1" s="1"/>
  <c r="BC558" i="1"/>
  <c r="BH558" i="1" s="1"/>
  <c r="BB558" i="1"/>
  <c r="BG558" i="1" s="1"/>
  <c r="BA558" i="1"/>
  <c r="BF558" i="1" s="1"/>
  <c r="BD534" i="1"/>
  <c r="BI534" i="1" s="1"/>
  <c r="BC534" i="1"/>
  <c r="BH534" i="1" s="1"/>
  <c r="BB534" i="1"/>
  <c r="BG534" i="1" s="1"/>
  <c r="BA534" i="1"/>
  <c r="BF534" i="1" s="1"/>
  <c r="BD441" i="1"/>
  <c r="BI441" i="1" s="1"/>
  <c r="BC441" i="1"/>
  <c r="BH441" i="1" s="1"/>
  <c r="BB441" i="1"/>
  <c r="BG441" i="1" s="1"/>
  <c r="BA441" i="1"/>
  <c r="BF441" i="1" s="1"/>
  <c r="BD174" i="1"/>
  <c r="BI174" i="1" s="1"/>
  <c r="BC174" i="1"/>
  <c r="BH174" i="1" s="1"/>
  <c r="BB174" i="1"/>
  <c r="BG174" i="1" s="1"/>
  <c r="BA174" i="1"/>
  <c r="BF174" i="1" s="1"/>
  <c r="BD173" i="1"/>
  <c r="BI173" i="1" s="1"/>
  <c r="BC173" i="1"/>
  <c r="BH173" i="1" s="1"/>
  <c r="BB173" i="1"/>
  <c r="BG173" i="1" s="1"/>
  <c r="BA173" i="1"/>
  <c r="BF173" i="1" s="1"/>
  <c r="BD458" i="1"/>
  <c r="BI458" i="1" s="1"/>
  <c r="BC458" i="1"/>
  <c r="BH458" i="1" s="1"/>
  <c r="BB458" i="1"/>
  <c r="BG458" i="1" s="1"/>
  <c r="BA458" i="1"/>
  <c r="BF458" i="1" s="1"/>
  <c r="BD457" i="1"/>
  <c r="BI457" i="1" s="1"/>
  <c r="BC457" i="1"/>
  <c r="BH457" i="1" s="1"/>
  <c r="BB457" i="1"/>
  <c r="BG457" i="1" s="1"/>
  <c r="BA457" i="1"/>
  <c r="BF457" i="1" s="1"/>
  <c r="BD389" i="1"/>
  <c r="BI389" i="1" s="1"/>
  <c r="BC389" i="1"/>
  <c r="BH389" i="1" s="1"/>
  <c r="BB389" i="1"/>
  <c r="BG389" i="1" s="1"/>
  <c r="BA389" i="1"/>
  <c r="BF389" i="1" s="1"/>
  <c r="BD182" i="1"/>
  <c r="BI182" i="1" s="1"/>
  <c r="BC182" i="1"/>
  <c r="BH182" i="1" s="1"/>
  <c r="BB182" i="1"/>
  <c r="BG182" i="1" s="1"/>
  <c r="BA182" i="1"/>
  <c r="BF182" i="1" s="1"/>
  <c r="BD582" i="1"/>
  <c r="BI582" i="1" s="1"/>
  <c r="BC582" i="1"/>
  <c r="BH582" i="1" s="1"/>
  <c r="BB582" i="1"/>
  <c r="BG582" i="1" s="1"/>
  <c r="BA582" i="1"/>
  <c r="BF582" i="1" s="1"/>
  <c r="BD440" i="1"/>
  <c r="BI440" i="1" s="1"/>
  <c r="BC440" i="1"/>
  <c r="BH440" i="1" s="1"/>
  <c r="BB440" i="1"/>
  <c r="BG440" i="1" s="1"/>
  <c r="BA440" i="1"/>
  <c r="BF440" i="1" s="1"/>
  <c r="BD560" i="1"/>
  <c r="BI560" i="1" s="1"/>
  <c r="BC560" i="1"/>
  <c r="BH560" i="1" s="1"/>
  <c r="BB560" i="1"/>
  <c r="BG560" i="1" s="1"/>
  <c r="BA560" i="1"/>
  <c r="BF560" i="1" s="1"/>
  <c r="BD411" i="1"/>
  <c r="BI411" i="1" s="1"/>
  <c r="BC411" i="1"/>
  <c r="BH411" i="1" s="1"/>
  <c r="BB411" i="1"/>
  <c r="BG411" i="1" s="1"/>
  <c r="BA411" i="1"/>
  <c r="BF411" i="1" s="1"/>
  <c r="BD543" i="1"/>
  <c r="BI543" i="1" s="1"/>
  <c r="BC543" i="1"/>
  <c r="BH543" i="1" s="1"/>
  <c r="BB543" i="1"/>
  <c r="BG543" i="1" s="1"/>
  <c r="BA543" i="1"/>
  <c r="BF543" i="1" s="1"/>
  <c r="BD583" i="1"/>
  <c r="BI583" i="1" s="1"/>
  <c r="BC583" i="1"/>
  <c r="BH583" i="1" s="1"/>
  <c r="BB583" i="1"/>
  <c r="BG583" i="1" s="1"/>
  <c r="BA583" i="1"/>
  <c r="BF583" i="1" s="1"/>
  <c r="BD388" i="1"/>
  <c r="BI388" i="1" s="1"/>
  <c r="BC388" i="1"/>
  <c r="BH388" i="1" s="1"/>
  <c r="BB388" i="1"/>
  <c r="BG388" i="1" s="1"/>
  <c r="BA388" i="1"/>
  <c r="BF388" i="1" s="1"/>
  <c r="BD172" i="1"/>
  <c r="BI172" i="1" s="1"/>
  <c r="BC172" i="1"/>
  <c r="BH172" i="1" s="1"/>
  <c r="BB172" i="1"/>
  <c r="BG172" i="1" s="1"/>
  <c r="BA172" i="1"/>
  <c r="BF172" i="1" s="1"/>
  <c r="BD511" i="1"/>
  <c r="BI511" i="1" s="1"/>
  <c r="BC511" i="1"/>
  <c r="BH511" i="1" s="1"/>
  <c r="BB511" i="1"/>
  <c r="BG511" i="1" s="1"/>
  <c r="BA511" i="1"/>
  <c r="BF511" i="1" s="1"/>
  <c r="BD439" i="1"/>
  <c r="BI439" i="1" s="1"/>
  <c r="BC439" i="1"/>
  <c r="BH439" i="1" s="1"/>
  <c r="BB439" i="1"/>
  <c r="BG439" i="1" s="1"/>
  <c r="BA439" i="1"/>
  <c r="BF439" i="1" s="1"/>
  <c r="BD387" i="1"/>
  <c r="BI387" i="1" s="1"/>
  <c r="BC387" i="1"/>
  <c r="BH387" i="1" s="1"/>
  <c r="BB387" i="1"/>
  <c r="BG387" i="1" s="1"/>
  <c r="BA387" i="1"/>
  <c r="BF387" i="1" s="1"/>
  <c r="BD512" i="1"/>
  <c r="BI512" i="1" s="1"/>
  <c r="BC512" i="1"/>
  <c r="BH512" i="1" s="1"/>
  <c r="BB512" i="1"/>
  <c r="BG512" i="1" s="1"/>
  <c r="BA512" i="1"/>
  <c r="BF512" i="1" s="1"/>
  <c r="BD171" i="1"/>
  <c r="BI171" i="1" s="1"/>
  <c r="BC171" i="1"/>
  <c r="BH171" i="1" s="1"/>
  <c r="BB171" i="1"/>
  <c r="BG171" i="1" s="1"/>
  <c r="BA171" i="1"/>
  <c r="BF171" i="1" s="1"/>
  <c r="BD416" i="1"/>
  <c r="BI416" i="1" s="1"/>
  <c r="BC416" i="1"/>
  <c r="BH416" i="1" s="1"/>
  <c r="BB416" i="1"/>
  <c r="BG416" i="1" s="1"/>
  <c r="BA416" i="1"/>
  <c r="BF416" i="1" s="1"/>
  <c r="BD442" i="1"/>
  <c r="BI442" i="1" s="1"/>
  <c r="BC442" i="1"/>
  <c r="BH442" i="1" s="1"/>
  <c r="BB442" i="1"/>
  <c r="BG442" i="1" s="1"/>
  <c r="BA442" i="1"/>
  <c r="BF442" i="1" s="1"/>
  <c r="BD366" i="1"/>
  <c r="BI366" i="1" s="1"/>
  <c r="BC366" i="1"/>
  <c r="BH366" i="1" s="1"/>
  <c r="BB366" i="1"/>
  <c r="BG366" i="1" s="1"/>
  <c r="BA366" i="1"/>
  <c r="BF366" i="1" s="1"/>
  <c r="BD542" i="1"/>
  <c r="BI542" i="1" s="1"/>
  <c r="BC542" i="1"/>
  <c r="BH542" i="1" s="1"/>
  <c r="BB542" i="1"/>
  <c r="BG542" i="1" s="1"/>
  <c r="BA542" i="1"/>
  <c r="BF542" i="1" s="1"/>
  <c r="BD392" i="1"/>
  <c r="BI392" i="1" s="1"/>
  <c r="BC392" i="1"/>
  <c r="BH392" i="1" s="1"/>
  <c r="BB392" i="1"/>
  <c r="BG392" i="1" s="1"/>
  <c r="BA392" i="1"/>
  <c r="BF392" i="1" s="1"/>
  <c r="BD357" i="1"/>
  <c r="BI357" i="1" s="1"/>
  <c r="BC357" i="1"/>
  <c r="BH357" i="1" s="1"/>
  <c r="BB357" i="1"/>
  <c r="BG357" i="1" s="1"/>
  <c r="BA357" i="1"/>
  <c r="BF357" i="1" s="1"/>
  <c r="BD445" i="1"/>
  <c r="BI445" i="1" s="1"/>
  <c r="BC445" i="1"/>
  <c r="BH445" i="1" s="1"/>
  <c r="BB445" i="1"/>
  <c r="BG445" i="1" s="1"/>
  <c r="BA445" i="1"/>
  <c r="BF445" i="1" s="1"/>
  <c r="BD438" i="1"/>
  <c r="BI438" i="1" s="1"/>
  <c r="BC438" i="1"/>
  <c r="BH438" i="1" s="1"/>
  <c r="BB438" i="1"/>
  <c r="BG438" i="1" s="1"/>
  <c r="BA438" i="1"/>
  <c r="BF438" i="1" s="1"/>
  <c r="BD522" i="1"/>
  <c r="BI522" i="1" s="1"/>
  <c r="BC522" i="1"/>
  <c r="BH522" i="1" s="1"/>
  <c r="BB522" i="1"/>
  <c r="BG522" i="1" s="1"/>
  <c r="BA522" i="1"/>
  <c r="BF522" i="1" s="1"/>
  <c r="BD533" i="1"/>
  <c r="BI533" i="1" s="1"/>
  <c r="BC533" i="1"/>
  <c r="BH533" i="1" s="1"/>
  <c r="BB533" i="1"/>
  <c r="BG533" i="1" s="1"/>
  <c r="BA533" i="1"/>
  <c r="BF533" i="1" s="1"/>
  <c r="BD437" i="1"/>
  <c r="BI437" i="1" s="1"/>
  <c r="BC437" i="1"/>
  <c r="BH437" i="1" s="1"/>
  <c r="BB437" i="1"/>
  <c r="BG437" i="1" s="1"/>
  <c r="BA437" i="1"/>
  <c r="BF437" i="1" s="1"/>
  <c r="BD436" i="1"/>
  <c r="BI436" i="1" s="1"/>
  <c r="BC436" i="1"/>
  <c r="BH436" i="1" s="1"/>
  <c r="BB436" i="1"/>
  <c r="BG436" i="1" s="1"/>
  <c r="BA436" i="1"/>
  <c r="BF436" i="1" s="1"/>
  <c r="BD410" i="1"/>
  <c r="BI410" i="1" s="1"/>
  <c r="BC410" i="1"/>
  <c r="BH410" i="1" s="1"/>
  <c r="BB410" i="1"/>
  <c r="BG410" i="1" s="1"/>
  <c r="BA410" i="1"/>
  <c r="BF410" i="1" s="1"/>
  <c r="BD435" i="1"/>
  <c r="BI435" i="1" s="1"/>
  <c r="BC435" i="1"/>
  <c r="BH435" i="1" s="1"/>
  <c r="BB435" i="1"/>
  <c r="BG435" i="1" s="1"/>
  <c r="BA435" i="1"/>
  <c r="BF435" i="1" s="1"/>
  <c r="BD409" i="1"/>
  <c r="BI409" i="1" s="1"/>
  <c r="BC409" i="1"/>
  <c r="BH409" i="1" s="1"/>
  <c r="BB409" i="1"/>
  <c r="BG409" i="1" s="1"/>
  <c r="BA409" i="1"/>
  <c r="BF409" i="1" s="1"/>
  <c r="BD557" i="1"/>
  <c r="BI557" i="1" s="1"/>
  <c r="BC557" i="1"/>
  <c r="BH557" i="1" s="1"/>
  <c r="BB557" i="1"/>
  <c r="BG557" i="1" s="1"/>
  <c r="BA557" i="1"/>
  <c r="BF557" i="1" s="1"/>
  <c r="BD571" i="1"/>
  <c r="BI571" i="1" s="1"/>
  <c r="BC571" i="1"/>
  <c r="BH571" i="1" s="1"/>
  <c r="BB571" i="1"/>
  <c r="BG571" i="1" s="1"/>
  <c r="BA571" i="1"/>
  <c r="BF571" i="1" s="1"/>
  <c r="BD345" i="1"/>
  <c r="BI345" i="1" s="1"/>
  <c r="BC345" i="1"/>
  <c r="BH345" i="1" s="1"/>
  <c r="BB345" i="1"/>
  <c r="BG345" i="1" s="1"/>
  <c r="BA345" i="1"/>
  <c r="BF345" i="1" s="1"/>
  <c r="BD359" i="1"/>
  <c r="BI359" i="1" s="1"/>
  <c r="BC359" i="1"/>
  <c r="BH359" i="1" s="1"/>
  <c r="BB359" i="1"/>
  <c r="BG359" i="1" s="1"/>
  <c r="BA359" i="1"/>
  <c r="BF359" i="1" s="1"/>
  <c r="BD316" i="1"/>
  <c r="BI316" i="1" s="1"/>
  <c r="BC316" i="1"/>
  <c r="BH316" i="1" s="1"/>
  <c r="BB316" i="1"/>
  <c r="BG316" i="1" s="1"/>
  <c r="BA316" i="1"/>
  <c r="BF316" i="1" s="1"/>
  <c r="BD408" i="1"/>
  <c r="BI408" i="1" s="1"/>
  <c r="BC408" i="1"/>
  <c r="BH408" i="1" s="1"/>
  <c r="BB408" i="1"/>
  <c r="BG408" i="1" s="1"/>
  <c r="BA408" i="1"/>
  <c r="BF408" i="1" s="1"/>
  <c r="BD347" i="1"/>
  <c r="BI347" i="1" s="1"/>
  <c r="BC347" i="1"/>
  <c r="BH347" i="1" s="1"/>
  <c r="BB347" i="1"/>
  <c r="BG347" i="1" s="1"/>
  <c r="BA347" i="1"/>
  <c r="BF347" i="1" s="1"/>
  <c r="BD434" i="1"/>
  <c r="BI434" i="1" s="1"/>
  <c r="BC434" i="1"/>
  <c r="BH434" i="1" s="1"/>
  <c r="BB434" i="1"/>
  <c r="BG434" i="1" s="1"/>
  <c r="BA434" i="1"/>
  <c r="BF434" i="1" s="1"/>
  <c r="EX434" i="1"/>
  <c r="BD572" i="1"/>
  <c r="BI572" i="1" s="1"/>
  <c r="BC572" i="1"/>
  <c r="BH572" i="1" s="1"/>
  <c r="BB572" i="1"/>
  <c r="BG572" i="1" s="1"/>
  <c r="BA572" i="1"/>
  <c r="BF572" i="1" s="1"/>
  <c r="BD407" i="1"/>
  <c r="BI407" i="1" s="1"/>
  <c r="BC407" i="1"/>
  <c r="BH407" i="1" s="1"/>
  <c r="BB407" i="1"/>
  <c r="BG407" i="1" s="1"/>
  <c r="BA407" i="1"/>
  <c r="BF407" i="1" s="1"/>
  <c r="BD541" i="1"/>
  <c r="BI541" i="1" s="1"/>
  <c r="BC541" i="1"/>
  <c r="BH541" i="1" s="1"/>
  <c r="BB541" i="1"/>
  <c r="BG541" i="1" s="1"/>
  <c r="BA541" i="1"/>
  <c r="BF541" i="1" s="1"/>
  <c r="BD532" i="1"/>
  <c r="BI532" i="1" s="1"/>
  <c r="BC532" i="1"/>
  <c r="BH532" i="1" s="1"/>
  <c r="BB532" i="1"/>
  <c r="BG532" i="1" s="1"/>
  <c r="BA532" i="1"/>
  <c r="BF532" i="1" s="1"/>
  <c r="BD339" i="1"/>
  <c r="BI339" i="1" s="1"/>
  <c r="BC339" i="1"/>
  <c r="BH339" i="1" s="1"/>
  <c r="BB339" i="1"/>
  <c r="BG339" i="1" s="1"/>
  <c r="BA339" i="1"/>
  <c r="BF339" i="1" s="1"/>
  <c r="BD456" i="1"/>
  <c r="BI456" i="1" s="1"/>
  <c r="BC456" i="1"/>
  <c r="BH456" i="1" s="1"/>
  <c r="BB456" i="1"/>
  <c r="BG456" i="1" s="1"/>
  <c r="BA456" i="1"/>
  <c r="BF456" i="1" s="1"/>
  <c r="BD514" i="1"/>
  <c r="BI514" i="1" s="1"/>
  <c r="BC514" i="1"/>
  <c r="BH514" i="1" s="1"/>
  <c r="BB514" i="1"/>
  <c r="BG514" i="1" s="1"/>
  <c r="BA514" i="1"/>
  <c r="BF514" i="1" s="1"/>
  <c r="BD365" i="1"/>
  <c r="BI365" i="1" s="1"/>
  <c r="BC365" i="1"/>
  <c r="BH365" i="1" s="1"/>
  <c r="BB365" i="1"/>
  <c r="BG365" i="1" s="1"/>
  <c r="BA365" i="1"/>
  <c r="BF365" i="1" s="1"/>
  <c r="BD545" i="1"/>
  <c r="BI545" i="1" s="1"/>
  <c r="BC545" i="1"/>
  <c r="BH545" i="1" s="1"/>
  <c r="BB545" i="1"/>
  <c r="BG545" i="1" s="1"/>
  <c r="BA545" i="1"/>
  <c r="BF545" i="1" s="1"/>
  <c r="BD556" i="1"/>
  <c r="BI556" i="1" s="1"/>
  <c r="BC556" i="1"/>
  <c r="BH556" i="1" s="1"/>
  <c r="BB556" i="1"/>
  <c r="BG556" i="1" s="1"/>
  <c r="BA556" i="1"/>
  <c r="BF556" i="1" s="1"/>
  <c r="BD170" i="1"/>
  <c r="BI170" i="1" s="1"/>
  <c r="BC170" i="1"/>
  <c r="BH170" i="1" s="1"/>
  <c r="BB170" i="1"/>
  <c r="BG170" i="1" s="1"/>
  <c r="BA170" i="1"/>
  <c r="BF170" i="1" s="1"/>
  <c r="BD521" i="1"/>
  <c r="BI521" i="1" s="1"/>
  <c r="BC521" i="1"/>
  <c r="BH521" i="1" s="1"/>
  <c r="BB521" i="1"/>
  <c r="BG521" i="1" s="1"/>
  <c r="BA521" i="1"/>
  <c r="BF521" i="1" s="1"/>
  <c r="BD455" i="1"/>
  <c r="BI455" i="1" s="1"/>
  <c r="BC455" i="1"/>
  <c r="BH455" i="1" s="1"/>
  <c r="BB455" i="1"/>
  <c r="BG455" i="1" s="1"/>
  <c r="BA455" i="1"/>
  <c r="BF455" i="1" s="1"/>
  <c r="BD181" i="1"/>
  <c r="BI181" i="1" s="1"/>
  <c r="BC181" i="1"/>
  <c r="BH181" i="1" s="1"/>
  <c r="BB181" i="1"/>
  <c r="BG181" i="1" s="1"/>
  <c r="BA181" i="1"/>
  <c r="BF181" i="1" s="1"/>
  <c r="BD180" i="1"/>
  <c r="BI180" i="1" s="1"/>
  <c r="BC180" i="1"/>
  <c r="BH180" i="1" s="1"/>
  <c r="BB180" i="1"/>
  <c r="BG180" i="1" s="1"/>
  <c r="BA180" i="1"/>
  <c r="BF180" i="1" s="1"/>
  <c r="BD433" i="1"/>
  <c r="BI433" i="1" s="1"/>
  <c r="BC433" i="1"/>
  <c r="BH433" i="1" s="1"/>
  <c r="BB433" i="1"/>
  <c r="BG433" i="1" s="1"/>
  <c r="BA433" i="1"/>
  <c r="BF433" i="1" s="1"/>
  <c r="BD338" i="1"/>
  <c r="BI338" i="1" s="1"/>
  <c r="BC338" i="1"/>
  <c r="BH338" i="1" s="1"/>
  <c r="BB338" i="1"/>
  <c r="BG338" i="1" s="1"/>
  <c r="BA338" i="1"/>
  <c r="BF338" i="1" s="1"/>
  <c r="BD342" i="1"/>
  <c r="BI342" i="1" s="1"/>
  <c r="BC342" i="1"/>
  <c r="BH342" i="1" s="1"/>
  <c r="BB342" i="1"/>
  <c r="BG342" i="1" s="1"/>
  <c r="BA342" i="1"/>
  <c r="BF342" i="1" s="1"/>
  <c r="BD337" i="1"/>
  <c r="BI337" i="1" s="1"/>
  <c r="BC337" i="1"/>
  <c r="BH337" i="1" s="1"/>
  <c r="BB337" i="1"/>
  <c r="BG337" i="1" s="1"/>
  <c r="BA337" i="1"/>
  <c r="BF337" i="1" s="1"/>
  <c r="BD44" i="1"/>
  <c r="BI44" i="1" s="1"/>
  <c r="BC44" i="1"/>
  <c r="BH44" i="1" s="1"/>
  <c r="BB44" i="1"/>
  <c r="BG44" i="1" s="1"/>
  <c r="BA44" i="1"/>
  <c r="BF44" i="1" s="1"/>
  <c r="EX41" i="1"/>
  <c r="BD570" i="1"/>
  <c r="BI570" i="1" s="1"/>
  <c r="BC570" i="1"/>
  <c r="BH570" i="1" s="1"/>
  <c r="BB570" i="1"/>
  <c r="BG570" i="1" s="1"/>
  <c r="BA570" i="1"/>
  <c r="BF570" i="1" s="1"/>
  <c r="BD327" i="1"/>
  <c r="BI327" i="1" s="1"/>
  <c r="BC327" i="1"/>
  <c r="BH327" i="1" s="1"/>
  <c r="BB327" i="1"/>
  <c r="BG327" i="1" s="1"/>
  <c r="BA327" i="1"/>
  <c r="BF327" i="1" s="1"/>
  <c r="BD444" i="1"/>
  <c r="BI444" i="1" s="1"/>
  <c r="BC444" i="1"/>
  <c r="BH444" i="1" s="1"/>
  <c r="BB444" i="1"/>
  <c r="BG444" i="1" s="1"/>
  <c r="BA444" i="1"/>
  <c r="BF444" i="1" s="1"/>
  <c r="BD581" i="1"/>
  <c r="BI581" i="1" s="1"/>
  <c r="BC581" i="1"/>
  <c r="BH581" i="1" s="1"/>
  <c r="BB581" i="1"/>
  <c r="BG581" i="1" s="1"/>
  <c r="BA581" i="1"/>
  <c r="BF581" i="1" s="1"/>
  <c r="BD169" i="1"/>
  <c r="BI169" i="1" s="1"/>
  <c r="BC169" i="1"/>
  <c r="BH169" i="1" s="1"/>
  <c r="BB169" i="1"/>
  <c r="BG169" i="1" s="1"/>
  <c r="BA169" i="1"/>
  <c r="BF169" i="1" s="1"/>
  <c r="BD364" i="1"/>
  <c r="BI364" i="1" s="1"/>
  <c r="BC364" i="1"/>
  <c r="BH364" i="1" s="1"/>
  <c r="BB364" i="1"/>
  <c r="BG364" i="1" s="1"/>
  <c r="BA364" i="1"/>
  <c r="BF364" i="1" s="1"/>
  <c r="BD432" i="1"/>
  <c r="BI432" i="1" s="1"/>
  <c r="BC432" i="1"/>
  <c r="BH432" i="1" s="1"/>
  <c r="BB432" i="1"/>
  <c r="BG432" i="1" s="1"/>
  <c r="BA432" i="1"/>
  <c r="BF432" i="1" s="1"/>
  <c r="BD488" i="1"/>
  <c r="BI488" i="1" s="1"/>
  <c r="BC488" i="1"/>
  <c r="BH488" i="1" s="1"/>
  <c r="BB488" i="1"/>
  <c r="BG488" i="1" s="1"/>
  <c r="BA488" i="1"/>
  <c r="BF488" i="1" s="1"/>
  <c r="EX482" i="1"/>
  <c r="BD363" i="1"/>
  <c r="BI363" i="1" s="1"/>
  <c r="BC363" i="1"/>
  <c r="BH363" i="1" s="1"/>
  <c r="BB363" i="1"/>
  <c r="BG363" i="1" s="1"/>
  <c r="BA363" i="1"/>
  <c r="BF363" i="1" s="1"/>
  <c r="BD531" i="1"/>
  <c r="BI531" i="1" s="1"/>
  <c r="BC531" i="1"/>
  <c r="BH531" i="1" s="1"/>
  <c r="BB531" i="1"/>
  <c r="BG531" i="1" s="1"/>
  <c r="BA531" i="1"/>
  <c r="BF531" i="1" s="1"/>
  <c r="BD406" i="1"/>
  <c r="BI406" i="1" s="1"/>
  <c r="BC406" i="1"/>
  <c r="BH406" i="1" s="1"/>
  <c r="BB406" i="1"/>
  <c r="BG406" i="1" s="1"/>
  <c r="BA406" i="1"/>
  <c r="BF406" i="1" s="1"/>
  <c r="BD386" i="1"/>
  <c r="BI386" i="1" s="1"/>
  <c r="BC386" i="1"/>
  <c r="BH386" i="1" s="1"/>
  <c r="BB386" i="1"/>
  <c r="BG386" i="1" s="1"/>
  <c r="BA386" i="1"/>
  <c r="BF386" i="1" s="1"/>
  <c r="BD487" i="1"/>
  <c r="BI487" i="1" s="1"/>
  <c r="BC487" i="1"/>
  <c r="BH487" i="1" s="1"/>
  <c r="BB487" i="1"/>
  <c r="BG487" i="1" s="1"/>
  <c r="BA487" i="1"/>
  <c r="BF487" i="1" s="1"/>
  <c r="EX146" i="1"/>
  <c r="BD179" i="1"/>
  <c r="BI179" i="1" s="1"/>
  <c r="BC179" i="1"/>
  <c r="BH179" i="1" s="1"/>
  <c r="BB179" i="1"/>
  <c r="BG179" i="1" s="1"/>
  <c r="BA179" i="1"/>
  <c r="BF179" i="1" s="1"/>
  <c r="BD178" i="1"/>
  <c r="BI178" i="1" s="1"/>
  <c r="BC178" i="1"/>
  <c r="BH178" i="1" s="1"/>
  <c r="BB178" i="1"/>
  <c r="BG178" i="1" s="1"/>
  <c r="BA178" i="1"/>
  <c r="BF178" i="1" s="1"/>
  <c r="BD454" i="1"/>
  <c r="BI454" i="1" s="1"/>
  <c r="BC454" i="1"/>
  <c r="BH454" i="1" s="1"/>
  <c r="BB454" i="1"/>
  <c r="BG454" i="1" s="1"/>
  <c r="BA454" i="1"/>
  <c r="BF454" i="1" s="1"/>
  <c r="EX235" i="1"/>
  <c r="BD555" i="1"/>
  <c r="BI555" i="1" s="1"/>
  <c r="BC555" i="1"/>
  <c r="BH555" i="1" s="1"/>
  <c r="BB555" i="1"/>
  <c r="BG555" i="1" s="1"/>
  <c r="BA555" i="1"/>
  <c r="BF555" i="1" s="1"/>
  <c r="BD431" i="1"/>
  <c r="BI431" i="1" s="1"/>
  <c r="BC431" i="1"/>
  <c r="BH431" i="1" s="1"/>
  <c r="BB431" i="1"/>
  <c r="BG431" i="1" s="1"/>
  <c r="BA431" i="1"/>
  <c r="BF431" i="1" s="1"/>
  <c r="BD569" i="1"/>
  <c r="BI569" i="1" s="1"/>
  <c r="BC569" i="1"/>
  <c r="BH569" i="1" s="1"/>
  <c r="BB569" i="1"/>
  <c r="BG569" i="1" s="1"/>
  <c r="BA569" i="1"/>
  <c r="BF569" i="1" s="1"/>
  <c r="BD168" i="1"/>
  <c r="BI168" i="1" s="1"/>
  <c r="BC168" i="1"/>
  <c r="BH168" i="1" s="1"/>
  <c r="BB168" i="1"/>
  <c r="BG168" i="1" s="1"/>
  <c r="BA168" i="1"/>
  <c r="BF168" i="1" s="1"/>
  <c r="EX168" i="1"/>
  <c r="BD415" i="1"/>
  <c r="BI415" i="1" s="1"/>
  <c r="BC415" i="1"/>
  <c r="BH415" i="1" s="1"/>
  <c r="BB415" i="1"/>
  <c r="BG415" i="1" s="1"/>
  <c r="BA415" i="1"/>
  <c r="BF415" i="1" s="1"/>
  <c r="BD530" i="1"/>
  <c r="BI530" i="1" s="1"/>
  <c r="BC530" i="1"/>
  <c r="BH530" i="1" s="1"/>
  <c r="BB530" i="1"/>
  <c r="BG530" i="1" s="1"/>
  <c r="BA530" i="1"/>
  <c r="BF530" i="1" s="1"/>
  <c r="EX282" i="1"/>
  <c r="BD520" i="1"/>
  <c r="BI520" i="1" s="1"/>
  <c r="BC520" i="1"/>
  <c r="BH520" i="1" s="1"/>
  <c r="BB520" i="1"/>
  <c r="BG520" i="1" s="1"/>
  <c r="BA520" i="1"/>
  <c r="BF520" i="1" s="1"/>
  <c r="BD385" i="1"/>
  <c r="BI385" i="1" s="1"/>
  <c r="BC385" i="1"/>
  <c r="BH385" i="1" s="1"/>
  <c r="BB385" i="1"/>
  <c r="BG385" i="1" s="1"/>
  <c r="BA385" i="1"/>
  <c r="BF385" i="1" s="1"/>
  <c r="BD568" i="1"/>
  <c r="BI568" i="1" s="1"/>
  <c r="BC568" i="1"/>
  <c r="BH568" i="1" s="1"/>
  <c r="BB568" i="1"/>
  <c r="BG568" i="1" s="1"/>
  <c r="BA568" i="1"/>
  <c r="BF568" i="1" s="1"/>
  <c r="BD540" i="1"/>
  <c r="BI540" i="1" s="1"/>
  <c r="BC540" i="1"/>
  <c r="BH540" i="1" s="1"/>
  <c r="BB540" i="1"/>
  <c r="BG540" i="1" s="1"/>
  <c r="BA540" i="1"/>
  <c r="BF540" i="1" s="1"/>
  <c r="BD370" i="1"/>
  <c r="BI370" i="1" s="1"/>
  <c r="BC370" i="1"/>
  <c r="BH370" i="1" s="1"/>
  <c r="BB370" i="1"/>
  <c r="BG370" i="1" s="1"/>
  <c r="BA370" i="1"/>
  <c r="BF370" i="1" s="1"/>
  <c r="BD375" i="1"/>
  <c r="BI375" i="1" s="1"/>
  <c r="BC375" i="1"/>
  <c r="BH375" i="1" s="1"/>
  <c r="BB375" i="1"/>
  <c r="BG375" i="1" s="1"/>
  <c r="BA375" i="1"/>
  <c r="BF375" i="1" s="1"/>
  <c r="BD167" i="1"/>
  <c r="BI167" i="1" s="1"/>
  <c r="BC167" i="1"/>
  <c r="BH167" i="1" s="1"/>
  <c r="BB167" i="1"/>
  <c r="BG167" i="1" s="1"/>
  <c r="BA167" i="1"/>
  <c r="BF167" i="1" s="1"/>
  <c r="BD326" i="1"/>
  <c r="BI326" i="1" s="1"/>
  <c r="BC326" i="1"/>
  <c r="BH326" i="1" s="1"/>
  <c r="BB326" i="1"/>
  <c r="BG326" i="1" s="1"/>
  <c r="BA326" i="1"/>
  <c r="BF326" i="1" s="1"/>
  <c r="BD369" i="1"/>
  <c r="BI369" i="1" s="1"/>
  <c r="BC369" i="1"/>
  <c r="BH369" i="1" s="1"/>
  <c r="BB369" i="1"/>
  <c r="BG369" i="1" s="1"/>
  <c r="BA369" i="1"/>
  <c r="BF369" i="1" s="1"/>
  <c r="BD336" i="1"/>
  <c r="BI336" i="1" s="1"/>
  <c r="BC336" i="1"/>
  <c r="BH336" i="1" s="1"/>
  <c r="BB336" i="1"/>
  <c r="BG336" i="1" s="1"/>
  <c r="BA336" i="1"/>
  <c r="BF336" i="1" s="1"/>
  <c r="BD356" i="1"/>
  <c r="BI356" i="1" s="1"/>
  <c r="BC356" i="1"/>
  <c r="BH356" i="1" s="1"/>
  <c r="BB356" i="1"/>
  <c r="BG356" i="1" s="1"/>
  <c r="BA356" i="1"/>
  <c r="BF356" i="1" s="1"/>
  <c r="BD384" i="1"/>
  <c r="BI384" i="1" s="1"/>
  <c r="BC384" i="1"/>
  <c r="BH384" i="1" s="1"/>
  <c r="BB384" i="1"/>
  <c r="BG384" i="1" s="1"/>
  <c r="BA384" i="1"/>
  <c r="BF384" i="1" s="1"/>
  <c r="BD567" i="1"/>
  <c r="BI567" i="1" s="1"/>
  <c r="BC567" i="1"/>
  <c r="BH567" i="1" s="1"/>
  <c r="BB567" i="1"/>
  <c r="BG567" i="1" s="1"/>
  <c r="BA567" i="1"/>
  <c r="BF567" i="1" s="1"/>
  <c r="BD506" i="1"/>
  <c r="BI506" i="1" s="1"/>
  <c r="BC506" i="1"/>
  <c r="BH506" i="1" s="1"/>
  <c r="BB506" i="1"/>
  <c r="BG506" i="1" s="1"/>
  <c r="BA506" i="1"/>
  <c r="BF506" i="1" s="1"/>
  <c r="BD355" i="1"/>
  <c r="BI355" i="1" s="1"/>
  <c r="BC355" i="1"/>
  <c r="BH355" i="1" s="1"/>
  <c r="BB355" i="1"/>
  <c r="BG355" i="1" s="1"/>
  <c r="BA355" i="1"/>
  <c r="BF355" i="1" s="1"/>
  <c r="BD539" i="1"/>
  <c r="BI539" i="1" s="1"/>
  <c r="BC539" i="1"/>
  <c r="BH539" i="1" s="1"/>
  <c r="BB539" i="1"/>
  <c r="BG539" i="1" s="1"/>
  <c r="BA539" i="1"/>
  <c r="BF539" i="1" s="1"/>
  <c r="BD505" i="1"/>
  <c r="BI505" i="1" s="1"/>
  <c r="BC505" i="1"/>
  <c r="BH505" i="1" s="1"/>
  <c r="BB505" i="1"/>
  <c r="BG505" i="1" s="1"/>
  <c r="BA505" i="1"/>
  <c r="BF505" i="1" s="1"/>
  <c r="BD383" i="1"/>
  <c r="BI383" i="1" s="1"/>
  <c r="BC383" i="1"/>
  <c r="BH383" i="1" s="1"/>
  <c r="BB383" i="1"/>
  <c r="BG383" i="1" s="1"/>
  <c r="BA383" i="1"/>
  <c r="BF383" i="1" s="1"/>
  <c r="BD519" i="1"/>
  <c r="BI519" i="1" s="1"/>
  <c r="BC519" i="1"/>
  <c r="BH519" i="1" s="1"/>
  <c r="BB519" i="1"/>
  <c r="BG519" i="1" s="1"/>
  <c r="BA519" i="1"/>
  <c r="BF519" i="1" s="1"/>
  <c r="BD523" i="1"/>
  <c r="BI523" i="1" s="1"/>
  <c r="BC523" i="1"/>
  <c r="BH523" i="1" s="1"/>
  <c r="BB523" i="1"/>
  <c r="BG523" i="1" s="1"/>
  <c r="BA523" i="1"/>
  <c r="BF523" i="1" s="1"/>
  <c r="BD348" i="1"/>
  <c r="BI348" i="1" s="1"/>
  <c r="BC348" i="1"/>
  <c r="BH348" i="1" s="1"/>
  <c r="BB348" i="1"/>
  <c r="BG348" i="1" s="1"/>
  <c r="BA348" i="1"/>
  <c r="BF348" i="1" s="1"/>
  <c r="BD430" i="1"/>
  <c r="BI430" i="1" s="1"/>
  <c r="BC430" i="1"/>
  <c r="BH430" i="1" s="1"/>
  <c r="BB430" i="1"/>
  <c r="BG430" i="1" s="1"/>
  <c r="BA430" i="1"/>
  <c r="BF430" i="1" s="1"/>
  <c r="EX469" i="1"/>
  <c r="BD429" i="1"/>
  <c r="BI429" i="1" s="1"/>
  <c r="BC429" i="1"/>
  <c r="BH429" i="1" s="1"/>
  <c r="BB429" i="1"/>
  <c r="BG429" i="1" s="1"/>
  <c r="BA429" i="1"/>
  <c r="BF429" i="1" s="1"/>
  <c r="BD354" i="1"/>
  <c r="BI354" i="1" s="1"/>
  <c r="BC354" i="1"/>
  <c r="BH354" i="1" s="1"/>
  <c r="BB354" i="1"/>
  <c r="BG354" i="1" s="1"/>
  <c r="BA354" i="1"/>
  <c r="BF354" i="1" s="1"/>
  <c r="BD453" i="1"/>
  <c r="BI453" i="1" s="1"/>
  <c r="BC453" i="1"/>
  <c r="BH453" i="1" s="1"/>
  <c r="BB453" i="1"/>
  <c r="BG453" i="1" s="1"/>
  <c r="BA453" i="1"/>
  <c r="BF453" i="1" s="1"/>
  <c r="BD428" i="1"/>
  <c r="BI428" i="1" s="1"/>
  <c r="BC428" i="1"/>
  <c r="BH428" i="1" s="1"/>
  <c r="BB428" i="1"/>
  <c r="BG428" i="1" s="1"/>
  <c r="BA428" i="1"/>
  <c r="BF428" i="1" s="1"/>
  <c r="BD289" i="1"/>
  <c r="BI289" i="1" s="1"/>
  <c r="BC289" i="1"/>
  <c r="BH289" i="1" s="1"/>
  <c r="BB289" i="1"/>
  <c r="BG289" i="1" s="1"/>
  <c r="BA289" i="1"/>
  <c r="BF289" i="1" s="1"/>
  <c r="BD427" i="1"/>
  <c r="BI427" i="1" s="1"/>
  <c r="BC427" i="1"/>
  <c r="BH427" i="1" s="1"/>
  <c r="BB427" i="1"/>
  <c r="BG427" i="1" s="1"/>
  <c r="BA427" i="1"/>
  <c r="BF427" i="1" s="1"/>
  <c r="EX427" i="1"/>
  <c r="BD405" i="1"/>
  <c r="BI405" i="1" s="1"/>
  <c r="BC405" i="1"/>
  <c r="BH405" i="1" s="1"/>
  <c r="BB405" i="1"/>
  <c r="BG405" i="1" s="1"/>
  <c r="BA405" i="1"/>
  <c r="BF405" i="1" s="1"/>
  <c r="BD535" i="1"/>
  <c r="BI535" i="1" s="1"/>
  <c r="BC535" i="1"/>
  <c r="BH535" i="1" s="1"/>
  <c r="BB535" i="1"/>
  <c r="BG535" i="1" s="1"/>
  <c r="BA535" i="1"/>
  <c r="BF535" i="1" s="1"/>
  <c r="BD529" i="1"/>
  <c r="BI529" i="1" s="1"/>
  <c r="BC529" i="1"/>
  <c r="BH529" i="1" s="1"/>
  <c r="BB529" i="1"/>
  <c r="BG529" i="1" s="1"/>
  <c r="BA529" i="1"/>
  <c r="BF529" i="1" s="1"/>
  <c r="BD368" i="1"/>
  <c r="BI368" i="1" s="1"/>
  <c r="BC368" i="1"/>
  <c r="BH368" i="1" s="1"/>
  <c r="BB368" i="1"/>
  <c r="BG368" i="1" s="1"/>
  <c r="BA368" i="1"/>
  <c r="BF368" i="1" s="1"/>
  <c r="BD317" i="1"/>
  <c r="BI317" i="1" s="1"/>
  <c r="BC317" i="1"/>
  <c r="BH317" i="1" s="1"/>
  <c r="BB317" i="1"/>
  <c r="BG317" i="1" s="1"/>
  <c r="BA317" i="1"/>
  <c r="BF317" i="1" s="1"/>
  <c r="BD329" i="1"/>
  <c r="BI329" i="1" s="1"/>
  <c r="BC329" i="1"/>
  <c r="BH329" i="1" s="1"/>
  <c r="BB329" i="1"/>
  <c r="BG329" i="1" s="1"/>
  <c r="BA329" i="1"/>
  <c r="BF329" i="1" s="1"/>
  <c r="BD344" i="1"/>
  <c r="BI344" i="1" s="1"/>
  <c r="BC344" i="1"/>
  <c r="BH344" i="1" s="1"/>
  <c r="BB344" i="1"/>
  <c r="BG344" i="1" s="1"/>
  <c r="BA344" i="1"/>
  <c r="BF344" i="1" s="1"/>
  <c r="BD335" i="1"/>
  <c r="BI335" i="1" s="1"/>
  <c r="BC335" i="1"/>
  <c r="BH335" i="1" s="1"/>
  <c r="BB335" i="1"/>
  <c r="BG335" i="1" s="1"/>
  <c r="BA335" i="1"/>
  <c r="BF335" i="1" s="1"/>
  <c r="EX212" i="1"/>
  <c r="BD528" i="1"/>
  <c r="BI528" i="1" s="1"/>
  <c r="BC528" i="1"/>
  <c r="BH528" i="1" s="1"/>
  <c r="BB528" i="1"/>
  <c r="BG528" i="1" s="1"/>
  <c r="BA528" i="1"/>
  <c r="BF528" i="1" s="1"/>
  <c r="BD177" i="1"/>
  <c r="BI177" i="1" s="1"/>
  <c r="BC177" i="1"/>
  <c r="BH177" i="1" s="1"/>
  <c r="BB177" i="1"/>
  <c r="BG177" i="1" s="1"/>
  <c r="BA177" i="1"/>
  <c r="BF177" i="1" s="1"/>
  <c r="BD518" i="1"/>
  <c r="BI518" i="1" s="1"/>
  <c r="BC518" i="1"/>
  <c r="BH518" i="1" s="1"/>
  <c r="BB518" i="1"/>
  <c r="BG518" i="1" s="1"/>
  <c r="BA518" i="1"/>
  <c r="BF518" i="1" s="1"/>
  <c r="BD372" i="1"/>
  <c r="BI372" i="1" s="1"/>
  <c r="BC372" i="1"/>
  <c r="BH372" i="1" s="1"/>
  <c r="BB372" i="1"/>
  <c r="BG372" i="1" s="1"/>
  <c r="BA372" i="1"/>
  <c r="BF372" i="1" s="1"/>
  <c r="BD166" i="1"/>
  <c r="BI166" i="1" s="1"/>
  <c r="BC166" i="1"/>
  <c r="BH166" i="1" s="1"/>
  <c r="BB166" i="1"/>
  <c r="BG166" i="1" s="1"/>
  <c r="BA166" i="1"/>
  <c r="BF166" i="1" s="1"/>
  <c r="BD575" i="1"/>
  <c r="BI575" i="1" s="1"/>
  <c r="BC575" i="1"/>
  <c r="BH575" i="1" s="1"/>
  <c r="BB575" i="1"/>
  <c r="BG575" i="1" s="1"/>
  <c r="BA575" i="1"/>
  <c r="BF575" i="1" s="1"/>
  <c r="BD299" i="1"/>
  <c r="BI299" i="1" s="1"/>
  <c r="BC299" i="1"/>
  <c r="BH299" i="1" s="1"/>
  <c r="BB299" i="1"/>
  <c r="BG299" i="1" s="1"/>
  <c r="BA299" i="1"/>
  <c r="BF299" i="1" s="1"/>
  <c r="EX16" i="1"/>
  <c r="BD426" i="1"/>
  <c r="BI426" i="1" s="1"/>
  <c r="BC426" i="1"/>
  <c r="BH426" i="1" s="1"/>
  <c r="BB426" i="1"/>
  <c r="BG426" i="1" s="1"/>
  <c r="BA426" i="1"/>
  <c r="BF426" i="1" s="1"/>
  <c r="EX15" i="1"/>
  <c r="BD334" i="1"/>
  <c r="BI334" i="1" s="1"/>
  <c r="BC334" i="1"/>
  <c r="BH334" i="1" s="1"/>
  <c r="BB334" i="1"/>
  <c r="BG334" i="1" s="1"/>
  <c r="BA334" i="1"/>
  <c r="BF334" i="1" s="1"/>
  <c r="BD404" i="1"/>
  <c r="BI404" i="1" s="1"/>
  <c r="BC404" i="1"/>
  <c r="BH404" i="1" s="1"/>
  <c r="BB404" i="1"/>
  <c r="BG404" i="1" s="1"/>
  <c r="BA404" i="1"/>
  <c r="BF404" i="1" s="1"/>
  <c r="BD165" i="1"/>
  <c r="BI165" i="1" s="1"/>
  <c r="BC165" i="1"/>
  <c r="BH165" i="1" s="1"/>
  <c r="BB165" i="1"/>
  <c r="BG165" i="1" s="1"/>
  <c r="BA165" i="1"/>
  <c r="BF165" i="1" s="1"/>
  <c r="BD510" i="1"/>
  <c r="BI510" i="1" s="1"/>
  <c r="BC510" i="1"/>
  <c r="BH510" i="1" s="1"/>
  <c r="BB510" i="1"/>
  <c r="BG510" i="1" s="1"/>
  <c r="BA510" i="1"/>
  <c r="BF510" i="1" s="1"/>
  <c r="BD517" i="1"/>
  <c r="BI517" i="1" s="1"/>
  <c r="BC517" i="1"/>
  <c r="BH517" i="1" s="1"/>
  <c r="BB517" i="1"/>
  <c r="BG517" i="1" s="1"/>
  <c r="BA517" i="1"/>
  <c r="BF517" i="1" s="1"/>
  <c r="BD341" i="1"/>
  <c r="BI341" i="1" s="1"/>
  <c r="BC341" i="1"/>
  <c r="BH341" i="1" s="1"/>
  <c r="BB341" i="1"/>
  <c r="BG341" i="1" s="1"/>
  <c r="BA341" i="1"/>
  <c r="BF341" i="1" s="1"/>
  <c r="BD424" i="1"/>
  <c r="BI424" i="1" s="1"/>
  <c r="BC424" i="1"/>
  <c r="BH424" i="1" s="1"/>
  <c r="BB424" i="1"/>
  <c r="BG424" i="1" s="1"/>
  <c r="BA424" i="1"/>
  <c r="BF424" i="1" s="1"/>
  <c r="BD403" i="1"/>
  <c r="BI403" i="1" s="1"/>
  <c r="BC403" i="1"/>
  <c r="BH403" i="1" s="1"/>
  <c r="BB403" i="1"/>
  <c r="BG403" i="1" s="1"/>
  <c r="BA403" i="1"/>
  <c r="BF403" i="1" s="1"/>
  <c r="BD381" i="1"/>
  <c r="BI381" i="1" s="1"/>
  <c r="BC381" i="1"/>
  <c r="BH381" i="1" s="1"/>
  <c r="BB381" i="1"/>
  <c r="BG381" i="1" s="1"/>
  <c r="BA381" i="1"/>
  <c r="BF381" i="1" s="1"/>
  <c r="BD527" i="1"/>
  <c r="BI527" i="1" s="1"/>
  <c r="BC527" i="1"/>
  <c r="BH527" i="1" s="1"/>
  <c r="BB527" i="1"/>
  <c r="BG527" i="1" s="1"/>
  <c r="BA527" i="1"/>
  <c r="BF527" i="1" s="1"/>
  <c r="BD333" i="1"/>
  <c r="BI333" i="1" s="1"/>
  <c r="BC333" i="1"/>
  <c r="BH333" i="1" s="1"/>
  <c r="BB333" i="1"/>
  <c r="BG333" i="1" s="1"/>
  <c r="BA333" i="1"/>
  <c r="BF333" i="1" s="1"/>
  <c r="BD176" i="1"/>
  <c r="BI176" i="1" s="1"/>
  <c r="BC176" i="1"/>
  <c r="BH176" i="1" s="1"/>
  <c r="BB176" i="1"/>
  <c r="BG176" i="1" s="1"/>
  <c r="BA176" i="1"/>
  <c r="BF176" i="1" s="1"/>
  <c r="BD553" i="1"/>
  <c r="BI553" i="1" s="1"/>
  <c r="BC553" i="1"/>
  <c r="BH553" i="1" s="1"/>
  <c r="BB553" i="1"/>
  <c r="BG553" i="1" s="1"/>
  <c r="BA553" i="1"/>
  <c r="BF553" i="1" s="1"/>
  <c r="BD559" i="1"/>
  <c r="BI559" i="1" s="1"/>
  <c r="BC559" i="1"/>
  <c r="BH559" i="1" s="1"/>
  <c r="BB559" i="1"/>
  <c r="BG559" i="1" s="1"/>
  <c r="BA559" i="1"/>
  <c r="BF559" i="1" s="1"/>
  <c r="BD452" i="1"/>
  <c r="BI452" i="1" s="1"/>
  <c r="BC452" i="1"/>
  <c r="BH452" i="1" s="1"/>
  <c r="BB452" i="1"/>
  <c r="BG452" i="1" s="1"/>
  <c r="BA452" i="1"/>
  <c r="BF452" i="1" s="1"/>
  <c r="BD358" i="1"/>
  <c r="BI358" i="1" s="1"/>
  <c r="BC358" i="1"/>
  <c r="BH358" i="1" s="1"/>
  <c r="BB358" i="1"/>
  <c r="BG358" i="1" s="1"/>
  <c r="BA358" i="1"/>
  <c r="BF358" i="1" s="1"/>
  <c r="BD552" i="1"/>
  <c r="BI552" i="1" s="1"/>
  <c r="BC552" i="1"/>
  <c r="BH552" i="1" s="1"/>
  <c r="BB552" i="1"/>
  <c r="BG552" i="1" s="1"/>
  <c r="BA552" i="1"/>
  <c r="BF552" i="1" s="1"/>
  <c r="BD380" i="1"/>
  <c r="BI380" i="1" s="1"/>
  <c r="BC380" i="1"/>
  <c r="BH380" i="1" s="1"/>
  <c r="BB380" i="1"/>
  <c r="BG380" i="1" s="1"/>
  <c r="BA380" i="1"/>
  <c r="BF380" i="1" s="1"/>
  <c r="BD544" i="1"/>
  <c r="BI544" i="1" s="1"/>
  <c r="BC544" i="1"/>
  <c r="BH544" i="1" s="1"/>
  <c r="BB544" i="1"/>
  <c r="BG544" i="1" s="1"/>
  <c r="BA544" i="1"/>
  <c r="BF544" i="1" s="1"/>
  <c r="BD162" i="1"/>
  <c r="BI162" i="1" s="1"/>
  <c r="BC162" i="1"/>
  <c r="BH162" i="1" s="1"/>
  <c r="BB162" i="1"/>
  <c r="BG162" i="1" s="1"/>
  <c r="BA162" i="1"/>
  <c r="BF162" i="1" s="1"/>
  <c r="ES162" i="1"/>
  <c r="BD412" i="1"/>
  <c r="BI412" i="1" s="1"/>
  <c r="BC412" i="1"/>
  <c r="BH412" i="1" s="1"/>
  <c r="BB412" i="1"/>
  <c r="BG412" i="1" s="1"/>
  <c r="BA412" i="1"/>
  <c r="BF412" i="1" s="1"/>
  <c r="BD513" i="1"/>
  <c r="BI513" i="1" s="1"/>
  <c r="BC513" i="1"/>
  <c r="BH513" i="1" s="1"/>
  <c r="BB513" i="1"/>
  <c r="BG513" i="1" s="1"/>
  <c r="BA513" i="1"/>
  <c r="BF513" i="1" s="1"/>
  <c r="BD566" i="1"/>
  <c r="BI566" i="1" s="1"/>
  <c r="BC566" i="1"/>
  <c r="BH566" i="1" s="1"/>
  <c r="BB566" i="1"/>
  <c r="BG566" i="1" s="1"/>
  <c r="BA566" i="1"/>
  <c r="BF566" i="1" s="1"/>
  <c r="BD325" i="1"/>
  <c r="BI325" i="1" s="1"/>
  <c r="BC325" i="1"/>
  <c r="BH325" i="1" s="1"/>
  <c r="BB325" i="1"/>
  <c r="BG325" i="1" s="1"/>
  <c r="BA325" i="1"/>
  <c r="BF325" i="1" s="1"/>
  <c r="BD161" i="1"/>
  <c r="BI161" i="1" s="1"/>
  <c r="BC161" i="1"/>
  <c r="BH161" i="1" s="1"/>
  <c r="BB161" i="1"/>
  <c r="BG161" i="1" s="1"/>
  <c r="BA161" i="1"/>
  <c r="BF161" i="1" s="1"/>
  <c r="BD576" i="1"/>
  <c r="BI576" i="1" s="1"/>
  <c r="BC576" i="1"/>
  <c r="BH576" i="1" s="1"/>
  <c r="BB576" i="1"/>
  <c r="BG576" i="1" s="1"/>
  <c r="BA576" i="1"/>
  <c r="BF576" i="1" s="1"/>
  <c r="BD451" i="1"/>
  <c r="BI451" i="1" s="1"/>
  <c r="BC451" i="1"/>
  <c r="BH451" i="1" s="1"/>
  <c r="BB451" i="1"/>
  <c r="BG451" i="1" s="1"/>
  <c r="BA451" i="1"/>
  <c r="BF451" i="1" s="1"/>
  <c r="ES50" i="1"/>
  <c r="BD551" i="1"/>
  <c r="BI551" i="1" s="1"/>
  <c r="BC551" i="1"/>
  <c r="BH551" i="1" s="1"/>
  <c r="BB551" i="1"/>
  <c r="BG551" i="1" s="1"/>
  <c r="BA551" i="1"/>
  <c r="BF551" i="1" s="1"/>
  <c r="BD353" i="1"/>
  <c r="BI353" i="1" s="1"/>
  <c r="BC353" i="1"/>
  <c r="BH353" i="1" s="1"/>
  <c r="BB353" i="1"/>
  <c r="BG353" i="1" s="1"/>
  <c r="BA353" i="1"/>
  <c r="BF353" i="1" s="1"/>
  <c r="BD315" i="1"/>
  <c r="BI315" i="1" s="1"/>
  <c r="BC315" i="1"/>
  <c r="BH315" i="1" s="1"/>
  <c r="BB315" i="1"/>
  <c r="BG315" i="1" s="1"/>
  <c r="BA315" i="1"/>
  <c r="BF315" i="1" s="1"/>
  <c r="BD332" i="1"/>
  <c r="BI332" i="1" s="1"/>
  <c r="BC332" i="1"/>
  <c r="BH332" i="1" s="1"/>
  <c r="BB332" i="1"/>
  <c r="BG332" i="1" s="1"/>
  <c r="BA332" i="1"/>
  <c r="BF332" i="1" s="1"/>
  <c r="BD565" i="1"/>
  <c r="BI565" i="1" s="1"/>
  <c r="BC565" i="1"/>
  <c r="BH565" i="1" s="1"/>
  <c r="BB565" i="1"/>
  <c r="BG565" i="1" s="1"/>
  <c r="BA565" i="1"/>
  <c r="BF565" i="1" s="1"/>
  <c r="BD324" i="1"/>
  <c r="BI324" i="1" s="1"/>
  <c r="BC324" i="1"/>
  <c r="BH324" i="1" s="1"/>
  <c r="BB324" i="1"/>
  <c r="BG324" i="1" s="1"/>
  <c r="BA324" i="1"/>
  <c r="BF324" i="1" s="1"/>
  <c r="BD538" i="1"/>
  <c r="BI538" i="1" s="1"/>
  <c r="BC538" i="1"/>
  <c r="BH538" i="1" s="1"/>
  <c r="BB538" i="1"/>
  <c r="BG538" i="1" s="1"/>
  <c r="BA538" i="1"/>
  <c r="BF538" i="1" s="1"/>
  <c r="BD580" i="1"/>
  <c r="BI580" i="1" s="1"/>
  <c r="BC580" i="1"/>
  <c r="BH580" i="1" s="1"/>
  <c r="BB580" i="1"/>
  <c r="BG580" i="1" s="1"/>
  <c r="BA580" i="1"/>
  <c r="BF580" i="1" s="1"/>
  <c r="BD564" i="1"/>
  <c r="BI564" i="1" s="1"/>
  <c r="BC564" i="1"/>
  <c r="BH564" i="1" s="1"/>
  <c r="BB564" i="1"/>
  <c r="BG564" i="1" s="1"/>
  <c r="BA564" i="1"/>
  <c r="BF564" i="1" s="1"/>
  <c r="BD313" i="1"/>
  <c r="BI313" i="1" s="1"/>
  <c r="BC313" i="1"/>
  <c r="BH313" i="1" s="1"/>
  <c r="BB313" i="1"/>
  <c r="BG313" i="1" s="1"/>
  <c r="BA313" i="1"/>
  <c r="BF313" i="1" s="1"/>
  <c r="BD323" i="1"/>
  <c r="BI323" i="1" s="1"/>
  <c r="BC323" i="1"/>
  <c r="BH323" i="1" s="1"/>
  <c r="BB323" i="1"/>
  <c r="BG323" i="1" s="1"/>
  <c r="BA323" i="1"/>
  <c r="BF323" i="1" s="1"/>
  <c r="BD402" i="1"/>
  <c r="BI402" i="1" s="1"/>
  <c r="BC402" i="1"/>
  <c r="BH402" i="1" s="1"/>
  <c r="BB402" i="1"/>
  <c r="BG402" i="1" s="1"/>
  <c r="BA402" i="1"/>
  <c r="BF402" i="1" s="1"/>
  <c r="BD414" i="1"/>
  <c r="BI414" i="1" s="1"/>
  <c r="BC414" i="1"/>
  <c r="BH414" i="1" s="1"/>
  <c r="BB414" i="1"/>
  <c r="BG414" i="1" s="1"/>
  <c r="BA414" i="1"/>
  <c r="BF414" i="1" s="1"/>
  <c r="ES414" i="1"/>
  <c r="BD450" i="1"/>
  <c r="BI450" i="1" s="1"/>
  <c r="BC450" i="1"/>
  <c r="BH450" i="1" s="1"/>
  <c r="BB450" i="1"/>
  <c r="BG450" i="1" s="1"/>
  <c r="BA450" i="1"/>
  <c r="BF450" i="1" s="1"/>
  <c r="BD379" i="1"/>
  <c r="BI379" i="1" s="1"/>
  <c r="BC379" i="1"/>
  <c r="BH379" i="1" s="1"/>
  <c r="BB379" i="1"/>
  <c r="BG379" i="1" s="1"/>
  <c r="BA379" i="1"/>
  <c r="BF379" i="1" s="1"/>
  <c r="BD573" i="1"/>
  <c r="BI573" i="1" s="1"/>
  <c r="BC573" i="1"/>
  <c r="BH573" i="1" s="1"/>
  <c r="BB573" i="1"/>
  <c r="BG573" i="1" s="1"/>
  <c r="BA573" i="1"/>
  <c r="BF573" i="1" s="1"/>
  <c r="BD509" i="1"/>
  <c r="BI509" i="1" s="1"/>
  <c r="BC509" i="1"/>
  <c r="BH509" i="1" s="1"/>
  <c r="BB509" i="1"/>
  <c r="BG509" i="1" s="1"/>
  <c r="BA509" i="1"/>
  <c r="BF509" i="1" s="1"/>
  <c r="BD322" i="1"/>
  <c r="BI322" i="1" s="1"/>
  <c r="BC322" i="1"/>
  <c r="BH322" i="1" s="1"/>
  <c r="BB322" i="1"/>
  <c r="BG322" i="1" s="1"/>
  <c r="BA322" i="1"/>
  <c r="BF322" i="1" s="1"/>
  <c r="BD459" i="1"/>
  <c r="BI459" i="1" s="1"/>
  <c r="BC459" i="1"/>
  <c r="BH459" i="1" s="1"/>
  <c r="BB459" i="1"/>
  <c r="BG459" i="1" s="1"/>
  <c r="BA459" i="1"/>
  <c r="BF459" i="1" s="1"/>
  <c r="BD423" i="1"/>
  <c r="BI423" i="1" s="1"/>
  <c r="BC423" i="1"/>
  <c r="BH423" i="1" s="1"/>
  <c r="BB423" i="1"/>
  <c r="BG423" i="1" s="1"/>
  <c r="BA423" i="1"/>
  <c r="BF423" i="1" s="1"/>
  <c r="BD537" i="1"/>
  <c r="BI537" i="1" s="1"/>
  <c r="BC537" i="1"/>
  <c r="BH537" i="1" s="1"/>
  <c r="BB537" i="1"/>
  <c r="BG537" i="1" s="1"/>
  <c r="BA537" i="1"/>
  <c r="BF537" i="1" s="1"/>
  <c r="BD374" i="1"/>
  <c r="BI374" i="1" s="1"/>
  <c r="BC374" i="1"/>
  <c r="BH374" i="1" s="1"/>
  <c r="BB374" i="1"/>
  <c r="BG374" i="1" s="1"/>
  <c r="BA374" i="1"/>
  <c r="BF374" i="1" s="1"/>
  <c r="BD362" i="1"/>
  <c r="BI362" i="1" s="1"/>
  <c r="BC362" i="1"/>
  <c r="BH362" i="1" s="1"/>
  <c r="BB362" i="1"/>
  <c r="BG362" i="1" s="1"/>
  <c r="BA362" i="1"/>
  <c r="BF362" i="1" s="1"/>
  <c r="BD401" i="1"/>
  <c r="BI401" i="1" s="1"/>
  <c r="BC401" i="1"/>
  <c r="BH401" i="1" s="1"/>
  <c r="BB401" i="1"/>
  <c r="BG401" i="1" s="1"/>
  <c r="BA401" i="1"/>
  <c r="BF401" i="1" s="1"/>
  <c r="BD352" i="1"/>
  <c r="BI352" i="1" s="1"/>
  <c r="BC352" i="1"/>
  <c r="BH352" i="1" s="1"/>
  <c r="BB352" i="1"/>
  <c r="BG352" i="1" s="1"/>
  <c r="BA352" i="1"/>
  <c r="BF352" i="1" s="1"/>
  <c r="BD516" i="1"/>
  <c r="BI516" i="1" s="1"/>
  <c r="BC516" i="1"/>
  <c r="BH516" i="1" s="1"/>
  <c r="BB516" i="1"/>
  <c r="BG516" i="1" s="1"/>
  <c r="BA516" i="1"/>
  <c r="BF516" i="1" s="1"/>
  <c r="BD391" i="1"/>
  <c r="BI391" i="1" s="1"/>
  <c r="BC391" i="1"/>
  <c r="BH391" i="1" s="1"/>
  <c r="BB391" i="1"/>
  <c r="BG391" i="1" s="1"/>
  <c r="BA391" i="1"/>
  <c r="BF391" i="1" s="1"/>
  <c r="BD314" i="1"/>
  <c r="BI314" i="1" s="1"/>
  <c r="BC314" i="1"/>
  <c r="BH314" i="1" s="1"/>
  <c r="BB314" i="1"/>
  <c r="BG314" i="1" s="1"/>
  <c r="BA314" i="1"/>
  <c r="BF314" i="1" s="1"/>
  <c r="ES314" i="1"/>
  <c r="BD312" i="1"/>
  <c r="BI312" i="1" s="1"/>
  <c r="BC312" i="1"/>
  <c r="BH312" i="1" s="1"/>
  <c r="BB312" i="1"/>
  <c r="BG312" i="1" s="1"/>
  <c r="BA312" i="1"/>
  <c r="BF312" i="1" s="1"/>
  <c r="BD563" i="1"/>
  <c r="BI563" i="1" s="1"/>
  <c r="BC563" i="1"/>
  <c r="BH563" i="1" s="1"/>
  <c r="BB563" i="1"/>
  <c r="BG563" i="1" s="1"/>
  <c r="BA563" i="1"/>
  <c r="BF563" i="1" s="1"/>
  <c r="BD346" i="1"/>
  <c r="BI346" i="1" s="1"/>
  <c r="BC346" i="1"/>
  <c r="BH346" i="1" s="1"/>
  <c r="BB346" i="1"/>
  <c r="BG346" i="1" s="1"/>
  <c r="BA346" i="1"/>
  <c r="BF346" i="1" s="1"/>
  <c r="BD515" i="1"/>
  <c r="BI515" i="1" s="1"/>
  <c r="BC515" i="1"/>
  <c r="BH515" i="1" s="1"/>
  <c r="BB515" i="1"/>
  <c r="BG515" i="1" s="1"/>
  <c r="BA515" i="1"/>
  <c r="BF515" i="1" s="1"/>
  <c r="BD331" i="1"/>
  <c r="BI331" i="1" s="1"/>
  <c r="BC331" i="1"/>
  <c r="BH331" i="1" s="1"/>
  <c r="BB331" i="1"/>
  <c r="BG331" i="1" s="1"/>
  <c r="BA331" i="1"/>
  <c r="BF331" i="1" s="1"/>
  <c r="BD449" i="1"/>
  <c r="BI449" i="1" s="1"/>
  <c r="BC449" i="1"/>
  <c r="BH449" i="1" s="1"/>
  <c r="BB449" i="1"/>
  <c r="BG449" i="1" s="1"/>
  <c r="BA449" i="1"/>
  <c r="BF449" i="1" s="1"/>
  <c r="BD579" i="1"/>
  <c r="BI579" i="1" s="1"/>
  <c r="BC579" i="1"/>
  <c r="BH579" i="1" s="1"/>
  <c r="BB579" i="1"/>
  <c r="BG579" i="1" s="1"/>
  <c r="BA579" i="1"/>
  <c r="BF579" i="1" s="1"/>
  <c r="BD422" i="1"/>
  <c r="BI422" i="1" s="1"/>
  <c r="BC422" i="1"/>
  <c r="BH422" i="1" s="1"/>
  <c r="BB422" i="1"/>
  <c r="BG422" i="1" s="1"/>
  <c r="BA422" i="1"/>
  <c r="BF422" i="1" s="1"/>
  <c r="BD550" i="1"/>
  <c r="BI550" i="1" s="1"/>
  <c r="BC550" i="1"/>
  <c r="BH550" i="1" s="1"/>
  <c r="BB550" i="1"/>
  <c r="BG550" i="1" s="1"/>
  <c r="BA550" i="1"/>
  <c r="BF550" i="1" s="1"/>
  <c r="ES233" i="1"/>
  <c r="BD287" i="1"/>
  <c r="BI287" i="1" s="1"/>
  <c r="BC287" i="1"/>
  <c r="BH287" i="1" s="1"/>
  <c r="BB287" i="1"/>
  <c r="BG287" i="1" s="1"/>
  <c r="BA287" i="1"/>
  <c r="BF287" i="1" s="1"/>
  <c r="BD526" i="1"/>
  <c r="BI526" i="1" s="1"/>
  <c r="BC526" i="1"/>
  <c r="BH526" i="1" s="1"/>
  <c r="BB526" i="1"/>
  <c r="BG526" i="1" s="1"/>
  <c r="BA526" i="1"/>
  <c r="BF526" i="1" s="1"/>
  <c r="BD400" i="1"/>
  <c r="BI400" i="1" s="1"/>
  <c r="BC400" i="1"/>
  <c r="BH400" i="1" s="1"/>
  <c r="BB400" i="1"/>
  <c r="BG400" i="1" s="1"/>
  <c r="BA400" i="1"/>
  <c r="BF400" i="1" s="1"/>
  <c r="BD448" i="1"/>
  <c r="BI448" i="1" s="1"/>
  <c r="BC448" i="1"/>
  <c r="BH448" i="1" s="1"/>
  <c r="BB448" i="1"/>
  <c r="BG448" i="1" s="1"/>
  <c r="BA448" i="1"/>
  <c r="BF448" i="1" s="1"/>
  <c r="BD578" i="1"/>
  <c r="BI578" i="1" s="1"/>
  <c r="BC578" i="1"/>
  <c r="BH578" i="1" s="1"/>
  <c r="BB578" i="1"/>
  <c r="BG578" i="1" s="1"/>
  <c r="BA578" i="1"/>
  <c r="BF578" i="1" s="1"/>
  <c r="BD160" i="1"/>
  <c r="BI160" i="1" s="1"/>
  <c r="BC160" i="1"/>
  <c r="BH160" i="1" s="1"/>
  <c r="BB160" i="1"/>
  <c r="BG160" i="1" s="1"/>
  <c r="BA160" i="1"/>
  <c r="BF160" i="1" s="1"/>
  <c r="ES160" i="1"/>
  <c r="BD321" i="1"/>
  <c r="BI321" i="1" s="1"/>
  <c r="BC321" i="1"/>
  <c r="BH321" i="1" s="1"/>
  <c r="BB321" i="1"/>
  <c r="BG321" i="1" s="1"/>
  <c r="BA321" i="1"/>
  <c r="BF321" i="1" s="1"/>
  <c r="BD371" i="1"/>
  <c r="BI371" i="1" s="1"/>
  <c r="BC371" i="1"/>
  <c r="BH371" i="1" s="1"/>
  <c r="BB371" i="1"/>
  <c r="BG371" i="1" s="1"/>
  <c r="BA371" i="1"/>
  <c r="BF371" i="1" s="1"/>
  <c r="BD399" i="1"/>
  <c r="BI399" i="1" s="1"/>
  <c r="BC399" i="1"/>
  <c r="BH399" i="1" s="1"/>
  <c r="BB399" i="1"/>
  <c r="BG399" i="1" s="1"/>
  <c r="BA399" i="1"/>
  <c r="BF399" i="1" s="1"/>
  <c r="BD340" i="1"/>
  <c r="BI340" i="1" s="1"/>
  <c r="BC340" i="1"/>
  <c r="BH340" i="1" s="1"/>
  <c r="BB340" i="1"/>
  <c r="BG340" i="1" s="1"/>
  <c r="BA340" i="1"/>
  <c r="BF340" i="1" s="1"/>
  <c r="BD378" i="1"/>
  <c r="BI378" i="1" s="1"/>
  <c r="BC378" i="1"/>
  <c r="BH378" i="1" s="1"/>
  <c r="BB378" i="1"/>
  <c r="BG378" i="1" s="1"/>
  <c r="BA378" i="1"/>
  <c r="BF378" i="1" s="1"/>
  <c r="BD549" i="1"/>
  <c r="BI549" i="1" s="1"/>
  <c r="BC549" i="1"/>
  <c r="BH549" i="1" s="1"/>
  <c r="BB549" i="1"/>
  <c r="BG549" i="1" s="1"/>
  <c r="BA549" i="1"/>
  <c r="BF549" i="1" s="1"/>
  <c r="BD536" i="1"/>
  <c r="BI536" i="1" s="1"/>
  <c r="BC536" i="1"/>
  <c r="BH536" i="1" s="1"/>
  <c r="BB536" i="1"/>
  <c r="BG536" i="1" s="1"/>
  <c r="BA536" i="1"/>
  <c r="BF536" i="1" s="1"/>
  <c r="BD351" i="1"/>
  <c r="BI351" i="1" s="1"/>
  <c r="BC351" i="1"/>
  <c r="BH351" i="1" s="1"/>
  <c r="BB351" i="1"/>
  <c r="BG351" i="1" s="1"/>
  <c r="BA351" i="1"/>
  <c r="BF351" i="1" s="1"/>
  <c r="BD311" i="1"/>
  <c r="BI311" i="1" s="1"/>
  <c r="BC311" i="1"/>
  <c r="BH311" i="1" s="1"/>
  <c r="BB311" i="1"/>
  <c r="BG311" i="1" s="1"/>
  <c r="BA311" i="1"/>
  <c r="BF311" i="1" s="1"/>
  <c r="BD159" i="1"/>
  <c r="BI159" i="1" s="1"/>
  <c r="BC159" i="1"/>
  <c r="BH159" i="1" s="1"/>
  <c r="BB159" i="1"/>
  <c r="BG159" i="1" s="1"/>
  <c r="BA159" i="1"/>
  <c r="BF159" i="1" s="1"/>
  <c r="BD398" i="1"/>
  <c r="BI398" i="1" s="1"/>
  <c r="BC398" i="1"/>
  <c r="BH398" i="1" s="1"/>
  <c r="BB398" i="1"/>
  <c r="BG398" i="1" s="1"/>
  <c r="BA398" i="1"/>
  <c r="BF398" i="1" s="1"/>
  <c r="BD320" i="1"/>
  <c r="BI320" i="1" s="1"/>
  <c r="BC320" i="1"/>
  <c r="BH320" i="1" s="1"/>
  <c r="BB320" i="1"/>
  <c r="BG320" i="1" s="1"/>
  <c r="BA320" i="1"/>
  <c r="BF320" i="1" s="1"/>
  <c r="BD175" i="1"/>
  <c r="BI175" i="1" s="1"/>
  <c r="BC175" i="1"/>
  <c r="BH175" i="1" s="1"/>
  <c r="BB175" i="1"/>
  <c r="BG175" i="1" s="1"/>
  <c r="BA175" i="1"/>
  <c r="BF175" i="1" s="1"/>
  <c r="BD319" i="1"/>
  <c r="BI319" i="1" s="1"/>
  <c r="BC319" i="1"/>
  <c r="BH319" i="1" s="1"/>
  <c r="BB319" i="1"/>
  <c r="BG319" i="1" s="1"/>
  <c r="BA319" i="1"/>
  <c r="BF319" i="1" s="1"/>
  <c r="BD318" i="1"/>
  <c r="BI318" i="1" s="1"/>
  <c r="BC318" i="1"/>
  <c r="BH318" i="1" s="1"/>
  <c r="BB318" i="1"/>
  <c r="BG318" i="1" s="1"/>
  <c r="BA318" i="1"/>
  <c r="BF318" i="1" s="1"/>
  <c r="BD577" i="1"/>
  <c r="BI577" i="1" s="1"/>
  <c r="BC577" i="1"/>
  <c r="BH577" i="1" s="1"/>
  <c r="BB577" i="1"/>
  <c r="BG577" i="1" s="1"/>
  <c r="BA577" i="1"/>
  <c r="BF577" i="1" s="1"/>
  <c r="BD361" i="1"/>
  <c r="BI361" i="1" s="1"/>
  <c r="BC361" i="1"/>
  <c r="BH361" i="1" s="1"/>
  <c r="BB361" i="1"/>
  <c r="BG361" i="1" s="1"/>
  <c r="BA361" i="1"/>
  <c r="BF361" i="1" s="1"/>
  <c r="BD443" i="1"/>
  <c r="BI443" i="1" s="1"/>
  <c r="BC443" i="1"/>
  <c r="BH443" i="1" s="1"/>
  <c r="BB443" i="1"/>
  <c r="BG443" i="1" s="1"/>
  <c r="BA443" i="1"/>
  <c r="BF443" i="1" s="1"/>
  <c r="BD377" i="1"/>
  <c r="BI377" i="1" s="1"/>
  <c r="BC377" i="1"/>
  <c r="BH377" i="1" s="1"/>
  <c r="BB377" i="1"/>
  <c r="BG377" i="1" s="1"/>
  <c r="BA377" i="1"/>
  <c r="BF377" i="1" s="1"/>
  <c r="BD421" i="1"/>
  <c r="BI421" i="1" s="1"/>
  <c r="BC421" i="1"/>
  <c r="BH421" i="1" s="1"/>
  <c r="BB421" i="1"/>
  <c r="BG421" i="1" s="1"/>
  <c r="BA421" i="1"/>
  <c r="BF421" i="1" s="1"/>
  <c r="BD420" i="1"/>
  <c r="BI420" i="1" s="1"/>
  <c r="BC420" i="1"/>
  <c r="BH420" i="1" s="1"/>
  <c r="BB420" i="1"/>
  <c r="BG420" i="1" s="1"/>
  <c r="BA420" i="1"/>
  <c r="BF420" i="1" s="1"/>
  <c r="BD367" i="1"/>
  <c r="BI367" i="1" s="1"/>
  <c r="BC367" i="1"/>
  <c r="BH367" i="1" s="1"/>
  <c r="BB367" i="1"/>
  <c r="BG367" i="1" s="1"/>
  <c r="BA367" i="1"/>
  <c r="BF367" i="1" s="1"/>
  <c r="BD310" i="1"/>
  <c r="BI310" i="1" s="1"/>
  <c r="BC310" i="1"/>
  <c r="BH310" i="1" s="1"/>
  <c r="BB310" i="1"/>
  <c r="BG310" i="1" s="1"/>
  <c r="BA310" i="1"/>
  <c r="BF310" i="1" s="1"/>
  <c r="ES9" i="1"/>
  <c r="BD447" i="1"/>
  <c r="BI447" i="1" s="1"/>
  <c r="BC447" i="1"/>
  <c r="BH447" i="1" s="1"/>
  <c r="BB447" i="1"/>
  <c r="BG447" i="1" s="1"/>
  <c r="BA447" i="1"/>
  <c r="BF447" i="1" s="1"/>
  <c r="BD343" i="1"/>
  <c r="BI343" i="1" s="1"/>
  <c r="BC343" i="1"/>
  <c r="BH343" i="1" s="1"/>
  <c r="BB343" i="1"/>
  <c r="BG343" i="1" s="1"/>
  <c r="BA343" i="1"/>
  <c r="BF343" i="1" s="1"/>
  <c r="BD158" i="1"/>
  <c r="BI158" i="1" s="1"/>
  <c r="BC158" i="1"/>
  <c r="BH158" i="1" s="1"/>
  <c r="BB158" i="1"/>
  <c r="BG158" i="1" s="1"/>
  <c r="BA158" i="1"/>
  <c r="BF158" i="1" s="1"/>
  <c r="BD157" i="1"/>
  <c r="BI157" i="1" s="1"/>
  <c r="BC157" i="1"/>
  <c r="BH157" i="1" s="1"/>
  <c r="BB157" i="1"/>
  <c r="BG157" i="1" s="1"/>
  <c r="BA157" i="1"/>
  <c r="BF157" i="1" s="1"/>
  <c r="BD330" i="1"/>
  <c r="BI330" i="1" s="1"/>
  <c r="BC330" i="1"/>
  <c r="BH330" i="1" s="1"/>
  <c r="BB330" i="1"/>
  <c r="BG330" i="1" s="1"/>
  <c r="BA330" i="1"/>
  <c r="BF330" i="1" s="1"/>
  <c r="BD525" i="1"/>
  <c r="BI525" i="1" s="1"/>
  <c r="BC525" i="1"/>
  <c r="BH525" i="1" s="1"/>
  <c r="BB525" i="1"/>
  <c r="BG525" i="1" s="1"/>
  <c r="BA525" i="1"/>
  <c r="BF525" i="1" s="1"/>
  <c r="ES491" i="1"/>
  <c r="BD413" i="1"/>
  <c r="BI413" i="1" s="1"/>
  <c r="BC413" i="1"/>
  <c r="BH413" i="1" s="1"/>
  <c r="BB413" i="1"/>
  <c r="BG413" i="1" s="1"/>
  <c r="BA413" i="1"/>
  <c r="BF413" i="1" s="1"/>
  <c r="BD373" i="1"/>
  <c r="BI373" i="1" s="1"/>
  <c r="BC373" i="1"/>
  <c r="BH373" i="1" s="1"/>
  <c r="BB373" i="1"/>
  <c r="BG373" i="1" s="1"/>
  <c r="BA373" i="1"/>
  <c r="BF373" i="1" s="1"/>
  <c r="BD548" i="1"/>
  <c r="BI548" i="1" s="1"/>
  <c r="BC548" i="1"/>
  <c r="BH548" i="1" s="1"/>
  <c r="BB548" i="1"/>
  <c r="BG548" i="1" s="1"/>
  <c r="BA548" i="1"/>
  <c r="BF548" i="1" s="1"/>
  <c r="BD397" i="1"/>
  <c r="BI397" i="1" s="1"/>
  <c r="BC397" i="1"/>
  <c r="BH397" i="1" s="1"/>
  <c r="BB397" i="1"/>
  <c r="BG397" i="1" s="1"/>
  <c r="BA397" i="1"/>
  <c r="BF397" i="1" s="1"/>
  <c r="BD524" i="1"/>
  <c r="BI524" i="1" s="1"/>
  <c r="BC524" i="1"/>
  <c r="BH524" i="1" s="1"/>
  <c r="BB524" i="1"/>
  <c r="BG524" i="1" s="1"/>
  <c r="BA524" i="1"/>
  <c r="BF524" i="1" s="1"/>
  <c r="BD508" i="1"/>
  <c r="BI508" i="1" s="1"/>
  <c r="BC508" i="1"/>
  <c r="BH508" i="1" s="1"/>
  <c r="BB508" i="1"/>
  <c r="BG508" i="1" s="1"/>
  <c r="BA508" i="1"/>
  <c r="BF508" i="1" s="1"/>
  <c r="BD309" i="1"/>
  <c r="BI309" i="1" s="1"/>
  <c r="BC309" i="1"/>
  <c r="BH309" i="1" s="1"/>
  <c r="BB309" i="1"/>
  <c r="BG309" i="1" s="1"/>
  <c r="BA309" i="1"/>
  <c r="BF309" i="1" s="1"/>
  <c r="BD446" i="1"/>
  <c r="BI446" i="1" s="1"/>
  <c r="BC446" i="1"/>
  <c r="BH446" i="1" s="1"/>
  <c r="BB446" i="1"/>
  <c r="BG446" i="1" s="1"/>
  <c r="BA446" i="1"/>
  <c r="BF446" i="1" s="1"/>
  <c r="BD308" i="1"/>
  <c r="BI308" i="1" s="1"/>
  <c r="BC308" i="1"/>
  <c r="BH308" i="1" s="1"/>
  <c r="BB308" i="1"/>
  <c r="BG308" i="1" s="1"/>
  <c r="BA308" i="1"/>
  <c r="BF308" i="1" s="1"/>
  <c r="ES128" i="1"/>
  <c r="BD156" i="1"/>
  <c r="BI156" i="1" s="1"/>
  <c r="BC156" i="1"/>
  <c r="BH156" i="1" s="1"/>
  <c r="BB156" i="1"/>
  <c r="BG156" i="1" s="1"/>
  <c r="BA156" i="1"/>
  <c r="BF156" i="1" s="1"/>
  <c r="BD547" i="1"/>
  <c r="BI547" i="1" s="1"/>
  <c r="BC547" i="1"/>
  <c r="BH547" i="1" s="1"/>
  <c r="BB547" i="1"/>
  <c r="BG547" i="1" s="1"/>
  <c r="BA547" i="1"/>
  <c r="BF547" i="1" s="1"/>
  <c r="BD350" i="1"/>
  <c r="BI350" i="1" s="1"/>
  <c r="BC350" i="1"/>
  <c r="BH350" i="1" s="1"/>
  <c r="BB350" i="1"/>
  <c r="BG350" i="1" s="1"/>
  <c r="BA350" i="1"/>
  <c r="BF350" i="1" s="1"/>
  <c r="BD507" i="1"/>
  <c r="BI507" i="1" s="1"/>
  <c r="BC507" i="1"/>
  <c r="BH507" i="1" s="1"/>
  <c r="BB507" i="1"/>
  <c r="BG507" i="1" s="1"/>
  <c r="BA507" i="1"/>
  <c r="BF507" i="1" s="1"/>
  <c r="BD396" i="1"/>
  <c r="BI396" i="1" s="1"/>
  <c r="BC396" i="1"/>
  <c r="BH396" i="1" s="1"/>
  <c r="BB396" i="1"/>
  <c r="BG396" i="1" s="1"/>
  <c r="BA396" i="1"/>
  <c r="BF396" i="1" s="1"/>
  <c r="BD419" i="1"/>
  <c r="BI419" i="1" s="1"/>
  <c r="BC419" i="1"/>
  <c r="BH419" i="1" s="1"/>
  <c r="BB419" i="1"/>
  <c r="BG419" i="1" s="1"/>
  <c r="BA419" i="1"/>
  <c r="BF419" i="1" s="1"/>
  <c r="ES46" i="1"/>
  <c r="BD395" i="1"/>
  <c r="BI395" i="1" s="1"/>
  <c r="BC395" i="1"/>
  <c r="BH395" i="1" s="1"/>
  <c r="BB395" i="1"/>
  <c r="BG395" i="1" s="1"/>
  <c r="BA395" i="1"/>
  <c r="BF395" i="1" s="1"/>
  <c r="EX395" i="1"/>
  <c r="BD394" i="1"/>
  <c r="BI394" i="1" s="1"/>
  <c r="BC394" i="1"/>
  <c r="BH394" i="1" s="1"/>
  <c r="BB394" i="1"/>
  <c r="BG394" i="1" s="1"/>
  <c r="BA394" i="1"/>
  <c r="BF394" i="1" s="1"/>
  <c r="BD418" i="1"/>
  <c r="BI418" i="1" s="1"/>
  <c r="BC418" i="1"/>
  <c r="BH418" i="1" s="1"/>
  <c r="BB418" i="1"/>
  <c r="BG418" i="1" s="1"/>
  <c r="BA418" i="1"/>
  <c r="BF418" i="1" s="1"/>
  <c r="BD504" i="1"/>
  <c r="BI504" i="1" s="1"/>
  <c r="BC504" i="1"/>
  <c r="BH504" i="1" s="1"/>
  <c r="BB504" i="1"/>
  <c r="BG504" i="1" s="1"/>
  <c r="BA504" i="1"/>
  <c r="BF504" i="1" s="1"/>
  <c r="BD503" i="1"/>
  <c r="BI503" i="1" s="1"/>
  <c r="BC503" i="1"/>
  <c r="BH503" i="1" s="1"/>
  <c r="BB503" i="1"/>
  <c r="BG503" i="1" s="1"/>
  <c r="BA503" i="1"/>
  <c r="BF503" i="1" s="1"/>
  <c r="BD307" i="1"/>
  <c r="BI307" i="1" s="1"/>
  <c r="BC307" i="1"/>
  <c r="BH307" i="1" s="1"/>
  <c r="BB307" i="1"/>
  <c r="BG307" i="1" s="1"/>
  <c r="BA307" i="1"/>
  <c r="BF307" i="1" s="1"/>
  <c r="BD562" i="1"/>
  <c r="BI562" i="1" s="1"/>
  <c r="BC562" i="1"/>
  <c r="BH562" i="1" s="1"/>
  <c r="BB562" i="1"/>
  <c r="BG562" i="1" s="1"/>
  <c r="BA562" i="1"/>
  <c r="BF562" i="1" s="1"/>
  <c r="BD502" i="1"/>
  <c r="BI502" i="1" s="1"/>
  <c r="BC502" i="1"/>
  <c r="BH502" i="1" s="1"/>
  <c r="BB502" i="1"/>
  <c r="BG502" i="1" s="1"/>
  <c r="BA502" i="1"/>
  <c r="BF502" i="1" s="1"/>
  <c r="ES502" i="1"/>
  <c r="BD360" i="1"/>
  <c r="BI360" i="1" s="1"/>
  <c r="BC360" i="1"/>
  <c r="BH360" i="1" s="1"/>
  <c r="BB360" i="1"/>
  <c r="BG360" i="1" s="1"/>
  <c r="BA360" i="1"/>
  <c r="BF360" i="1" s="1"/>
  <c r="BD390" i="1"/>
  <c r="BI390" i="1" s="1"/>
  <c r="BC390" i="1"/>
  <c r="BH390" i="1" s="1"/>
  <c r="BB390" i="1"/>
  <c r="BG390" i="1" s="1"/>
  <c r="BA390" i="1"/>
  <c r="BF390" i="1" s="1"/>
  <c r="BD393" i="1"/>
  <c r="BI393" i="1" s="1"/>
  <c r="BC393" i="1"/>
  <c r="BH393" i="1" s="1"/>
  <c r="BB393" i="1"/>
  <c r="BG393" i="1" s="1"/>
  <c r="BA393" i="1"/>
  <c r="BF393" i="1" s="1"/>
  <c r="BD546" i="1"/>
  <c r="BI546" i="1" s="1"/>
  <c r="BC546" i="1"/>
  <c r="BH546" i="1" s="1"/>
  <c r="BB546" i="1"/>
  <c r="BG546" i="1" s="1"/>
  <c r="BA546" i="1"/>
  <c r="BF546" i="1" s="1"/>
  <c r="BD349" i="1"/>
  <c r="BI349" i="1" s="1"/>
  <c r="BC349" i="1"/>
  <c r="BH349" i="1" s="1"/>
  <c r="BB349" i="1"/>
  <c r="BG349" i="1" s="1"/>
  <c r="BA349" i="1"/>
  <c r="BF349" i="1" s="1"/>
  <c r="BD561" i="1"/>
  <c r="BI561" i="1" s="1"/>
  <c r="BC561" i="1"/>
  <c r="BH561" i="1" s="1"/>
  <c r="BB561" i="1"/>
  <c r="BG561" i="1" s="1"/>
  <c r="BA561" i="1"/>
  <c r="BF561" i="1" s="1"/>
  <c r="BD417" i="1"/>
  <c r="BI417" i="1" s="1"/>
  <c r="BC417" i="1"/>
  <c r="BH417" i="1" s="1"/>
  <c r="BB417" i="1"/>
  <c r="BG417" i="1" s="1"/>
  <c r="BA417" i="1"/>
  <c r="BF417" i="1" s="1"/>
  <c r="ES417" i="1"/>
  <c r="BD376" i="1"/>
  <c r="BI376" i="1" s="1"/>
  <c r="BC376" i="1"/>
  <c r="BH376" i="1" s="1"/>
  <c r="BB376" i="1"/>
  <c r="BG376" i="1" s="1"/>
  <c r="BA376" i="1"/>
  <c r="BF376" i="1" s="1"/>
  <c r="BD328" i="1"/>
  <c r="BI328" i="1" s="1"/>
  <c r="BC328" i="1"/>
  <c r="BH328" i="1" s="1"/>
  <c r="BB328" i="1"/>
  <c r="BG328" i="1" s="1"/>
  <c r="BA328" i="1"/>
  <c r="BF328" i="1" s="1"/>
  <c r="BD288" i="1"/>
  <c r="BI288" i="1" s="1"/>
  <c r="BC288" i="1"/>
  <c r="BH288" i="1" s="1"/>
  <c r="BB288" i="1"/>
  <c r="BG288" i="1" s="1"/>
  <c r="BA288" i="1"/>
  <c r="BF288" i="1" s="1"/>
  <c r="ET516" i="1" l="1"/>
  <c r="FG516" i="1" s="1"/>
  <c r="ET3" i="1"/>
  <c r="FG93" i="1"/>
  <c r="ES195" i="1"/>
  <c r="FF195" i="1" s="1"/>
  <c r="ET134" i="1"/>
  <c r="ES370" i="1"/>
  <c r="FF370" i="1" s="1"/>
  <c r="ES31" i="1"/>
  <c r="ET208" i="1"/>
  <c r="FG208" i="1" s="1"/>
  <c r="ET241" i="1"/>
  <c r="FG241" i="1" s="1"/>
  <c r="ET315" i="1"/>
  <c r="FG315" i="1" s="1"/>
  <c r="ET136" i="1"/>
  <c r="FG136" i="1" s="1"/>
  <c r="ET461" i="1"/>
  <c r="FG461" i="1" s="1"/>
  <c r="ET319" i="1"/>
  <c r="FG319" i="1" s="1"/>
  <c r="FF128" i="1"/>
  <c r="FF9" i="1"/>
  <c r="FF233" i="1"/>
  <c r="FK212" i="1"/>
  <c r="FK282" i="1"/>
  <c r="GX282" i="1"/>
  <c r="FK482" i="1"/>
  <c r="FK502" i="1"/>
  <c r="FK507" i="1"/>
  <c r="FK508" i="1"/>
  <c r="FK311" i="1"/>
  <c r="FK224" i="1"/>
  <c r="FK352" i="1"/>
  <c r="FK414" i="1"/>
  <c r="GX414" i="1"/>
  <c r="FK50" i="1"/>
  <c r="FK466" i="1"/>
  <c r="FK54" i="1"/>
  <c r="FF502" i="1"/>
  <c r="FF314" i="1"/>
  <c r="FF50" i="1"/>
  <c r="FK15" i="1"/>
  <c r="FK427" i="1"/>
  <c r="FK168" i="1"/>
  <c r="FK41" i="1"/>
  <c r="FK395" i="1"/>
  <c r="FF160" i="1"/>
  <c r="FG134" i="1"/>
  <c r="FK469" i="1"/>
  <c r="FK235" i="1"/>
  <c r="FK434" i="1"/>
  <c r="FF417" i="1"/>
  <c r="FF46" i="1"/>
  <c r="FF491" i="1"/>
  <c r="FF414" i="1"/>
  <c r="GS414" i="1"/>
  <c r="FF162" i="1"/>
  <c r="FK16" i="1"/>
  <c r="FK146" i="1"/>
  <c r="FF31" i="1"/>
  <c r="GL15" i="1"/>
  <c r="GL23" i="1"/>
  <c r="GL61" i="1"/>
  <c r="GL115" i="1"/>
  <c r="GL158" i="1"/>
  <c r="GL190" i="1"/>
  <c r="GL236" i="1"/>
  <c r="GL335" i="1"/>
  <c r="GL362" i="1"/>
  <c r="GL338" i="1"/>
  <c r="GL283" i="1"/>
  <c r="GL408" i="1"/>
  <c r="GL534" i="1"/>
  <c r="GL218" i="1"/>
  <c r="GL259" i="1"/>
  <c r="GL308" i="1"/>
  <c r="GL370" i="1"/>
  <c r="GL388" i="1"/>
  <c r="GL429" i="1"/>
  <c r="GL464" i="1"/>
  <c r="GL496" i="1"/>
  <c r="GL528" i="1"/>
  <c r="GL560" i="1"/>
  <c r="GL10" i="1"/>
  <c r="GL42" i="1"/>
  <c r="GL76" i="1"/>
  <c r="GL108" i="1"/>
  <c r="GL330" i="1"/>
  <c r="GL257" i="1"/>
  <c r="GL213" i="1"/>
  <c r="GL478" i="1"/>
  <c r="GL570" i="1"/>
  <c r="GL111" i="1"/>
  <c r="GL300" i="1"/>
  <c r="GL439" i="1"/>
  <c r="GL519" i="1"/>
  <c r="GL165" i="1"/>
  <c r="GL48" i="1"/>
  <c r="GL114" i="1"/>
  <c r="GL299" i="1"/>
  <c r="GL126" i="1"/>
  <c r="GL216" i="1"/>
  <c r="GL294" i="1"/>
  <c r="GL374" i="1"/>
  <c r="GL430" i="1"/>
  <c r="GL497" i="1"/>
  <c r="GL561" i="1"/>
  <c r="GL41" i="1"/>
  <c r="GL191" i="1"/>
  <c r="GL327" i="1"/>
  <c r="GL438" i="1"/>
  <c r="GL506" i="1"/>
  <c r="GL546" i="1"/>
  <c r="GL7" i="1"/>
  <c r="GL55" i="1"/>
  <c r="GL103" i="1"/>
  <c r="GL262" i="1"/>
  <c r="GL296" i="1"/>
  <c r="GL394" i="1"/>
  <c r="GL428" i="1"/>
  <c r="GL459" i="1"/>
  <c r="GL491" i="1"/>
  <c r="GL523" i="1"/>
  <c r="GL555" i="1"/>
  <c r="GL149" i="1"/>
  <c r="GL4" i="1"/>
  <c r="GL36" i="1"/>
  <c r="GL70" i="1"/>
  <c r="GL102" i="1"/>
  <c r="GL233" i="1"/>
  <c r="GL287" i="1"/>
  <c r="GL411" i="1"/>
  <c r="GL122" i="1"/>
  <c r="GL172" i="1"/>
  <c r="GL204" i="1"/>
  <c r="GL238" i="1"/>
  <c r="GL272" i="1"/>
  <c r="GL306" i="1"/>
  <c r="GL371" i="1"/>
  <c r="GL367" i="1"/>
  <c r="GL418" i="1"/>
  <c r="GL453" i="1"/>
  <c r="GL485" i="1"/>
  <c r="GL517" i="1"/>
  <c r="GL549" i="1"/>
  <c r="GL129" i="1"/>
  <c r="GL137" i="1"/>
  <c r="GL87" i="1"/>
  <c r="GL341" i="1"/>
  <c r="GL510" i="1"/>
  <c r="GL29" i="1"/>
  <c r="GL135" i="1"/>
  <c r="GL398" i="1"/>
  <c r="GL487" i="1"/>
  <c r="GL567" i="1"/>
  <c r="GL58" i="1"/>
  <c r="GL131" i="1"/>
  <c r="GL386" i="1"/>
  <c r="GL168" i="1"/>
  <c r="GL223" i="1"/>
  <c r="GL286" i="1"/>
  <c r="GL372" i="1"/>
  <c r="GL441" i="1"/>
  <c r="GL505" i="1"/>
  <c r="GL569" i="1"/>
  <c r="GL37" i="1"/>
  <c r="GL83" i="1"/>
  <c r="GL49" i="1"/>
  <c r="GL89" i="1"/>
  <c r="GL128" i="1"/>
  <c r="GL178" i="1"/>
  <c r="GL221" i="1"/>
  <c r="GL325" i="1"/>
  <c r="GL352" i="1"/>
  <c r="GL189" i="1"/>
  <c r="GL239" i="1"/>
  <c r="GL351" i="1"/>
  <c r="GL462" i="1"/>
  <c r="GL207" i="1"/>
  <c r="GL248" i="1"/>
  <c r="GL285" i="1"/>
  <c r="GL328" i="1"/>
  <c r="GL376" i="1"/>
  <c r="GL413" i="1"/>
  <c r="GL452" i="1"/>
  <c r="GL484" i="1"/>
  <c r="GL516" i="1"/>
  <c r="GL548" i="1"/>
  <c r="GL579" i="1"/>
  <c r="GL30" i="1"/>
  <c r="GL64" i="1"/>
  <c r="GL96" i="1"/>
  <c r="GL179" i="1"/>
  <c r="GL59" i="1"/>
  <c r="GL471" i="1"/>
  <c r="GL40" i="1"/>
  <c r="GL340" i="1"/>
  <c r="GL409" i="1"/>
  <c r="GL437" i="1"/>
  <c r="GL281" i="1"/>
  <c r="GL35" i="1"/>
  <c r="GL101" i="1"/>
  <c r="GL151" i="1"/>
  <c r="GL31" i="1"/>
  <c r="GL69" i="1"/>
  <c r="GL217" i="1"/>
  <c r="GL166" i="1"/>
  <c r="GL206" i="1"/>
  <c r="GL311" i="1"/>
  <c r="GL342" i="1"/>
  <c r="GL141" i="1"/>
  <c r="GL146" i="1"/>
  <c r="GL303" i="1"/>
  <c r="GL431" i="1"/>
  <c r="GL144" i="1"/>
  <c r="GL229" i="1"/>
  <c r="GL267" i="1"/>
  <c r="GL318" i="1"/>
  <c r="GL353" i="1"/>
  <c r="GL395" i="1"/>
  <c r="GL440" i="1"/>
  <c r="GL472" i="1"/>
  <c r="GL504" i="1"/>
  <c r="GL536" i="1"/>
  <c r="GL568" i="1"/>
  <c r="GL18" i="1"/>
  <c r="GL50" i="1"/>
  <c r="GL84" i="1"/>
  <c r="GL116" i="1"/>
  <c r="GL121" i="1"/>
  <c r="GL385" i="1"/>
  <c r="GL320" i="1"/>
  <c r="GL502" i="1"/>
  <c r="GL21" i="1"/>
  <c r="GL250" i="1"/>
  <c r="GL383" i="1"/>
  <c r="GL463" i="1"/>
  <c r="GL535" i="1"/>
  <c r="GL305" i="1"/>
  <c r="GL66" i="1"/>
  <c r="GL195" i="1"/>
  <c r="GL361" i="1"/>
  <c r="GL156" i="1"/>
  <c r="GL242" i="1"/>
  <c r="GL309" i="1"/>
  <c r="GL381" i="1"/>
  <c r="GL449" i="1"/>
  <c r="GL513" i="1"/>
  <c r="GL580" i="1"/>
  <c r="GL377" i="1"/>
  <c r="GL154" i="1"/>
  <c r="GL346" i="1"/>
  <c r="GL466" i="1"/>
  <c r="GL518" i="1"/>
  <c r="GL558" i="1"/>
  <c r="GL25" i="1"/>
  <c r="GL63" i="1"/>
  <c r="GL119" i="1"/>
  <c r="GL270" i="1"/>
  <c r="GL304" i="1"/>
  <c r="GL402" i="1"/>
  <c r="GL436" i="1"/>
  <c r="GL467" i="1"/>
  <c r="GL499" i="1"/>
  <c r="GL531" i="1"/>
  <c r="GL563" i="1"/>
  <c r="GL181" i="1"/>
  <c r="GL12" i="1"/>
  <c r="GL44" i="1"/>
  <c r="GL78" i="1"/>
  <c r="GL110" i="1"/>
  <c r="GL357" i="1"/>
  <c r="GL310" i="1"/>
  <c r="GL435" i="1"/>
  <c r="GL130" i="1"/>
  <c r="GL180" i="1"/>
  <c r="GL212" i="1"/>
  <c r="GL245" i="1"/>
  <c r="GL282" i="1"/>
  <c r="GL319" i="1"/>
  <c r="GL345" i="1"/>
  <c r="GL389" i="1"/>
  <c r="GL426" i="1"/>
  <c r="GL461" i="1"/>
  <c r="GL493" i="1"/>
  <c r="GL525" i="1"/>
  <c r="GL557" i="1"/>
  <c r="GL161" i="1"/>
  <c r="GL169" i="1"/>
  <c r="GL143" i="1"/>
  <c r="GL358" i="1"/>
  <c r="GL542" i="1"/>
  <c r="GL51" i="1"/>
  <c r="GL274" i="1"/>
  <c r="GL424" i="1"/>
  <c r="GL511" i="1"/>
  <c r="GL197" i="1"/>
  <c r="GL74" i="1"/>
  <c r="GL205" i="1"/>
  <c r="GL446" i="1"/>
  <c r="GL176" i="1"/>
  <c r="GL234" i="1"/>
  <c r="GL302" i="1"/>
  <c r="GL364" i="1"/>
  <c r="GL457" i="1"/>
  <c r="GL521" i="1"/>
  <c r="GL145" i="1"/>
  <c r="GL167" i="1"/>
  <c r="GL17" i="1"/>
  <c r="GL57" i="1"/>
  <c r="GL107" i="1"/>
  <c r="GL136" i="1"/>
  <c r="GL186" i="1"/>
  <c r="GL232" i="1"/>
  <c r="GL331" i="1"/>
  <c r="GL375" i="1"/>
  <c r="GL273" i="1"/>
  <c r="GL261" i="1"/>
  <c r="GL397" i="1"/>
  <c r="GL490" i="1"/>
  <c r="GL215" i="1"/>
  <c r="GL255" i="1"/>
  <c r="GL301" i="1"/>
  <c r="GL336" i="1"/>
  <c r="GL384" i="1"/>
  <c r="GL421" i="1"/>
  <c r="GL460" i="1"/>
  <c r="GL492" i="1"/>
  <c r="GL524" i="1"/>
  <c r="GL556" i="1"/>
  <c r="GL6" i="1"/>
  <c r="GL38" i="1"/>
  <c r="GL72" i="1"/>
  <c r="GL104" i="1"/>
  <c r="GL265" i="1"/>
  <c r="GL266" i="1"/>
  <c r="GL503" i="1"/>
  <c r="GL243" i="1"/>
  <c r="GL307" i="1"/>
  <c r="GL9" i="1"/>
  <c r="GL105" i="1"/>
  <c r="GL403" i="1"/>
  <c r="GL155" i="1"/>
  <c r="GL11" i="1"/>
  <c r="GL159" i="1"/>
  <c r="GL45" i="1"/>
  <c r="GL81" i="1"/>
  <c r="GL124" i="1"/>
  <c r="GL174" i="1"/>
  <c r="GL214" i="1"/>
  <c r="GL321" i="1"/>
  <c r="GL349" i="1"/>
  <c r="GL173" i="1"/>
  <c r="GL231" i="1"/>
  <c r="GL343" i="1"/>
  <c r="GL454" i="1"/>
  <c r="GL152" i="1"/>
  <c r="GL244" i="1"/>
  <c r="GL278" i="1"/>
  <c r="GL348" i="1"/>
  <c r="GL366" i="1"/>
  <c r="GL406" i="1"/>
  <c r="GL448" i="1"/>
  <c r="GL480" i="1"/>
  <c r="GL512" i="1"/>
  <c r="GL544" i="1"/>
  <c r="GL575" i="1"/>
  <c r="GL26" i="1"/>
  <c r="GL60" i="1"/>
  <c r="GL92" i="1"/>
  <c r="GL147" i="1"/>
  <c r="GL153" i="1"/>
  <c r="GL199" i="1"/>
  <c r="GL404" i="1"/>
  <c r="GL522" i="1"/>
  <c r="GL43" i="1"/>
  <c r="GL258" i="1"/>
  <c r="GL405" i="1"/>
  <c r="GL479" i="1"/>
  <c r="GL559" i="1"/>
  <c r="GL8" i="1"/>
  <c r="GL82" i="1"/>
  <c r="GL297" i="1"/>
  <c r="GL423" i="1"/>
  <c r="GL184" i="1"/>
  <c r="GL260" i="1"/>
  <c r="GL329" i="1"/>
  <c r="GL396" i="1"/>
  <c r="GL465" i="1"/>
  <c r="GL529" i="1"/>
  <c r="GL177" i="1"/>
  <c r="GL71" i="1"/>
  <c r="GL224" i="1"/>
  <c r="GL378" i="1"/>
  <c r="GL486" i="1"/>
  <c r="GL526" i="1"/>
  <c r="GL566" i="1"/>
  <c r="GL33" i="1"/>
  <c r="GL75" i="1"/>
  <c r="GL247" i="1"/>
  <c r="GL277" i="1"/>
  <c r="GL379" i="1"/>
  <c r="GL412" i="1"/>
  <c r="GL443" i="1"/>
  <c r="GL475" i="1"/>
  <c r="GL507" i="1"/>
  <c r="GL539" i="1"/>
  <c r="GL571" i="1"/>
  <c r="GL241" i="1"/>
  <c r="GL20" i="1"/>
  <c r="GL52" i="1"/>
  <c r="GL86" i="1"/>
  <c r="GL118" i="1"/>
  <c r="GL235" i="1"/>
  <c r="GL355" i="1"/>
  <c r="GL458" i="1"/>
  <c r="GL138" i="1"/>
  <c r="GL188" i="1"/>
  <c r="GL219" i="1"/>
  <c r="GL256" i="1"/>
  <c r="GL290" i="1"/>
  <c r="GL326" i="1"/>
  <c r="GL354" i="1"/>
  <c r="GL400" i="1"/>
  <c r="GL434" i="1"/>
  <c r="GL469" i="1"/>
  <c r="GL501" i="1"/>
  <c r="GL533" i="1"/>
  <c r="GL565" i="1"/>
  <c r="GL193" i="1"/>
  <c r="GL201" i="1"/>
  <c r="GL142" i="1"/>
  <c r="GL450" i="1"/>
  <c r="GL562" i="1"/>
  <c r="GL67" i="1"/>
  <c r="GL292" i="1"/>
  <c r="GL447" i="1"/>
  <c r="GL527" i="1"/>
  <c r="GL16" i="1"/>
  <c r="GL90" i="1"/>
  <c r="GL276" i="1"/>
  <c r="GL514" i="1"/>
  <c r="GL192" i="1"/>
  <c r="GL252" i="1"/>
  <c r="GL323" i="1"/>
  <c r="GL407" i="1"/>
  <c r="GL473" i="1"/>
  <c r="GL537" i="1"/>
  <c r="GL225" i="1"/>
  <c r="GL91" i="1"/>
  <c r="GL27" i="1"/>
  <c r="GL65" i="1"/>
  <c r="GL127" i="1"/>
  <c r="GL162" i="1"/>
  <c r="GL202" i="1"/>
  <c r="GL240" i="1"/>
  <c r="GL339" i="1"/>
  <c r="GL125" i="1"/>
  <c r="GL401" i="1"/>
  <c r="GL295" i="1"/>
  <c r="GL419" i="1"/>
  <c r="GL140" i="1"/>
  <c r="GL222" i="1"/>
  <c r="GL263" i="1"/>
  <c r="GL312" i="1"/>
  <c r="GL316" i="1"/>
  <c r="GL392" i="1"/>
  <c r="GL433" i="1"/>
  <c r="GL468" i="1"/>
  <c r="GL500" i="1"/>
  <c r="GL532" i="1"/>
  <c r="GL564" i="1"/>
  <c r="GL14" i="1"/>
  <c r="GL46" i="1"/>
  <c r="GL80" i="1"/>
  <c r="GL112" i="1"/>
  <c r="GL109" i="1"/>
  <c r="GL391" i="1"/>
  <c r="GL543" i="1"/>
  <c r="GL19" i="1"/>
  <c r="GL99" i="1"/>
  <c r="GL314" i="1"/>
  <c r="GL365" i="1"/>
  <c r="GL573" i="1"/>
  <c r="GL175" i="1"/>
  <c r="GL5" i="1"/>
  <c r="GL53" i="1"/>
  <c r="GL97" i="1"/>
  <c r="GL132" i="1"/>
  <c r="GL182" i="1"/>
  <c r="GL228" i="1"/>
  <c r="GL347" i="1"/>
  <c r="GL356" i="1"/>
  <c r="GL209" i="1"/>
  <c r="GL253" i="1"/>
  <c r="GL390" i="1"/>
  <c r="GL474" i="1"/>
  <c r="GL211" i="1"/>
  <c r="GL251" i="1"/>
  <c r="GL293" i="1"/>
  <c r="GL332" i="1"/>
  <c r="GL380" i="1"/>
  <c r="GL417" i="1"/>
  <c r="GL456" i="1"/>
  <c r="GL488" i="1"/>
  <c r="GL520" i="1"/>
  <c r="GL552" i="1"/>
  <c r="GL583" i="1"/>
  <c r="GL34" i="1"/>
  <c r="GL68" i="1"/>
  <c r="GL100" i="1"/>
  <c r="GL203" i="1"/>
  <c r="GL185" i="1"/>
  <c r="GL113" i="1"/>
  <c r="GL427" i="1"/>
  <c r="GL550" i="1"/>
  <c r="GL79" i="1"/>
  <c r="GL284" i="1"/>
  <c r="GL416" i="1"/>
  <c r="GL495" i="1"/>
  <c r="GL578" i="1"/>
  <c r="GL24" i="1"/>
  <c r="GL98" i="1"/>
  <c r="GL246" i="1"/>
  <c r="GL470" i="1"/>
  <c r="GL200" i="1"/>
  <c r="GL279" i="1"/>
  <c r="GL373" i="1"/>
  <c r="GL414" i="1"/>
  <c r="GL481" i="1"/>
  <c r="GL545" i="1"/>
  <c r="GL117" i="1"/>
  <c r="GL183" i="1"/>
  <c r="GL291" i="1"/>
  <c r="GL415" i="1"/>
  <c r="GL498" i="1"/>
  <c r="GL538" i="1"/>
  <c r="GL577" i="1"/>
  <c r="GL47" i="1"/>
  <c r="GL85" i="1"/>
  <c r="GL254" i="1"/>
  <c r="GL288" i="1"/>
  <c r="GL387" i="1"/>
  <c r="GL420" i="1"/>
  <c r="GL451" i="1"/>
  <c r="GL483" i="1"/>
  <c r="GL515" i="1"/>
  <c r="GL547" i="1"/>
  <c r="GL582" i="1"/>
  <c r="GL363" i="1"/>
  <c r="GL28" i="1"/>
  <c r="GL62" i="1"/>
  <c r="GL94" i="1"/>
  <c r="GL171" i="1"/>
  <c r="GL269" i="1"/>
  <c r="GL368" i="1"/>
  <c r="GL482" i="1"/>
  <c r="GL160" i="1"/>
  <c r="GL196" i="1"/>
  <c r="GL230" i="1"/>
  <c r="GL264" i="1"/>
  <c r="GL298" i="1"/>
  <c r="GL333" i="1"/>
  <c r="GL360" i="1"/>
  <c r="GL410" i="1"/>
  <c r="GL445" i="1"/>
  <c r="GL477" i="1"/>
  <c r="GL509" i="1"/>
  <c r="GL541" i="1"/>
  <c r="GL576" i="1"/>
  <c r="GL289" i="1"/>
  <c r="GL324" i="1"/>
  <c r="GL280" i="1"/>
  <c r="GL494" i="1"/>
  <c r="GL581" i="1"/>
  <c r="GL93" i="1"/>
  <c r="GL369" i="1"/>
  <c r="GL455" i="1"/>
  <c r="GL551" i="1"/>
  <c r="GL32" i="1"/>
  <c r="GL106" i="1"/>
  <c r="GL317" i="1"/>
  <c r="GL134" i="1"/>
  <c r="GL208" i="1"/>
  <c r="GL268" i="1"/>
  <c r="GL337" i="1"/>
  <c r="GL422" i="1"/>
  <c r="GL489" i="1"/>
  <c r="GL553" i="1"/>
  <c r="GL350" i="1"/>
  <c r="GL95" i="1"/>
  <c r="GL39" i="1"/>
  <c r="GL77" i="1"/>
  <c r="GL120" i="1"/>
  <c r="GL170" i="1"/>
  <c r="GL210" i="1"/>
  <c r="GL315" i="1"/>
  <c r="GL344" i="1"/>
  <c r="GL157" i="1"/>
  <c r="GL150" i="1"/>
  <c r="GL334" i="1"/>
  <c r="GL442" i="1"/>
  <c r="GL148" i="1"/>
  <c r="GL237" i="1"/>
  <c r="GL271" i="1"/>
  <c r="GL322" i="1"/>
  <c r="GL359" i="1"/>
  <c r="GL399" i="1"/>
  <c r="GL444" i="1"/>
  <c r="GL476" i="1"/>
  <c r="GL508" i="1"/>
  <c r="GL540" i="1"/>
  <c r="GL572" i="1"/>
  <c r="GL22" i="1"/>
  <c r="GL54" i="1"/>
  <c r="GL88" i="1"/>
  <c r="GL123" i="1"/>
  <c r="GL530" i="1"/>
  <c r="GL432" i="1"/>
  <c r="GL133" i="1"/>
  <c r="GL313" i="1"/>
  <c r="GL249" i="1"/>
  <c r="GL275" i="1"/>
  <c r="GL393" i="1"/>
  <c r="GL3" i="1"/>
  <c r="EX127" i="1"/>
  <c r="EX159" i="1"/>
  <c r="EX158" i="1"/>
  <c r="ES546" i="1"/>
  <c r="ES562" i="1"/>
  <c r="ES507" i="1"/>
  <c r="ES397" i="1"/>
  <c r="ES330" i="1"/>
  <c r="ES185" i="1"/>
  <c r="ES320" i="1"/>
  <c r="ES94" i="1"/>
  <c r="FF94" i="1" s="1"/>
  <c r="ES564" i="1"/>
  <c r="GS164" i="1" s="1"/>
  <c r="ES483" i="1"/>
  <c r="ES53" i="1"/>
  <c r="ES4" i="1"/>
  <c r="ES418" i="1"/>
  <c r="ES183" i="1"/>
  <c r="ES257" i="1"/>
  <c r="ES373" i="1"/>
  <c r="ES258" i="1"/>
  <c r="ES579" i="1"/>
  <c r="ES352" i="1"/>
  <c r="ES325" i="1"/>
  <c r="ES466" i="1"/>
  <c r="ES251" i="1"/>
  <c r="ES328" i="1"/>
  <c r="ES508" i="1"/>
  <c r="ES5" i="1"/>
  <c r="ES343" i="1"/>
  <c r="ES577" i="1"/>
  <c r="ES340" i="1"/>
  <c r="ES287" i="1"/>
  <c r="ES268" i="1"/>
  <c r="GS491" i="1" s="1"/>
  <c r="ES509" i="1"/>
  <c r="ES95" i="1"/>
  <c r="ES155" i="1"/>
  <c r="ES333" i="1"/>
  <c r="ES100" i="1"/>
  <c r="ES44" i="1"/>
  <c r="GS227" i="1" s="1"/>
  <c r="EX495" i="1"/>
  <c r="EX140" i="1"/>
  <c r="EX575" i="1"/>
  <c r="EX105" i="1"/>
  <c r="EX539" i="1"/>
  <c r="ES374" i="1"/>
  <c r="GS382" i="1" s="1"/>
  <c r="ES565" i="1"/>
  <c r="ES250" i="1"/>
  <c r="ES510" i="1"/>
  <c r="EX192" i="1"/>
  <c r="EX143" i="1"/>
  <c r="EX368" i="1"/>
  <c r="EX354" i="1"/>
  <c r="GX139" i="1" s="1"/>
  <c r="EX348" i="1"/>
  <c r="EX540" i="1"/>
  <c r="EX470" i="1"/>
  <c r="EX555" i="1"/>
  <c r="EX179" i="1"/>
  <c r="EX406" i="1"/>
  <c r="EX364" i="1"/>
  <c r="EX344" i="1"/>
  <c r="EX453" i="1"/>
  <c r="EX506" i="1"/>
  <c r="GX198" i="1" s="1"/>
  <c r="EX336" i="1"/>
  <c r="EX404" i="1"/>
  <c r="EX299" i="1"/>
  <c r="EX262" i="1"/>
  <c r="EX103" i="1"/>
  <c r="GX427" i="1" s="1"/>
  <c r="EX104" i="1"/>
  <c r="EX505" i="1"/>
  <c r="EX107" i="1"/>
  <c r="EX384" i="1"/>
  <c r="EX230" i="1"/>
  <c r="EX444" i="1"/>
  <c r="ET236" i="1"/>
  <c r="ET291" i="1"/>
  <c r="ET392" i="1"/>
  <c r="ET432" i="1"/>
  <c r="ET293" i="1"/>
  <c r="EX259" i="1"/>
  <c r="EX10" i="1"/>
  <c r="ET123" i="1"/>
  <c r="EX376" i="1"/>
  <c r="EX490" i="1"/>
  <c r="ET503" i="1"/>
  <c r="ET92" i="1"/>
  <c r="ET413" i="1"/>
  <c r="ET7" i="1"/>
  <c r="ET371" i="1"/>
  <c r="ET273" i="1"/>
  <c r="ET331" i="1"/>
  <c r="ET312" i="1"/>
  <c r="ET459" i="1"/>
  <c r="GT241" i="1" s="1"/>
  <c r="ET323" i="1"/>
  <c r="ET51" i="1"/>
  <c r="ES426" i="1"/>
  <c r="ES178" i="1"/>
  <c r="ET242" i="1"/>
  <c r="ET390" i="1"/>
  <c r="ET309" i="1"/>
  <c r="ET548" i="1"/>
  <c r="ET292" i="1"/>
  <c r="ET443" i="1"/>
  <c r="ET159" i="1"/>
  <c r="ET248" i="1"/>
  <c r="ET133" i="1"/>
  <c r="ET346" i="1"/>
  <c r="ET464" i="1"/>
  <c r="ET553" i="1"/>
  <c r="ET99" i="1"/>
  <c r="ET138" i="1"/>
  <c r="ES334" i="1"/>
  <c r="ES575" i="1"/>
  <c r="ES383" i="1"/>
  <c r="ET91" i="1"/>
  <c r="ET394" i="1"/>
  <c r="ET547" i="1"/>
  <c r="ET6" i="1"/>
  <c r="ET157" i="1"/>
  <c r="ET11" i="1"/>
  <c r="ET379" i="1"/>
  <c r="ET380" i="1"/>
  <c r="ET493" i="1"/>
  <c r="ET295" i="1"/>
  <c r="ES500" i="1"/>
  <c r="ES262" i="1"/>
  <c r="ES428" i="1"/>
  <c r="ES167" i="1"/>
  <c r="ES531" i="1"/>
  <c r="ES338" i="1"/>
  <c r="ES534" i="1"/>
  <c r="ES103" i="1"/>
  <c r="ES430" i="1"/>
  <c r="ES106" i="1"/>
  <c r="ES19" i="1"/>
  <c r="ES63" i="1"/>
  <c r="ES327" i="1"/>
  <c r="ES65" i="1"/>
  <c r="ES152" i="1"/>
  <c r="ES520" i="1"/>
  <c r="ES431" i="1"/>
  <c r="ES73" i="1"/>
  <c r="ES169" i="1"/>
  <c r="ES304" i="1"/>
  <c r="ER432" i="1"/>
  <c r="ET278" i="1"/>
  <c r="ET347" i="1"/>
  <c r="ET151" i="1"/>
  <c r="ET535" i="1"/>
  <c r="EX219" i="1"/>
  <c r="ET165" i="1"/>
  <c r="ET279" i="1"/>
  <c r="ET180" i="1"/>
  <c r="GT319" i="1" s="1"/>
  <c r="ET182" i="1"/>
  <c r="ET190" i="1"/>
  <c r="EX371" i="1"/>
  <c r="EX576" i="1"/>
  <c r="EX341" i="1"/>
  <c r="ET518" i="1"/>
  <c r="ET245" i="1"/>
  <c r="ET456" i="1"/>
  <c r="ET436" i="1"/>
  <c r="EX125" i="1"/>
  <c r="EX504" i="1"/>
  <c r="EX156" i="1"/>
  <c r="EX300" i="1"/>
  <c r="GX508" i="1" s="1"/>
  <c r="EX525" i="1"/>
  <c r="EX310" i="1"/>
  <c r="EX319" i="1"/>
  <c r="EX549" i="1"/>
  <c r="EX208" i="1"/>
  <c r="EX193" i="1"/>
  <c r="EX423" i="1"/>
  <c r="EX313" i="1"/>
  <c r="EX551" i="1"/>
  <c r="EX249" i="1"/>
  <c r="EX135" i="1"/>
  <c r="EX552" i="1"/>
  <c r="EX381" i="1"/>
  <c r="EX137" i="1"/>
  <c r="ET57" i="1"/>
  <c r="ET142" i="1"/>
  <c r="ET297" i="1"/>
  <c r="GT220" i="1" s="1"/>
  <c r="ET567" i="1"/>
  <c r="ET568" i="1"/>
  <c r="ET406" i="1"/>
  <c r="ET482" i="1"/>
  <c r="ET455" i="1"/>
  <c r="ET407" i="1"/>
  <c r="ET121" i="1"/>
  <c r="ET90" i="1"/>
  <c r="ET533" i="1"/>
  <c r="ET387" i="1"/>
  <c r="ET543" i="1"/>
  <c r="EX349" i="1"/>
  <c r="EX267" i="1"/>
  <c r="EX396" i="1"/>
  <c r="EX129" i="1"/>
  <c r="EX131" i="1"/>
  <c r="EX443" i="1"/>
  <c r="EX448" i="1"/>
  <c r="EX118" i="1"/>
  <c r="EX450" i="1"/>
  <c r="EX353" i="1"/>
  <c r="EX412" i="1"/>
  <c r="EX484" i="1"/>
  <c r="EX52" i="1"/>
  <c r="EX517" i="1"/>
  <c r="ET372" i="1"/>
  <c r="ET317" i="1"/>
  <c r="ET429" i="1"/>
  <c r="ET523" i="1"/>
  <c r="ET369" i="1"/>
  <c r="ET222" i="1"/>
  <c r="ET337" i="1"/>
  <c r="ET237" i="1"/>
  <c r="ET85" i="1"/>
  <c r="ET571" i="1"/>
  <c r="ET148" i="1"/>
  <c r="ET201" i="1"/>
  <c r="ET43" i="1"/>
  <c r="ET30" i="1"/>
  <c r="GT93" i="1" s="1"/>
  <c r="ET298" i="1"/>
  <c r="EX33" i="1"/>
  <c r="EX477" i="1"/>
  <c r="EX8" i="1"/>
  <c r="EX420" i="1"/>
  <c r="EX49" i="1"/>
  <c r="EX422" i="1"/>
  <c r="EX80" i="1"/>
  <c r="EX256" i="1"/>
  <c r="EX362" i="1"/>
  <c r="EX322" i="1"/>
  <c r="EX324" i="1"/>
  <c r="EX98" i="1"/>
  <c r="EX209" i="1"/>
  <c r="GX466" i="1" s="1"/>
  <c r="EX12" i="1"/>
  <c r="EX424" i="1"/>
  <c r="ET101" i="1"/>
  <c r="ET244" i="1"/>
  <c r="ET301" i="1"/>
  <c r="ET71" i="1"/>
  <c r="ET228" i="1"/>
  <c r="ET570" i="1"/>
  <c r="ET66" i="1"/>
  <c r="ET22" i="1"/>
  <c r="ET254" i="1"/>
  <c r="ET217" i="1"/>
  <c r="ET357" i="1"/>
  <c r="ET171" i="1"/>
  <c r="ET172" i="1"/>
  <c r="ET263" i="1"/>
  <c r="ET441" i="1"/>
  <c r="ET28" i="1"/>
  <c r="ES351" i="1"/>
  <c r="ES274" i="1"/>
  <c r="ES36" i="1"/>
  <c r="ES77" i="1"/>
  <c r="ES161" i="1"/>
  <c r="ES475" i="1"/>
  <c r="GS163" i="1"/>
  <c r="ES54" i="1"/>
  <c r="ES225" i="1"/>
  <c r="EX516" i="1"/>
  <c r="ER504" i="1"/>
  <c r="ER525" i="1"/>
  <c r="ES311" i="1"/>
  <c r="ER323" i="1"/>
  <c r="ET126" i="1"/>
  <c r="ER36" i="1"/>
  <c r="ET447" i="1"/>
  <c r="EX478" i="1"/>
  <c r="ER318" i="1"/>
  <c r="ET537" i="1"/>
  <c r="EX459" i="1"/>
  <c r="ET332" i="1"/>
  <c r="ER276" i="1"/>
  <c r="EX11" i="1"/>
  <c r="GX352" i="1" s="1"/>
  <c r="ES450" i="1"/>
  <c r="ES324" i="1"/>
  <c r="EX513" i="1"/>
  <c r="EX51" i="1"/>
  <c r="ES381" i="1"/>
  <c r="ES528" i="1"/>
  <c r="ER497" i="1"/>
  <c r="ER345" i="1"/>
  <c r="ET489" i="1"/>
  <c r="ET446" i="1"/>
  <c r="ER34" i="1"/>
  <c r="ES158" i="1"/>
  <c r="EX578" i="1"/>
  <c r="ER331" i="1"/>
  <c r="ET563" i="1"/>
  <c r="ES125" i="1"/>
  <c r="ET561" i="1"/>
  <c r="EX390" i="1"/>
  <c r="ES45" i="1"/>
  <c r="ER350" i="1"/>
  <c r="EX461" i="1"/>
  <c r="ET524" i="1"/>
  <c r="EX413" i="1"/>
  <c r="ER35" i="1"/>
  <c r="EX536" i="1"/>
  <c r="ES422" i="1"/>
  <c r="ES12" i="1"/>
  <c r="ES32" i="1"/>
  <c r="EX20" i="1"/>
  <c r="EX173" i="1"/>
  <c r="ET398" i="1"/>
  <c r="ES376" i="1"/>
  <c r="ER207" i="1"/>
  <c r="ER396" i="1"/>
  <c r="ES129" i="1"/>
  <c r="ER131" i="1"/>
  <c r="ET132" i="1"/>
  <c r="ER175" i="1"/>
  <c r="ES321" i="1"/>
  <c r="ER248" i="1"/>
  <c r="ER273" i="1"/>
  <c r="ES80" i="1"/>
  <c r="ET573" i="1"/>
  <c r="GT226" i="1" s="1"/>
  <c r="ER564" i="1"/>
  <c r="GR164" i="1" s="1"/>
  <c r="ES249" i="1"/>
  <c r="ER225" i="1"/>
  <c r="ET506" i="1"/>
  <c r="GT198" i="1" s="1"/>
  <c r="ER188" i="1"/>
  <c r="BR277" i="1"/>
  <c r="ER277" i="1"/>
  <c r="BR162" i="1"/>
  <c r="ER162" i="1"/>
  <c r="BR465" i="1"/>
  <c r="ER465" i="1"/>
  <c r="BR380" i="1"/>
  <c r="ER380" i="1"/>
  <c r="BR176" i="1"/>
  <c r="ER176" i="1"/>
  <c r="BR296" i="1"/>
  <c r="ER296" i="1"/>
  <c r="BR167" i="1"/>
  <c r="ER167" i="1"/>
  <c r="BR568" i="1"/>
  <c r="ER568" i="1"/>
  <c r="BR431" i="1"/>
  <c r="ER431" i="1"/>
  <c r="BR108" i="1"/>
  <c r="ER108" i="1"/>
  <c r="BR386" i="1"/>
  <c r="ER386" i="1"/>
  <c r="BR327" i="1"/>
  <c r="ER327" i="1"/>
  <c r="BR342" i="1"/>
  <c r="ER342" i="1"/>
  <c r="GR194" i="1" s="1"/>
  <c r="BR20" i="1"/>
  <c r="ER20" i="1"/>
  <c r="BR365" i="1"/>
  <c r="ER365" i="1"/>
  <c r="BR339" i="1"/>
  <c r="ER339" i="1"/>
  <c r="BR86" i="1"/>
  <c r="ER86" i="1"/>
  <c r="BR24" i="1"/>
  <c r="ER24" i="1"/>
  <c r="BR84" i="1"/>
  <c r="ER84" i="1"/>
  <c r="BR271" i="1"/>
  <c r="ER271" i="1"/>
  <c r="BR112" i="1"/>
  <c r="ER112" i="1"/>
  <c r="BR113" i="1"/>
  <c r="ER113" i="1"/>
  <c r="BR240" i="1"/>
  <c r="ER240" i="1"/>
  <c r="CA412" i="1"/>
  <c r="ES412" i="1"/>
  <c r="CA137" i="1"/>
  <c r="ES137" i="1"/>
  <c r="CA15" i="1"/>
  <c r="ES15" i="1"/>
  <c r="CA299" i="1"/>
  <c r="ES299" i="1"/>
  <c r="CA229" i="1"/>
  <c r="ES229" i="1"/>
  <c r="CA17" i="1"/>
  <c r="ES17" i="1"/>
  <c r="CA519" i="1"/>
  <c r="ES519" i="1"/>
  <c r="CA60" i="1"/>
  <c r="ES60" i="1"/>
  <c r="CA61" i="1"/>
  <c r="ES61" i="1"/>
  <c r="CA385" i="1"/>
  <c r="ES385" i="1"/>
  <c r="CA62" i="1"/>
  <c r="ES62" i="1"/>
  <c r="CA223" i="1"/>
  <c r="ES223" i="1"/>
  <c r="CA109" i="1"/>
  <c r="ES109" i="1"/>
  <c r="CA521" i="1"/>
  <c r="ES521" i="1"/>
  <c r="CA117" i="1"/>
  <c r="ES117" i="1"/>
  <c r="CA471" i="1"/>
  <c r="ES471" i="1"/>
  <c r="CA410" i="1"/>
  <c r="ES410" i="1"/>
  <c r="CA472" i="1"/>
  <c r="ES472" i="1"/>
  <c r="CJ463" i="1"/>
  <c r="ET463" i="1"/>
  <c r="CJ566" i="1"/>
  <c r="ET566" i="1"/>
  <c r="CJ97" i="1"/>
  <c r="ET97" i="1"/>
  <c r="CJ260" i="1"/>
  <c r="ET260" i="1"/>
  <c r="CJ559" i="1"/>
  <c r="ET559" i="1"/>
  <c r="CJ467" i="1"/>
  <c r="ET467" i="1"/>
  <c r="CJ485" i="1"/>
  <c r="ET485" i="1"/>
  <c r="GT574" i="1" s="1"/>
  <c r="CJ453" i="1"/>
  <c r="ET453" i="1"/>
  <c r="CJ104" i="1"/>
  <c r="ET104" i="1"/>
  <c r="CJ348" i="1"/>
  <c r="ET348" i="1"/>
  <c r="CJ230" i="1"/>
  <c r="ET230" i="1"/>
  <c r="CJ470" i="1"/>
  <c r="ET470" i="1"/>
  <c r="CJ235" i="1"/>
  <c r="ET235" i="1"/>
  <c r="CJ110" i="1"/>
  <c r="ET110" i="1"/>
  <c r="DB289" i="1"/>
  <c r="EV289" i="1"/>
  <c r="DK299" i="1"/>
  <c r="EW299" i="1"/>
  <c r="DP134" i="1"/>
  <c r="EX134" i="1"/>
  <c r="DP176" i="1"/>
  <c r="EX176" i="1"/>
  <c r="DP493" i="1"/>
  <c r="EX493" i="1"/>
  <c r="DP295" i="1"/>
  <c r="EX295" i="1"/>
  <c r="DP101" i="1"/>
  <c r="EX101" i="1"/>
  <c r="DP244" i="1"/>
  <c r="EX244" i="1"/>
  <c r="DP177" i="1"/>
  <c r="EX177" i="1"/>
  <c r="DP144" i="1"/>
  <c r="EX144" i="1"/>
  <c r="DP296" i="1"/>
  <c r="EX296" i="1"/>
  <c r="DP106" i="1"/>
  <c r="EX106" i="1"/>
  <c r="DP199" i="1"/>
  <c r="EX199" i="1"/>
  <c r="DP356" i="1"/>
  <c r="EX356" i="1"/>
  <c r="DP520" i="1"/>
  <c r="EX520" i="1"/>
  <c r="DP253" i="1"/>
  <c r="EX253" i="1"/>
  <c r="GX425" i="1" s="1"/>
  <c r="DP386" i="1"/>
  <c r="EX386" i="1"/>
  <c r="DP153" i="1"/>
  <c r="EX153" i="1"/>
  <c r="GX502" i="1" s="1"/>
  <c r="DP84" i="1"/>
  <c r="EX84" i="1"/>
  <c r="DP471" i="1"/>
  <c r="EX471" i="1"/>
  <c r="DP112" i="1"/>
  <c r="EX112" i="1"/>
  <c r="DP78" i="1"/>
  <c r="EX78" i="1"/>
  <c r="DP389" i="1"/>
  <c r="EX389" i="1"/>
  <c r="DP558" i="1"/>
  <c r="EX558" i="1"/>
  <c r="ES288" i="1"/>
  <c r="ER349" i="1"/>
  <c r="ER393" i="1"/>
  <c r="EX241" i="1"/>
  <c r="EX91" i="1"/>
  <c r="ER307" i="1"/>
  <c r="ES504" i="1"/>
  <c r="ET207" i="1"/>
  <c r="ER419" i="1"/>
  <c r="ES396" i="1"/>
  <c r="ET350" i="1"/>
  <c r="ER127" i="1"/>
  <c r="ER308" i="1"/>
  <c r="EX548" i="1"/>
  <c r="ES477" i="1"/>
  <c r="ET34" i="1"/>
  <c r="ES131" i="1"/>
  <c r="ET35" i="1"/>
  <c r="ER310" i="1"/>
  <c r="ER367" i="1"/>
  <c r="ES421" i="1"/>
  <c r="EX318" i="1"/>
  <c r="GX395" i="1" s="1"/>
  <c r="ES175" i="1"/>
  <c r="EX398" i="1"/>
  <c r="ER399" i="1"/>
  <c r="ER526" i="1"/>
  <c r="ES224" i="1"/>
  <c r="ER233" i="1"/>
  <c r="EX133" i="1"/>
  <c r="GX469" i="1" s="1"/>
  <c r="ET486" i="1"/>
  <c r="ES10" i="1"/>
  <c r="ER312" i="1"/>
  <c r="ET391" i="1"/>
  <c r="ET401" i="1"/>
  <c r="ER76" i="1"/>
  <c r="ET275" i="1"/>
  <c r="ER379" i="1"/>
  <c r="ER315" i="1"/>
  <c r="ER95" i="1"/>
  <c r="ET494" i="1"/>
  <c r="EX293" i="1"/>
  <c r="ES144" i="1"/>
  <c r="ES197" i="1"/>
  <c r="EX383" i="1"/>
  <c r="ER375" i="1"/>
  <c r="ER253" i="1"/>
  <c r="GR425" i="1" s="1"/>
  <c r="ER541" i="1"/>
  <c r="ES153" i="1"/>
  <c r="GS502" i="1" s="1"/>
  <c r="ES84" i="1"/>
  <c r="BR134" i="1"/>
  <c r="ER134" i="1"/>
  <c r="BR51" i="1"/>
  <c r="ER51" i="1"/>
  <c r="BR483" i="1"/>
  <c r="ER483" i="1"/>
  <c r="BR553" i="1"/>
  <c r="ER553" i="1"/>
  <c r="BR355" i="1"/>
  <c r="ER355" i="1"/>
  <c r="BR222" i="1"/>
  <c r="ER222" i="1"/>
  <c r="BR236" i="1"/>
  <c r="ER236" i="1"/>
  <c r="BR181" i="1"/>
  <c r="ER181" i="1"/>
  <c r="BR83" i="1"/>
  <c r="ER83" i="1"/>
  <c r="BR232" i="1"/>
  <c r="ER232" i="1"/>
  <c r="BR174" i="1"/>
  <c r="ER174" i="1"/>
  <c r="CA576" i="1"/>
  <c r="ES576" i="1"/>
  <c r="CA209" i="1"/>
  <c r="ES209" i="1"/>
  <c r="CA192" i="1"/>
  <c r="ES192" i="1"/>
  <c r="CA496" i="1"/>
  <c r="ES496" i="1"/>
  <c r="CA213" i="1"/>
  <c r="ES213" i="1"/>
  <c r="CA18" i="1"/>
  <c r="ES18" i="1"/>
  <c r="CA283" i="1"/>
  <c r="ES283" i="1"/>
  <c r="CA20" i="1"/>
  <c r="ES20" i="1"/>
  <c r="CA339" i="1"/>
  <c r="ES339" i="1"/>
  <c r="CA150" i="1"/>
  <c r="ES150" i="1"/>
  <c r="CJ527" i="1"/>
  <c r="ET527" i="1"/>
  <c r="CJ479" i="1"/>
  <c r="ET479" i="1"/>
  <c r="CJ211" i="1"/>
  <c r="ET211" i="1"/>
  <c r="CJ124" i="1"/>
  <c r="ET124" i="1"/>
  <c r="CJ289" i="1"/>
  <c r="ET289" i="1"/>
  <c r="CJ105" i="1"/>
  <c r="ET105" i="1"/>
  <c r="CJ539" i="1"/>
  <c r="ET539" i="1"/>
  <c r="CJ384" i="1"/>
  <c r="ET384" i="1"/>
  <c r="CJ282" i="1"/>
  <c r="ET282" i="1"/>
  <c r="CJ555" i="1"/>
  <c r="ET555" i="1"/>
  <c r="CJ146" i="1"/>
  <c r="ET146" i="1"/>
  <c r="CJ581" i="1"/>
  <c r="ET581" i="1"/>
  <c r="CJ181" i="1"/>
  <c r="ET181" i="1"/>
  <c r="CJ271" i="1"/>
  <c r="ET271" i="1"/>
  <c r="CJ582" i="1"/>
  <c r="ET582" i="1"/>
  <c r="GT315" i="1" s="1"/>
  <c r="DB488" i="1"/>
  <c r="EV488" i="1"/>
  <c r="DK44" i="1"/>
  <c r="EW44" i="1"/>
  <c r="GW227" i="1" s="1"/>
  <c r="DP553" i="1"/>
  <c r="EX553" i="1"/>
  <c r="DP57" i="1"/>
  <c r="EX57" i="1"/>
  <c r="DP301" i="1"/>
  <c r="EX301" i="1"/>
  <c r="DP468" i="1"/>
  <c r="EX468" i="1"/>
  <c r="DP152" i="1"/>
  <c r="EX152" i="1"/>
  <c r="DP431" i="1"/>
  <c r="EX431" i="1"/>
  <c r="DP570" i="1"/>
  <c r="EX570" i="1"/>
  <c r="DP170" i="1"/>
  <c r="EX170" i="1"/>
  <c r="DP339" i="1"/>
  <c r="EX339" i="1"/>
  <c r="DP42" i="1"/>
  <c r="EX42" i="1"/>
  <c r="DP557" i="1"/>
  <c r="EX557" i="1"/>
  <c r="DP238" i="1"/>
  <c r="EX238" i="1"/>
  <c r="DP388" i="1"/>
  <c r="EX388" i="1"/>
  <c r="DP265" i="1"/>
  <c r="EX265" i="1"/>
  <c r="DP473" i="1"/>
  <c r="EX473" i="1"/>
  <c r="EW288" i="1"/>
  <c r="EX3" i="1"/>
  <c r="EX242" i="1"/>
  <c r="ES349" i="1"/>
  <c r="ET393" i="1"/>
  <c r="ER206" i="1"/>
  <c r="ER460" i="1"/>
  <c r="ER267" i="1"/>
  <c r="ET307" i="1"/>
  <c r="ET419" i="1"/>
  <c r="ER48" i="1"/>
  <c r="ES127" i="1"/>
  <c r="ET308" i="1"/>
  <c r="EX309" i="1"/>
  <c r="ER130" i="1"/>
  <c r="ER490" i="1"/>
  <c r="ER184" i="1"/>
  <c r="EX157" i="1"/>
  <c r="EX292" i="1"/>
  <c r="ER218" i="1"/>
  <c r="ES310" i="1"/>
  <c r="ET367" i="1"/>
  <c r="ES361" i="1"/>
  <c r="ER536" i="1"/>
  <c r="ER378" i="1"/>
  <c r="ER578" i="1"/>
  <c r="ER400" i="1"/>
  <c r="EX526" i="1"/>
  <c r="EX248" i="1"/>
  <c r="EX273" i="1"/>
  <c r="ET462" i="1"/>
  <c r="ER550" i="1"/>
  <c r="EX331" i="1"/>
  <c r="ET515" i="1"/>
  <c r="ER516" i="1"/>
  <c r="ER11" i="1"/>
  <c r="ER374" i="1"/>
  <c r="GR382" i="1" s="1"/>
  <c r="ES423" i="1"/>
  <c r="ER459" i="1"/>
  <c r="ER509" i="1"/>
  <c r="EX323" i="1"/>
  <c r="GX482" i="1" s="1"/>
  <c r="ET580" i="1"/>
  <c r="ER565" i="1"/>
  <c r="ER161" i="1"/>
  <c r="ER155" i="1"/>
  <c r="ET358" i="1"/>
  <c r="ET476" i="1"/>
  <c r="ET141" i="1"/>
  <c r="EX261" i="1"/>
  <c r="ES468" i="1"/>
  <c r="EX480" i="1"/>
  <c r="EX500" i="1"/>
  <c r="ER280" i="1"/>
  <c r="EX167" i="1"/>
  <c r="ET386" i="1"/>
  <c r="EX236" i="1"/>
  <c r="ES41" i="1"/>
  <c r="ER521" i="1"/>
  <c r="ET231" i="1"/>
  <c r="GT516" i="1" s="1"/>
  <c r="EX365" i="1"/>
  <c r="ER111" i="1"/>
  <c r="ER189" i="1"/>
  <c r="BR513" i="1"/>
  <c r="ER513" i="1"/>
  <c r="BR250" i="1"/>
  <c r="ER250" i="1"/>
  <c r="BR452" i="1"/>
  <c r="ER452" i="1"/>
  <c r="BR492" i="1"/>
  <c r="ER492" i="1"/>
  <c r="GR163" i="1" s="1"/>
  <c r="BR195" i="1"/>
  <c r="ER195" i="1"/>
  <c r="BR289" i="1"/>
  <c r="ER289" i="1"/>
  <c r="BR270" i="1"/>
  <c r="ER270" i="1"/>
  <c r="BR356" i="1"/>
  <c r="ER356" i="1"/>
  <c r="BR369" i="1"/>
  <c r="ER369" i="1"/>
  <c r="BR245" i="1"/>
  <c r="ER245" i="1"/>
  <c r="BR569" i="1"/>
  <c r="ER569" i="1"/>
  <c r="BR363" i="1"/>
  <c r="ER363" i="1"/>
  <c r="BR514" i="1"/>
  <c r="ER514" i="1"/>
  <c r="BR572" i="1"/>
  <c r="ER572" i="1"/>
  <c r="BR284" i="1"/>
  <c r="ER284" i="1"/>
  <c r="BR416" i="1"/>
  <c r="ER416" i="1"/>
  <c r="GR554" i="1" s="1"/>
  <c r="CA551" i="1"/>
  <c r="ES551" i="1"/>
  <c r="CA98" i="1"/>
  <c r="ES98" i="1"/>
  <c r="CA495" i="1"/>
  <c r="ES495" i="1"/>
  <c r="CA261" i="1"/>
  <c r="ES261" i="1"/>
  <c r="CA177" i="1"/>
  <c r="ES177" i="1"/>
  <c r="CA296" i="1"/>
  <c r="ES296" i="1"/>
  <c r="CA302" i="1"/>
  <c r="ES302" i="1"/>
  <c r="CA481" i="1"/>
  <c r="ES481" i="1"/>
  <c r="CA59" i="1"/>
  <c r="ES59" i="1"/>
  <c r="CA234" i="1"/>
  <c r="ES234" i="1"/>
  <c r="CA326" i="1"/>
  <c r="ES326" i="1"/>
  <c r="CA415" i="1"/>
  <c r="ES415" i="1"/>
  <c r="CA40" i="1"/>
  <c r="ES40" i="1"/>
  <c r="CA454" i="1"/>
  <c r="ES454" i="1"/>
  <c r="CA488" i="1"/>
  <c r="ES488" i="1"/>
  <c r="CA444" i="1"/>
  <c r="ES444" i="1"/>
  <c r="CA342" i="1"/>
  <c r="ES342" i="1"/>
  <c r="GS194" i="1" s="1"/>
  <c r="CA170" i="1"/>
  <c r="ES170" i="1"/>
  <c r="CA365" i="1"/>
  <c r="ES365" i="1"/>
  <c r="CA557" i="1"/>
  <c r="ES557" i="1"/>
  <c r="CA306" i="1"/>
  <c r="ES306" i="1"/>
  <c r="CJ451" i="1"/>
  <c r="ET451" i="1"/>
  <c r="CJ96" i="1"/>
  <c r="ET96" i="1"/>
  <c r="CJ37" i="1"/>
  <c r="ET37" i="1"/>
  <c r="CJ403" i="1"/>
  <c r="ET403" i="1"/>
  <c r="CJ269" i="1"/>
  <c r="ET269" i="1"/>
  <c r="CJ119" i="1"/>
  <c r="ET119" i="1"/>
  <c r="CJ166" i="1"/>
  <c r="ET166" i="1"/>
  <c r="CJ252" i="1"/>
  <c r="ET252" i="1"/>
  <c r="CJ529" i="1"/>
  <c r="ET529" i="1"/>
  <c r="CJ469" i="1"/>
  <c r="ET469" i="1"/>
  <c r="CJ505" i="1"/>
  <c r="ET505" i="1"/>
  <c r="CJ107" i="1"/>
  <c r="ET107" i="1"/>
  <c r="CJ336" i="1"/>
  <c r="ET336" i="1"/>
  <c r="CJ540" i="1"/>
  <c r="ET540" i="1"/>
  <c r="CJ168" i="1"/>
  <c r="ET168" i="1"/>
  <c r="CJ179" i="1"/>
  <c r="ET179" i="1"/>
  <c r="CJ200" i="1"/>
  <c r="ET200" i="1"/>
  <c r="CJ514" i="1"/>
  <c r="ET514" i="1"/>
  <c r="CJ86" i="1"/>
  <c r="ET86" i="1"/>
  <c r="CJ437" i="1"/>
  <c r="ET437" i="1"/>
  <c r="CJ501" i="1"/>
  <c r="ET501" i="1"/>
  <c r="CJ457" i="1"/>
  <c r="ET457" i="1"/>
  <c r="DK487" i="1"/>
  <c r="EW487" i="1"/>
  <c r="DP276" i="1"/>
  <c r="DP464" i="1"/>
  <c r="EX464" i="1"/>
  <c r="DP452" i="1"/>
  <c r="EX452" i="1"/>
  <c r="DP136" i="1"/>
  <c r="EX136" i="1"/>
  <c r="DP99" i="1"/>
  <c r="EX99" i="1"/>
  <c r="DP138" i="1"/>
  <c r="EX138" i="1"/>
  <c r="DP165" i="1"/>
  <c r="EX165" i="1"/>
  <c r="DP142" i="1"/>
  <c r="EX142" i="1"/>
  <c r="DP496" i="1"/>
  <c r="EX496" i="1"/>
  <c r="DP528" i="1"/>
  <c r="EX528" i="1"/>
  <c r="DP229" i="1"/>
  <c r="EX229" i="1"/>
  <c r="DP428" i="1"/>
  <c r="EX428" i="1"/>
  <c r="DP145" i="1"/>
  <c r="EX145" i="1"/>
  <c r="DP430" i="1"/>
  <c r="EX430" i="1"/>
  <c r="DP221" i="1"/>
  <c r="EX221" i="1"/>
  <c r="DP370" i="1"/>
  <c r="EX370" i="1"/>
  <c r="DP19" i="1"/>
  <c r="EX19" i="1"/>
  <c r="DP188" i="1"/>
  <c r="EX188" i="1"/>
  <c r="DP73" i="1"/>
  <c r="EX73" i="1"/>
  <c r="DP342" i="1"/>
  <c r="EX342" i="1"/>
  <c r="GX194" i="1" s="1"/>
  <c r="DP521" i="1"/>
  <c r="EX521" i="1"/>
  <c r="DP117" i="1"/>
  <c r="EX117" i="1"/>
  <c r="DP572" i="1"/>
  <c r="EX572" i="1"/>
  <c r="DP408" i="1"/>
  <c r="EX408" i="1"/>
  <c r="DP284" i="1"/>
  <c r="EX284" i="1"/>
  <c r="DP410" i="1"/>
  <c r="EX410" i="1"/>
  <c r="DP306" i="1"/>
  <c r="EX306" i="1"/>
  <c r="DP542" i="1"/>
  <c r="EX542" i="1"/>
  <c r="DP67" i="1"/>
  <c r="EX67" i="1"/>
  <c r="DP411" i="1"/>
  <c r="EX411" i="1"/>
  <c r="DP240" i="1"/>
  <c r="EX240" i="1"/>
  <c r="DP266" i="1"/>
  <c r="EX266" i="1"/>
  <c r="DP216" i="1"/>
  <c r="EX216" i="1"/>
  <c r="ER126" i="1"/>
  <c r="ER125" i="1"/>
  <c r="ER489" i="1"/>
  <c r="ER376" i="1"/>
  <c r="ER561" i="1"/>
  <c r="ET206" i="1"/>
  <c r="ER45" i="1"/>
  <c r="ET460" i="1"/>
  <c r="EX47" i="1"/>
  <c r="EX547" i="1"/>
  <c r="ET48" i="1"/>
  <c r="ER446" i="1"/>
  <c r="ER129" i="1"/>
  <c r="ER524" i="1"/>
  <c r="ER300" i="1"/>
  <c r="ET130" i="1"/>
  <c r="ES490" i="1"/>
  <c r="EX6" i="1"/>
  <c r="EX7" i="1"/>
  <c r="ER132" i="1"/>
  <c r="ER158" i="1"/>
  <c r="ER447" i="1"/>
  <c r="ER8" i="1"/>
  <c r="ET218" i="1"/>
  <c r="EX75" i="1"/>
  <c r="ER377" i="1"/>
  <c r="ER398" i="1"/>
  <c r="ET536" i="1"/>
  <c r="ES378" i="1"/>
  <c r="ET578" i="1"/>
  <c r="ES400" i="1"/>
  <c r="EV287" i="1"/>
  <c r="ES259" i="1"/>
  <c r="ET243" i="1"/>
  <c r="ES49" i="1"/>
  <c r="ER133" i="1"/>
  <c r="ER94" i="1"/>
  <c r="EX550" i="1"/>
  <c r="ET449" i="1"/>
  <c r="ER346" i="1"/>
  <c r="EX312" i="1"/>
  <c r="ER314" i="1"/>
  <c r="EX379" i="1"/>
  <c r="ET402" i="1"/>
  <c r="ER538" i="1"/>
  <c r="EX315" i="1"/>
  <c r="ET79" i="1"/>
  <c r="ER464" i="1"/>
  <c r="ET544" i="1"/>
  <c r="EX380" i="1"/>
  <c r="ER136" i="1"/>
  <c r="ES517" i="1"/>
  <c r="ET81" i="1"/>
  <c r="ET204" i="1"/>
  <c r="ES58" i="1"/>
  <c r="ET354" i="1"/>
  <c r="GT139" i="1" s="1"/>
  <c r="EX355" i="1"/>
  <c r="ER221" i="1"/>
  <c r="EX363" i="1"/>
  <c r="ER488" i="1"/>
  <c r="ER408" i="1"/>
  <c r="ES42" i="1"/>
  <c r="ER149" i="1"/>
  <c r="EX439" i="1"/>
  <c r="EX499" i="1"/>
  <c r="GX146" i="1" s="1"/>
  <c r="EX70" i="1"/>
  <c r="ET418" i="1"/>
  <c r="ET417" i="1"/>
  <c r="ET502" i="1"/>
  <c r="ET5" i="1"/>
  <c r="EX96" i="1"/>
  <c r="ES569" i="1"/>
  <c r="ET31" i="1"/>
  <c r="EY77" i="1"/>
  <c r="EY509" i="1"/>
  <c r="EY564" i="1"/>
  <c r="GY164" i="1" s="1"/>
  <c r="EY162" i="1"/>
  <c r="EY475" i="1"/>
  <c r="EY53" i="1"/>
  <c r="EY100" i="1"/>
  <c r="EY225" i="1"/>
  <c r="EY426" i="1"/>
  <c r="EY210" i="1"/>
  <c r="EY166" i="1"/>
  <c r="EY124" i="1"/>
  <c r="EY289" i="1"/>
  <c r="EY120" i="1"/>
  <c r="GY220" i="1"/>
  <c r="EY270" i="1"/>
  <c r="EY39" i="1"/>
  <c r="EY279" i="1"/>
  <c r="EY280" i="1"/>
  <c r="EY375" i="1"/>
  <c r="EY568" i="1"/>
  <c r="EY569" i="1"/>
  <c r="EY222" i="1"/>
  <c r="EY290" i="1"/>
  <c r="EY487" i="1"/>
  <c r="EY488" i="1"/>
  <c r="EY44" i="1"/>
  <c r="GY227" i="1" s="1"/>
  <c r="EY181" i="1"/>
  <c r="EY231" i="1"/>
  <c r="EY514" i="1"/>
  <c r="EY24" i="1"/>
  <c r="EY74" i="1"/>
  <c r="EY83" i="1"/>
  <c r="EY345" i="1"/>
  <c r="EY435" i="1"/>
  <c r="EY232" i="1"/>
  <c r="EY113" i="1"/>
  <c r="EY189" i="1"/>
  <c r="EY416" i="1"/>
  <c r="GY554" i="1" s="1"/>
  <c r="EY511" i="1"/>
  <c r="EY583" i="1"/>
  <c r="EY582" i="1"/>
  <c r="EY457" i="1"/>
  <c r="EY174" i="1"/>
  <c r="EY122" i="1"/>
  <c r="EY215" i="1"/>
  <c r="GY187" i="1"/>
  <c r="EY115" i="1"/>
  <c r="EY537" i="1"/>
  <c r="EY580" i="1"/>
  <c r="EY332" i="1"/>
  <c r="EY467" i="1"/>
  <c r="EY403" i="1"/>
  <c r="EY55" i="1"/>
  <c r="EY479" i="1"/>
  <c r="EY119" i="1"/>
  <c r="EY372" i="1"/>
  <c r="EY317" i="1"/>
  <c r="EY535" i="1"/>
  <c r="EY38" i="1"/>
  <c r="EY58" i="1"/>
  <c r="EY302" i="1"/>
  <c r="EY519" i="1"/>
  <c r="EY213" i="1"/>
  <c r="EY60" i="1"/>
  <c r="EY234" i="1"/>
  <c r="EY61" i="1"/>
  <c r="EY18" i="1"/>
  <c r="EY454" i="1"/>
  <c r="EY223" i="1"/>
  <c r="EY63" i="1"/>
  <c r="EY581" i="1"/>
  <c r="EY337" i="1"/>
  <c r="EY180" i="1"/>
  <c r="EY455" i="1"/>
  <c r="EY66" i="1"/>
  <c r="EY237" i="1"/>
  <c r="EY407" i="1"/>
  <c r="EY347" i="1"/>
  <c r="EY121" i="1"/>
  <c r="EY85" i="1"/>
  <c r="EY90" i="1"/>
  <c r="EY571" i="1"/>
  <c r="EY217" i="1"/>
  <c r="EY436" i="1"/>
  <c r="EY148" i="1"/>
  <c r="EY366" i="1"/>
  <c r="EY171" i="1"/>
  <c r="EY263" i="1"/>
  <c r="EY182" i="1"/>
  <c r="EY458" i="1"/>
  <c r="EY441" i="1"/>
  <c r="EY201" i="1"/>
  <c r="EY123" i="1"/>
  <c r="EY43" i="1"/>
  <c r="EY190" i="1"/>
  <c r="EY306" i="1"/>
  <c r="EY240" i="1"/>
  <c r="EY504" i="1"/>
  <c r="EY396" i="1"/>
  <c r="EY127" i="1"/>
  <c r="EY129" i="1"/>
  <c r="EY490" i="1"/>
  <c r="EY12" i="1"/>
  <c r="EY137" i="1"/>
  <c r="EY575" i="1"/>
  <c r="EY368" i="1"/>
  <c r="EY469" i="1"/>
  <c r="EY336" i="1"/>
  <c r="EY470" i="1"/>
  <c r="EY406" i="1"/>
  <c r="EY303" i="1"/>
  <c r="EY69" i="1"/>
  <c r="DU288" i="1"/>
  <c r="EY288" i="1"/>
  <c r="DU328" i="1"/>
  <c r="EY328" i="1"/>
  <c r="DU417" i="1"/>
  <c r="EY417" i="1"/>
  <c r="DU546" i="1"/>
  <c r="DU4" i="1"/>
  <c r="EY4" i="1"/>
  <c r="DU502" i="1"/>
  <c r="EY502" i="1"/>
  <c r="DU562" i="1"/>
  <c r="EY562" i="1"/>
  <c r="DU418" i="1"/>
  <c r="EY418" i="1"/>
  <c r="DU46" i="1"/>
  <c r="EY46" i="1"/>
  <c r="DU507" i="1"/>
  <c r="EY507" i="1"/>
  <c r="DU183" i="1"/>
  <c r="EY183" i="1"/>
  <c r="DU128" i="1"/>
  <c r="EY128" i="1"/>
  <c r="DU257" i="1"/>
  <c r="DU508" i="1"/>
  <c r="DU397" i="1"/>
  <c r="EY397" i="1"/>
  <c r="DU373" i="1"/>
  <c r="EY373" i="1"/>
  <c r="DU5" i="1"/>
  <c r="DU491" i="1"/>
  <c r="DU330" i="1"/>
  <c r="EY330" i="1"/>
  <c r="DU343" i="1"/>
  <c r="EY343" i="1"/>
  <c r="DU9" i="1"/>
  <c r="EY9" i="1"/>
  <c r="DU185" i="1"/>
  <c r="EY185" i="1"/>
  <c r="DU421" i="1"/>
  <c r="DU361" i="1"/>
  <c r="EY361" i="1"/>
  <c r="DU175" i="1"/>
  <c r="DU311" i="1"/>
  <c r="DU378" i="1"/>
  <c r="DU321" i="1"/>
  <c r="EY321" i="1"/>
  <c r="DU400" i="1"/>
  <c r="EY400" i="1"/>
  <c r="DU224" i="1"/>
  <c r="DU233" i="1"/>
  <c r="EY233" i="1"/>
  <c r="DU274" i="1"/>
  <c r="EY274" i="1"/>
  <c r="DU94" i="1"/>
  <c r="EY94" i="1"/>
  <c r="DU579" i="1"/>
  <c r="EY579" i="1"/>
  <c r="DU36" i="1"/>
  <c r="EY36" i="1"/>
  <c r="DU268" i="1"/>
  <c r="EY268" i="1"/>
  <c r="DU314" i="1"/>
  <c r="EY314" i="1"/>
  <c r="DU352" i="1"/>
  <c r="EY352" i="1"/>
  <c r="DU374" i="1"/>
  <c r="EY374" i="1"/>
  <c r="GY382" i="1" s="1"/>
  <c r="DU414" i="1"/>
  <c r="EY414" i="1"/>
  <c r="DU95" i="1"/>
  <c r="DU50" i="1"/>
  <c r="DU161" i="1"/>
  <c r="EY161" i="1"/>
  <c r="DU325" i="1"/>
  <c r="EY325" i="1"/>
  <c r="DU155" i="1"/>
  <c r="EY155" i="1"/>
  <c r="DU250" i="1"/>
  <c r="DU483" i="1"/>
  <c r="DU466" i="1"/>
  <c r="EY466" i="1"/>
  <c r="DU492" i="1"/>
  <c r="GY163" i="1"/>
  <c r="DU333" i="1"/>
  <c r="DU54" i="1"/>
  <c r="EY54" i="1"/>
  <c r="DU251" i="1"/>
  <c r="EY251" i="1"/>
  <c r="DU510" i="1"/>
  <c r="EY510" i="1"/>
  <c r="DU334" i="1"/>
  <c r="EY334" i="1"/>
  <c r="DU102" i="1"/>
  <c r="EY102" i="1"/>
  <c r="DU195" i="1"/>
  <c r="EY195" i="1"/>
  <c r="DU196" i="1"/>
  <c r="EY196" i="1"/>
  <c r="DU204" i="1"/>
  <c r="EY204" i="1"/>
  <c r="DU252" i="1"/>
  <c r="DU405" i="1"/>
  <c r="EY405" i="1"/>
  <c r="DU429" i="1"/>
  <c r="EY429" i="1"/>
  <c r="DU523" i="1"/>
  <c r="EY523" i="1"/>
  <c r="DU281" i="1"/>
  <c r="DU369" i="1"/>
  <c r="EY369" i="1"/>
  <c r="DU530" i="1"/>
  <c r="DU245" i="1"/>
  <c r="EY245" i="1"/>
  <c r="DU327" i="1"/>
  <c r="EY327" i="1"/>
  <c r="DU433" i="1"/>
  <c r="EY433" i="1"/>
  <c r="DU541" i="1"/>
  <c r="EY541" i="1"/>
  <c r="DU86" i="1"/>
  <c r="EY86" i="1"/>
  <c r="DU111" i="1"/>
  <c r="EY111" i="1"/>
  <c r="DU149" i="1"/>
  <c r="EY149" i="1"/>
  <c r="DU560" i="1"/>
  <c r="EY560" i="1"/>
  <c r="DU294" i="1"/>
  <c r="EY294" i="1"/>
  <c r="DU116" i="1"/>
  <c r="DU255" i="1"/>
  <c r="DU474" i="1"/>
  <c r="EY474" i="1"/>
  <c r="EY126" i="1"/>
  <c r="DU489" i="1"/>
  <c r="EY489" i="1"/>
  <c r="DU561" i="1"/>
  <c r="EY561" i="1"/>
  <c r="DU393" i="1"/>
  <c r="EY393" i="1"/>
  <c r="DU206" i="1"/>
  <c r="EY206" i="1"/>
  <c r="DU460" i="1"/>
  <c r="EY460" i="1"/>
  <c r="DU307" i="1"/>
  <c r="EY307" i="1"/>
  <c r="DU207" i="1"/>
  <c r="DU419" i="1"/>
  <c r="DU350" i="1"/>
  <c r="EY350" i="1"/>
  <c r="DU48" i="1"/>
  <c r="DU308" i="1"/>
  <c r="DU446" i="1"/>
  <c r="EY446" i="1"/>
  <c r="DU524" i="1"/>
  <c r="EY130" i="1"/>
  <c r="DU184" i="1"/>
  <c r="EY184" i="1"/>
  <c r="DU34" i="1"/>
  <c r="EY34" i="1"/>
  <c r="DU35" i="1"/>
  <c r="EY35" i="1"/>
  <c r="DU132" i="1"/>
  <c r="EY132" i="1"/>
  <c r="DU447" i="1"/>
  <c r="EY447" i="1"/>
  <c r="DU218" i="1"/>
  <c r="EY218" i="1"/>
  <c r="DU367" i="1"/>
  <c r="DU258" i="1"/>
  <c r="EY258" i="1"/>
  <c r="DU577" i="1"/>
  <c r="DU320" i="1"/>
  <c r="DU351" i="1"/>
  <c r="EY351" i="1"/>
  <c r="DU340" i="1"/>
  <c r="EY340" i="1"/>
  <c r="DU160" i="1"/>
  <c r="DU186" i="1"/>
  <c r="DU287" i="1"/>
  <c r="EY287" i="1"/>
  <c r="DU243" i="1"/>
  <c r="EY243" i="1"/>
  <c r="DU462" i="1"/>
  <c r="EY462" i="1"/>
  <c r="DU486" i="1"/>
  <c r="EY486" i="1"/>
  <c r="DU449" i="1"/>
  <c r="EY449" i="1"/>
  <c r="DU515" i="1"/>
  <c r="EY515" i="1"/>
  <c r="DU563" i="1"/>
  <c r="EY563" i="1"/>
  <c r="DU391" i="1"/>
  <c r="EY391" i="1"/>
  <c r="DU401" i="1"/>
  <c r="DU275" i="1"/>
  <c r="EY275" i="1"/>
  <c r="DU573" i="1"/>
  <c r="EY573" i="1"/>
  <c r="GY226" i="1" s="1"/>
  <c r="DU402" i="1"/>
  <c r="EY402" i="1"/>
  <c r="DU79" i="1"/>
  <c r="EY79" i="1"/>
  <c r="DU463" i="1"/>
  <c r="EY463" i="1"/>
  <c r="DU566" i="1"/>
  <c r="DU96" i="1"/>
  <c r="EY96" i="1"/>
  <c r="DU97" i="1"/>
  <c r="EY97" i="1"/>
  <c r="DU544" i="1"/>
  <c r="DU358" i="1"/>
  <c r="DU559" i="1"/>
  <c r="EY37" i="1"/>
  <c r="DU527" i="1"/>
  <c r="EY527" i="1"/>
  <c r="DU476" i="1"/>
  <c r="EY476" i="1"/>
  <c r="DU494" i="1"/>
  <c r="EY494" i="1"/>
  <c r="DU485" i="1"/>
  <c r="EY485" i="1"/>
  <c r="GY574" i="1" s="1"/>
  <c r="DU81" i="1"/>
  <c r="EY81" i="1"/>
  <c r="DU14" i="1"/>
  <c r="EY14" i="1"/>
  <c r="DU82" i="1"/>
  <c r="EY82" i="1"/>
  <c r="DU335" i="1"/>
  <c r="EY335" i="1"/>
  <c r="DU17" i="1"/>
  <c r="EY17" i="1"/>
  <c r="DU197" i="1"/>
  <c r="DU32" i="1"/>
  <c r="EY32" i="1"/>
  <c r="DU59" i="1"/>
  <c r="EY59" i="1"/>
  <c r="DU326" i="1"/>
  <c r="EY326" i="1"/>
  <c r="DU62" i="1"/>
  <c r="EY62" i="1"/>
  <c r="DU283" i="1"/>
  <c r="EY283" i="1"/>
  <c r="DU531" i="1"/>
  <c r="DU200" i="1"/>
  <c r="EY200" i="1"/>
  <c r="DU291" i="1"/>
  <c r="EY291" i="1"/>
  <c r="DU456" i="1"/>
  <c r="EY456" i="1"/>
  <c r="DU533" i="1"/>
  <c r="EY533" i="1"/>
  <c r="DU543" i="1"/>
  <c r="EY543" i="1"/>
  <c r="DU151" i="1"/>
  <c r="EY151" i="1"/>
  <c r="DU298" i="1"/>
  <c r="DU3" i="1"/>
  <c r="EY3" i="1"/>
  <c r="DU242" i="1"/>
  <c r="EY242" i="1"/>
  <c r="DU72" i="1"/>
  <c r="EY72" i="1"/>
  <c r="DU390" i="1"/>
  <c r="DU241" i="1"/>
  <c r="DU91" i="1"/>
  <c r="EY91" i="1"/>
  <c r="DU503" i="1"/>
  <c r="EY503" i="1"/>
  <c r="DU394" i="1"/>
  <c r="EY394" i="1"/>
  <c r="DU47" i="1"/>
  <c r="DU547" i="1"/>
  <c r="EY547" i="1"/>
  <c r="DU92" i="1"/>
  <c r="EY92" i="1"/>
  <c r="DU461" i="1"/>
  <c r="EY461" i="1"/>
  <c r="DU309" i="1"/>
  <c r="DU93" i="1"/>
  <c r="EY93" i="1"/>
  <c r="DU548" i="1"/>
  <c r="DU413" i="1"/>
  <c r="EY413" i="1"/>
  <c r="DU6" i="1"/>
  <c r="EY6" i="1"/>
  <c r="DU7" i="1"/>
  <c r="DU157" i="1"/>
  <c r="EY157" i="1"/>
  <c r="DU292" i="1"/>
  <c r="EY292" i="1"/>
  <c r="DU478" i="1"/>
  <c r="EY478" i="1"/>
  <c r="DU75" i="1"/>
  <c r="EY75" i="1"/>
  <c r="DU377" i="1"/>
  <c r="EY377" i="1"/>
  <c r="DU318" i="1"/>
  <c r="EY318" i="1"/>
  <c r="DU398" i="1"/>
  <c r="EY398" i="1"/>
  <c r="DU536" i="1"/>
  <c r="EY536" i="1"/>
  <c r="DU399" i="1"/>
  <c r="DU578" i="1"/>
  <c r="EY578" i="1"/>
  <c r="DU526" i="1"/>
  <c r="DU248" i="1"/>
  <c r="EY248" i="1"/>
  <c r="DU273" i="1"/>
  <c r="EY273" i="1"/>
  <c r="DU133" i="1"/>
  <c r="EY133" i="1"/>
  <c r="DU550" i="1"/>
  <c r="EY550" i="1"/>
  <c r="DU331" i="1"/>
  <c r="EY331" i="1"/>
  <c r="DU346" i="1"/>
  <c r="DU312" i="1"/>
  <c r="DU516" i="1"/>
  <c r="EY516" i="1"/>
  <c r="DU11" i="1"/>
  <c r="EY11" i="1"/>
  <c r="DU76" i="1"/>
  <c r="EY76" i="1"/>
  <c r="DU459" i="1"/>
  <c r="EY459" i="1"/>
  <c r="DU379" i="1"/>
  <c r="DU323" i="1"/>
  <c r="EY323" i="1"/>
  <c r="DU538" i="1"/>
  <c r="DU315" i="1"/>
  <c r="EY315" i="1"/>
  <c r="DU276" i="1"/>
  <c r="DU134" i="1"/>
  <c r="DU277" i="1"/>
  <c r="EY277" i="1"/>
  <c r="DU464" i="1"/>
  <c r="DU513" i="1"/>
  <c r="EY513" i="1"/>
  <c r="DU51" i="1"/>
  <c r="EY51" i="1"/>
  <c r="DU465" i="1"/>
  <c r="DU380" i="1"/>
  <c r="EY380" i="1"/>
  <c r="DU452" i="1"/>
  <c r="EY452" i="1"/>
  <c r="DU553" i="1"/>
  <c r="DU176" i="1"/>
  <c r="DU136" i="1"/>
  <c r="EY136" i="1"/>
  <c r="DU99" i="1"/>
  <c r="EY99" i="1"/>
  <c r="DU493" i="1"/>
  <c r="DU203" i="1"/>
  <c r="DU138" i="1"/>
  <c r="DU295" i="1"/>
  <c r="EY295" i="1"/>
  <c r="DU165" i="1"/>
  <c r="EY165" i="1"/>
  <c r="DU101" i="1"/>
  <c r="EY101" i="1"/>
  <c r="DU57" i="1"/>
  <c r="EY57" i="1"/>
  <c r="DU293" i="1"/>
  <c r="EY293" i="1"/>
  <c r="DU244" i="1"/>
  <c r="DU142" i="1"/>
  <c r="EY142" i="1"/>
  <c r="DU301" i="1"/>
  <c r="EY301" i="1"/>
  <c r="DU261" i="1"/>
  <c r="EY261" i="1"/>
  <c r="DU496" i="1"/>
  <c r="EY496" i="1"/>
  <c r="DU177" i="1"/>
  <c r="EY177" i="1"/>
  <c r="DU528" i="1"/>
  <c r="EY528" i="1"/>
  <c r="DU468" i="1"/>
  <c r="DU144" i="1"/>
  <c r="EY144" i="1"/>
  <c r="DU229" i="1"/>
  <c r="EY229" i="1"/>
  <c r="DU296" i="1"/>
  <c r="EY296" i="1"/>
  <c r="DU428" i="1"/>
  <c r="EY428" i="1"/>
  <c r="DU152" i="1"/>
  <c r="EY152" i="1"/>
  <c r="DU480" i="1"/>
  <c r="EY480" i="1"/>
  <c r="DU145" i="1"/>
  <c r="DU500" i="1"/>
  <c r="EY500" i="1"/>
  <c r="DU430" i="1"/>
  <c r="EY430" i="1"/>
  <c r="DU383" i="1"/>
  <c r="EY383" i="1"/>
  <c r="DU106" i="1"/>
  <c r="DU355" i="1"/>
  <c r="EY355" i="1"/>
  <c r="DU199" i="1"/>
  <c r="EY199" i="1"/>
  <c r="DU221" i="1"/>
  <c r="DU356" i="1"/>
  <c r="DU167" i="1"/>
  <c r="EY167" i="1"/>
  <c r="DU370" i="1"/>
  <c r="EY370" i="1"/>
  <c r="DU520" i="1"/>
  <c r="EY520" i="1"/>
  <c r="DU19" i="1"/>
  <c r="EY19" i="1"/>
  <c r="DU253" i="1"/>
  <c r="EY253" i="1"/>
  <c r="GY425" i="1" s="1"/>
  <c r="DU431" i="1"/>
  <c r="EY431" i="1"/>
  <c r="DU188" i="1"/>
  <c r="EY188" i="1"/>
  <c r="DU178" i="1"/>
  <c r="DU73" i="1"/>
  <c r="EY73" i="1"/>
  <c r="DU386" i="1"/>
  <c r="DU363" i="1"/>
  <c r="EY363" i="1"/>
  <c r="DU432" i="1"/>
  <c r="DU236" i="1"/>
  <c r="EY236" i="1"/>
  <c r="DU570" i="1"/>
  <c r="EY570" i="1"/>
  <c r="DU342" i="1"/>
  <c r="EY342" i="1"/>
  <c r="GY194" i="1" s="1"/>
  <c r="DU20" i="1"/>
  <c r="EY20" i="1"/>
  <c r="DU521" i="1"/>
  <c r="EY521" i="1"/>
  <c r="DU170" i="1"/>
  <c r="EY170" i="1"/>
  <c r="DU117" i="1"/>
  <c r="EY117" i="1"/>
  <c r="DU365" i="1"/>
  <c r="DU339" i="1"/>
  <c r="EY339" i="1"/>
  <c r="DU572" i="1"/>
  <c r="EY572" i="1"/>
  <c r="DU153" i="1"/>
  <c r="EY153" i="1"/>
  <c r="DU408" i="1"/>
  <c r="EY408" i="1"/>
  <c r="DU84" i="1"/>
  <c r="EY84" i="1"/>
  <c r="DU42" i="1"/>
  <c r="EY42" i="1"/>
  <c r="DU284" i="1"/>
  <c r="DU471" i="1"/>
  <c r="EY471" i="1"/>
  <c r="DU557" i="1"/>
  <c r="EY557" i="1"/>
  <c r="DU410" i="1"/>
  <c r="EY410" i="1"/>
  <c r="DU112" i="1"/>
  <c r="EY112" i="1"/>
  <c r="DU472" i="1"/>
  <c r="EY472" i="1"/>
  <c r="DU238" i="1"/>
  <c r="EY238" i="1"/>
  <c r="DU542" i="1"/>
  <c r="DU150" i="1"/>
  <c r="DU67" i="1"/>
  <c r="EY67" i="1"/>
  <c r="DU439" i="1"/>
  <c r="EY439" i="1"/>
  <c r="DU388" i="1"/>
  <c r="DU411" i="1"/>
  <c r="DU78" i="1"/>
  <c r="EY78" i="1"/>
  <c r="DU285" i="1"/>
  <c r="EY285" i="1"/>
  <c r="DU389" i="1"/>
  <c r="EY389" i="1"/>
  <c r="DU173" i="1"/>
  <c r="EY173" i="1"/>
  <c r="DU499" i="1"/>
  <c r="EY499" i="1"/>
  <c r="DU70" i="1"/>
  <c r="DU265" i="1"/>
  <c r="DU558" i="1"/>
  <c r="EY558" i="1"/>
  <c r="DU266" i="1"/>
  <c r="EY266" i="1"/>
  <c r="DU473" i="1"/>
  <c r="EY473" i="1"/>
  <c r="DU191" i="1"/>
  <c r="DU216" i="1"/>
  <c r="EY216" i="1"/>
  <c r="DU125" i="1"/>
  <c r="DU376" i="1"/>
  <c r="EY376" i="1"/>
  <c r="DU349" i="1"/>
  <c r="DU360" i="1"/>
  <c r="EY360" i="1"/>
  <c r="DU45" i="1"/>
  <c r="EY45" i="1"/>
  <c r="DU267" i="1"/>
  <c r="EY267" i="1"/>
  <c r="DU395" i="1"/>
  <c r="EY395" i="1"/>
  <c r="DU156" i="1"/>
  <c r="EY156" i="1"/>
  <c r="DU33" i="1"/>
  <c r="EY33" i="1"/>
  <c r="DU300" i="1"/>
  <c r="DU477" i="1"/>
  <c r="EY477" i="1"/>
  <c r="DU131" i="1"/>
  <c r="EY131" i="1"/>
  <c r="DU525" i="1"/>
  <c r="EY525" i="1"/>
  <c r="DU158" i="1"/>
  <c r="EY158" i="1"/>
  <c r="DU8" i="1"/>
  <c r="DU310" i="1"/>
  <c r="EY310" i="1"/>
  <c r="DU420" i="1"/>
  <c r="EY420" i="1"/>
  <c r="DU443" i="1"/>
  <c r="DU319" i="1"/>
  <c r="EY319" i="1"/>
  <c r="DU159" i="1"/>
  <c r="DU549" i="1"/>
  <c r="DU371" i="1"/>
  <c r="EY371" i="1"/>
  <c r="DU448" i="1"/>
  <c r="EY448" i="1"/>
  <c r="DU208" i="1"/>
  <c r="DU259" i="1"/>
  <c r="EY259" i="1"/>
  <c r="DU49" i="1"/>
  <c r="DU193" i="1"/>
  <c r="EY193" i="1"/>
  <c r="DU422" i="1"/>
  <c r="EY422" i="1"/>
  <c r="DU118" i="1"/>
  <c r="EY118" i="1"/>
  <c r="DU10" i="1"/>
  <c r="EY10" i="1"/>
  <c r="DU80" i="1"/>
  <c r="EY80" i="1"/>
  <c r="DU256" i="1"/>
  <c r="DU362" i="1"/>
  <c r="EY362" i="1"/>
  <c r="DU423" i="1"/>
  <c r="EY423" i="1"/>
  <c r="DU322" i="1"/>
  <c r="DU450" i="1"/>
  <c r="DU313" i="1"/>
  <c r="EY313" i="1"/>
  <c r="DU324" i="1"/>
  <c r="DU353" i="1"/>
  <c r="EY353" i="1"/>
  <c r="DU551" i="1"/>
  <c r="EY551" i="1"/>
  <c r="DU576" i="1"/>
  <c r="EY576" i="1"/>
  <c r="DU249" i="1"/>
  <c r="EY249" i="1"/>
  <c r="DU219" i="1"/>
  <c r="EY219" i="1"/>
  <c r="DU412" i="1"/>
  <c r="EY412" i="1"/>
  <c r="DU135" i="1"/>
  <c r="EY135" i="1"/>
  <c r="DU98" i="1"/>
  <c r="EY98" i="1"/>
  <c r="DU552" i="1"/>
  <c r="EY552" i="1"/>
  <c r="DU484" i="1"/>
  <c r="DU52" i="1"/>
  <c r="EY52" i="1"/>
  <c r="DU381" i="1"/>
  <c r="EY381" i="1"/>
  <c r="DU424" i="1"/>
  <c r="DU341" i="1"/>
  <c r="DU517" i="1"/>
  <c r="EY517" i="1"/>
  <c r="DU404" i="1"/>
  <c r="EY404" i="1"/>
  <c r="DU15" i="1"/>
  <c r="EY15" i="1"/>
  <c r="DU140" i="1"/>
  <c r="EY140" i="1"/>
  <c r="DU192" i="1"/>
  <c r="EY192" i="1"/>
  <c r="DU16" i="1"/>
  <c r="EY16" i="1"/>
  <c r="DU495" i="1"/>
  <c r="EY495" i="1"/>
  <c r="DU299" i="1"/>
  <c r="EY299" i="1"/>
  <c r="DU143" i="1"/>
  <c r="EY143" i="1"/>
  <c r="DU262" i="1"/>
  <c r="EY262" i="1"/>
  <c r="DU212" i="1"/>
  <c r="EY212" i="1"/>
  <c r="DU344" i="1"/>
  <c r="EY344" i="1"/>
  <c r="DU103" i="1"/>
  <c r="EY103" i="1"/>
  <c r="DU453" i="1"/>
  <c r="EY453" i="1"/>
  <c r="DU354" i="1"/>
  <c r="GY139" i="1"/>
  <c r="DU104" i="1"/>
  <c r="DU105" i="1"/>
  <c r="EY105" i="1"/>
  <c r="DU505" i="1"/>
  <c r="EY505" i="1"/>
  <c r="DU539" i="1"/>
  <c r="DU107" i="1"/>
  <c r="EY107" i="1"/>
  <c r="DU506" i="1"/>
  <c r="EY506" i="1"/>
  <c r="GY198" i="1" s="1"/>
  <c r="DU384" i="1"/>
  <c r="EY384" i="1"/>
  <c r="DU230" i="1"/>
  <c r="DU282" i="1"/>
  <c r="EY282" i="1"/>
  <c r="DU168" i="1"/>
  <c r="EY168" i="1"/>
  <c r="DU235" i="1"/>
  <c r="EY235" i="1"/>
  <c r="DU179" i="1"/>
  <c r="EY179" i="1"/>
  <c r="DU146" i="1"/>
  <c r="EY146" i="1"/>
  <c r="DU482" i="1"/>
  <c r="EY482" i="1"/>
  <c r="DU444" i="1"/>
  <c r="EY444" i="1"/>
  <c r="DU338" i="1"/>
  <c r="DU64" i="1"/>
  <c r="EY64" i="1"/>
  <c r="DU65" i="1"/>
  <c r="DU556" i="1"/>
  <c r="EY556" i="1"/>
  <c r="DU147" i="1"/>
  <c r="DU21" i="1"/>
  <c r="DU532" i="1"/>
  <c r="EY532" i="1"/>
  <c r="DU434" i="1"/>
  <c r="EY434" i="1"/>
  <c r="DU23" i="1"/>
  <c r="EY23" i="1"/>
  <c r="DU316" i="1"/>
  <c r="EY316" i="1"/>
  <c r="DU89" i="1"/>
  <c r="EY89" i="1"/>
  <c r="DU304" i="1"/>
  <c r="EY304" i="1"/>
  <c r="DU359" i="1"/>
  <c r="EY359" i="1"/>
  <c r="DU409" i="1"/>
  <c r="DU25" i="1"/>
  <c r="DU305" i="1"/>
  <c r="EY305" i="1"/>
  <c r="DU522" i="1"/>
  <c r="DU438" i="1"/>
  <c r="EY438" i="1"/>
  <c r="DU154" i="1"/>
  <c r="EY154" i="1"/>
  <c r="DU498" i="1"/>
  <c r="EY498" i="1"/>
  <c r="DU442" i="1"/>
  <c r="DU87" i="1"/>
  <c r="EY87" i="1"/>
  <c r="DU246" i="1"/>
  <c r="DU114" i="1"/>
  <c r="DU205" i="1"/>
  <c r="DU440" i="1"/>
  <c r="EY440" i="1"/>
  <c r="DU214" i="1"/>
  <c r="EY214" i="1"/>
  <c r="DU88" i="1"/>
  <c r="EY88" i="1"/>
  <c r="DU534" i="1"/>
  <c r="DU264" i="1"/>
  <c r="EY264" i="1"/>
  <c r="DU239" i="1"/>
  <c r="DU27" i="1"/>
  <c r="EY27" i="1"/>
  <c r="DU29" i="1"/>
  <c r="DU272" i="1"/>
  <c r="EY272" i="1"/>
  <c r="DU202" i="1"/>
  <c r="DU286" i="1"/>
  <c r="EY286" i="1"/>
  <c r="DU31" i="1"/>
  <c r="ET508" i="1"/>
  <c r="EX524" i="1"/>
  <c r="ES159" i="1"/>
  <c r="EX462" i="1"/>
  <c r="ES242" i="1"/>
  <c r="ES394" i="1"/>
  <c r="ET46" i="1"/>
  <c r="ET421" i="1"/>
  <c r="ET562" i="1"/>
  <c r="EX35" i="1"/>
  <c r="ET579" i="1"/>
  <c r="EX332" i="1"/>
  <c r="ER394" i="1"/>
  <c r="ET320" i="1"/>
  <c r="GT3" i="1" s="1"/>
  <c r="ES208" i="1"/>
  <c r="ES248" i="1"/>
  <c r="EX563" i="1"/>
  <c r="ET256" i="1"/>
  <c r="GT136" i="1" s="1"/>
  <c r="EX55" i="1"/>
  <c r="ER503" i="1"/>
  <c r="EX274" i="1"/>
  <c r="ES92" i="1"/>
  <c r="ET8" i="1"/>
  <c r="ES573" i="1"/>
  <c r="ET500" i="1"/>
  <c r="ES237" i="1"/>
  <c r="ES190" i="1"/>
  <c r="EX361" i="1"/>
  <c r="EX321" i="1"/>
  <c r="ES133" i="1"/>
  <c r="ES482" i="1"/>
  <c r="CJ299" i="1"/>
  <c r="ET299" i="1"/>
  <c r="CJ495" i="1"/>
  <c r="ET495" i="1"/>
  <c r="ET45" i="1"/>
  <c r="ES48" i="1"/>
  <c r="EX257" i="1"/>
  <c r="ER258" i="1"/>
  <c r="EX94" i="1"/>
  <c r="EX225" i="1"/>
  <c r="EX510" i="1"/>
  <c r="ES307" i="1"/>
  <c r="ET129" i="1"/>
  <c r="ER527" i="1"/>
  <c r="EX289" i="1"/>
  <c r="BR288" i="1"/>
  <c r="ER288" i="1"/>
  <c r="BR3" i="1"/>
  <c r="ER3" i="1"/>
  <c r="BR242" i="1"/>
  <c r="ER242" i="1"/>
  <c r="BR417" i="1"/>
  <c r="ER417" i="1"/>
  <c r="BR390" i="1"/>
  <c r="ER390" i="1"/>
  <c r="BR4" i="1"/>
  <c r="ER4" i="1"/>
  <c r="BR241" i="1"/>
  <c r="ER241" i="1"/>
  <c r="BR91" i="1"/>
  <c r="ER91" i="1"/>
  <c r="BR562" i="1"/>
  <c r="ER562" i="1"/>
  <c r="BR418" i="1"/>
  <c r="ER418" i="1"/>
  <c r="BR46" i="1"/>
  <c r="ER46" i="1"/>
  <c r="GR46" i="1" s="1"/>
  <c r="BR47" i="1"/>
  <c r="ER47" i="1"/>
  <c r="BR507" i="1"/>
  <c r="ER507" i="1"/>
  <c r="BR547" i="1"/>
  <c r="ER547" i="1"/>
  <c r="BR128" i="1"/>
  <c r="ER128" i="1"/>
  <c r="BR461" i="1"/>
  <c r="ER461" i="1"/>
  <c r="BR257" i="1"/>
  <c r="ER257" i="1"/>
  <c r="GR257" i="1" s="1"/>
  <c r="BR309" i="1"/>
  <c r="ER309" i="1"/>
  <c r="BR508" i="1"/>
  <c r="ER508" i="1"/>
  <c r="GR508" i="1" s="1"/>
  <c r="BR548" i="1"/>
  <c r="ER548" i="1"/>
  <c r="BR413" i="1"/>
  <c r="ER413" i="1"/>
  <c r="BR5" i="1"/>
  <c r="ER5" i="1"/>
  <c r="BR9" i="1"/>
  <c r="ER9" i="1"/>
  <c r="BR160" i="1"/>
  <c r="ER160" i="1"/>
  <c r="BR49" i="1"/>
  <c r="ER49" i="1"/>
  <c r="BR193" i="1"/>
  <c r="ER193" i="1"/>
  <c r="BR486" i="1"/>
  <c r="ER486" i="1"/>
  <c r="BR422" i="1"/>
  <c r="ER422" i="1"/>
  <c r="BR515" i="1"/>
  <c r="ER515" i="1"/>
  <c r="BR563" i="1"/>
  <c r="ER563" i="1"/>
  <c r="BR401" i="1"/>
  <c r="ER401" i="1"/>
  <c r="BR423" i="1"/>
  <c r="ER423" i="1"/>
  <c r="BR450" i="1"/>
  <c r="ER450" i="1"/>
  <c r="BR402" i="1"/>
  <c r="ER402" i="1"/>
  <c r="BR313" i="1"/>
  <c r="ER313" i="1"/>
  <c r="BR580" i="1"/>
  <c r="ER580" i="1"/>
  <c r="BR79" i="1"/>
  <c r="ER79" i="1"/>
  <c r="BR476" i="1"/>
  <c r="ER476" i="1"/>
  <c r="BR517" i="1"/>
  <c r="ER517" i="1"/>
  <c r="BR269" i="1"/>
  <c r="ER269" i="1"/>
  <c r="BR479" i="1"/>
  <c r="ER479" i="1"/>
  <c r="BR518" i="1"/>
  <c r="ER518" i="1"/>
  <c r="BR335" i="1"/>
  <c r="ER335" i="1"/>
  <c r="BR32" i="1"/>
  <c r="ER32" i="1"/>
  <c r="BR519" i="1"/>
  <c r="ER519" i="1"/>
  <c r="BR59" i="1"/>
  <c r="ER59" i="1"/>
  <c r="GR59" i="1" s="1"/>
  <c r="BR23" i="1"/>
  <c r="ER23" i="1"/>
  <c r="CA206" i="1"/>
  <c r="ES206" i="1"/>
  <c r="CA419" i="1"/>
  <c r="ES419" i="1"/>
  <c r="CA350" i="1"/>
  <c r="ES350" i="1"/>
  <c r="CA308" i="1"/>
  <c r="ES308" i="1"/>
  <c r="CA446" i="1"/>
  <c r="ES446" i="1"/>
  <c r="CA524" i="1"/>
  <c r="ES524" i="1"/>
  <c r="CA34" i="1"/>
  <c r="ES34" i="1"/>
  <c r="GS34" i="1" s="1"/>
  <c r="CA35" i="1"/>
  <c r="ES35" i="1"/>
  <c r="CA447" i="1"/>
  <c r="ES447" i="1"/>
  <c r="CA218" i="1"/>
  <c r="ES218" i="1"/>
  <c r="CA367" i="1"/>
  <c r="ES367" i="1"/>
  <c r="GS367" i="1" s="1"/>
  <c r="CA318" i="1"/>
  <c r="ES318" i="1"/>
  <c r="CA536" i="1"/>
  <c r="ES536" i="1"/>
  <c r="CA578" i="1"/>
  <c r="ES578" i="1"/>
  <c r="CA243" i="1"/>
  <c r="ES243" i="1"/>
  <c r="CA462" i="1"/>
  <c r="ES462" i="1"/>
  <c r="CA486" i="1"/>
  <c r="ES486" i="1"/>
  <c r="CA449" i="1"/>
  <c r="ES449" i="1"/>
  <c r="CA515" i="1"/>
  <c r="ES515" i="1"/>
  <c r="CA563" i="1"/>
  <c r="ES563" i="1"/>
  <c r="CA391" i="1"/>
  <c r="ES391" i="1"/>
  <c r="CA401" i="1"/>
  <c r="ES401" i="1"/>
  <c r="CA537" i="1"/>
  <c r="ES537" i="1"/>
  <c r="CA275" i="1"/>
  <c r="ES275" i="1"/>
  <c r="CA402" i="1"/>
  <c r="ES402" i="1"/>
  <c r="GS370" i="1" s="1"/>
  <c r="CA332" i="1"/>
  <c r="ES332" i="1"/>
  <c r="CA451" i="1"/>
  <c r="ES451" i="1"/>
  <c r="CA566" i="1"/>
  <c r="ES566" i="1"/>
  <c r="CA97" i="1"/>
  <c r="ES97" i="1"/>
  <c r="CA37" i="1"/>
  <c r="ES37" i="1"/>
  <c r="CA527" i="1"/>
  <c r="ES527" i="1"/>
  <c r="GS527" i="1" s="1"/>
  <c r="CA467" i="1"/>
  <c r="ES467" i="1"/>
  <c r="CA403" i="1"/>
  <c r="ES403" i="1"/>
  <c r="CA55" i="1"/>
  <c r="ES55" i="1"/>
  <c r="CA14" i="1"/>
  <c r="ES14" i="1"/>
  <c r="CA166" i="1"/>
  <c r="ES166" i="1"/>
  <c r="CA124" i="1"/>
  <c r="ES124" i="1"/>
  <c r="CA105" i="1"/>
  <c r="ES105" i="1"/>
  <c r="CA514" i="1"/>
  <c r="ES514" i="1"/>
  <c r="CA74" i="1"/>
  <c r="ES74" i="1"/>
  <c r="CA435" i="1"/>
  <c r="ES435" i="1"/>
  <c r="CA560" i="1"/>
  <c r="ES560" i="1"/>
  <c r="CJ288" i="1"/>
  <c r="ET288" i="1"/>
  <c r="CJ125" i="1"/>
  <c r="ET125" i="1"/>
  <c r="CJ376" i="1"/>
  <c r="ET376" i="1"/>
  <c r="CJ349" i="1"/>
  <c r="ET349" i="1"/>
  <c r="CJ395" i="1"/>
  <c r="ET395" i="1"/>
  <c r="CJ396" i="1"/>
  <c r="ET396" i="1"/>
  <c r="CJ127" i="1"/>
  <c r="ET127" i="1"/>
  <c r="GT127" i="1" s="1"/>
  <c r="CJ33" i="1"/>
  <c r="ET33" i="1"/>
  <c r="CJ490" i="1"/>
  <c r="ET490" i="1"/>
  <c r="GT490" i="1" s="1"/>
  <c r="CJ131" i="1"/>
  <c r="ET131" i="1"/>
  <c r="CJ525" i="1"/>
  <c r="ET525" i="1"/>
  <c r="CJ158" i="1"/>
  <c r="ET158" i="1"/>
  <c r="CJ310" i="1"/>
  <c r="ET310" i="1"/>
  <c r="CJ361" i="1"/>
  <c r="ET361" i="1"/>
  <c r="CJ175" i="1"/>
  <c r="ET175" i="1"/>
  <c r="CJ311" i="1"/>
  <c r="ET311" i="1"/>
  <c r="CJ378" i="1"/>
  <c r="ET378" i="1"/>
  <c r="CJ321" i="1"/>
  <c r="ET321" i="1"/>
  <c r="CJ400" i="1"/>
  <c r="ET400" i="1"/>
  <c r="CJ49" i="1"/>
  <c r="ET49" i="1"/>
  <c r="CJ422" i="1"/>
  <c r="ET422" i="1"/>
  <c r="CJ118" i="1"/>
  <c r="ET118" i="1"/>
  <c r="CJ10" i="1"/>
  <c r="ET10" i="1"/>
  <c r="CJ80" i="1"/>
  <c r="ET80" i="1"/>
  <c r="CJ362" i="1"/>
  <c r="ET362" i="1"/>
  <c r="CJ423" i="1"/>
  <c r="ET423" i="1"/>
  <c r="CJ450" i="1"/>
  <c r="ET450" i="1"/>
  <c r="GT450" i="1" s="1"/>
  <c r="CJ313" i="1"/>
  <c r="ET313" i="1"/>
  <c r="CJ324" i="1"/>
  <c r="ET324" i="1"/>
  <c r="GT324" i="1" s="1"/>
  <c r="CJ353" i="1"/>
  <c r="ET353" i="1"/>
  <c r="CJ551" i="1"/>
  <c r="ET551" i="1"/>
  <c r="CJ249" i="1"/>
  <c r="ET249" i="1"/>
  <c r="CJ219" i="1"/>
  <c r="ET219" i="1"/>
  <c r="CJ412" i="1"/>
  <c r="ET412" i="1"/>
  <c r="CJ135" i="1"/>
  <c r="ET135" i="1"/>
  <c r="CJ98" i="1"/>
  <c r="ET98" i="1"/>
  <c r="CJ209" i="1"/>
  <c r="ET209" i="1"/>
  <c r="GT209" i="1" s="1"/>
  <c r="CJ12" i="1"/>
  <c r="ET12" i="1"/>
  <c r="CJ381" i="1"/>
  <c r="ET381" i="1"/>
  <c r="CJ137" i="1"/>
  <c r="ET137" i="1"/>
  <c r="CJ404" i="1"/>
  <c r="ET404" i="1"/>
  <c r="CJ15" i="1"/>
  <c r="ET15" i="1"/>
  <c r="CJ140" i="1"/>
  <c r="ET140" i="1"/>
  <c r="CJ192" i="1"/>
  <c r="ET192" i="1"/>
  <c r="CJ16" i="1"/>
  <c r="ET16" i="1"/>
  <c r="CJ261" i="1"/>
  <c r="ET261" i="1"/>
  <c r="CJ496" i="1"/>
  <c r="ET496" i="1"/>
  <c r="CJ177" i="1"/>
  <c r="ET177" i="1"/>
  <c r="GT177" i="1" s="1"/>
  <c r="CJ528" i="1"/>
  <c r="ET528" i="1"/>
  <c r="CJ468" i="1"/>
  <c r="ET468" i="1"/>
  <c r="CJ144" i="1"/>
  <c r="ET144" i="1"/>
  <c r="CJ17" i="1"/>
  <c r="ET17" i="1"/>
  <c r="CJ519" i="1"/>
  <c r="ET519" i="1"/>
  <c r="CJ59" i="1"/>
  <c r="ET59" i="1"/>
  <c r="CJ213" i="1"/>
  <c r="ET213" i="1"/>
  <c r="CJ60" i="1"/>
  <c r="ET60" i="1"/>
  <c r="CJ61" i="1"/>
  <c r="ET61" i="1"/>
  <c r="CJ364" i="1"/>
  <c r="ET364" i="1"/>
  <c r="CJ41" i="1"/>
  <c r="ET41" i="1"/>
  <c r="CJ558" i="1"/>
  <c r="ET558" i="1"/>
  <c r="DB299" i="1"/>
  <c r="EV299" i="1"/>
  <c r="DB487" i="1"/>
  <c r="EV487" i="1"/>
  <c r="DB44" i="1"/>
  <c r="EV44" i="1"/>
  <c r="GV227" i="1" s="1"/>
  <c r="DK287" i="1"/>
  <c r="EW287" i="1"/>
  <c r="DP288" i="1"/>
  <c r="EX288" i="1"/>
  <c r="DP328" i="1"/>
  <c r="EX328" i="1"/>
  <c r="DP4" i="1"/>
  <c r="EX4" i="1"/>
  <c r="DP562" i="1"/>
  <c r="EX562" i="1"/>
  <c r="DP418" i="1"/>
  <c r="EX418" i="1"/>
  <c r="DP46" i="1"/>
  <c r="EX46" i="1"/>
  <c r="DP183" i="1"/>
  <c r="EX183" i="1"/>
  <c r="DP128" i="1"/>
  <c r="EX128" i="1"/>
  <c r="DP397" i="1"/>
  <c r="EX397" i="1"/>
  <c r="DP373" i="1"/>
  <c r="EX373" i="1"/>
  <c r="DP5" i="1"/>
  <c r="EX5" i="1"/>
  <c r="DP330" i="1"/>
  <c r="EX330" i="1"/>
  <c r="DP343" i="1"/>
  <c r="EX343" i="1"/>
  <c r="GX434" i="1" s="1"/>
  <c r="DP421" i="1"/>
  <c r="EX421" i="1"/>
  <c r="DP400" i="1"/>
  <c r="EX400" i="1"/>
  <c r="DP233" i="1"/>
  <c r="EX233" i="1"/>
  <c r="DP579" i="1"/>
  <c r="EX579" i="1"/>
  <c r="DP36" i="1"/>
  <c r="EX36" i="1"/>
  <c r="DP268" i="1"/>
  <c r="EX268" i="1"/>
  <c r="DP314" i="1"/>
  <c r="EX314" i="1"/>
  <c r="DP374" i="1"/>
  <c r="EX374" i="1"/>
  <c r="GX382" i="1" s="1"/>
  <c r="DP77" i="1"/>
  <c r="EX77" i="1"/>
  <c r="DP509" i="1"/>
  <c r="EX509" i="1"/>
  <c r="DP564" i="1"/>
  <c r="EX564" i="1"/>
  <c r="GX164" i="1" s="1"/>
  <c r="DP565" i="1"/>
  <c r="EX565" i="1"/>
  <c r="DP95" i="1"/>
  <c r="EX95" i="1"/>
  <c r="DP161" i="1"/>
  <c r="EX161" i="1"/>
  <c r="DP325" i="1"/>
  <c r="EX325" i="1"/>
  <c r="DP155" i="1"/>
  <c r="EX155" i="1"/>
  <c r="DP250" i="1"/>
  <c r="DP475" i="1"/>
  <c r="EX475" i="1"/>
  <c r="DP483" i="1"/>
  <c r="EX483" i="1"/>
  <c r="DP333" i="1"/>
  <c r="EX333" i="1"/>
  <c r="DP53" i="1"/>
  <c r="EX53" i="1"/>
  <c r="DP251" i="1"/>
  <c r="EX251" i="1"/>
  <c r="DP100" i="1"/>
  <c r="EX100" i="1"/>
  <c r="DP334" i="1"/>
  <c r="EX334" i="1"/>
  <c r="DP102" i="1"/>
  <c r="EX102" i="1"/>
  <c r="DP426" i="1"/>
  <c r="EX426" i="1"/>
  <c r="DP195" i="1"/>
  <c r="DP196" i="1"/>
  <c r="EX196" i="1"/>
  <c r="DP210" i="1"/>
  <c r="EX210" i="1"/>
  <c r="DP211" i="1"/>
  <c r="EX211" i="1"/>
  <c r="DP166" i="1"/>
  <c r="EX166" i="1"/>
  <c r="DP204" i="1"/>
  <c r="EX204" i="1"/>
  <c r="DP252" i="1"/>
  <c r="EX252" i="1"/>
  <c r="DP124" i="1"/>
  <c r="EX124" i="1"/>
  <c r="DP329" i="1"/>
  <c r="EX329" i="1"/>
  <c r="DP529" i="1"/>
  <c r="EX529" i="1"/>
  <c r="DP405" i="1"/>
  <c r="EX405" i="1"/>
  <c r="DP120" i="1"/>
  <c r="EX120" i="1"/>
  <c r="DP429" i="1"/>
  <c r="EX429" i="1"/>
  <c r="DP297" i="1"/>
  <c r="EX297" i="1"/>
  <c r="GX220" i="1" s="1"/>
  <c r="ER72" i="1"/>
  <c r="ES460" i="1"/>
  <c r="ER183" i="1"/>
  <c r="ER93" i="1"/>
  <c r="ET300" i="1"/>
  <c r="ER397" i="1"/>
  <c r="ES130" i="1"/>
  <c r="GS130" i="1" s="1"/>
  <c r="ES398" i="1"/>
  <c r="ER371" i="1"/>
  <c r="ES494" i="1"/>
  <c r="ET341" i="1"/>
  <c r="ET517" i="1"/>
  <c r="ER141" i="1"/>
  <c r="ES393" i="1"/>
  <c r="ET477" i="1"/>
  <c r="GT477" i="1" s="1"/>
  <c r="ES132" i="1"/>
  <c r="ET224" i="1"/>
  <c r="ES580" i="1"/>
  <c r="EV288" i="1"/>
  <c r="ES126" i="1"/>
  <c r="ES489" i="1"/>
  <c r="ES561" i="1"/>
  <c r="ET504" i="1"/>
  <c r="ES207" i="1"/>
  <c r="ER92" i="1"/>
  <c r="ES184" i="1"/>
  <c r="GS184" i="1" s="1"/>
  <c r="EX9" i="1"/>
  <c r="EX175" i="1"/>
  <c r="EX378" i="1"/>
  <c r="EX492" i="1"/>
  <c r="GX163" i="1" s="1"/>
  <c r="DP279" i="1"/>
  <c r="EX279" i="1"/>
  <c r="DP280" i="1"/>
  <c r="EX280" i="1"/>
  <c r="DP369" i="1"/>
  <c r="EX369" i="1"/>
  <c r="DP290" i="1"/>
  <c r="EX290" i="1"/>
  <c r="DP487" i="1"/>
  <c r="EX487" i="1"/>
  <c r="DP488" i="1"/>
  <c r="EX488" i="1"/>
  <c r="DP545" i="1"/>
  <c r="EX545" i="1"/>
  <c r="DP541" i="1"/>
  <c r="EX541" i="1"/>
  <c r="DP24" i="1"/>
  <c r="EX24" i="1"/>
  <c r="DP111" i="1"/>
  <c r="EX111" i="1"/>
  <c r="DP232" i="1"/>
  <c r="EX232" i="1"/>
  <c r="DP149" i="1"/>
  <c r="EX149" i="1"/>
  <c r="DP416" i="1"/>
  <c r="EX416" i="1"/>
  <c r="GX554" i="1" s="1"/>
  <c r="EX560" i="1"/>
  <c r="CA380" i="1"/>
  <c r="ES380" i="1"/>
  <c r="CA553" i="1"/>
  <c r="ES553" i="1"/>
  <c r="GS553" i="1" s="1"/>
  <c r="CA301" i="1"/>
  <c r="ES301" i="1"/>
  <c r="CA372" i="1"/>
  <c r="ES372" i="1"/>
  <c r="CJ94" i="1"/>
  <c r="ET94" i="1"/>
  <c r="CJ188" i="1"/>
  <c r="ET188" i="1"/>
  <c r="CJ65" i="1"/>
  <c r="ET65" i="1"/>
  <c r="GT65" i="1" s="1"/>
  <c r="DP391" i="1"/>
  <c r="EX391" i="1"/>
  <c r="DP573" i="1"/>
  <c r="EX573" i="1"/>
  <c r="GX226" i="1" s="1"/>
  <c r="DP451" i="1"/>
  <c r="EX451" i="1"/>
  <c r="DP544" i="1"/>
  <c r="EX544" i="1"/>
  <c r="DP476" i="1"/>
  <c r="EX476" i="1"/>
  <c r="DP17" i="1"/>
  <c r="EX17" i="1"/>
  <c r="DP385" i="1"/>
  <c r="EX385" i="1"/>
  <c r="DP110" i="1"/>
  <c r="EX110" i="1"/>
  <c r="DP200" i="1"/>
  <c r="EX200" i="1"/>
  <c r="DP217" i="1"/>
  <c r="EX217" i="1"/>
  <c r="DU537" i="1"/>
  <c r="DU580" i="1"/>
  <c r="DU451" i="1"/>
  <c r="DU467" i="1"/>
  <c r="DU403" i="1"/>
  <c r="DU55" i="1"/>
  <c r="DU141" i="1"/>
  <c r="DU228" i="1"/>
  <c r="DU58" i="1"/>
  <c r="DU18" i="1"/>
  <c r="DU63" i="1"/>
  <c r="DU407" i="1"/>
  <c r="DU22" i="1"/>
  <c r="DU436" i="1"/>
  <c r="ET328" i="1"/>
  <c r="EX489" i="1"/>
  <c r="GX212" i="1" s="1"/>
  <c r="EX460" i="1"/>
  <c r="ET397" i="1"/>
  <c r="ES292" i="1"/>
  <c r="ET258" i="1"/>
  <c r="ET351" i="1"/>
  <c r="EX567" i="1"/>
  <c r="EX61" i="1"/>
  <c r="EX337" i="1"/>
  <c r="EX445" i="1"/>
  <c r="DP375" i="1"/>
  <c r="EX375" i="1"/>
  <c r="DP569" i="1"/>
  <c r="EX569" i="1"/>
  <c r="DP514" i="1"/>
  <c r="EX514" i="1"/>
  <c r="DP271" i="1"/>
  <c r="EX271" i="1"/>
  <c r="DP189" i="1"/>
  <c r="EX189" i="1"/>
  <c r="DU77" i="1"/>
  <c r="DU565" i="1"/>
  <c r="DU475" i="1"/>
  <c r="DU100" i="1"/>
  <c r="DU426" i="1"/>
  <c r="DU124" i="1"/>
  <c r="DU289" i="1"/>
  <c r="EX474" i="1"/>
  <c r="CA464" i="1"/>
  <c r="ES464" i="1"/>
  <c r="CA51" i="1"/>
  <c r="ES51" i="1"/>
  <c r="CA176" i="1"/>
  <c r="ES176" i="1"/>
  <c r="CA142" i="1"/>
  <c r="ES142" i="1"/>
  <c r="CA518" i="1"/>
  <c r="ES518" i="1"/>
  <c r="CA39" i="1"/>
  <c r="ES39" i="1"/>
  <c r="CA570" i="1"/>
  <c r="ES570" i="1"/>
  <c r="CA182" i="1"/>
  <c r="ES182" i="1"/>
  <c r="CJ50" i="1"/>
  <c r="ET50" i="1"/>
  <c r="CJ250" i="1"/>
  <c r="ET250" i="1"/>
  <c r="CJ333" i="1"/>
  <c r="ET333" i="1"/>
  <c r="CJ54" i="1"/>
  <c r="ET54" i="1"/>
  <c r="CJ427" i="1"/>
  <c r="ET427" i="1"/>
  <c r="CJ145" i="1"/>
  <c r="CJ106" i="1"/>
  <c r="ET106" i="1"/>
  <c r="CJ64" i="1"/>
  <c r="ET64" i="1"/>
  <c r="DP186" i="1"/>
  <c r="DP243" i="1"/>
  <c r="EX243" i="1"/>
  <c r="DP515" i="1"/>
  <c r="EX515" i="1"/>
  <c r="DP79" i="1"/>
  <c r="EX79" i="1"/>
  <c r="DP260" i="1"/>
  <c r="EX260" i="1"/>
  <c r="DP37" i="1"/>
  <c r="EX37" i="1"/>
  <c r="DP467" i="1"/>
  <c r="EX467" i="1"/>
  <c r="DP302" i="1"/>
  <c r="EX302" i="1"/>
  <c r="DP531" i="1"/>
  <c r="EX531" i="1"/>
  <c r="DP123" i="1"/>
  <c r="EX123" i="1"/>
  <c r="ES3" i="1"/>
  <c r="ES91" i="1"/>
  <c r="ET507" i="1"/>
  <c r="EX446" i="1"/>
  <c r="EX258" i="1"/>
  <c r="EX340" i="1"/>
  <c r="ET268" i="1"/>
  <c r="ET314" i="1"/>
  <c r="GT314" i="1" s="1"/>
  <c r="ES379" i="1"/>
  <c r="ES71" i="1"/>
  <c r="EX523" i="1"/>
  <c r="EX39" i="1"/>
  <c r="ES222" i="1"/>
  <c r="EX254" i="1"/>
  <c r="BR6" i="1"/>
  <c r="ER6" i="1"/>
  <c r="BR491" i="1"/>
  <c r="ER491" i="1"/>
  <c r="BR7" i="1"/>
  <c r="ER7" i="1"/>
  <c r="BR330" i="1"/>
  <c r="ER330" i="1"/>
  <c r="BR157" i="1"/>
  <c r="ER157" i="1"/>
  <c r="BR343" i="1"/>
  <c r="ER343" i="1"/>
  <c r="BR292" i="1"/>
  <c r="ER292" i="1"/>
  <c r="BR478" i="1"/>
  <c r="ER478" i="1"/>
  <c r="BR443" i="1"/>
  <c r="ER443" i="1"/>
  <c r="BR577" i="1"/>
  <c r="ER577" i="1"/>
  <c r="GR577" i="1" s="1"/>
  <c r="BR320" i="1"/>
  <c r="ER320" i="1"/>
  <c r="GR320" i="1" s="1"/>
  <c r="BR159" i="1"/>
  <c r="ER159" i="1"/>
  <c r="BR351" i="1"/>
  <c r="ER351" i="1"/>
  <c r="GR351" i="1" s="1"/>
  <c r="BR340" i="1"/>
  <c r="ER340" i="1"/>
  <c r="BR186" i="1"/>
  <c r="ER186" i="1"/>
  <c r="BR208" i="1"/>
  <c r="ER208" i="1"/>
  <c r="BR287" i="1"/>
  <c r="ER287" i="1"/>
  <c r="GR287" i="1" s="1"/>
  <c r="BR243" i="1"/>
  <c r="ER243" i="1"/>
  <c r="BR462" i="1"/>
  <c r="ER462" i="1"/>
  <c r="BR449" i="1"/>
  <c r="ER449" i="1"/>
  <c r="BR10" i="1"/>
  <c r="ER10" i="1"/>
  <c r="BR391" i="1"/>
  <c r="ER391" i="1"/>
  <c r="BR256" i="1"/>
  <c r="ER256" i="1"/>
  <c r="BR537" i="1"/>
  <c r="ER537" i="1"/>
  <c r="BR275" i="1"/>
  <c r="ER275" i="1"/>
  <c r="BR322" i="1"/>
  <c r="ER322" i="1"/>
  <c r="BR573" i="1"/>
  <c r="ER573" i="1"/>
  <c r="GR226" i="1" s="1"/>
  <c r="BR324" i="1"/>
  <c r="ER324" i="1"/>
  <c r="BR332" i="1"/>
  <c r="ER332" i="1"/>
  <c r="BR353" i="1"/>
  <c r="ER353" i="1"/>
  <c r="BR551" i="1"/>
  <c r="ER551" i="1"/>
  <c r="GR551" i="1" s="1"/>
  <c r="BR451" i="1"/>
  <c r="ER451" i="1"/>
  <c r="BR96" i="1"/>
  <c r="ER96" i="1"/>
  <c r="BR412" i="1"/>
  <c r="ER412" i="1"/>
  <c r="BR97" i="1"/>
  <c r="ER97" i="1"/>
  <c r="BR552" i="1"/>
  <c r="ER552" i="1"/>
  <c r="BR358" i="1"/>
  <c r="ER358" i="1"/>
  <c r="BR209" i="1"/>
  <c r="ER209" i="1"/>
  <c r="BR559" i="1"/>
  <c r="ER559" i="1"/>
  <c r="BR37" i="1"/>
  <c r="ER37" i="1"/>
  <c r="BR12" i="1"/>
  <c r="ER12" i="1"/>
  <c r="BR467" i="1"/>
  <c r="ER467" i="1"/>
  <c r="BR381" i="1"/>
  <c r="ER381" i="1"/>
  <c r="BR403" i="1"/>
  <c r="ER403" i="1"/>
  <c r="BR137" i="1"/>
  <c r="ER137" i="1"/>
  <c r="BR494" i="1"/>
  <c r="ER494" i="1"/>
  <c r="BR55" i="1"/>
  <c r="ER55" i="1"/>
  <c r="BR485" i="1"/>
  <c r="ER485" i="1"/>
  <c r="GR574" i="1" s="1"/>
  <c r="BR81" i="1"/>
  <c r="ER81" i="1"/>
  <c r="BR404" i="1"/>
  <c r="ER404" i="1"/>
  <c r="BR14" i="1"/>
  <c r="ER14" i="1"/>
  <c r="BR15" i="1"/>
  <c r="ER15" i="1"/>
  <c r="BR192" i="1"/>
  <c r="ER192" i="1"/>
  <c r="BR82" i="1"/>
  <c r="ER82" i="1"/>
  <c r="BR16" i="1"/>
  <c r="ER16" i="1"/>
  <c r="BR495" i="1"/>
  <c r="ER495" i="1"/>
  <c r="GR495" i="1" s="1"/>
  <c r="BR119" i="1"/>
  <c r="ER119" i="1"/>
  <c r="BR299" i="1"/>
  <c r="ER299" i="1"/>
  <c r="GR299" i="1" s="1"/>
  <c r="BR71" i="1"/>
  <c r="ER71" i="1"/>
  <c r="BR575" i="1"/>
  <c r="ER575" i="1"/>
  <c r="BR372" i="1"/>
  <c r="ER372" i="1"/>
  <c r="BR103" i="1"/>
  <c r="ER103" i="1"/>
  <c r="BR38" i="1"/>
  <c r="ER38" i="1"/>
  <c r="BR354" i="1"/>
  <c r="ER354" i="1"/>
  <c r="GR139" i="1" s="1"/>
  <c r="BR469" i="1"/>
  <c r="ER469" i="1"/>
  <c r="BR105" i="1"/>
  <c r="ER105" i="1"/>
  <c r="BR60" i="1"/>
  <c r="ER60" i="1"/>
  <c r="BR234" i="1"/>
  <c r="ER234" i="1"/>
  <c r="BR336" i="1"/>
  <c r="ER336" i="1"/>
  <c r="BR385" i="1"/>
  <c r="ER385" i="1"/>
  <c r="BR415" i="1"/>
  <c r="ER415" i="1"/>
  <c r="BR40" i="1"/>
  <c r="ER40" i="1"/>
  <c r="BR283" i="1"/>
  <c r="ER283" i="1"/>
  <c r="BR454" i="1"/>
  <c r="ER454" i="1"/>
  <c r="BR179" i="1"/>
  <c r="ER179" i="1"/>
  <c r="BR146" i="1"/>
  <c r="ER146" i="1"/>
  <c r="BR406" i="1"/>
  <c r="ER406" i="1"/>
  <c r="BR364" i="1"/>
  <c r="ER364" i="1"/>
  <c r="BR200" i="1"/>
  <c r="ER200" i="1"/>
  <c r="BR66" i="1"/>
  <c r="ER66" i="1"/>
  <c r="BR291" i="1"/>
  <c r="ER291" i="1"/>
  <c r="BR237" i="1"/>
  <c r="ER237" i="1"/>
  <c r="BR347" i="1"/>
  <c r="ER347" i="1"/>
  <c r="BR85" i="1"/>
  <c r="ER85" i="1"/>
  <c r="BR89" i="1"/>
  <c r="ER89" i="1"/>
  <c r="BR359" i="1"/>
  <c r="ER359" i="1"/>
  <c r="BR387" i="1"/>
  <c r="ER387" i="1"/>
  <c r="BR263" i="1"/>
  <c r="ER263" i="1"/>
  <c r="BR440" i="1"/>
  <c r="ER440" i="1"/>
  <c r="BR182" i="1"/>
  <c r="ER182" i="1"/>
  <c r="BR458" i="1"/>
  <c r="ER458" i="1"/>
  <c r="CA529" i="1"/>
  <c r="ES529" i="1"/>
  <c r="CA405" i="1"/>
  <c r="ES405" i="1"/>
  <c r="CA453" i="1"/>
  <c r="ES453" i="1"/>
  <c r="CA104" i="1"/>
  <c r="ES104" i="1"/>
  <c r="CA384" i="1"/>
  <c r="ES384" i="1"/>
  <c r="CA168" i="1"/>
  <c r="ES168" i="1"/>
  <c r="CA386" i="1"/>
  <c r="ES386" i="1"/>
  <c r="CA110" i="1"/>
  <c r="ES110" i="1"/>
  <c r="CA581" i="1"/>
  <c r="ES581" i="1"/>
  <c r="CA433" i="1"/>
  <c r="ES433" i="1"/>
  <c r="CA497" i="1"/>
  <c r="ES497" i="1"/>
  <c r="CA545" i="1"/>
  <c r="ES545" i="1"/>
  <c r="CA541" i="1"/>
  <c r="ES541" i="1"/>
  <c r="CA445" i="1"/>
  <c r="ES445" i="1"/>
  <c r="CA416" i="1"/>
  <c r="ES416" i="1"/>
  <c r="CA511" i="1"/>
  <c r="ES511" i="1"/>
  <c r="CA501" i="1"/>
  <c r="ES501" i="1"/>
  <c r="CA582" i="1"/>
  <c r="ES582" i="1"/>
  <c r="CA174" i="1"/>
  <c r="ES174" i="1"/>
  <c r="CA215" i="1"/>
  <c r="ES215" i="1"/>
  <c r="CJ302" i="1"/>
  <c r="ET302" i="1"/>
  <c r="GT302" i="1" s="1"/>
  <c r="CJ197" i="1"/>
  <c r="ET197" i="1"/>
  <c r="GT197" i="1" s="1"/>
  <c r="CJ481" i="1"/>
  <c r="ET481" i="1"/>
  <c r="GT481" i="1" s="1"/>
  <c r="CJ32" i="1"/>
  <c r="ET32" i="1"/>
  <c r="CJ234" i="1"/>
  <c r="ET234" i="1"/>
  <c r="CJ385" i="1"/>
  <c r="ET385" i="1"/>
  <c r="CJ415" i="1"/>
  <c r="ET415" i="1"/>
  <c r="CJ40" i="1"/>
  <c r="ET40" i="1"/>
  <c r="CJ283" i="1"/>
  <c r="ET283" i="1"/>
  <c r="CJ454" i="1"/>
  <c r="ET454" i="1"/>
  <c r="CJ444" i="1"/>
  <c r="ET444" i="1"/>
  <c r="GT444" i="1" s="1"/>
  <c r="CJ342" i="1"/>
  <c r="ET342" i="1"/>
  <c r="CJ20" i="1"/>
  <c r="ET20" i="1"/>
  <c r="GT20" i="1" s="1"/>
  <c r="CJ365" i="1"/>
  <c r="ET365" i="1"/>
  <c r="CJ572" i="1"/>
  <c r="ET572" i="1"/>
  <c r="CJ153" i="1"/>
  <c r="ET153" i="1"/>
  <c r="CJ408" i="1"/>
  <c r="ET408" i="1"/>
  <c r="CJ84" i="1"/>
  <c r="ET84" i="1"/>
  <c r="CJ42" i="1"/>
  <c r="ET42" i="1"/>
  <c r="GT42" i="1" s="1"/>
  <c r="CJ471" i="1"/>
  <c r="ET471" i="1"/>
  <c r="CJ410" i="1"/>
  <c r="ET410" i="1"/>
  <c r="CJ112" i="1"/>
  <c r="ET112" i="1"/>
  <c r="CJ388" i="1"/>
  <c r="ET388" i="1"/>
  <c r="CJ411" i="1"/>
  <c r="ET411" i="1"/>
  <c r="CJ78" i="1"/>
  <c r="ET78" i="1"/>
  <c r="CJ499" i="1"/>
  <c r="ET499" i="1"/>
  <c r="CJ70" i="1"/>
  <c r="ET70" i="1"/>
  <c r="CJ265" i="1"/>
  <c r="ET265" i="1"/>
  <c r="CJ240" i="1"/>
  <c r="ET240" i="1"/>
  <c r="CJ266" i="1"/>
  <c r="ET266" i="1"/>
  <c r="CJ473" i="1"/>
  <c r="ET473" i="1"/>
  <c r="CJ191" i="1"/>
  <c r="CJ216" i="1"/>
  <c r="ET216" i="1"/>
  <c r="DK289" i="1"/>
  <c r="EW289" i="1"/>
  <c r="DK488" i="1"/>
  <c r="EW488" i="1"/>
  <c r="DP278" i="1"/>
  <c r="EX278" i="1"/>
  <c r="DP270" i="1"/>
  <c r="EX270" i="1"/>
  <c r="DP281" i="1"/>
  <c r="DP568" i="1"/>
  <c r="EX568" i="1"/>
  <c r="DP530" i="1"/>
  <c r="EX530" i="1"/>
  <c r="DP245" i="1"/>
  <c r="EX245" i="1"/>
  <c r="DP108" i="1"/>
  <c r="DP109" i="1"/>
  <c r="EX109" i="1"/>
  <c r="DP169" i="1"/>
  <c r="EX169" i="1"/>
  <c r="DP327" i="1"/>
  <c r="EX327" i="1"/>
  <c r="DP86" i="1"/>
  <c r="EX86" i="1"/>
  <c r="DP74" i="1"/>
  <c r="EX74" i="1"/>
  <c r="DP83" i="1"/>
  <c r="EX83" i="1"/>
  <c r="DP345" i="1"/>
  <c r="EX345" i="1"/>
  <c r="DP435" i="1"/>
  <c r="EX435" i="1"/>
  <c r="DP437" i="1"/>
  <c r="EX437" i="1"/>
  <c r="DP113" i="1"/>
  <c r="EX113" i="1"/>
  <c r="DP512" i="1"/>
  <c r="EX512" i="1"/>
  <c r="DP511" i="1"/>
  <c r="EX511" i="1"/>
  <c r="DP583" i="1"/>
  <c r="EX583" i="1"/>
  <c r="DP501" i="1"/>
  <c r="EX501" i="1"/>
  <c r="DP582" i="1"/>
  <c r="EX582" i="1"/>
  <c r="DP457" i="1"/>
  <c r="EX457" i="1"/>
  <c r="DP174" i="1"/>
  <c r="EX174" i="1"/>
  <c r="DP122" i="1"/>
  <c r="EX122" i="1"/>
  <c r="DP215" i="1"/>
  <c r="EX215" i="1"/>
  <c r="DP26" i="1"/>
  <c r="EX26" i="1"/>
  <c r="GX187" i="1" s="1"/>
  <c r="DP294" i="1"/>
  <c r="EX294" i="1"/>
  <c r="DP115" i="1"/>
  <c r="EX115" i="1"/>
  <c r="DP116" i="1"/>
  <c r="DP255" i="1"/>
  <c r="EX255" i="1"/>
  <c r="ES79" i="1"/>
  <c r="ES463" i="1"/>
  <c r="ES544" i="1"/>
  <c r="ES476" i="1"/>
  <c r="ES269" i="1"/>
  <c r="GS269" i="1" s="1"/>
  <c r="ES479" i="1"/>
  <c r="GS162" i="1" s="1"/>
  <c r="ES141" i="1"/>
  <c r="GS141" i="1" s="1"/>
  <c r="ER317" i="1"/>
  <c r="ER535" i="1"/>
  <c r="ET229" i="1"/>
  <c r="GT134" i="1" s="1"/>
  <c r="ET296" i="1"/>
  <c r="ET58" i="1"/>
  <c r="ER302" i="1"/>
  <c r="ER104" i="1"/>
  <c r="ER197" i="1"/>
  <c r="GR197" i="1" s="1"/>
  <c r="ER384" i="1"/>
  <c r="ER326" i="1"/>
  <c r="ET18" i="1"/>
  <c r="ES282" i="1"/>
  <c r="GS282" i="1" s="1"/>
  <c r="ER62" i="1"/>
  <c r="ER223" i="1"/>
  <c r="ES146" i="1"/>
  <c r="ER531" i="1"/>
  <c r="ER64" i="1"/>
  <c r="ET170" i="1"/>
  <c r="ET117" i="1"/>
  <c r="ER407" i="1"/>
  <c r="ES83" i="1"/>
  <c r="ET542" i="1"/>
  <c r="ET67" i="1"/>
  <c r="ER172" i="1"/>
  <c r="ER123" i="1"/>
  <c r="ES358" i="1"/>
  <c r="ES485" i="1"/>
  <c r="GS574" i="1" s="1"/>
  <c r="ES82" i="1"/>
  <c r="ES119" i="1"/>
  <c r="ES211" i="1"/>
  <c r="ER262" i="1"/>
  <c r="ER212" i="1"/>
  <c r="ER17" i="1"/>
  <c r="ER505" i="1"/>
  <c r="ER213" i="1"/>
  <c r="ER107" i="1"/>
  <c r="ER61" i="1"/>
  <c r="ES235" i="1"/>
  <c r="ER63" i="1"/>
  <c r="ER41" i="1"/>
  <c r="ET557" i="1"/>
  <c r="ET306" i="1"/>
  <c r="ES113" i="1"/>
  <c r="ET472" i="1"/>
  <c r="GT472" i="1" s="1"/>
  <c r="ET238" i="1"/>
  <c r="ER87" i="1"/>
  <c r="ET439" i="1"/>
  <c r="ET285" i="1"/>
  <c r="ET389" i="1"/>
  <c r="ES96" i="1"/>
  <c r="ES260" i="1"/>
  <c r="GS417" i="1" s="1"/>
  <c r="ES559" i="1"/>
  <c r="GS559" i="1" s="1"/>
  <c r="ES81" i="1"/>
  <c r="ES204" i="1"/>
  <c r="ES252" i="1"/>
  <c r="ER228" i="1"/>
  <c r="ER344" i="1"/>
  <c r="ES329" i="1"/>
  <c r="ES289" i="1"/>
  <c r="ER58" i="1"/>
  <c r="ER453" i="1"/>
  <c r="ER481" i="1"/>
  <c r="GR481" i="1" s="1"/>
  <c r="ES505" i="1"/>
  <c r="ES107" i="1"/>
  <c r="ET326" i="1"/>
  <c r="ES230" i="1"/>
  <c r="ER18" i="1"/>
  <c r="ER470" i="1"/>
  <c r="ET62" i="1"/>
  <c r="ET223" i="1"/>
  <c r="ES363" i="1"/>
  <c r="ER455" i="1"/>
  <c r="ET521" i="1"/>
  <c r="GT521" i="1" s="1"/>
  <c r="ET339" i="1"/>
  <c r="ER154" i="1"/>
  <c r="ET150" i="1"/>
  <c r="ET173" i="1"/>
  <c r="CS287" i="1"/>
  <c r="EU287" i="1"/>
  <c r="CS289" i="1"/>
  <c r="EU289" i="1"/>
  <c r="CS488" i="1"/>
  <c r="EU488" i="1"/>
  <c r="CS288" i="1"/>
  <c r="EU288" i="1"/>
  <c r="CS299" i="1"/>
  <c r="EU299" i="1"/>
  <c r="CS487" i="1"/>
  <c r="EU487" i="1"/>
  <c r="CS44" i="1"/>
  <c r="EU44" i="1"/>
  <c r="GU227" i="1" s="1"/>
  <c r="DU162" i="1"/>
  <c r="DU53" i="1"/>
  <c r="DU211" i="1"/>
  <c r="DU329" i="1"/>
  <c r="DU270" i="1"/>
  <c r="DU39" i="1"/>
  <c r="DU280" i="1"/>
  <c r="DU569" i="1"/>
  <c r="DU290" i="1"/>
  <c r="DU109" i="1"/>
  <c r="DU44" i="1"/>
  <c r="DU181" i="1"/>
  <c r="DU545" i="1"/>
  <c r="DU74" i="1"/>
  <c r="DU271" i="1"/>
  <c r="DU345" i="1"/>
  <c r="DU232" i="1"/>
  <c r="DU416" i="1"/>
  <c r="DU457" i="1"/>
  <c r="DU115" i="1"/>
  <c r="CA323" i="1"/>
  <c r="ES323" i="1"/>
  <c r="GS323" i="1" s="1"/>
  <c r="CA101" i="1"/>
  <c r="ES101" i="1"/>
  <c r="CA228" i="1"/>
  <c r="ES228" i="1"/>
  <c r="CA335" i="1"/>
  <c r="ES335" i="1"/>
  <c r="CA535" i="1"/>
  <c r="ES535" i="1"/>
  <c r="GS535" i="1" s="1"/>
  <c r="CA278" i="1"/>
  <c r="ES278" i="1"/>
  <c r="CA297" i="1"/>
  <c r="ES297" i="1"/>
  <c r="CA523" i="1"/>
  <c r="ES523" i="1"/>
  <c r="CA279" i="1"/>
  <c r="ES279" i="1"/>
  <c r="CA567" i="1"/>
  <c r="ES567" i="1"/>
  <c r="CA530" i="1"/>
  <c r="ES530" i="1"/>
  <c r="CA407" i="1"/>
  <c r="ES407" i="1"/>
  <c r="CA254" i="1"/>
  <c r="ES254" i="1"/>
  <c r="CA90" i="1"/>
  <c r="ES90" i="1"/>
  <c r="CA217" i="1"/>
  <c r="ES217" i="1"/>
  <c r="CA533" i="1"/>
  <c r="ES533" i="1"/>
  <c r="GS314" i="1" s="1"/>
  <c r="CA357" i="1"/>
  <c r="ES357" i="1"/>
  <c r="GS357" i="1" s="1"/>
  <c r="CA366" i="1"/>
  <c r="ES366" i="1"/>
  <c r="CA387" i="1"/>
  <c r="ES387" i="1"/>
  <c r="CA543" i="1"/>
  <c r="ES543" i="1"/>
  <c r="CA441" i="1"/>
  <c r="ES441" i="1"/>
  <c r="GS441" i="1" s="1"/>
  <c r="CA123" i="1"/>
  <c r="ES123" i="1"/>
  <c r="CA28" i="1"/>
  <c r="ES28" i="1"/>
  <c r="CA30" i="1"/>
  <c r="ES30" i="1"/>
  <c r="CA298" i="1"/>
  <c r="ES298" i="1"/>
  <c r="GS31" i="1" s="1"/>
  <c r="CJ374" i="1"/>
  <c r="ET374" i="1"/>
  <c r="CJ565" i="1"/>
  <c r="ET565" i="1"/>
  <c r="CJ95" i="1"/>
  <c r="ET95" i="1"/>
  <c r="CJ161" i="1"/>
  <c r="ET161" i="1"/>
  <c r="GT161" i="1" s="1"/>
  <c r="CJ155" i="1"/>
  <c r="ET155" i="1"/>
  <c r="GT155" i="1" s="1"/>
  <c r="CJ475" i="1"/>
  <c r="ET475" i="1"/>
  <c r="CJ466" i="1"/>
  <c r="ET466" i="1"/>
  <c r="CJ251" i="1"/>
  <c r="ET251" i="1"/>
  <c r="CJ334" i="1"/>
  <c r="ET334" i="1"/>
  <c r="GT334" i="1" s="1"/>
  <c r="CJ426" i="1"/>
  <c r="ET426" i="1"/>
  <c r="CJ195" i="1"/>
  <c r="ET195" i="1"/>
  <c r="CJ196" i="1"/>
  <c r="ET196" i="1"/>
  <c r="CJ210" i="1"/>
  <c r="ET210" i="1"/>
  <c r="CJ575" i="1"/>
  <c r="ET575" i="1"/>
  <c r="CJ143" i="1"/>
  <c r="ET143" i="1"/>
  <c r="CJ212" i="1"/>
  <c r="ET212" i="1"/>
  <c r="CJ344" i="1"/>
  <c r="ET344" i="1"/>
  <c r="CJ368" i="1"/>
  <c r="ET368" i="1"/>
  <c r="CJ103" i="1"/>
  <c r="ET103" i="1"/>
  <c r="GT103" i="1" s="1"/>
  <c r="CJ428" i="1"/>
  <c r="ET428" i="1"/>
  <c r="CJ152" i="1"/>
  <c r="ET152" i="1"/>
  <c r="GT152" i="1" s="1"/>
  <c r="CJ480" i="1"/>
  <c r="ET480" i="1"/>
  <c r="CJ430" i="1"/>
  <c r="ET430" i="1"/>
  <c r="CJ383" i="1"/>
  <c r="ET383" i="1"/>
  <c r="CJ355" i="1"/>
  <c r="ET355" i="1"/>
  <c r="CJ356" i="1"/>
  <c r="ET356" i="1"/>
  <c r="CJ370" i="1"/>
  <c r="ET370" i="1"/>
  <c r="GT370" i="1" s="1"/>
  <c r="CJ253" i="1"/>
  <c r="ET253" i="1"/>
  <c r="GT425" i="1" s="1"/>
  <c r="CJ431" i="1"/>
  <c r="ET431" i="1"/>
  <c r="CJ178" i="1"/>
  <c r="ET178" i="1"/>
  <c r="CJ63" i="1"/>
  <c r="ET63" i="1"/>
  <c r="CJ531" i="1"/>
  <c r="ET531" i="1"/>
  <c r="CJ44" i="1"/>
  <c r="ET44" i="1"/>
  <c r="CJ338" i="1"/>
  <c r="ET338" i="1"/>
  <c r="GT338" i="1" s="1"/>
  <c r="CJ147" i="1"/>
  <c r="ET147" i="1"/>
  <c r="CJ21" i="1"/>
  <c r="ET21" i="1"/>
  <c r="CJ532" i="1"/>
  <c r="ET532" i="1"/>
  <c r="CJ316" i="1"/>
  <c r="ET316" i="1"/>
  <c r="CJ303" i="1"/>
  <c r="ET303" i="1"/>
  <c r="CJ89" i="1"/>
  <c r="ET89" i="1"/>
  <c r="CJ304" i="1"/>
  <c r="ET304" i="1"/>
  <c r="CJ359" i="1"/>
  <c r="ET359" i="1"/>
  <c r="CJ25" i="1"/>
  <c r="ET25" i="1"/>
  <c r="CJ305" i="1"/>
  <c r="ET305" i="1"/>
  <c r="CJ522" i="1"/>
  <c r="ET522" i="1"/>
  <c r="CJ498" i="1"/>
  <c r="ET498" i="1"/>
  <c r="CJ114" i="1"/>
  <c r="ET114" i="1"/>
  <c r="CJ214" i="1"/>
  <c r="ET214" i="1"/>
  <c r="CJ534" i="1"/>
  <c r="ET534" i="1"/>
  <c r="CJ239" i="1"/>
  <c r="CJ29" i="1"/>
  <c r="ET29" i="1"/>
  <c r="CJ272" i="1"/>
  <c r="ET272" i="1"/>
  <c r="CJ202" i="1"/>
  <c r="ET202" i="1"/>
  <c r="DP402" i="1"/>
  <c r="EX402" i="1"/>
  <c r="DP580" i="1"/>
  <c r="EX580" i="1"/>
  <c r="DP463" i="1"/>
  <c r="EX463" i="1"/>
  <c r="DP97" i="1"/>
  <c r="EX97" i="1"/>
  <c r="DP358" i="1"/>
  <c r="EX358" i="1"/>
  <c r="DP559" i="1"/>
  <c r="EX559" i="1"/>
  <c r="DP494" i="1"/>
  <c r="EX494" i="1"/>
  <c r="DP14" i="1"/>
  <c r="EX14" i="1"/>
  <c r="DP269" i="1"/>
  <c r="EX269" i="1"/>
  <c r="DP479" i="1"/>
  <c r="EX479" i="1"/>
  <c r="DP82" i="1"/>
  <c r="EX82" i="1"/>
  <c r="DP141" i="1"/>
  <c r="DP119" i="1"/>
  <c r="EX119" i="1"/>
  <c r="DP71" i="1"/>
  <c r="EX71" i="1"/>
  <c r="DP372" i="1"/>
  <c r="EX372" i="1"/>
  <c r="DP518" i="1"/>
  <c r="EX518" i="1"/>
  <c r="DP228" i="1"/>
  <c r="EX228" i="1"/>
  <c r="DP335" i="1"/>
  <c r="EX335" i="1"/>
  <c r="GX235" i="1" s="1"/>
  <c r="DP317" i="1"/>
  <c r="EX317" i="1"/>
  <c r="DP38" i="1"/>
  <c r="EX38" i="1"/>
  <c r="DP58" i="1"/>
  <c r="EX58" i="1"/>
  <c r="GX15" i="1" s="1"/>
  <c r="DP197" i="1"/>
  <c r="EX197" i="1"/>
  <c r="DP481" i="1"/>
  <c r="EX481" i="1"/>
  <c r="DP519" i="1"/>
  <c r="EX519" i="1"/>
  <c r="DP59" i="1"/>
  <c r="EX59" i="1"/>
  <c r="DP213" i="1"/>
  <c r="EX213" i="1"/>
  <c r="DP60" i="1"/>
  <c r="EX60" i="1"/>
  <c r="DP234" i="1"/>
  <c r="EX234" i="1"/>
  <c r="DP326" i="1"/>
  <c r="EX326" i="1"/>
  <c r="DP18" i="1"/>
  <c r="EX18" i="1"/>
  <c r="DP40" i="1"/>
  <c r="EX40" i="1"/>
  <c r="DP62" i="1"/>
  <c r="EX62" i="1"/>
  <c r="DP283" i="1"/>
  <c r="EX283" i="1"/>
  <c r="DP454" i="1"/>
  <c r="EX454" i="1"/>
  <c r="DP63" i="1"/>
  <c r="EX63" i="1"/>
  <c r="DP581" i="1"/>
  <c r="EX581" i="1"/>
  <c r="DP455" i="1"/>
  <c r="EX455" i="1"/>
  <c r="DP66" i="1"/>
  <c r="EX66" i="1"/>
  <c r="DP291" i="1"/>
  <c r="EX291" i="1"/>
  <c r="GX311" i="1" s="1"/>
  <c r="DP237" i="1"/>
  <c r="EX237" i="1"/>
  <c r="DP456" i="1"/>
  <c r="EX456" i="1"/>
  <c r="GX224" i="1" s="1"/>
  <c r="DP22" i="1"/>
  <c r="DP347" i="1"/>
  <c r="EX347" i="1"/>
  <c r="DP121" i="1"/>
  <c r="EX121" i="1"/>
  <c r="DP571" i="1"/>
  <c r="EX571" i="1"/>
  <c r="DP436" i="1"/>
  <c r="EX436" i="1"/>
  <c r="DP533" i="1"/>
  <c r="EX533" i="1"/>
  <c r="DP357" i="1"/>
  <c r="EX357" i="1"/>
  <c r="DP366" i="1"/>
  <c r="EX366" i="1"/>
  <c r="DP387" i="1"/>
  <c r="EX387" i="1"/>
  <c r="DP543" i="1"/>
  <c r="EX543" i="1"/>
  <c r="DP263" i="1"/>
  <c r="EX263" i="1"/>
  <c r="DP182" i="1"/>
  <c r="EX182" i="1"/>
  <c r="DP441" i="1"/>
  <c r="EX441" i="1"/>
  <c r="DP190" i="1"/>
  <c r="EX190" i="1"/>
  <c r="DP151" i="1"/>
  <c r="EX151" i="1"/>
  <c r="DU332" i="1"/>
  <c r="DU260" i="1"/>
  <c r="DU269" i="1"/>
  <c r="DU119" i="1"/>
  <c r="DU372" i="1"/>
  <c r="DU518" i="1"/>
  <c r="DU317" i="1"/>
  <c r="DU535" i="1"/>
  <c r="DU38" i="1"/>
  <c r="DU302" i="1"/>
  <c r="DU481" i="1"/>
  <c r="DU519" i="1"/>
  <c r="DU213" i="1"/>
  <c r="DU60" i="1"/>
  <c r="DU234" i="1"/>
  <c r="DU61" i="1"/>
  <c r="DU385" i="1"/>
  <c r="DU415" i="1"/>
  <c r="DU40" i="1"/>
  <c r="DU454" i="1"/>
  <c r="DU223" i="1"/>
  <c r="DU110" i="1"/>
  <c r="DU581" i="1"/>
  <c r="DU337" i="1"/>
  <c r="DU180" i="1"/>
  <c r="DU455" i="1"/>
  <c r="DU66" i="1"/>
  <c r="DU237" i="1"/>
  <c r="DU347" i="1"/>
  <c r="DU121" i="1"/>
  <c r="DU85" i="1"/>
  <c r="DU90" i="1"/>
  <c r="DU571" i="1"/>
  <c r="DU217" i="1"/>
  <c r="DU148" i="1"/>
  <c r="DU357" i="1"/>
  <c r="DU392" i="1"/>
  <c r="DU366" i="1"/>
  <c r="DU171" i="1"/>
  <c r="DU387" i="1"/>
  <c r="DU172" i="1"/>
  <c r="DU68" i="1"/>
  <c r="DU263" i="1"/>
  <c r="DU458" i="1"/>
  <c r="DU441" i="1"/>
  <c r="DU201" i="1"/>
  <c r="DU123" i="1"/>
  <c r="DU43" i="1"/>
  <c r="DU28" i="1"/>
  <c r="DU190" i="1"/>
  <c r="ES390" i="1"/>
  <c r="EX206" i="1"/>
  <c r="EX350" i="1"/>
  <c r="ES547" i="1"/>
  <c r="GS547" i="1" s="1"/>
  <c r="ET183" i="1"/>
  <c r="ET128" i="1"/>
  <c r="GT128" i="1" s="1"/>
  <c r="EX308" i="1"/>
  <c r="GS93" i="1"/>
  <c r="EX34" i="1"/>
  <c r="ET330" i="1"/>
  <c r="ES157" i="1"/>
  <c r="GS157" i="1" s="1"/>
  <c r="ET343" i="1"/>
  <c r="ET9" i="1"/>
  <c r="ET577" i="1"/>
  <c r="EX320" i="1"/>
  <c r="EX351" i="1"/>
  <c r="ET160" i="1"/>
  <c r="ET287" i="1"/>
  <c r="EX287" i="1"/>
  <c r="GX287" i="1" s="1"/>
  <c r="ET233" i="1"/>
  <c r="EX486" i="1"/>
  <c r="ES331" i="1"/>
  <c r="GS331" i="1" s="1"/>
  <c r="ET352" i="1"/>
  <c r="EX401" i="1"/>
  <c r="ES459" i="1"/>
  <c r="ES538" i="1"/>
  <c r="GS538" i="1" s="1"/>
  <c r="ES315" i="1"/>
  <c r="ET162" i="1"/>
  <c r="EX527" i="1"/>
  <c r="ET53" i="1"/>
  <c r="GT53" i="1" s="1"/>
  <c r="ES493" i="1"/>
  <c r="ET100" i="1"/>
  <c r="ET225" i="1"/>
  <c r="GT225" i="1" s="1"/>
  <c r="EX81" i="1"/>
  <c r="ES317" i="1"/>
  <c r="EX32" i="1"/>
  <c r="ET167" i="1"/>
  <c r="ES375" i="1"/>
  <c r="ET520" i="1"/>
  <c r="EX415" i="1"/>
  <c r="EX223" i="1"/>
  <c r="ET169" i="1"/>
  <c r="EX180" i="1"/>
  <c r="ES455" i="1"/>
  <c r="ES121" i="1"/>
  <c r="ES571" i="1"/>
  <c r="GS571" i="1" s="1"/>
  <c r="ES436" i="1"/>
  <c r="ET442" i="1"/>
  <c r="ET69" i="1"/>
  <c r="ET27" i="1"/>
  <c r="DU509" i="1"/>
  <c r="DU564" i="1"/>
  <c r="DU225" i="1"/>
  <c r="DU210" i="1"/>
  <c r="DU166" i="1"/>
  <c r="DU529" i="1"/>
  <c r="DU120" i="1"/>
  <c r="DU278" i="1"/>
  <c r="DU297" i="1"/>
  <c r="DU279" i="1"/>
  <c r="DU567" i="1"/>
  <c r="DU375" i="1"/>
  <c r="DU568" i="1"/>
  <c r="DU222" i="1"/>
  <c r="DU108" i="1"/>
  <c r="DU487" i="1"/>
  <c r="DU488" i="1"/>
  <c r="DU169" i="1"/>
  <c r="DU497" i="1"/>
  <c r="DU231" i="1"/>
  <c r="DU514" i="1"/>
  <c r="DU24" i="1"/>
  <c r="DU83" i="1"/>
  <c r="DU437" i="1"/>
  <c r="DU113" i="1"/>
  <c r="DU445" i="1"/>
  <c r="DU189" i="1"/>
  <c r="DU512" i="1"/>
  <c r="DU511" i="1"/>
  <c r="DU583" i="1"/>
  <c r="DU501" i="1"/>
  <c r="DU582" i="1"/>
  <c r="DU174" i="1"/>
  <c r="DU215" i="1"/>
  <c r="DU26" i="1"/>
  <c r="CA134" i="1"/>
  <c r="ES134" i="1"/>
  <c r="GS134" i="1" s="1"/>
  <c r="CA165" i="1"/>
  <c r="ES165" i="1"/>
  <c r="CA57" i="1"/>
  <c r="ES57" i="1"/>
  <c r="CA244" i="1"/>
  <c r="ES244" i="1"/>
  <c r="CA429" i="1"/>
  <c r="ES429" i="1"/>
  <c r="CA270" i="1"/>
  <c r="ES270" i="1"/>
  <c r="CA280" i="1"/>
  <c r="ES280" i="1"/>
  <c r="GS280" i="1" s="1"/>
  <c r="CA281" i="1"/>
  <c r="CA369" i="1"/>
  <c r="ES369" i="1"/>
  <c r="GS369" i="1" s="1"/>
  <c r="CA568" i="1"/>
  <c r="ES568" i="1"/>
  <c r="GS568" i="1" s="1"/>
  <c r="CA245" i="1"/>
  <c r="ES245" i="1"/>
  <c r="GS245" i="1" s="1"/>
  <c r="CA108" i="1"/>
  <c r="ES108" i="1"/>
  <c r="GS108" i="1" s="1"/>
  <c r="CA487" i="1"/>
  <c r="ES487" i="1"/>
  <c r="CA406" i="1"/>
  <c r="ES406" i="1"/>
  <c r="CA236" i="1"/>
  <c r="ES236" i="1"/>
  <c r="CA337" i="1"/>
  <c r="ES337" i="1"/>
  <c r="CA180" i="1"/>
  <c r="ES180" i="1"/>
  <c r="CA66" i="1"/>
  <c r="ES66" i="1"/>
  <c r="CA291" i="1"/>
  <c r="ES291" i="1"/>
  <c r="GS291" i="1" s="1"/>
  <c r="CA456" i="1"/>
  <c r="ES456" i="1"/>
  <c r="CA22" i="1"/>
  <c r="ES22" i="1"/>
  <c r="CA347" i="1"/>
  <c r="ES347" i="1"/>
  <c r="CA85" i="1"/>
  <c r="ES85" i="1"/>
  <c r="CA148" i="1"/>
  <c r="CA392" i="1"/>
  <c r="ES392" i="1"/>
  <c r="GS392" i="1" s="1"/>
  <c r="CA171" i="1"/>
  <c r="ES171" i="1"/>
  <c r="CA172" i="1"/>
  <c r="ES172" i="1"/>
  <c r="GS172" i="1" s="1"/>
  <c r="CA68" i="1"/>
  <c r="ES68" i="1"/>
  <c r="CA263" i="1"/>
  <c r="ES263" i="1"/>
  <c r="CA458" i="1"/>
  <c r="ES458" i="1"/>
  <c r="CA201" i="1"/>
  <c r="ES201" i="1"/>
  <c r="GS201" i="1" s="1"/>
  <c r="CA43" i="1"/>
  <c r="ES43" i="1"/>
  <c r="CA151" i="1"/>
  <c r="ES151" i="1"/>
  <c r="DP85" i="1"/>
  <c r="EX85" i="1"/>
  <c r="DP90" i="1"/>
  <c r="EX90" i="1"/>
  <c r="DP148" i="1"/>
  <c r="EX148" i="1"/>
  <c r="DP392" i="1"/>
  <c r="EX392" i="1"/>
  <c r="DP171" i="1"/>
  <c r="EX171" i="1"/>
  <c r="DP172" i="1"/>
  <c r="EX172" i="1"/>
  <c r="DP68" i="1"/>
  <c r="EX68" i="1"/>
  <c r="DP458" i="1"/>
  <c r="EX458" i="1"/>
  <c r="DP43" i="1"/>
  <c r="EX43" i="1"/>
  <c r="DP28" i="1"/>
  <c r="EX28" i="1"/>
  <c r="DP30" i="1"/>
  <c r="EX30" i="1"/>
  <c r="DP298" i="1"/>
  <c r="EX298" i="1"/>
  <c r="DU479" i="1"/>
  <c r="DU30" i="1"/>
  <c r="EX126" i="1"/>
  <c r="EX561" i="1"/>
  <c r="ET546" i="1"/>
  <c r="EX393" i="1"/>
  <c r="ET4" i="1"/>
  <c r="GT4" i="1" s="1"/>
  <c r="EX307" i="1"/>
  <c r="ES503" i="1"/>
  <c r="GS503" i="1" s="1"/>
  <c r="EX207" i="1"/>
  <c r="EX419" i="1"/>
  <c r="EX48" i="1"/>
  <c r="ES461" i="1"/>
  <c r="ET373" i="1"/>
  <c r="ES413" i="1"/>
  <c r="GS413" i="1" s="1"/>
  <c r="ET491" i="1"/>
  <c r="GT491" i="1" s="1"/>
  <c r="ES7" i="1"/>
  <c r="ET185" i="1"/>
  <c r="GT185" i="1" s="1"/>
  <c r="ES443" i="1"/>
  <c r="EX577" i="1"/>
  <c r="ET340" i="1"/>
  <c r="ES371" i="1"/>
  <c r="EX160" i="1"/>
  <c r="GT186" i="1"/>
  <c r="EX449" i="1"/>
  <c r="ET36" i="1"/>
  <c r="ES312" i="1"/>
  <c r="GS312" i="1" s="1"/>
  <c r="ES11" i="1"/>
  <c r="EX537" i="1"/>
  <c r="EX275" i="1"/>
  <c r="ET325" i="1"/>
  <c r="EX566" i="1"/>
  <c r="ET483" i="1"/>
  <c r="ET492" i="1"/>
  <c r="GT163" i="1" s="1"/>
  <c r="ES136" i="1"/>
  <c r="EX403" i="1"/>
  <c r="ES138" i="1"/>
  <c r="GS138" i="1" s="1"/>
  <c r="ET510" i="1"/>
  <c r="EX485" i="1"/>
  <c r="GX574" i="1" s="1"/>
  <c r="EX535" i="1"/>
  <c r="ES38" i="1"/>
  <c r="ET199" i="1"/>
  <c r="ET221" i="1"/>
  <c r="ET19" i="1"/>
  <c r="ES290" i="1"/>
  <c r="ET73" i="1"/>
  <c r="ES432" i="1"/>
  <c r="EX407" i="1"/>
  <c r="ET434" i="1"/>
  <c r="EX201" i="1"/>
  <c r="BR117" i="1"/>
  <c r="ER117" i="1"/>
  <c r="BR153" i="1"/>
  <c r="ER153" i="1"/>
  <c r="GR153" i="1" s="1"/>
  <c r="BR74" i="1"/>
  <c r="ER74" i="1"/>
  <c r="BR557" i="1"/>
  <c r="ER557" i="1"/>
  <c r="BR435" i="1"/>
  <c r="ER435" i="1"/>
  <c r="BR306" i="1"/>
  <c r="ER306" i="1"/>
  <c r="GR306" i="1" s="1"/>
  <c r="BR472" i="1"/>
  <c r="ER472" i="1"/>
  <c r="BR445" i="1"/>
  <c r="ER445" i="1"/>
  <c r="BR542" i="1"/>
  <c r="ER542" i="1"/>
  <c r="BR150" i="1"/>
  <c r="ER150" i="1"/>
  <c r="BR67" i="1"/>
  <c r="ER67" i="1"/>
  <c r="BR512" i="1"/>
  <c r="ER512" i="1"/>
  <c r="BR439" i="1"/>
  <c r="ER439" i="1"/>
  <c r="BR511" i="1"/>
  <c r="ER511" i="1"/>
  <c r="GR421" i="1" s="1"/>
  <c r="BR411" i="1"/>
  <c r="ER411" i="1"/>
  <c r="BR501" i="1"/>
  <c r="ER501" i="1"/>
  <c r="BR78" i="1"/>
  <c r="ER78" i="1"/>
  <c r="BR560" i="1"/>
  <c r="ER560" i="1"/>
  <c r="BR285" i="1"/>
  <c r="ER285" i="1"/>
  <c r="BR582" i="1"/>
  <c r="ER582" i="1"/>
  <c r="BR389" i="1"/>
  <c r="ER389" i="1"/>
  <c r="BR457" i="1"/>
  <c r="ER457" i="1"/>
  <c r="BR173" i="1"/>
  <c r="ER173" i="1"/>
  <c r="BR499" i="1"/>
  <c r="ER499" i="1"/>
  <c r="BR122" i="1"/>
  <c r="ER122" i="1"/>
  <c r="BR215" i="1"/>
  <c r="ER215" i="1"/>
  <c r="BR265" i="1"/>
  <c r="ER265" i="1"/>
  <c r="BR294" i="1"/>
  <c r="ER294" i="1"/>
  <c r="BR558" i="1"/>
  <c r="ER558" i="1"/>
  <c r="BR115" i="1"/>
  <c r="ER115" i="1"/>
  <c r="BR116" i="1"/>
  <c r="ER116" i="1"/>
  <c r="BR473" i="1"/>
  <c r="ER473" i="1"/>
  <c r="CA572" i="1"/>
  <c r="ES572" i="1"/>
  <c r="CA408" i="1"/>
  <c r="ES408" i="1"/>
  <c r="CA112" i="1"/>
  <c r="ES112" i="1"/>
  <c r="CA238" i="1"/>
  <c r="ES238" i="1"/>
  <c r="CA439" i="1"/>
  <c r="ES439" i="1"/>
  <c r="CA388" i="1"/>
  <c r="ES388" i="1"/>
  <c r="GS160" i="1" s="1"/>
  <c r="CA411" i="1"/>
  <c r="ES411" i="1"/>
  <c r="CA285" i="1"/>
  <c r="ES285" i="1"/>
  <c r="GS285" i="1" s="1"/>
  <c r="CA173" i="1"/>
  <c r="ES173" i="1"/>
  <c r="CA70" i="1"/>
  <c r="ES70" i="1"/>
  <c r="CA240" i="1"/>
  <c r="ES240" i="1"/>
  <c r="GS240" i="1" s="1"/>
  <c r="CA558" i="1"/>
  <c r="ES558" i="1"/>
  <c r="CA473" i="1"/>
  <c r="ES473" i="1"/>
  <c r="CA216" i="1"/>
  <c r="ES216" i="1"/>
  <c r="ER279" i="1"/>
  <c r="ER199" i="1"/>
  <c r="ER567" i="1"/>
  <c r="ER281" i="1"/>
  <c r="ER370" i="1"/>
  <c r="GR370" i="1" s="1"/>
  <c r="ER520" i="1"/>
  <c r="ER530" i="1"/>
  <c r="ER19" i="1"/>
  <c r="ER290" i="1"/>
  <c r="ER73" i="1"/>
  <c r="ER487" i="1"/>
  <c r="ER169" i="1"/>
  <c r="ER433" i="1"/>
  <c r="ER545" i="1"/>
  <c r="ER471" i="1"/>
  <c r="ER437" i="1"/>
  <c r="ER388" i="1"/>
  <c r="ER583" i="1"/>
  <c r="ER26" i="1"/>
  <c r="GR187" i="1" s="1"/>
  <c r="CJ149" i="1"/>
  <c r="ET149" i="1"/>
  <c r="CJ174" i="1"/>
  <c r="ET174" i="1"/>
  <c r="CJ255" i="1"/>
  <c r="ET255" i="1"/>
  <c r="CJ474" i="1"/>
  <c r="ET474" i="1"/>
  <c r="DP472" i="1"/>
  <c r="EX472" i="1"/>
  <c r="DP150" i="1"/>
  <c r="EX150" i="1"/>
  <c r="DP285" i="1"/>
  <c r="EX285" i="1"/>
  <c r="DP191" i="1"/>
  <c r="EX191" i="1"/>
  <c r="ER474" i="1"/>
  <c r="ER191" i="1"/>
  <c r="ER216" i="1"/>
  <c r="GQ514" i="1"/>
  <c r="GQ115" i="1"/>
  <c r="GQ362" i="1"/>
  <c r="GQ551" i="1"/>
  <c r="GQ518" i="1"/>
  <c r="GQ226" i="1"/>
  <c r="GQ255" i="1"/>
  <c r="GQ73" i="1"/>
  <c r="GQ432" i="1"/>
  <c r="GQ389" i="1"/>
  <c r="GQ261" i="1"/>
  <c r="GQ227" i="1"/>
  <c r="GQ187" i="1"/>
  <c r="GQ131" i="1"/>
  <c r="BR54" i="1"/>
  <c r="ER54" i="1"/>
  <c r="BR251" i="1"/>
  <c r="ER251" i="1"/>
  <c r="BR102" i="1"/>
  <c r="ER102" i="1"/>
  <c r="BR244" i="1"/>
  <c r="ER244" i="1"/>
  <c r="BR142" i="1"/>
  <c r="ER142" i="1"/>
  <c r="BR166" i="1"/>
  <c r="ER166" i="1"/>
  <c r="BR144" i="1"/>
  <c r="ER144" i="1"/>
  <c r="BR480" i="1"/>
  <c r="ER480" i="1"/>
  <c r="BR145" i="1"/>
  <c r="ER145" i="1"/>
  <c r="BR430" i="1"/>
  <c r="ER430" i="1"/>
  <c r="BR523" i="1"/>
  <c r="ER523" i="1"/>
  <c r="BR39" i="1"/>
  <c r="ER39" i="1"/>
  <c r="CJ318" i="1"/>
  <c r="ET318" i="1"/>
  <c r="GT318" i="1" s="1"/>
  <c r="ET414" i="1"/>
  <c r="ET564" i="1"/>
  <c r="ER57" i="1"/>
  <c r="ER426" i="1"/>
  <c r="ER528" i="1"/>
  <c r="ER124" i="1"/>
  <c r="ER529" i="1"/>
  <c r="ER383" i="1"/>
  <c r="ER106" i="1"/>
  <c r="BR138" i="1"/>
  <c r="ER138" i="1"/>
  <c r="BR278" i="1"/>
  <c r="ER278" i="1"/>
  <c r="CJ274" i="1"/>
  <c r="ET274" i="1"/>
  <c r="ER493" i="1"/>
  <c r="ER203" i="1"/>
  <c r="ER301" i="1"/>
  <c r="ER211" i="1"/>
  <c r="ER204" i="1"/>
  <c r="ER252" i="1"/>
  <c r="ER229" i="1"/>
  <c r="GR229" i="1" s="1"/>
  <c r="ER500" i="1"/>
  <c r="BR295" i="1"/>
  <c r="ER295" i="1"/>
  <c r="BR165" i="1"/>
  <c r="ER165" i="1"/>
  <c r="BR334" i="1"/>
  <c r="ER334" i="1"/>
  <c r="BR293" i="1"/>
  <c r="ER293" i="1"/>
  <c r="BR196" i="1"/>
  <c r="ER196" i="1"/>
  <c r="BR210" i="1"/>
  <c r="ER210" i="1"/>
  <c r="BR496" i="1"/>
  <c r="ER496" i="1"/>
  <c r="BR468" i="1"/>
  <c r="ER468" i="1"/>
  <c r="BR152" i="1"/>
  <c r="ER152" i="1"/>
  <c r="BR429" i="1"/>
  <c r="ER429" i="1"/>
  <c r="CJ509" i="1"/>
  <c r="ET509" i="1"/>
  <c r="GT509" i="1" s="1"/>
  <c r="ET77" i="1"/>
  <c r="ER53" i="1"/>
  <c r="ER99" i="1"/>
  <c r="ER101" i="1"/>
  <c r="ER261" i="1"/>
  <c r="GR261" i="1" s="1"/>
  <c r="ER177" i="1"/>
  <c r="ER329" i="1"/>
  <c r="ER405" i="1"/>
  <c r="ER428" i="1"/>
  <c r="ER120" i="1"/>
  <c r="CA532" i="1"/>
  <c r="ES532" i="1"/>
  <c r="CA23" i="1"/>
  <c r="ES23" i="1"/>
  <c r="GS50" i="1" s="1"/>
  <c r="CA303" i="1"/>
  <c r="ES303" i="1"/>
  <c r="CA409" i="1"/>
  <c r="ES409" i="1"/>
  <c r="CA438" i="1"/>
  <c r="ES438" i="1"/>
  <c r="CA498" i="1"/>
  <c r="ES498" i="1"/>
  <c r="CA114" i="1"/>
  <c r="ES114" i="1"/>
  <c r="CA69" i="1"/>
  <c r="ES69" i="1"/>
  <c r="CA27" i="1"/>
  <c r="ES27" i="1"/>
  <c r="ES305" i="1"/>
  <c r="ES87" i="1"/>
  <c r="BR581" i="1"/>
  <c r="ER581" i="1"/>
  <c r="BR337" i="1"/>
  <c r="ER337" i="1"/>
  <c r="BR147" i="1"/>
  <c r="ER147" i="1"/>
  <c r="BR434" i="1"/>
  <c r="ER434" i="1"/>
  <c r="BR22" i="1"/>
  <c r="ER22" i="1"/>
  <c r="BR121" i="1"/>
  <c r="ER121" i="1"/>
  <c r="BR254" i="1"/>
  <c r="ER254" i="1"/>
  <c r="BR217" i="1"/>
  <c r="ER217" i="1"/>
  <c r="BR25" i="1"/>
  <c r="ER25" i="1"/>
  <c r="BR533" i="1"/>
  <c r="ER533" i="1"/>
  <c r="BR357" i="1"/>
  <c r="ER357" i="1"/>
  <c r="BR392" i="1"/>
  <c r="ER392" i="1"/>
  <c r="BR366" i="1"/>
  <c r="ER366" i="1"/>
  <c r="BR246" i="1"/>
  <c r="ER246" i="1"/>
  <c r="BR543" i="1"/>
  <c r="ER543" i="1"/>
  <c r="BR69" i="1"/>
  <c r="ER69" i="1"/>
  <c r="BR201" i="1"/>
  <c r="ER201" i="1"/>
  <c r="BR43" i="1"/>
  <c r="ER43" i="1"/>
  <c r="BR151" i="1"/>
  <c r="ER151" i="1"/>
  <c r="BR286" i="1"/>
  <c r="ER286" i="1"/>
  <c r="BR298" i="1"/>
  <c r="ER298" i="1"/>
  <c r="CA200" i="1"/>
  <c r="ES200" i="1"/>
  <c r="GS200" i="1" s="1"/>
  <c r="CA181" i="1"/>
  <c r="ES181" i="1"/>
  <c r="CA231" i="1"/>
  <c r="ES231" i="1"/>
  <c r="CA86" i="1"/>
  <c r="ES86" i="1"/>
  <c r="CA24" i="1"/>
  <c r="ES24" i="1"/>
  <c r="CA271" i="1"/>
  <c r="ES271" i="1"/>
  <c r="CA111" i="1"/>
  <c r="ES111" i="1"/>
  <c r="CA345" i="1"/>
  <c r="ES345" i="1"/>
  <c r="GS345" i="1" s="1"/>
  <c r="CA232" i="1"/>
  <c r="ES232" i="1"/>
  <c r="CA437" i="1"/>
  <c r="ES437" i="1"/>
  <c r="CA149" i="1"/>
  <c r="ES149" i="1"/>
  <c r="GS149" i="1" s="1"/>
  <c r="CA189" i="1"/>
  <c r="ES189" i="1"/>
  <c r="GS189" i="1" s="1"/>
  <c r="CA512" i="1"/>
  <c r="ES512" i="1"/>
  <c r="CA583" i="1"/>
  <c r="ES583" i="1"/>
  <c r="CA457" i="1"/>
  <c r="ES457" i="1"/>
  <c r="CA122" i="1"/>
  <c r="ES122" i="1"/>
  <c r="CA294" i="1"/>
  <c r="ES294" i="1"/>
  <c r="CA115" i="1"/>
  <c r="ES115" i="1"/>
  <c r="GS115" i="1" s="1"/>
  <c r="CA116" i="1"/>
  <c r="ES116" i="1"/>
  <c r="CA255" i="1"/>
  <c r="ES255" i="1"/>
  <c r="CA474" i="1"/>
  <c r="ES474" i="1"/>
  <c r="CJ556" i="1"/>
  <c r="ET556" i="1"/>
  <c r="CJ23" i="1"/>
  <c r="ET23" i="1"/>
  <c r="CJ409" i="1"/>
  <c r="ET409" i="1"/>
  <c r="CJ438" i="1"/>
  <c r="ET438" i="1"/>
  <c r="CJ154" i="1"/>
  <c r="ET154" i="1"/>
  <c r="CJ87" i="1"/>
  <c r="ET87" i="1"/>
  <c r="CJ246" i="1"/>
  <c r="ET246" i="1"/>
  <c r="CJ205" i="1"/>
  <c r="ET205" i="1"/>
  <c r="CJ440" i="1"/>
  <c r="ET440" i="1"/>
  <c r="CJ88" i="1"/>
  <c r="ET88" i="1"/>
  <c r="CJ264" i="1"/>
  <c r="ET264" i="1"/>
  <c r="CJ286" i="1"/>
  <c r="ET286" i="1"/>
  <c r="ER463" i="1"/>
  <c r="ER249" i="1"/>
  <c r="ER566" i="1"/>
  <c r="ER544" i="1"/>
  <c r="ER98" i="1"/>
  <c r="GR98" i="1" s="1"/>
  <c r="ER260" i="1"/>
  <c r="ES102" i="1"/>
  <c r="ES196" i="1"/>
  <c r="ES210" i="1"/>
  <c r="ES344" i="1"/>
  <c r="ES355" i="1"/>
  <c r="ES199" i="1"/>
  <c r="ES356" i="1"/>
  <c r="ES253" i="1"/>
  <c r="ES147" i="1"/>
  <c r="ER90" i="1"/>
  <c r="ER436" i="1"/>
  <c r="ES214" i="1"/>
  <c r="ER190" i="1"/>
  <c r="ES272" i="1"/>
  <c r="CJ363" i="1"/>
  <c r="ET363" i="1"/>
  <c r="CJ24" i="1"/>
  <c r="ET24" i="1"/>
  <c r="GT24" i="1" s="1"/>
  <c r="CJ74" i="1"/>
  <c r="ET74" i="1"/>
  <c r="GT74" i="1" s="1"/>
  <c r="CJ345" i="1"/>
  <c r="ET345" i="1"/>
  <c r="CJ435" i="1"/>
  <c r="ET435" i="1"/>
  <c r="CJ232" i="1"/>
  <c r="ET232" i="1"/>
  <c r="CJ113" i="1"/>
  <c r="ET113" i="1"/>
  <c r="CJ416" i="1"/>
  <c r="ET416" i="1"/>
  <c r="GT554" i="1" s="1"/>
  <c r="CJ511" i="1"/>
  <c r="ET511" i="1"/>
  <c r="GT511" i="1" s="1"/>
  <c r="CJ294" i="1"/>
  <c r="ET294" i="1"/>
  <c r="DP224" i="1"/>
  <c r="DP50" i="1"/>
  <c r="EX417" i="1"/>
  <c r="EX546" i="1"/>
  <c r="CA480" i="1"/>
  <c r="ES480" i="1"/>
  <c r="DP367" i="1"/>
  <c r="EX367" i="1"/>
  <c r="EX130" i="1"/>
  <c r="CA293" i="1"/>
  <c r="ES293" i="1"/>
  <c r="GS233" i="1" s="1"/>
  <c r="DP132" i="1"/>
  <c r="EX132" i="1"/>
  <c r="DP447" i="1"/>
  <c r="EX447" i="1"/>
  <c r="EX360" i="1"/>
  <c r="EX45" i="1"/>
  <c r="EX503" i="1"/>
  <c r="EX394" i="1"/>
  <c r="EX184" i="1"/>
  <c r="EX218" i="1"/>
  <c r="ES389" i="1"/>
  <c r="CA389" i="1"/>
  <c r="CJ184" i="1"/>
  <c r="ET184" i="1"/>
  <c r="CJ14" i="1"/>
  <c r="ET14" i="1"/>
  <c r="CJ82" i="1"/>
  <c r="ET82" i="1"/>
  <c r="GT82" i="1" s="1"/>
  <c r="CJ262" i="1"/>
  <c r="ET262" i="1"/>
  <c r="CJ335" i="1"/>
  <c r="ET335" i="1"/>
  <c r="GT335" i="1" s="1"/>
  <c r="CJ38" i="1"/>
  <c r="ET38" i="1"/>
  <c r="CJ284" i="1"/>
  <c r="ET284" i="1"/>
  <c r="BR297" i="1"/>
  <c r="ER297" i="1"/>
  <c r="GR220" i="1" s="1"/>
  <c r="BR540" i="1"/>
  <c r="ER540" i="1"/>
  <c r="BR555" i="1"/>
  <c r="ER555" i="1"/>
  <c r="BR178" i="1"/>
  <c r="ER178" i="1"/>
  <c r="BR109" i="1"/>
  <c r="ER109" i="1"/>
  <c r="BR110" i="1"/>
  <c r="ER110" i="1"/>
  <c r="BR570" i="1"/>
  <c r="ER570" i="1"/>
  <c r="BR44" i="1"/>
  <c r="ER44" i="1"/>
  <c r="BR180" i="1"/>
  <c r="ER180" i="1"/>
  <c r="BR170" i="1"/>
  <c r="ER170" i="1"/>
  <c r="BR231" i="1"/>
  <c r="ER231" i="1"/>
  <c r="BR21" i="1"/>
  <c r="ER21" i="1"/>
  <c r="BR456" i="1"/>
  <c r="ER456" i="1"/>
  <c r="BR316" i="1"/>
  <c r="ER316" i="1"/>
  <c r="BR42" i="1"/>
  <c r="ER42" i="1"/>
  <c r="GR42" i="1" s="1"/>
  <c r="BR571" i="1"/>
  <c r="ER571" i="1"/>
  <c r="BR410" i="1"/>
  <c r="ER410" i="1"/>
  <c r="BR522" i="1"/>
  <c r="ER522" i="1"/>
  <c r="BR148" i="1"/>
  <c r="ER148" i="1"/>
  <c r="BR238" i="1"/>
  <c r="ER238" i="1"/>
  <c r="BR442" i="1"/>
  <c r="ER442" i="1"/>
  <c r="ER171" i="1"/>
  <c r="BR171" i="1"/>
  <c r="BR205" i="1"/>
  <c r="ER205" i="1"/>
  <c r="BR68" i="1"/>
  <c r="ER68" i="1"/>
  <c r="BR88" i="1"/>
  <c r="ER88" i="1"/>
  <c r="BR441" i="1"/>
  <c r="ER441" i="1"/>
  <c r="BR70" i="1"/>
  <c r="ER70" i="1"/>
  <c r="BR27" i="1"/>
  <c r="ER27" i="1"/>
  <c r="BR28" i="1"/>
  <c r="ER28" i="1"/>
  <c r="BR266" i="1"/>
  <c r="ER266" i="1"/>
  <c r="ES542" i="1"/>
  <c r="CA542" i="1"/>
  <c r="ES266" i="1"/>
  <c r="CA266" i="1"/>
  <c r="CJ290" i="1"/>
  <c r="ET290" i="1"/>
  <c r="CJ109" i="1"/>
  <c r="ET109" i="1"/>
  <c r="CA188" i="1"/>
  <c r="ES188" i="1"/>
  <c r="GS188" i="1" s="1"/>
  <c r="CA284" i="1"/>
  <c r="ES284" i="1"/>
  <c r="CJ215" i="1"/>
  <c r="ET215" i="1"/>
  <c r="CA221" i="1"/>
  <c r="ES221" i="1"/>
  <c r="CA26" i="1"/>
  <c r="ES26" i="1"/>
  <c r="CJ366" i="1"/>
  <c r="ET366" i="1"/>
  <c r="GT366" i="1" s="1"/>
  <c r="BR255" i="1"/>
  <c r="ER255" i="1"/>
  <c r="ES67" i="1"/>
  <c r="CA67" i="1"/>
  <c r="ES499" i="1"/>
  <c r="CA499" i="1"/>
  <c r="CA191" i="1"/>
  <c r="GS191" i="1"/>
  <c r="CJ458" i="1"/>
  <c r="ET458" i="1"/>
  <c r="BR264" i="1"/>
  <c r="ER264" i="1"/>
  <c r="BR272" i="1"/>
  <c r="ER272" i="1"/>
  <c r="ER30" i="1"/>
  <c r="BR30" i="1"/>
  <c r="CA265" i="1"/>
  <c r="ES265" i="1"/>
  <c r="GS265" i="1" s="1"/>
  <c r="ES78" i="1"/>
  <c r="CA78" i="1"/>
  <c r="EX491" i="1"/>
  <c r="DP491" i="1"/>
  <c r="EX162" i="1"/>
  <c r="DP162" i="1"/>
  <c r="DP508" i="1"/>
  <c r="DU129" i="1"/>
  <c r="DU12" i="1"/>
  <c r="DU336" i="1"/>
  <c r="DU406" i="1"/>
  <c r="DU364" i="1"/>
  <c r="DU41" i="1"/>
  <c r="DU303" i="1"/>
  <c r="DU504" i="1"/>
  <c r="DU127" i="1"/>
  <c r="DU490" i="1"/>
  <c r="DU209" i="1"/>
  <c r="DU575" i="1"/>
  <c r="DU396" i="1"/>
  <c r="DU137" i="1"/>
  <c r="DU368" i="1"/>
  <c r="DU427" i="1"/>
  <c r="DU469" i="1"/>
  <c r="DU348" i="1"/>
  <c r="DU540" i="1"/>
  <c r="DU470" i="1"/>
  <c r="DU555" i="1"/>
  <c r="DU254" i="1"/>
  <c r="DU435" i="1"/>
  <c r="DU306" i="1"/>
  <c r="DU69" i="1"/>
  <c r="DU182" i="1"/>
  <c r="DU122" i="1"/>
  <c r="DU240" i="1"/>
  <c r="DU126" i="1"/>
  <c r="DU130" i="1"/>
  <c r="DU37" i="1"/>
  <c r="DU71" i="1"/>
  <c r="DP92" i="1"/>
  <c r="EX92" i="1"/>
  <c r="DP538" i="1"/>
  <c r="EX538" i="1"/>
  <c r="DP203" i="1"/>
  <c r="EX203" i="1"/>
  <c r="DP178" i="1"/>
  <c r="EX178" i="1"/>
  <c r="DP65" i="1"/>
  <c r="EX65" i="1"/>
  <c r="GX168" i="1" s="1"/>
  <c r="DP532" i="1"/>
  <c r="EX532" i="1"/>
  <c r="DP23" i="1"/>
  <c r="EX23" i="1"/>
  <c r="GX50" i="1" s="1"/>
  <c r="DP303" i="1"/>
  <c r="EX303" i="1"/>
  <c r="DP304" i="1"/>
  <c r="EX304" i="1"/>
  <c r="DP359" i="1"/>
  <c r="EX359" i="1"/>
  <c r="DP25" i="1"/>
  <c r="EX25" i="1"/>
  <c r="DP305" i="1"/>
  <c r="EX305" i="1"/>
  <c r="DP438" i="1"/>
  <c r="EX438" i="1"/>
  <c r="GX507" i="1" s="1"/>
  <c r="DP87" i="1"/>
  <c r="EX87" i="1"/>
  <c r="DP205" i="1"/>
  <c r="EX205" i="1"/>
  <c r="DP440" i="1"/>
  <c r="EX440" i="1"/>
  <c r="DP214" i="1"/>
  <c r="EX214" i="1"/>
  <c r="DP264" i="1"/>
  <c r="EX264" i="1"/>
  <c r="DP27" i="1"/>
  <c r="EX27" i="1"/>
  <c r="DP272" i="1"/>
  <c r="EX272" i="1"/>
  <c r="DP286" i="1"/>
  <c r="EX286" i="1"/>
  <c r="DP507" i="1"/>
  <c r="DP311" i="1"/>
  <c r="DP414" i="1"/>
  <c r="EX185" i="1"/>
  <c r="EX147" i="1"/>
  <c r="EX21" i="1"/>
  <c r="EX522" i="1"/>
  <c r="EX442" i="1"/>
  <c r="DP72" i="1"/>
  <c r="EX72" i="1"/>
  <c r="DP502" i="1"/>
  <c r="DP346" i="1"/>
  <c r="EX346" i="1"/>
  <c r="DP352" i="1"/>
  <c r="DP465" i="1"/>
  <c r="EX465" i="1"/>
  <c r="DP466" i="1"/>
  <c r="DP432" i="1"/>
  <c r="EX432" i="1"/>
  <c r="DP64" i="1"/>
  <c r="EX64" i="1"/>
  <c r="DP556" i="1"/>
  <c r="EX556" i="1"/>
  <c r="DP316" i="1"/>
  <c r="EX316" i="1"/>
  <c r="DP89" i="1"/>
  <c r="EX89" i="1"/>
  <c r="DP409" i="1"/>
  <c r="EX409" i="1"/>
  <c r="DP154" i="1"/>
  <c r="EX154" i="1"/>
  <c r="DP498" i="1"/>
  <c r="EX498" i="1"/>
  <c r="DP246" i="1"/>
  <c r="EX246" i="1"/>
  <c r="DP534" i="1"/>
  <c r="EX534" i="1"/>
  <c r="DP239" i="1"/>
  <c r="DP29" i="1"/>
  <c r="EX29" i="1"/>
  <c r="DP202" i="1"/>
  <c r="EX202" i="1"/>
  <c r="DP31" i="1"/>
  <c r="EX31" i="1"/>
  <c r="DP76" i="1"/>
  <c r="EX76" i="1"/>
  <c r="DP54" i="1"/>
  <c r="EX222" i="1"/>
  <c r="DP222" i="1"/>
  <c r="DP44" i="1"/>
  <c r="EX44" i="1"/>
  <c r="EX377" i="1"/>
  <c r="EX399" i="1"/>
  <c r="GX41" i="1" s="1"/>
  <c r="EX338" i="1"/>
  <c r="EX114" i="1"/>
  <c r="EX88" i="1"/>
  <c r="DP277" i="1"/>
  <c r="EX277" i="1"/>
  <c r="DP181" i="1"/>
  <c r="EX181" i="1"/>
  <c r="DP497" i="1"/>
  <c r="EX497" i="1"/>
  <c r="EX433" i="1"/>
  <c r="EX231" i="1"/>
  <c r="CJ322" i="1"/>
  <c r="ET322" i="1"/>
  <c r="CJ538" i="1"/>
  <c r="ET538" i="1"/>
  <c r="GT538" i="1" s="1"/>
  <c r="CJ552" i="1"/>
  <c r="ET552" i="1"/>
  <c r="CJ203" i="1"/>
  <c r="ET203" i="1"/>
  <c r="CJ102" i="1"/>
  <c r="ET102" i="1"/>
  <c r="GT102" i="1" s="1"/>
  <c r="CJ329" i="1"/>
  <c r="ET329" i="1"/>
  <c r="CJ405" i="1"/>
  <c r="ET405" i="1"/>
  <c r="CJ39" i="1"/>
  <c r="ET39" i="1"/>
  <c r="CJ569" i="1"/>
  <c r="ET569" i="1"/>
  <c r="CJ108" i="1"/>
  <c r="ET108" i="1"/>
  <c r="CJ487" i="1"/>
  <c r="ET487" i="1"/>
  <c r="GT487" i="1" s="1"/>
  <c r="CJ497" i="1"/>
  <c r="ET497" i="1"/>
  <c r="CJ189" i="1"/>
  <c r="ET189" i="1"/>
  <c r="CJ26" i="1"/>
  <c r="ET26" i="1"/>
  <c r="GT187" i="1" s="1"/>
  <c r="ET72" i="1"/>
  <c r="ET156" i="1"/>
  <c r="ET478" i="1"/>
  <c r="ET399" i="1"/>
  <c r="ET259" i="1"/>
  <c r="ET193" i="1"/>
  <c r="ET550" i="1"/>
  <c r="ET513" i="1"/>
  <c r="ET270" i="1"/>
  <c r="ET375" i="1"/>
  <c r="ET488" i="1"/>
  <c r="GT488" i="1" s="1"/>
  <c r="ET545" i="1"/>
  <c r="ET560" i="1"/>
  <c r="CJ115" i="1"/>
  <c r="ET115" i="1"/>
  <c r="CJ576" i="1"/>
  <c r="ET576" i="1"/>
  <c r="CJ277" i="1"/>
  <c r="ET277" i="1"/>
  <c r="CJ484" i="1"/>
  <c r="ET484" i="1"/>
  <c r="CJ52" i="1"/>
  <c r="ET52" i="1"/>
  <c r="CJ120" i="1"/>
  <c r="ET120" i="1"/>
  <c r="CJ281" i="1"/>
  <c r="ET281" i="1"/>
  <c r="CJ327" i="1"/>
  <c r="ET327" i="1"/>
  <c r="CJ541" i="1"/>
  <c r="ET541" i="1"/>
  <c r="CJ83" i="1"/>
  <c r="ET83" i="1"/>
  <c r="CJ512" i="1"/>
  <c r="ET512" i="1"/>
  <c r="CJ122" i="1"/>
  <c r="ET122" i="1"/>
  <c r="CJ116" i="1"/>
  <c r="ET360" i="1"/>
  <c r="ET267" i="1"/>
  <c r="ET47" i="1"/>
  <c r="ET420" i="1"/>
  <c r="ET377" i="1"/>
  <c r="GT208" i="1" s="1"/>
  <c r="ET549" i="1"/>
  <c r="ET448" i="1"/>
  <c r="ET526" i="1"/>
  <c r="ET76" i="1"/>
  <c r="ET465" i="1"/>
  <c r="ET452" i="1"/>
  <c r="ET176" i="1"/>
  <c r="ET424" i="1"/>
  <c r="ET55" i="1"/>
  <c r="ET280" i="1"/>
  <c r="ET530" i="1"/>
  <c r="ET433" i="1"/>
  <c r="GT433" i="1" s="1"/>
  <c r="ET111" i="1"/>
  <c r="ET445" i="1"/>
  <c r="ET583" i="1"/>
  <c r="CA193" i="1"/>
  <c r="ES193" i="1"/>
  <c r="CA550" i="1"/>
  <c r="ES550" i="1"/>
  <c r="GS550" i="1" s="1"/>
  <c r="CA362" i="1"/>
  <c r="ES362" i="1"/>
  <c r="CA135" i="1"/>
  <c r="ES135" i="1"/>
  <c r="CA484" i="1"/>
  <c r="ES484" i="1"/>
  <c r="CA99" i="1"/>
  <c r="ES99" i="1"/>
  <c r="CA203" i="1"/>
  <c r="ES203" i="1"/>
  <c r="GS203" i="1" s="1"/>
  <c r="CA295" i="1"/>
  <c r="ES295" i="1"/>
  <c r="CA140" i="1"/>
  <c r="ES140" i="1"/>
  <c r="CA212" i="1"/>
  <c r="ES212" i="1"/>
  <c r="CA348" i="1"/>
  <c r="ES348" i="1"/>
  <c r="CA64" i="1"/>
  <c r="ES64" i="1"/>
  <c r="CA21" i="1"/>
  <c r="ES21" i="1"/>
  <c r="CA89" i="1"/>
  <c r="ES89" i="1"/>
  <c r="CA25" i="1"/>
  <c r="ES25" i="1"/>
  <c r="CA522" i="1"/>
  <c r="ES522" i="1"/>
  <c r="CA246" i="1"/>
  <c r="ES246" i="1"/>
  <c r="CA440" i="1"/>
  <c r="ES440" i="1"/>
  <c r="CA88" i="1"/>
  <c r="ES88" i="1"/>
  <c r="ES395" i="1"/>
  <c r="ES377" i="1"/>
  <c r="ES399" i="1"/>
  <c r="ES448" i="1"/>
  <c r="ES322" i="1"/>
  <c r="GS322" i="1" s="1"/>
  <c r="ES313" i="1"/>
  <c r="ES513" i="1"/>
  <c r="ES539" i="1"/>
  <c r="ES336" i="1"/>
  <c r="ES540" i="1"/>
  <c r="ES470" i="1"/>
  <c r="ES364" i="1"/>
  <c r="ES316" i="1"/>
  <c r="GS316" i="1" s="1"/>
  <c r="ES442" i="1"/>
  <c r="ES548" i="1"/>
  <c r="ES8" i="1"/>
  <c r="GS8" i="1" s="1"/>
  <c r="ES478" i="1"/>
  <c r="GS478" i="1" s="1"/>
  <c r="ES420" i="1"/>
  <c r="ES277" i="1"/>
  <c r="GS277" i="1" s="1"/>
  <c r="ES452" i="1"/>
  <c r="ES427" i="1"/>
  <c r="ES469" i="1"/>
  <c r="ES179" i="1"/>
  <c r="ES434" i="1"/>
  <c r="ES154" i="1"/>
  <c r="GS154" i="1" s="1"/>
  <c r="CA273" i="1"/>
  <c r="CA118" i="1"/>
  <c r="ES118" i="1"/>
  <c r="GS128" i="1" s="1"/>
  <c r="CA346" i="1"/>
  <c r="ES346" i="1"/>
  <c r="CA516" i="1"/>
  <c r="ES516" i="1"/>
  <c r="CA76" i="1"/>
  <c r="ES76" i="1"/>
  <c r="GS76" i="1" s="1"/>
  <c r="CA353" i="1"/>
  <c r="ES353" i="1"/>
  <c r="CA276" i="1"/>
  <c r="ES276" i="1"/>
  <c r="CA465" i="1"/>
  <c r="ES465" i="1"/>
  <c r="CA52" i="1"/>
  <c r="ES52" i="1"/>
  <c r="CA424" i="1"/>
  <c r="ES424" i="1"/>
  <c r="CA341" i="1"/>
  <c r="ES341" i="1"/>
  <c r="CA404" i="1"/>
  <c r="ES404" i="1"/>
  <c r="CA16" i="1"/>
  <c r="ES16" i="1"/>
  <c r="GS16" i="1" s="1"/>
  <c r="CA354" i="1"/>
  <c r="ES354" i="1"/>
  <c r="GS139" i="1" s="1"/>
  <c r="CA556" i="1"/>
  <c r="ES556" i="1"/>
  <c r="CA205" i="1"/>
  <c r="ES205" i="1"/>
  <c r="CA264" i="1"/>
  <c r="ES264" i="1"/>
  <c r="CA29" i="1"/>
  <c r="ES29" i="1"/>
  <c r="ES267" i="1"/>
  <c r="ES47" i="1"/>
  <c r="GS47" i="1" s="1"/>
  <c r="ES33" i="1"/>
  <c r="ES309" i="1"/>
  <c r="ES319" i="1"/>
  <c r="ES359" i="1"/>
  <c r="GS359" i="1" s="1"/>
  <c r="ES202" i="1"/>
  <c r="CA286" i="1"/>
  <c r="ES286" i="1"/>
  <c r="ES72" i="1"/>
  <c r="ES360" i="1"/>
  <c r="ES241" i="1"/>
  <c r="ES156" i="1"/>
  <c r="ES300" i="1"/>
  <c r="GS300" i="1" s="1"/>
  <c r="ES6" i="1"/>
  <c r="ES525" i="1"/>
  <c r="GS525" i="1" s="1"/>
  <c r="ES549" i="1"/>
  <c r="ES526" i="1"/>
  <c r="GS526" i="1" s="1"/>
  <c r="ES219" i="1"/>
  <c r="ES552" i="1"/>
  <c r="ES143" i="1"/>
  <c r="ES368" i="1"/>
  <c r="ES506" i="1"/>
  <c r="GS198" i="1" s="1"/>
  <c r="ES555" i="1"/>
  <c r="ES239" i="1"/>
  <c r="BR482" i="1"/>
  <c r="ER482" i="1"/>
  <c r="BR31" i="1"/>
  <c r="ER31" i="1"/>
  <c r="GR31" i="1" s="1"/>
  <c r="BR361" i="1"/>
  <c r="ER361" i="1"/>
  <c r="GR361" i="1" s="1"/>
  <c r="BR319" i="1"/>
  <c r="ER319" i="1"/>
  <c r="BR321" i="1"/>
  <c r="ER321" i="1"/>
  <c r="BR448" i="1"/>
  <c r="ER448" i="1"/>
  <c r="BR268" i="1"/>
  <c r="ER268" i="1"/>
  <c r="BR80" i="1"/>
  <c r="ER80" i="1"/>
  <c r="BR77" i="1"/>
  <c r="ER77" i="1"/>
  <c r="GR77" i="1" s="1"/>
  <c r="BR414" i="1"/>
  <c r="ER414" i="1"/>
  <c r="GR414" i="1" s="1"/>
  <c r="BR325" i="1"/>
  <c r="ER325" i="1"/>
  <c r="BR475" i="1"/>
  <c r="ER475" i="1"/>
  <c r="BR333" i="1"/>
  <c r="ER333" i="1"/>
  <c r="BR143" i="1"/>
  <c r="ER143" i="1"/>
  <c r="BR168" i="1"/>
  <c r="ER168" i="1"/>
  <c r="BR556" i="1"/>
  <c r="ER556" i="1"/>
  <c r="BR303" i="1"/>
  <c r="ER303" i="1"/>
  <c r="BR305" i="1"/>
  <c r="ER305" i="1"/>
  <c r="BR498" i="1"/>
  <c r="ER498" i="1"/>
  <c r="BR114" i="1"/>
  <c r="ER114" i="1"/>
  <c r="BR214" i="1"/>
  <c r="ER214" i="1"/>
  <c r="BR239" i="1"/>
  <c r="ER239" i="1"/>
  <c r="ER360" i="1"/>
  <c r="ER395" i="1"/>
  <c r="ER156" i="1"/>
  <c r="ER420" i="1"/>
  <c r="ER311" i="1"/>
  <c r="ER259" i="1"/>
  <c r="ER219" i="1"/>
  <c r="ER52" i="1"/>
  <c r="ER427" i="1"/>
  <c r="ER444" i="1"/>
  <c r="GR444" i="1" s="1"/>
  <c r="ER409" i="1"/>
  <c r="ER338" i="1"/>
  <c r="ER65" i="1"/>
  <c r="BR185" i="1"/>
  <c r="ER185" i="1"/>
  <c r="BR549" i="1"/>
  <c r="ER549" i="1"/>
  <c r="BR224" i="1"/>
  <c r="ER224" i="1"/>
  <c r="BR274" i="1"/>
  <c r="ER274" i="1"/>
  <c r="BR118" i="1"/>
  <c r="ER118" i="1"/>
  <c r="BR352" i="1"/>
  <c r="ER352" i="1"/>
  <c r="GR352" i="1" s="1"/>
  <c r="BR362" i="1"/>
  <c r="ER362" i="1"/>
  <c r="BR576" i="1"/>
  <c r="ER576" i="1"/>
  <c r="BR135" i="1"/>
  <c r="ER135" i="1"/>
  <c r="BR484" i="1"/>
  <c r="ER484" i="1"/>
  <c r="BR424" i="1"/>
  <c r="ER424" i="1"/>
  <c r="BR100" i="1"/>
  <c r="ER100" i="1"/>
  <c r="BR341" i="1"/>
  <c r="ER341" i="1"/>
  <c r="BR140" i="1"/>
  <c r="ER140" i="1"/>
  <c r="BR539" i="1"/>
  <c r="ER539" i="1"/>
  <c r="BR506" i="1"/>
  <c r="ER506" i="1"/>
  <c r="GR198" i="1" s="1"/>
  <c r="BR230" i="1"/>
  <c r="ER230" i="1"/>
  <c r="BR282" i="1"/>
  <c r="ER282" i="1"/>
  <c r="BR532" i="1"/>
  <c r="ER532" i="1"/>
  <c r="BR438" i="1"/>
  <c r="ER438" i="1"/>
  <c r="BR534" i="1"/>
  <c r="ER534" i="1"/>
  <c r="BR29" i="1"/>
  <c r="ER29" i="1"/>
  <c r="BR202" i="1"/>
  <c r="ER202" i="1"/>
  <c r="ER328" i="1"/>
  <c r="ER546" i="1"/>
  <c r="ER502" i="1"/>
  <c r="ER33" i="1"/>
  <c r="ER373" i="1"/>
  <c r="GR373" i="1" s="1"/>
  <c r="ER477" i="1"/>
  <c r="ER579" i="1"/>
  <c r="ER50" i="1"/>
  <c r="GR50" i="1" s="1"/>
  <c r="ER466" i="1"/>
  <c r="ER510" i="1"/>
  <c r="ER368" i="1"/>
  <c r="ER348" i="1"/>
  <c r="ER235" i="1"/>
  <c r="ER304" i="1"/>
  <c r="FG3" i="1"/>
  <c r="DT247" i="1"/>
  <c r="DF399" i="1"/>
  <c r="DJ399" i="1" s="1"/>
  <c r="CW399" i="1"/>
  <c r="DA399" i="1" s="1"/>
  <c r="CN399" i="1"/>
  <c r="DF449" i="1"/>
  <c r="DJ449" i="1" s="1"/>
  <c r="CW449" i="1"/>
  <c r="DA449" i="1" s="1"/>
  <c r="CN449" i="1"/>
  <c r="DF334" i="1"/>
  <c r="DJ334" i="1" s="1"/>
  <c r="CW334" i="1"/>
  <c r="DA334" i="1" s="1"/>
  <c r="CN334" i="1"/>
  <c r="DF386" i="1"/>
  <c r="DJ386" i="1" s="1"/>
  <c r="CW386" i="1"/>
  <c r="DA386" i="1" s="1"/>
  <c r="CN386" i="1"/>
  <c r="DF322" i="1"/>
  <c r="CW322" i="1"/>
  <c r="CN322" i="1"/>
  <c r="DF455" i="1"/>
  <c r="DJ455" i="1" s="1"/>
  <c r="CW455" i="1"/>
  <c r="DA455" i="1" s="1"/>
  <c r="CN455" i="1"/>
  <c r="DF74" i="1"/>
  <c r="DJ74" i="1" s="1"/>
  <c r="CW74" i="1"/>
  <c r="DA74" i="1" s="1"/>
  <c r="CN74" i="1"/>
  <c r="DF454" i="1"/>
  <c r="DJ454" i="1" s="1"/>
  <c r="CW454" i="1"/>
  <c r="CN454" i="1"/>
  <c r="DF418" i="1"/>
  <c r="DJ418" i="1" s="1"/>
  <c r="CW418" i="1"/>
  <c r="DA418" i="1" s="1"/>
  <c r="CN418" i="1"/>
  <c r="DF526" i="1"/>
  <c r="DJ526" i="1" s="1"/>
  <c r="CW526" i="1"/>
  <c r="CN526" i="1"/>
  <c r="DF385" i="1"/>
  <c r="DJ385" i="1" s="1"/>
  <c r="CW385" i="1"/>
  <c r="DA385" i="1" s="1"/>
  <c r="CN385" i="1"/>
  <c r="DF186" i="1"/>
  <c r="DJ186" i="1" s="1"/>
  <c r="CW186" i="1"/>
  <c r="CN186" i="1"/>
  <c r="DF448" i="1"/>
  <c r="DJ448" i="1" s="1"/>
  <c r="CW448" i="1"/>
  <c r="DA448" i="1" s="1"/>
  <c r="CN448" i="1"/>
  <c r="DF22" i="1"/>
  <c r="DJ22" i="1" s="1"/>
  <c r="CW22" i="1"/>
  <c r="DA22" i="1" s="1"/>
  <c r="CN22" i="1"/>
  <c r="DF281" i="1"/>
  <c r="DJ281" i="1" s="1"/>
  <c r="CW281" i="1"/>
  <c r="DA281" i="1" s="1"/>
  <c r="CN281" i="1"/>
  <c r="DF181" i="1"/>
  <c r="DJ181" i="1" s="1"/>
  <c r="CW181" i="1"/>
  <c r="CN181" i="1"/>
  <c r="DF93" i="1"/>
  <c r="DJ93" i="1" s="1"/>
  <c r="CW93" i="1"/>
  <c r="DA93" i="1" s="1"/>
  <c r="CN93" i="1"/>
  <c r="DF333" i="1"/>
  <c r="DJ333" i="1" s="1"/>
  <c r="CW333" i="1"/>
  <c r="CN333" i="1"/>
  <c r="DF311" i="1"/>
  <c r="DJ311" i="1" s="1"/>
  <c r="CW311" i="1"/>
  <c r="DA311" i="1" s="1"/>
  <c r="CN311" i="1"/>
  <c r="DF317" i="1"/>
  <c r="DJ317" i="1" s="1"/>
  <c r="CW317" i="1"/>
  <c r="CN317" i="1"/>
  <c r="DF546" i="1"/>
  <c r="DJ546" i="1" s="1"/>
  <c r="CW546" i="1"/>
  <c r="DA546" i="1" s="1"/>
  <c r="CN546" i="1"/>
  <c r="DF108" i="1"/>
  <c r="DJ108" i="1" s="1"/>
  <c r="CW108" i="1"/>
  <c r="DA108" i="1" s="1"/>
  <c r="CN108" i="1"/>
  <c r="DF175" i="1"/>
  <c r="DJ175" i="1" s="1"/>
  <c r="CW175" i="1"/>
  <c r="DA175" i="1" s="1"/>
  <c r="CN175" i="1"/>
  <c r="DF557" i="1"/>
  <c r="DJ557" i="1" s="1"/>
  <c r="CW557" i="1"/>
  <c r="DA557" i="1" s="1"/>
  <c r="CN557" i="1"/>
  <c r="DF357" i="1"/>
  <c r="DJ357" i="1" s="1"/>
  <c r="CW357" i="1"/>
  <c r="DA357" i="1" s="1"/>
  <c r="CN357" i="1"/>
  <c r="DF309" i="1"/>
  <c r="DJ309" i="1" s="1"/>
  <c r="CW309" i="1"/>
  <c r="DA309" i="1" s="1"/>
  <c r="CN309" i="1"/>
  <c r="DF573" i="1"/>
  <c r="DJ573" i="1" s="1"/>
  <c r="CW573" i="1"/>
  <c r="DA573" i="1" s="1"/>
  <c r="CN573" i="1"/>
  <c r="DF438" i="1"/>
  <c r="DJ438" i="1" s="1"/>
  <c r="CW438" i="1"/>
  <c r="CN438" i="1"/>
  <c r="DF551" i="1"/>
  <c r="DJ551" i="1" s="1"/>
  <c r="CW551" i="1"/>
  <c r="DA551" i="1" s="1"/>
  <c r="CN551" i="1"/>
  <c r="DF239" i="1"/>
  <c r="DJ239" i="1" s="1"/>
  <c r="CW239" i="1"/>
  <c r="DA239" i="1" s="1"/>
  <c r="CN239" i="1"/>
  <c r="DF415" i="1"/>
  <c r="DJ415" i="1" s="1"/>
  <c r="CW415" i="1"/>
  <c r="CN415" i="1"/>
  <c r="DF356" i="1"/>
  <c r="DJ356" i="1" s="1"/>
  <c r="CW356" i="1"/>
  <c r="DA356" i="1" s="1"/>
  <c r="CN356" i="1"/>
  <c r="DF69" i="1"/>
  <c r="DJ69" i="1" s="1"/>
  <c r="CW69" i="1"/>
  <c r="DA69" i="1" s="1"/>
  <c r="CN69" i="1"/>
  <c r="DF559" i="1"/>
  <c r="DJ559" i="1" s="1"/>
  <c r="CW559" i="1"/>
  <c r="CN559" i="1"/>
  <c r="DF116" i="1"/>
  <c r="DJ116" i="1" s="1"/>
  <c r="CW116" i="1"/>
  <c r="CN116" i="1"/>
  <c r="DF141" i="1"/>
  <c r="DJ141" i="1" s="1"/>
  <c r="CW141" i="1"/>
  <c r="CN141" i="1"/>
  <c r="DF195" i="1"/>
  <c r="DJ195" i="1" s="1"/>
  <c r="CW195" i="1"/>
  <c r="CN195" i="1"/>
  <c r="DF276" i="1"/>
  <c r="DJ276" i="1" s="1"/>
  <c r="CW276" i="1"/>
  <c r="DA276" i="1" s="1"/>
  <c r="CN276" i="1"/>
  <c r="DF250" i="1"/>
  <c r="DJ250" i="1" s="1"/>
  <c r="CW250" i="1"/>
  <c r="CN250" i="1"/>
  <c r="DF338" i="1"/>
  <c r="DJ338" i="1" s="1"/>
  <c r="CW338" i="1"/>
  <c r="DA338" i="1" s="1"/>
  <c r="CN338" i="1"/>
  <c r="DF342" i="1"/>
  <c r="DJ342" i="1" s="1"/>
  <c r="CW342" i="1"/>
  <c r="CN342" i="1"/>
  <c r="DF329" i="1"/>
  <c r="CW329" i="1"/>
  <c r="DA329" i="1" s="1"/>
  <c r="CN329" i="1"/>
  <c r="DF544" i="1"/>
  <c r="DJ544" i="1" s="1"/>
  <c r="CW544" i="1"/>
  <c r="DA544" i="1" s="1"/>
  <c r="CN544" i="1"/>
  <c r="DF315" i="1"/>
  <c r="DJ315" i="1" s="1"/>
  <c r="CW315" i="1"/>
  <c r="DA315" i="1" s="1"/>
  <c r="CN315" i="1"/>
  <c r="DF538" i="1"/>
  <c r="DJ538" i="1" s="1"/>
  <c r="CW538" i="1"/>
  <c r="DA538" i="1" s="1"/>
  <c r="CN538" i="1"/>
  <c r="DF379" i="1"/>
  <c r="DJ379" i="1" s="1"/>
  <c r="CW379" i="1"/>
  <c r="DA379" i="1" s="1"/>
  <c r="CN379" i="1"/>
  <c r="DF312" i="1"/>
  <c r="DJ312" i="1" s="1"/>
  <c r="CW312" i="1"/>
  <c r="CN312" i="1"/>
  <c r="DF579" i="1"/>
  <c r="DJ579" i="1" s="1"/>
  <c r="CW579" i="1"/>
  <c r="DA579" i="1" s="1"/>
  <c r="CN579" i="1"/>
  <c r="DF536" i="1"/>
  <c r="DJ536" i="1" s="1"/>
  <c r="CW536" i="1"/>
  <c r="CN536" i="1"/>
  <c r="DF577" i="1"/>
  <c r="DJ577" i="1" s="1"/>
  <c r="CW577" i="1"/>
  <c r="DA577" i="1" s="1"/>
  <c r="CN577" i="1"/>
  <c r="DF413" i="1"/>
  <c r="DJ413" i="1" s="1"/>
  <c r="CW413" i="1"/>
  <c r="DA413" i="1" s="1"/>
  <c r="CN413" i="1"/>
  <c r="DF419" i="1"/>
  <c r="DJ419" i="1" s="1"/>
  <c r="CW419" i="1"/>
  <c r="DA419" i="1" s="1"/>
  <c r="CN419" i="1"/>
  <c r="DF349" i="1"/>
  <c r="DJ349" i="1" s="1"/>
  <c r="CW349" i="1"/>
  <c r="CN349" i="1"/>
  <c r="DF107" i="1"/>
  <c r="DJ107" i="1" s="1"/>
  <c r="CW107" i="1"/>
  <c r="DA107" i="1" s="1"/>
  <c r="CN107" i="1"/>
  <c r="DF297" i="1"/>
  <c r="DJ297" i="1" s="1"/>
  <c r="CW297" i="1"/>
  <c r="DA297" i="1" s="1"/>
  <c r="CN297" i="1"/>
  <c r="DF137" i="1"/>
  <c r="DJ137" i="1" s="1"/>
  <c r="CW137" i="1"/>
  <c r="DA137" i="1" s="1"/>
  <c r="CN137" i="1"/>
  <c r="DF493" i="1"/>
  <c r="DJ493" i="1" s="1"/>
  <c r="CW493" i="1"/>
  <c r="DA493" i="1" s="1"/>
  <c r="CN493" i="1"/>
  <c r="DF48" i="1"/>
  <c r="DJ48" i="1" s="1"/>
  <c r="CW48" i="1"/>
  <c r="DA48" i="1" s="1"/>
  <c r="CN48" i="1"/>
  <c r="DF473" i="1"/>
  <c r="DJ473" i="1" s="1"/>
  <c r="CW473" i="1"/>
  <c r="DA473" i="1" s="1"/>
  <c r="CN473" i="1"/>
  <c r="DF63" i="1"/>
  <c r="DJ63" i="1" s="1"/>
  <c r="CW63" i="1"/>
  <c r="CN63" i="1"/>
  <c r="DF246" i="1"/>
  <c r="DJ246" i="1" s="1"/>
  <c r="CW246" i="1"/>
  <c r="CN246" i="1"/>
  <c r="DF263" i="1"/>
  <c r="DJ263" i="1" s="1"/>
  <c r="CW263" i="1"/>
  <c r="DA263" i="1" s="1"/>
  <c r="CN263" i="1"/>
  <c r="DF129" i="1"/>
  <c r="DJ129" i="1" s="1"/>
  <c r="CW129" i="1"/>
  <c r="CN129" i="1"/>
  <c r="DF25" i="1"/>
  <c r="DJ25" i="1" s="1"/>
  <c r="CW25" i="1"/>
  <c r="DA25" i="1" s="1"/>
  <c r="CN25" i="1"/>
  <c r="DF411" i="1"/>
  <c r="DJ411" i="1" s="1"/>
  <c r="CW411" i="1"/>
  <c r="DA411" i="1" s="1"/>
  <c r="CN411" i="1"/>
  <c r="DF482" i="1"/>
  <c r="DJ482" i="1" s="1"/>
  <c r="CW482" i="1"/>
  <c r="DA482" i="1" s="1"/>
  <c r="CN482" i="1"/>
  <c r="DF563" i="1"/>
  <c r="DJ563" i="1" s="1"/>
  <c r="CW563" i="1"/>
  <c r="DA563" i="1" s="1"/>
  <c r="CN563" i="1"/>
  <c r="DF188" i="1"/>
  <c r="DJ188" i="1" s="1"/>
  <c r="CW188" i="1"/>
  <c r="CN188" i="1"/>
  <c r="DF42" i="1"/>
  <c r="DJ42" i="1" s="1"/>
  <c r="CW42" i="1"/>
  <c r="DA42" i="1" s="1"/>
  <c r="CN42" i="1"/>
  <c r="DF567" i="1"/>
  <c r="DJ567" i="1" s="1"/>
  <c r="CW567" i="1"/>
  <c r="DA567" i="1" s="1"/>
  <c r="CN567" i="1"/>
  <c r="DF472" i="1"/>
  <c r="CW472" i="1"/>
  <c r="DA472" i="1" s="1"/>
  <c r="CN472" i="1"/>
  <c r="DF232" i="1"/>
  <c r="DJ232" i="1" s="1"/>
  <c r="CW232" i="1"/>
  <c r="DA232" i="1" s="1"/>
  <c r="CN232" i="1"/>
  <c r="DF147" i="1"/>
  <c r="DJ147" i="1" s="1"/>
  <c r="CW147" i="1"/>
  <c r="DA147" i="1" s="1"/>
  <c r="CN147" i="1"/>
  <c r="DF520" i="1"/>
  <c r="DJ520" i="1" s="1"/>
  <c r="CW520" i="1"/>
  <c r="DA520" i="1" s="1"/>
  <c r="CN520" i="1"/>
  <c r="DF529" i="1"/>
  <c r="DJ529" i="1" s="1"/>
  <c r="CW529" i="1"/>
  <c r="DA529" i="1" s="1"/>
  <c r="CN529" i="1"/>
  <c r="DF21" i="1"/>
  <c r="DJ21" i="1" s="1"/>
  <c r="CW21" i="1"/>
  <c r="CN21" i="1"/>
  <c r="DF50" i="1"/>
  <c r="DJ50" i="1" s="1"/>
  <c r="CW50" i="1"/>
  <c r="DA50" i="1" s="1"/>
  <c r="CN50" i="1"/>
  <c r="DF256" i="1"/>
  <c r="DJ256" i="1" s="1"/>
  <c r="CW256" i="1"/>
  <c r="DA256" i="1" s="1"/>
  <c r="CN256" i="1"/>
  <c r="DF64" i="1"/>
  <c r="DJ64" i="1" s="1"/>
  <c r="CW64" i="1"/>
  <c r="DA64" i="1" s="1"/>
  <c r="CN64" i="1"/>
  <c r="DF376" i="1"/>
  <c r="DJ376" i="1" s="1"/>
  <c r="CW376" i="1"/>
  <c r="DA376" i="1" s="1"/>
  <c r="CN376" i="1"/>
  <c r="DF252" i="1"/>
  <c r="DJ252" i="1" s="1"/>
  <c r="CW252" i="1"/>
  <c r="DA252" i="1" s="1"/>
  <c r="CN252" i="1"/>
  <c r="DF335" i="1"/>
  <c r="DJ335" i="1" s="1"/>
  <c r="CW335" i="1"/>
  <c r="DA335" i="1" s="1"/>
  <c r="CN335" i="1"/>
  <c r="DF95" i="1"/>
  <c r="DJ95" i="1" s="1"/>
  <c r="CW95" i="1"/>
  <c r="DA95" i="1" s="1"/>
  <c r="CN95" i="1"/>
  <c r="DF331" i="1"/>
  <c r="DJ331" i="1" s="1"/>
  <c r="CW331" i="1"/>
  <c r="DA331" i="1" s="1"/>
  <c r="CN331" i="1"/>
  <c r="DF298" i="1"/>
  <c r="DJ298" i="1" s="1"/>
  <c r="CW298" i="1"/>
  <c r="DA298" i="1" s="1"/>
  <c r="CN298" i="1"/>
  <c r="DF208" i="1"/>
  <c r="DJ208" i="1" s="1"/>
  <c r="CW208" i="1"/>
  <c r="CN208" i="1"/>
  <c r="DF440" i="1"/>
  <c r="DJ440" i="1" s="1"/>
  <c r="CW440" i="1"/>
  <c r="DA440" i="1" s="1"/>
  <c r="CN440" i="1"/>
  <c r="DF483" i="1"/>
  <c r="DJ483" i="1" s="1"/>
  <c r="CW483" i="1"/>
  <c r="DA483" i="1" s="1"/>
  <c r="CN483" i="1"/>
  <c r="DF427" i="1"/>
  <c r="DJ427" i="1" s="1"/>
  <c r="CW427" i="1"/>
  <c r="CN427" i="1"/>
  <c r="DF565" i="1"/>
  <c r="DJ565" i="1" s="1"/>
  <c r="CW565" i="1"/>
  <c r="DA565" i="1" s="1"/>
  <c r="CN565" i="1"/>
  <c r="DF176" i="1"/>
  <c r="DJ176" i="1" s="1"/>
  <c r="CW176" i="1"/>
  <c r="DA176" i="1" s="1"/>
  <c r="CN176" i="1"/>
  <c r="DF340" i="1"/>
  <c r="DJ340" i="1" s="1"/>
  <c r="CW340" i="1"/>
  <c r="DA340" i="1" s="1"/>
  <c r="CN340" i="1"/>
  <c r="DF313" i="1"/>
  <c r="DJ313" i="1" s="1"/>
  <c r="CW313" i="1"/>
  <c r="DA313" i="1" s="1"/>
  <c r="CN313" i="1"/>
  <c r="DF173" i="1"/>
  <c r="DJ173" i="1" s="1"/>
  <c r="CW173" i="1"/>
  <c r="CN173" i="1"/>
  <c r="DF157" i="1"/>
  <c r="DJ157" i="1" s="1"/>
  <c r="CW157" i="1"/>
  <c r="DA157" i="1" s="1"/>
  <c r="CN157" i="1"/>
  <c r="DF197" i="1"/>
  <c r="DJ197" i="1" s="1"/>
  <c r="CW197" i="1"/>
  <c r="DA197" i="1" s="1"/>
  <c r="CN197" i="1"/>
  <c r="DF278" i="1"/>
  <c r="DJ278" i="1" s="1"/>
  <c r="CW278" i="1"/>
  <c r="DA278" i="1" s="1"/>
  <c r="CN278" i="1"/>
  <c r="DF49" i="1"/>
  <c r="CW49" i="1"/>
  <c r="CN49" i="1"/>
  <c r="DF272" i="1"/>
  <c r="DJ272" i="1" s="1"/>
  <c r="CW272" i="1"/>
  <c r="DA272" i="1" s="1"/>
  <c r="CN272" i="1"/>
  <c r="DF14" i="1"/>
  <c r="DJ14" i="1" s="1"/>
  <c r="CW14" i="1"/>
  <c r="DA14" i="1" s="1"/>
  <c r="CN14" i="1"/>
  <c r="DF161" i="1"/>
  <c r="DJ161" i="1" s="1"/>
  <c r="CW161" i="1"/>
  <c r="DA161" i="1" s="1"/>
  <c r="CN161" i="1"/>
  <c r="DF534" i="1"/>
  <c r="DJ534" i="1" s="1"/>
  <c r="CW534" i="1"/>
  <c r="DA534" i="1" s="1"/>
  <c r="CN534" i="1"/>
  <c r="DF457" i="1"/>
  <c r="DJ457" i="1" s="1"/>
  <c r="CW457" i="1"/>
  <c r="DA457" i="1" s="1"/>
  <c r="CN457" i="1"/>
  <c r="DF320" i="1"/>
  <c r="DJ320" i="1" s="1"/>
  <c r="CW320" i="1"/>
  <c r="DA320" i="1" s="1"/>
  <c r="CN320" i="1"/>
  <c r="DF292" i="1"/>
  <c r="DJ292" i="1" s="1"/>
  <c r="CW292" i="1"/>
  <c r="CN292" i="1"/>
  <c r="DF524" i="1"/>
  <c r="DJ524" i="1" s="1"/>
  <c r="CW524" i="1"/>
  <c r="CN524" i="1"/>
  <c r="DF282" i="1"/>
  <c r="DJ282" i="1" s="1"/>
  <c r="CW282" i="1"/>
  <c r="DA282" i="1" s="1"/>
  <c r="CN282" i="1"/>
  <c r="DF522" i="1"/>
  <c r="DJ522" i="1" s="1"/>
  <c r="CW522" i="1"/>
  <c r="DA522" i="1" s="1"/>
  <c r="CN522" i="1"/>
  <c r="DF421" i="1"/>
  <c r="DJ421" i="1" s="1"/>
  <c r="CW421" i="1"/>
  <c r="DA421" i="1" s="1"/>
  <c r="CN421" i="1"/>
  <c r="DF148" i="1"/>
  <c r="DJ148" i="1" s="1"/>
  <c r="CW148" i="1"/>
  <c r="CN148" i="1"/>
  <c r="DF460" i="1"/>
  <c r="DJ460" i="1" s="1"/>
  <c r="CW460" i="1"/>
  <c r="DA460" i="1" s="1"/>
  <c r="CN460" i="1"/>
  <c r="DF525" i="1"/>
  <c r="DJ525" i="1" s="1"/>
  <c r="CW525" i="1"/>
  <c r="DA525" i="1" s="1"/>
  <c r="CN525" i="1"/>
  <c r="DF162" i="1"/>
  <c r="DJ162" i="1" s="1"/>
  <c r="CW162" i="1"/>
  <c r="DA162" i="1" s="1"/>
  <c r="CN162" i="1"/>
  <c r="DF7" i="1"/>
  <c r="DJ7" i="1" s="1"/>
  <c r="CW7" i="1"/>
  <c r="DA7" i="1" s="1"/>
  <c r="CN7" i="1"/>
  <c r="DF37" i="1"/>
  <c r="DJ37" i="1" s="1"/>
  <c r="CW37" i="1"/>
  <c r="DA37" i="1" s="1"/>
  <c r="CN37" i="1"/>
  <c r="DF273" i="1"/>
  <c r="DJ273" i="1" s="1"/>
  <c r="CW273" i="1"/>
  <c r="DA273" i="1" s="1"/>
  <c r="CN273" i="1"/>
  <c r="DF160" i="1"/>
  <c r="DJ160" i="1" s="1"/>
  <c r="CW160" i="1"/>
  <c r="DA160" i="1" s="1"/>
  <c r="CN160" i="1"/>
  <c r="DF442" i="1"/>
  <c r="DJ442" i="1" s="1"/>
  <c r="CW442" i="1"/>
  <c r="CN442" i="1"/>
  <c r="DF207" i="1"/>
  <c r="DJ207" i="1" s="1"/>
  <c r="CW207" i="1"/>
  <c r="DA207" i="1" s="1"/>
  <c r="CN207" i="1"/>
  <c r="DF261" i="1"/>
  <c r="DJ261" i="1" s="1"/>
  <c r="CW261" i="1"/>
  <c r="DA261" i="1" s="1"/>
  <c r="CN261" i="1"/>
  <c r="DF260" i="1"/>
  <c r="DJ260" i="1" s="1"/>
  <c r="CW260" i="1"/>
  <c r="DA260" i="1" s="1"/>
  <c r="CN260" i="1"/>
  <c r="DF480" i="1"/>
  <c r="DJ480" i="1" s="1"/>
  <c r="CW480" i="1"/>
  <c r="CN480" i="1"/>
  <c r="DF221" i="1"/>
  <c r="DJ221" i="1" s="1"/>
  <c r="CW221" i="1"/>
  <c r="CN221" i="1"/>
  <c r="DF117" i="1"/>
  <c r="DJ117" i="1" s="1"/>
  <c r="CW117" i="1"/>
  <c r="DA117" i="1" s="1"/>
  <c r="CN117" i="1"/>
  <c r="DF109" i="1"/>
  <c r="DJ109" i="1" s="1"/>
  <c r="CW109" i="1"/>
  <c r="DA109" i="1" s="1"/>
  <c r="CN109" i="1"/>
  <c r="DF71" i="1"/>
  <c r="DJ71" i="1" s="1"/>
  <c r="CW71" i="1"/>
  <c r="DA71" i="1" s="1"/>
  <c r="CN71" i="1"/>
  <c r="DF314" i="1"/>
  <c r="DJ314" i="1" s="1"/>
  <c r="CW314" i="1"/>
  <c r="DA314" i="1" s="1"/>
  <c r="CN314" i="1"/>
  <c r="DF70" i="1"/>
  <c r="DJ70" i="1" s="1"/>
  <c r="CW70" i="1"/>
  <c r="DA70" i="1" s="1"/>
  <c r="CN70" i="1"/>
  <c r="DF241" i="1"/>
  <c r="DJ241" i="1" s="1"/>
  <c r="CW241" i="1"/>
  <c r="DA241" i="1" s="1"/>
  <c r="CN241" i="1"/>
  <c r="DF396" i="1"/>
  <c r="DJ396" i="1" s="1"/>
  <c r="CW396" i="1"/>
  <c r="CN396" i="1"/>
  <c r="DF183" i="1"/>
  <c r="DJ183" i="1" s="1"/>
  <c r="CW183" i="1"/>
  <c r="DA183" i="1" s="1"/>
  <c r="CN183" i="1"/>
  <c r="DF271" i="1"/>
  <c r="DJ271" i="1" s="1"/>
  <c r="CW271" i="1"/>
  <c r="DA271" i="1" s="1"/>
  <c r="CN271" i="1"/>
  <c r="DF178" i="1"/>
  <c r="DJ178" i="1" s="1"/>
  <c r="CW178" i="1"/>
  <c r="CN178" i="1"/>
  <c r="DF99" i="1"/>
  <c r="DJ99" i="1" s="1"/>
  <c r="CW99" i="1"/>
  <c r="CN99" i="1"/>
  <c r="DF32" i="1"/>
  <c r="DJ32" i="1" s="1"/>
  <c r="CW32" i="1"/>
  <c r="DA32" i="1" s="1"/>
  <c r="CN32" i="1"/>
  <c r="DF388" i="1"/>
  <c r="DJ388" i="1" s="1"/>
  <c r="CW388" i="1"/>
  <c r="DA388" i="1" s="1"/>
  <c r="CN388" i="1"/>
  <c r="DF401" i="1"/>
  <c r="DJ401" i="1" s="1"/>
  <c r="CW401" i="1"/>
  <c r="CN401" i="1"/>
  <c r="DF294" i="1"/>
  <c r="DJ294" i="1" s="1"/>
  <c r="CW294" i="1"/>
  <c r="DA294" i="1" s="1"/>
  <c r="CN294" i="1"/>
  <c r="DF172" i="1"/>
  <c r="DJ172" i="1" s="1"/>
  <c r="CW172" i="1"/>
  <c r="DA172" i="1" s="1"/>
  <c r="CN172" i="1"/>
  <c r="DF542" i="1"/>
  <c r="DJ542" i="1" s="1"/>
  <c r="CW542" i="1"/>
  <c r="DA542" i="1" s="1"/>
  <c r="CN542" i="1"/>
  <c r="DF318" i="1"/>
  <c r="DJ318" i="1" s="1"/>
  <c r="CW318" i="1"/>
  <c r="DA318" i="1" s="1"/>
  <c r="CN318" i="1"/>
  <c r="DF284" i="1"/>
  <c r="DJ284" i="1" s="1"/>
  <c r="CW284" i="1"/>
  <c r="DA284" i="1" s="1"/>
  <c r="CN284" i="1"/>
  <c r="DF73" i="1"/>
  <c r="DJ73" i="1" s="1"/>
  <c r="CW73" i="1"/>
  <c r="CN73" i="1"/>
  <c r="DF571" i="1"/>
  <c r="DJ571" i="1" s="1"/>
  <c r="CW571" i="1"/>
  <c r="CN571" i="1"/>
  <c r="DF384" i="1"/>
  <c r="DJ384" i="1" s="1"/>
  <c r="CW384" i="1"/>
  <c r="DA384" i="1" s="1"/>
  <c r="CN384" i="1"/>
  <c r="DF464" i="1"/>
  <c r="DJ464" i="1" s="1"/>
  <c r="CW464" i="1"/>
  <c r="DA464" i="1" s="1"/>
  <c r="CN464" i="1"/>
  <c r="DF307" i="1"/>
  <c r="DJ307" i="1" s="1"/>
  <c r="CW307" i="1"/>
  <c r="DA307" i="1" s="1"/>
  <c r="CN307" i="1"/>
  <c r="DF190" i="1"/>
  <c r="DJ190" i="1" s="1"/>
  <c r="CW190" i="1"/>
  <c r="CN190" i="1"/>
  <c r="DF564" i="1"/>
  <c r="DJ564" i="1" s="1"/>
  <c r="CW564" i="1"/>
  <c r="DA564" i="1" s="1"/>
  <c r="CN564" i="1"/>
  <c r="DF133" i="1"/>
  <c r="DJ133" i="1" s="1"/>
  <c r="CW133" i="1"/>
  <c r="DA133" i="1" s="1"/>
  <c r="CN133" i="1"/>
  <c r="DF353" i="1"/>
  <c r="DJ353" i="1" s="1"/>
  <c r="CW353" i="1"/>
  <c r="DA353" i="1" s="1"/>
  <c r="CN353" i="1"/>
  <c r="DF339" i="1"/>
  <c r="DJ339" i="1" s="1"/>
  <c r="CW339" i="1"/>
  <c r="CN339" i="1"/>
  <c r="DF489" i="1"/>
  <c r="DJ489" i="1" s="1"/>
  <c r="CW489" i="1"/>
  <c r="DA489" i="1" s="1"/>
  <c r="CN489" i="1"/>
  <c r="DF462" i="1"/>
  <c r="DJ462" i="1" s="1"/>
  <c r="CW462" i="1"/>
  <c r="CN462" i="1"/>
  <c r="DF167" i="1"/>
  <c r="DJ167" i="1" s="1"/>
  <c r="CW167" i="1"/>
  <c r="DA167" i="1" s="1"/>
  <c r="CN167" i="1"/>
  <c r="DF43" i="1"/>
  <c r="DJ43" i="1" s="1"/>
  <c r="CW43" i="1"/>
  <c r="CN43" i="1"/>
  <c r="DF94" i="1"/>
  <c r="DJ94" i="1" s="1"/>
  <c r="CW94" i="1"/>
  <c r="CN94" i="1"/>
  <c r="DF325" i="1"/>
  <c r="DJ325" i="1" s="1"/>
  <c r="CW325" i="1"/>
  <c r="DA325" i="1" s="1"/>
  <c r="CN325" i="1"/>
  <c r="DF3" i="1"/>
  <c r="DJ3" i="1" s="1"/>
  <c r="CW3" i="1"/>
  <c r="DA3" i="1" s="1"/>
  <c r="CN3" i="1"/>
  <c r="DF202" i="1"/>
  <c r="DJ202" i="1" s="1"/>
  <c r="CW202" i="1"/>
  <c r="DA202" i="1" s="1"/>
  <c r="CN202" i="1"/>
  <c r="DF155" i="1"/>
  <c r="DJ155" i="1" s="1"/>
  <c r="CW155" i="1"/>
  <c r="CN155" i="1"/>
  <c r="DF507" i="1"/>
  <c r="DJ507" i="1" s="1"/>
  <c r="CW507" i="1"/>
  <c r="DA507" i="1" s="1"/>
  <c r="CN507" i="1"/>
  <c r="DF229" i="1"/>
  <c r="DJ229" i="1" s="1"/>
  <c r="CW229" i="1"/>
  <c r="DA229" i="1" s="1"/>
  <c r="CN229" i="1"/>
  <c r="DF255" i="1"/>
  <c r="CW255" i="1"/>
  <c r="CN255" i="1"/>
  <c r="DF510" i="1"/>
  <c r="DJ510" i="1" s="1"/>
  <c r="CW510" i="1"/>
  <c r="CN510" i="1"/>
  <c r="DF368" i="1"/>
  <c r="DJ368" i="1" s="1"/>
  <c r="CW368" i="1"/>
  <c r="DA368" i="1" s="1"/>
  <c r="CN368" i="1"/>
  <c r="DF341" i="1"/>
  <c r="DJ341" i="1" s="1"/>
  <c r="CW341" i="1"/>
  <c r="DA341" i="1" s="1"/>
  <c r="CN341" i="1"/>
  <c r="DF553" i="1"/>
  <c r="DJ553" i="1" s="1"/>
  <c r="CW553" i="1"/>
  <c r="DA553" i="1" s="1"/>
  <c r="CN553" i="1"/>
  <c r="DF316" i="1"/>
  <c r="DJ316" i="1" s="1"/>
  <c r="CW316" i="1"/>
  <c r="DA316" i="1" s="1"/>
  <c r="CN316" i="1"/>
  <c r="DF582" i="1"/>
  <c r="DJ582" i="1" s="1"/>
  <c r="CW582" i="1"/>
  <c r="DA582" i="1" s="1"/>
  <c r="CN582" i="1"/>
  <c r="DF305" i="1"/>
  <c r="DJ305" i="1" s="1"/>
  <c r="CW305" i="1"/>
  <c r="DA305" i="1" s="1"/>
  <c r="CN305" i="1"/>
  <c r="DF88" i="1"/>
  <c r="DJ88" i="1" s="1"/>
  <c r="CW88" i="1"/>
  <c r="CN88" i="1"/>
  <c r="DF497" i="1"/>
  <c r="DJ497" i="1" s="1"/>
  <c r="CW497" i="1"/>
  <c r="CN497" i="1"/>
  <c r="DF211" i="1"/>
  <c r="DJ211" i="1" s="1"/>
  <c r="CW211" i="1"/>
  <c r="DA211" i="1" s="1"/>
  <c r="CN211" i="1"/>
  <c r="DF572" i="1"/>
  <c r="DJ572" i="1" s="1"/>
  <c r="CW572" i="1"/>
  <c r="DA572" i="1" s="1"/>
  <c r="CN572" i="1"/>
  <c r="DF548" i="1"/>
  <c r="DJ548" i="1" s="1"/>
  <c r="CW548" i="1"/>
  <c r="CN548" i="1"/>
  <c r="DF58" i="1"/>
  <c r="DJ58" i="1" s="1"/>
  <c r="CW58" i="1"/>
  <c r="CN58" i="1"/>
  <c r="DF453" i="1"/>
  <c r="DJ453" i="1" s="1"/>
  <c r="CW453" i="1"/>
  <c r="DA453" i="1" s="1"/>
  <c r="CN453" i="1"/>
  <c r="DF111" i="1"/>
  <c r="DJ111" i="1" s="1"/>
  <c r="CW111" i="1"/>
  <c r="DA111" i="1" s="1"/>
  <c r="CN111" i="1"/>
  <c r="DF324" i="1"/>
  <c r="DJ324" i="1" s="1"/>
  <c r="CW324" i="1"/>
  <c r="CN324" i="1"/>
  <c r="DF407" i="1"/>
  <c r="DJ407" i="1" s="1"/>
  <c r="CW407" i="1"/>
  <c r="DA407" i="1" s="1"/>
  <c r="CN407" i="1"/>
  <c r="DF359" i="1"/>
  <c r="DJ359" i="1" s="1"/>
  <c r="CW359" i="1"/>
  <c r="DA359" i="1" s="1"/>
  <c r="CN359" i="1"/>
  <c r="DF258" i="1"/>
  <c r="DJ258" i="1" s="1"/>
  <c r="CW258" i="1"/>
  <c r="DA258" i="1" s="1"/>
  <c r="CN258" i="1"/>
  <c r="DF269" i="1"/>
  <c r="DJ269" i="1" s="1"/>
  <c r="CW269" i="1"/>
  <c r="CN269" i="1"/>
  <c r="DF180" i="1"/>
  <c r="DJ180" i="1" s="1"/>
  <c r="CW180" i="1"/>
  <c r="DA180" i="1" s="1"/>
  <c r="CN180" i="1"/>
  <c r="DF535" i="1"/>
  <c r="DJ535" i="1" s="1"/>
  <c r="CW535" i="1"/>
  <c r="DA535" i="1" s="1"/>
  <c r="CN535" i="1"/>
  <c r="DF337" i="1"/>
  <c r="CW337" i="1"/>
  <c r="CN337" i="1"/>
  <c r="DF447" i="1"/>
  <c r="DJ447" i="1" s="1"/>
  <c r="CW447" i="1"/>
  <c r="CN447" i="1"/>
  <c r="DF364" i="1"/>
  <c r="DJ364" i="1" s="1"/>
  <c r="CW364" i="1"/>
  <c r="DA364" i="1" s="1"/>
  <c r="CN364" i="1"/>
  <c r="DF475" i="1"/>
  <c r="DJ475" i="1" s="1"/>
  <c r="CW475" i="1"/>
  <c r="DA475" i="1" s="1"/>
  <c r="CN475" i="1"/>
  <c r="DF575" i="1"/>
  <c r="DJ575" i="1" s="1"/>
  <c r="CW575" i="1"/>
  <c r="DA575" i="1" s="1"/>
  <c r="CN575" i="1"/>
  <c r="DF479" i="1"/>
  <c r="DJ479" i="1" s="1"/>
  <c r="CW479" i="1"/>
  <c r="DA479" i="1" s="1"/>
  <c r="CN479" i="1"/>
  <c r="DF101" i="1"/>
  <c r="DJ101" i="1" s="1"/>
  <c r="CW101" i="1"/>
  <c r="DA101" i="1" s="1"/>
  <c r="CN101" i="1"/>
  <c r="DF393" i="1"/>
  <c r="DJ393" i="1" s="1"/>
  <c r="CW393" i="1"/>
  <c r="CN393" i="1"/>
  <c r="DF428" i="1"/>
  <c r="DJ428" i="1" s="1"/>
  <c r="CW428" i="1"/>
  <c r="DA428" i="1" s="1"/>
  <c r="CN428" i="1"/>
  <c r="DF28" i="1"/>
  <c r="DJ28" i="1" s="1"/>
  <c r="CW28" i="1"/>
  <c r="DA28" i="1" s="1"/>
  <c r="CN28" i="1"/>
  <c r="DF259" i="1"/>
  <c r="DJ259" i="1" s="1"/>
  <c r="CW259" i="1"/>
  <c r="CN259" i="1"/>
  <c r="DF373" i="1"/>
  <c r="DJ373" i="1" s="1"/>
  <c r="CW373" i="1"/>
  <c r="DA373" i="1" s="1"/>
  <c r="CN373" i="1"/>
  <c r="DF206" i="1"/>
  <c r="CW206" i="1"/>
  <c r="DA206" i="1" s="1"/>
  <c r="CN206" i="1"/>
  <c r="DF152" i="1"/>
  <c r="DJ152" i="1" s="1"/>
  <c r="CW152" i="1"/>
  <c r="DA152" i="1" s="1"/>
  <c r="CN152" i="1"/>
  <c r="DF9" i="1"/>
  <c r="DJ9" i="1" s="1"/>
  <c r="CW9" i="1"/>
  <c r="CN9" i="1"/>
  <c r="CO9" i="1" s="1"/>
  <c r="CQ9" i="1" s="1"/>
  <c r="DF265" i="1"/>
  <c r="DJ265" i="1" s="1"/>
  <c r="CW265" i="1"/>
  <c r="CN265" i="1"/>
  <c r="DF245" i="1"/>
  <c r="CW245" i="1"/>
  <c r="DA245" i="1" s="1"/>
  <c r="CN245" i="1"/>
  <c r="DF327" i="1"/>
  <c r="DJ327" i="1" s="1"/>
  <c r="CW327" i="1"/>
  <c r="DA327" i="1" s="1"/>
  <c r="CN327" i="1"/>
  <c r="DF127" i="1"/>
  <c r="DJ127" i="1" s="1"/>
  <c r="CW127" i="1"/>
  <c r="CN127" i="1"/>
  <c r="DF543" i="1"/>
  <c r="DJ543" i="1" s="1"/>
  <c r="CW543" i="1"/>
  <c r="DA543" i="1" s="1"/>
  <c r="CN543" i="1"/>
  <c r="DF347" i="1"/>
  <c r="DJ347" i="1" s="1"/>
  <c r="CW347" i="1"/>
  <c r="DA347" i="1" s="1"/>
  <c r="CN347" i="1"/>
  <c r="DF224" i="1"/>
  <c r="DJ224" i="1" s="1"/>
  <c r="CW224" i="1"/>
  <c r="CN224" i="1"/>
  <c r="DF308" i="1"/>
  <c r="DJ308" i="1" s="1"/>
  <c r="CW308" i="1"/>
  <c r="DA308" i="1" s="1"/>
  <c r="CN308" i="1"/>
  <c r="DF118" i="1"/>
  <c r="CW118" i="1"/>
  <c r="CN118" i="1"/>
  <c r="DF346" i="1"/>
  <c r="DJ346" i="1" s="1"/>
  <c r="CW346" i="1"/>
  <c r="DA346" i="1" s="1"/>
  <c r="CN346" i="1"/>
  <c r="DF228" i="1"/>
  <c r="DJ228" i="1" s="1"/>
  <c r="CW228" i="1"/>
  <c r="CN228" i="1"/>
  <c r="DF230" i="1"/>
  <c r="DJ230" i="1" s="1"/>
  <c r="CW230" i="1"/>
  <c r="DA230" i="1" s="1"/>
  <c r="CN230" i="1"/>
  <c r="DF503" i="1"/>
  <c r="DJ503" i="1" s="1"/>
  <c r="CW503" i="1"/>
  <c r="DA503" i="1" s="1"/>
  <c r="CN503" i="1"/>
  <c r="DF549" i="1"/>
  <c r="DJ549" i="1" s="1"/>
  <c r="CW549" i="1"/>
  <c r="DA549" i="1" s="1"/>
  <c r="CN549" i="1"/>
  <c r="DF126" i="1"/>
  <c r="DJ126" i="1" s="1"/>
  <c r="CW126" i="1"/>
  <c r="DA126" i="1" s="1"/>
  <c r="CN126" i="1"/>
  <c r="DF348" i="1"/>
  <c r="DJ348" i="1" s="1"/>
  <c r="CW348" i="1"/>
  <c r="CN348" i="1"/>
  <c r="DF358" i="1"/>
  <c r="CW358" i="1"/>
  <c r="DA358" i="1" s="1"/>
  <c r="CN358" i="1"/>
  <c r="DF531" i="1"/>
  <c r="DJ531" i="1" s="1"/>
  <c r="CW531" i="1"/>
  <c r="DA531" i="1" s="1"/>
  <c r="CN531" i="1"/>
  <c r="DF528" i="1"/>
  <c r="DJ528" i="1" s="1"/>
  <c r="CW528" i="1"/>
  <c r="CN528" i="1"/>
  <c r="DF478" i="1"/>
  <c r="DJ478" i="1" s="1"/>
  <c r="CW478" i="1"/>
  <c r="DA478" i="1" s="1"/>
  <c r="CN478" i="1"/>
  <c r="DF104" i="1"/>
  <c r="DJ104" i="1" s="1"/>
  <c r="CW104" i="1"/>
  <c r="DA104" i="1" s="1"/>
  <c r="CN104" i="1"/>
  <c r="DF330" i="1"/>
  <c r="CW330" i="1"/>
  <c r="DA330" i="1" s="1"/>
  <c r="CN330" i="1"/>
  <c r="DF296" i="1"/>
  <c r="DJ296" i="1" s="1"/>
  <c r="CW296" i="1"/>
  <c r="DA296" i="1" s="1"/>
  <c r="CN296" i="1"/>
  <c r="DF444" i="1"/>
  <c r="DJ444" i="1" s="1"/>
  <c r="CW444" i="1"/>
  <c r="DA444" i="1" s="1"/>
  <c r="CN444" i="1"/>
  <c r="DF302" i="1"/>
  <c r="DJ302" i="1" s="1"/>
  <c r="CW302" i="1"/>
  <c r="CN302" i="1"/>
  <c r="DF59" i="1"/>
  <c r="DJ59" i="1" s="1"/>
  <c r="CW59" i="1"/>
  <c r="DA59" i="1" s="1"/>
  <c r="CN59" i="1"/>
  <c r="DF106" i="1"/>
  <c r="DJ106" i="1" s="1"/>
  <c r="CW106" i="1"/>
  <c r="DA106" i="1" s="1"/>
  <c r="CN106" i="1"/>
  <c r="DF140" i="1"/>
  <c r="CW140" i="1"/>
  <c r="DA140" i="1" s="1"/>
  <c r="CN140" i="1"/>
  <c r="DF225" i="1"/>
  <c r="DJ225" i="1" s="1"/>
  <c r="CW225" i="1"/>
  <c r="DA225" i="1" s="1"/>
  <c r="CN225" i="1"/>
  <c r="DF57" i="1"/>
  <c r="DJ57" i="1" s="1"/>
  <c r="CW57" i="1"/>
  <c r="DA57" i="1" s="1"/>
  <c r="CN57" i="1"/>
  <c r="DF150" i="1"/>
  <c r="DJ150" i="1" s="1"/>
  <c r="CW150" i="1"/>
  <c r="CN150" i="1"/>
  <c r="DF216" i="1"/>
  <c r="DJ216" i="1" s="1"/>
  <c r="CW216" i="1"/>
  <c r="DA216" i="1" s="1"/>
  <c r="CN216" i="1"/>
  <c r="DF5" i="1"/>
  <c r="DJ5" i="1" s="1"/>
  <c r="CW5" i="1"/>
  <c r="DA5" i="1" s="1"/>
  <c r="CN5" i="1"/>
  <c r="DF24" i="1"/>
  <c r="DJ24" i="1" s="1"/>
  <c r="CW24" i="1"/>
  <c r="CN24" i="1"/>
  <c r="DF177" i="1"/>
  <c r="DJ177" i="1" s="1"/>
  <c r="CW177" i="1"/>
  <c r="DA177" i="1" s="1"/>
  <c r="CN177" i="1"/>
  <c r="DF29" i="1"/>
  <c r="DJ29" i="1" s="1"/>
  <c r="CW29" i="1"/>
  <c r="DA29" i="1" s="1"/>
  <c r="CN29" i="1"/>
  <c r="DF41" i="1"/>
  <c r="DJ41" i="1" s="1"/>
  <c r="CW41" i="1"/>
  <c r="DA41" i="1" s="1"/>
  <c r="CN41" i="1"/>
  <c r="DF500" i="1"/>
  <c r="DJ500" i="1" s="1"/>
  <c r="CW500" i="1"/>
  <c r="CN500" i="1"/>
  <c r="DF244" i="1"/>
  <c r="CW244" i="1"/>
  <c r="DA244" i="1" s="1"/>
  <c r="CN244" i="1"/>
  <c r="DF378" i="1"/>
  <c r="DJ378" i="1" s="1"/>
  <c r="CW378" i="1"/>
  <c r="CN378" i="1"/>
  <c r="DF467" i="1"/>
  <c r="DJ467" i="1" s="1"/>
  <c r="CW467" i="1"/>
  <c r="CN467" i="1"/>
  <c r="DF34" i="1"/>
  <c r="DJ34" i="1" s="1"/>
  <c r="CW34" i="1"/>
  <c r="DA34" i="1" s="1"/>
  <c r="CN34" i="1"/>
  <c r="DF189" i="1"/>
  <c r="DJ189" i="1" s="1"/>
  <c r="CW189" i="1"/>
  <c r="DA189" i="1" s="1"/>
  <c r="CN189" i="1"/>
  <c r="DF409" i="1"/>
  <c r="DJ409" i="1" s="1"/>
  <c r="CW409" i="1"/>
  <c r="DA409" i="1" s="1"/>
  <c r="CN409" i="1"/>
  <c r="DF31" i="1"/>
  <c r="DJ31" i="1" s="1"/>
  <c r="CW31" i="1"/>
  <c r="CN31" i="1"/>
  <c r="DF35" i="1"/>
  <c r="DJ35" i="1" s="1"/>
  <c r="CW35" i="1"/>
  <c r="DA35" i="1" s="1"/>
  <c r="CN35" i="1"/>
  <c r="DF130" i="1"/>
  <c r="CW130" i="1"/>
  <c r="DA130" i="1" s="1"/>
  <c r="CN130" i="1"/>
  <c r="DF532" i="1"/>
  <c r="DJ532" i="1" s="1"/>
  <c r="CW532" i="1"/>
  <c r="DA532" i="1" s="1"/>
  <c r="CN532" i="1"/>
  <c r="DF135" i="1"/>
  <c r="DJ135" i="1" s="1"/>
  <c r="CW135" i="1"/>
  <c r="CN135" i="1"/>
  <c r="DF16" i="1"/>
  <c r="DJ16" i="1" s="1"/>
  <c r="CW16" i="1"/>
  <c r="DA16" i="1" s="1"/>
  <c r="CN16" i="1"/>
  <c r="DF145" i="1"/>
  <c r="DJ145" i="1" s="1"/>
  <c r="CW145" i="1"/>
  <c r="DA145" i="1" s="1"/>
  <c r="CN145" i="1"/>
  <c r="DF168" i="1"/>
  <c r="DJ168" i="1" s="1"/>
  <c r="CW168" i="1"/>
  <c r="DA168" i="1" s="1"/>
  <c r="CN168" i="1"/>
  <c r="DF414" i="1"/>
  <c r="DJ414" i="1" s="1"/>
  <c r="CW414" i="1"/>
  <c r="CN414" i="1"/>
  <c r="DF136" i="1"/>
  <c r="DJ136" i="1" s="1"/>
  <c r="CW136" i="1"/>
  <c r="DA136" i="1" s="1"/>
  <c r="CN136" i="1"/>
  <c r="DF237" i="1"/>
  <c r="DJ237" i="1" s="1"/>
  <c r="CW237" i="1"/>
  <c r="DA237" i="1" s="1"/>
  <c r="CN237" i="1"/>
  <c r="DF114" i="1"/>
  <c r="DJ114" i="1" s="1"/>
  <c r="CW114" i="1"/>
  <c r="DA114" i="1" s="1"/>
  <c r="CN114" i="1"/>
  <c r="DF499" i="1"/>
  <c r="DJ499" i="1" s="1"/>
  <c r="CW499" i="1"/>
  <c r="DA499" i="1" s="1"/>
  <c r="CN499" i="1"/>
  <c r="DF98" i="1"/>
  <c r="DJ98" i="1" s="1"/>
  <c r="CW98" i="1"/>
  <c r="CN98" i="1"/>
  <c r="DF390" i="1"/>
  <c r="DJ390" i="1" s="1"/>
  <c r="CW390" i="1"/>
  <c r="DA390" i="1" s="1"/>
  <c r="CN390" i="1"/>
  <c r="DF300" i="1"/>
  <c r="DJ300" i="1" s="1"/>
  <c r="CW300" i="1"/>
  <c r="DA300" i="1" s="1"/>
  <c r="CN300" i="1"/>
  <c r="DF253" i="1"/>
  <c r="DJ253" i="1" s="1"/>
  <c r="CW253" i="1"/>
  <c r="DA253" i="1" s="1"/>
  <c r="CN253" i="1"/>
  <c r="DF128" i="1"/>
  <c r="DJ128" i="1" s="1"/>
  <c r="CW128" i="1"/>
  <c r="DA128" i="1" s="1"/>
  <c r="CN128" i="1"/>
  <c r="DO247" i="1"/>
  <c r="DF247" i="1"/>
  <c r="CW247" i="1"/>
  <c r="CN247" i="1"/>
  <c r="CR247" i="1" s="1"/>
  <c r="CH247" i="1"/>
  <c r="BY247" i="1"/>
  <c r="BP247" i="1"/>
  <c r="DF389" i="1"/>
  <c r="DJ389" i="1" s="1"/>
  <c r="CW389" i="1"/>
  <c r="DA389" i="1" s="1"/>
  <c r="CN389" i="1"/>
  <c r="DF492" i="1"/>
  <c r="DJ492" i="1" s="1"/>
  <c r="CW492" i="1"/>
  <c r="DA492" i="1" s="1"/>
  <c r="CN492" i="1"/>
  <c r="DF40" i="1"/>
  <c r="DJ40" i="1" s="1"/>
  <c r="CW40" i="1"/>
  <c r="DA40" i="1" s="1"/>
  <c r="CN40" i="1"/>
  <c r="DF275" i="1"/>
  <c r="DJ275" i="1" s="1"/>
  <c r="CW275" i="1"/>
  <c r="DA275" i="1" s="1"/>
  <c r="CN275" i="1"/>
  <c r="DF474" i="1"/>
  <c r="DJ474" i="1" s="1"/>
  <c r="CW474" i="1"/>
  <c r="DA474" i="1" s="1"/>
  <c r="CN474" i="1"/>
  <c r="DF182" i="1"/>
  <c r="CW182" i="1"/>
  <c r="DA182" i="1" s="1"/>
  <c r="CN182" i="1"/>
  <c r="DF295" i="1"/>
  <c r="DJ295" i="1" s="1"/>
  <c r="CW295" i="1"/>
  <c r="DA295" i="1" s="1"/>
  <c r="CN295" i="1"/>
  <c r="DF486" i="1"/>
  <c r="DJ486" i="1" s="1"/>
  <c r="CW486" i="1"/>
  <c r="DA486" i="1" s="1"/>
  <c r="CN486" i="1"/>
  <c r="CO486" i="1" s="1"/>
  <c r="CQ486" i="1" s="1"/>
  <c r="DF431" i="1"/>
  <c r="DJ431" i="1" s="1"/>
  <c r="CW431" i="1"/>
  <c r="DA431" i="1" s="1"/>
  <c r="CN431" i="1"/>
  <c r="DF506" i="1"/>
  <c r="DJ506" i="1" s="1"/>
  <c r="CW506" i="1"/>
  <c r="CN506" i="1"/>
  <c r="DF65" i="1"/>
  <c r="DJ65" i="1" s="1"/>
  <c r="CW65" i="1"/>
  <c r="DA65" i="1" s="1"/>
  <c r="CN65" i="1"/>
  <c r="DF47" i="1"/>
  <c r="DJ47" i="1" s="1"/>
  <c r="CW47" i="1"/>
  <c r="DA47" i="1" s="1"/>
  <c r="CN47" i="1"/>
  <c r="DF570" i="1"/>
  <c r="DJ570" i="1" s="1"/>
  <c r="CW570" i="1"/>
  <c r="DA570" i="1" s="1"/>
  <c r="CN570" i="1"/>
  <c r="DF477" i="1"/>
  <c r="DJ477" i="1" s="1"/>
  <c r="CW477" i="1"/>
  <c r="DA477" i="1" s="1"/>
  <c r="CN477" i="1"/>
  <c r="DF470" i="1"/>
  <c r="DJ470" i="1" s="1"/>
  <c r="CW470" i="1"/>
  <c r="CN470" i="1"/>
  <c r="DF280" i="1"/>
  <c r="DJ280" i="1" s="1"/>
  <c r="CW280" i="1"/>
  <c r="DA280" i="1" s="1"/>
  <c r="CN280" i="1"/>
  <c r="DF68" i="1"/>
  <c r="DJ68" i="1" s="1"/>
  <c r="CW68" i="1"/>
  <c r="DA68" i="1" s="1"/>
  <c r="CN68" i="1"/>
  <c r="DF23" i="1"/>
  <c r="CW23" i="1"/>
  <c r="CN23" i="1"/>
  <c r="DF537" i="1"/>
  <c r="DJ537" i="1" s="1"/>
  <c r="CW537" i="1"/>
  <c r="DA537" i="1" s="1"/>
  <c r="CN537" i="1"/>
  <c r="DF491" i="1"/>
  <c r="DJ491" i="1" s="1"/>
  <c r="CW491" i="1"/>
  <c r="DA491" i="1" s="1"/>
  <c r="CN491" i="1"/>
  <c r="DF456" i="1"/>
  <c r="DJ456" i="1" s="1"/>
  <c r="CW456" i="1"/>
  <c r="DA456" i="1" s="1"/>
  <c r="CN456" i="1"/>
  <c r="DF54" i="1"/>
  <c r="DJ54" i="1" s="1"/>
  <c r="CW54" i="1"/>
  <c r="DA54" i="1" s="1"/>
  <c r="CN54" i="1"/>
  <c r="DF113" i="1"/>
  <c r="DJ113" i="1" s="1"/>
  <c r="CW113" i="1"/>
  <c r="DA113" i="1" s="1"/>
  <c r="CN113" i="1"/>
  <c r="DF556" i="1"/>
  <c r="DJ556" i="1" s="1"/>
  <c r="CW556" i="1"/>
  <c r="CN556" i="1"/>
  <c r="DF279" i="1"/>
  <c r="CW279" i="1"/>
  <c r="DA279" i="1" s="1"/>
  <c r="CN279" i="1"/>
  <c r="DF262" i="1"/>
  <c r="DJ262" i="1" s="1"/>
  <c r="CW262" i="1"/>
  <c r="DA262" i="1" s="1"/>
  <c r="CN262" i="1"/>
  <c r="DF344" i="1"/>
  <c r="DJ344" i="1" s="1"/>
  <c r="CW344" i="1"/>
  <c r="CN344" i="1"/>
  <c r="DF490" i="1"/>
  <c r="DJ490" i="1" s="1"/>
  <c r="CW490" i="1"/>
  <c r="DA490" i="1" s="1"/>
  <c r="CN490" i="1"/>
  <c r="DF267" i="1"/>
  <c r="CW267" i="1"/>
  <c r="CN267" i="1"/>
  <c r="DF103" i="1"/>
  <c r="DJ103" i="1" s="1"/>
  <c r="CW103" i="1"/>
  <c r="DA103" i="1" s="1"/>
  <c r="CN103" i="1"/>
  <c r="DF370" i="1"/>
  <c r="DJ370" i="1" s="1"/>
  <c r="CW370" i="1"/>
  <c r="DA370" i="1" s="1"/>
  <c r="CN370" i="1"/>
  <c r="DF218" i="1"/>
  <c r="DJ218" i="1" s="1"/>
  <c r="CW218" i="1"/>
  <c r="CN218" i="1"/>
  <c r="DF254" i="1"/>
  <c r="DJ254" i="1" s="1"/>
  <c r="CW254" i="1"/>
  <c r="CN254" i="1"/>
  <c r="DF100" i="1"/>
  <c r="DJ100" i="1" s="1"/>
  <c r="CW100" i="1"/>
  <c r="DA100" i="1" s="1"/>
  <c r="CN100" i="1"/>
  <c r="DF36" i="1"/>
  <c r="DJ36" i="1" s="1"/>
  <c r="CW36" i="1"/>
  <c r="DA36" i="1" s="1"/>
  <c r="CN36" i="1"/>
  <c r="DF417" i="1"/>
  <c r="DJ417" i="1" s="1"/>
  <c r="CW417" i="1"/>
  <c r="DA417" i="1" s="1"/>
  <c r="CN417" i="1"/>
  <c r="DF266" i="1"/>
  <c r="CW266" i="1"/>
  <c r="DA266" i="1" s="1"/>
  <c r="CN266" i="1"/>
  <c r="DF540" i="1"/>
  <c r="DJ540" i="1" s="1"/>
  <c r="CW540" i="1"/>
  <c r="DA540" i="1" s="1"/>
  <c r="CN540" i="1"/>
  <c r="DF367" i="1"/>
  <c r="DJ367" i="1" s="1"/>
  <c r="CW367" i="1"/>
  <c r="DA367" i="1" s="1"/>
  <c r="CN367" i="1"/>
  <c r="DF138" i="1"/>
  <c r="DJ138" i="1" s="1"/>
  <c r="CW138" i="1"/>
  <c r="CN138" i="1"/>
  <c r="DF209" i="1"/>
  <c r="DJ209" i="1" s="1"/>
  <c r="CW209" i="1"/>
  <c r="DA209" i="1" s="1"/>
  <c r="CN209" i="1"/>
  <c r="DF350" i="1"/>
  <c r="DJ350" i="1" s="1"/>
  <c r="CW350" i="1"/>
  <c r="DA350" i="1" s="1"/>
  <c r="CN350" i="1"/>
  <c r="DF131" i="1"/>
  <c r="DJ131" i="1" s="1"/>
  <c r="CW131" i="1"/>
  <c r="DA131" i="1" s="1"/>
  <c r="CN131" i="1"/>
  <c r="DF494" i="1"/>
  <c r="DJ494" i="1" s="1"/>
  <c r="CW494" i="1"/>
  <c r="DA494" i="1" s="1"/>
  <c r="CN494" i="1"/>
  <c r="DF434" i="1"/>
  <c r="CW434" i="1"/>
  <c r="DA434" i="1" s="1"/>
  <c r="CN434" i="1"/>
  <c r="DF484" i="1"/>
  <c r="DJ484" i="1" s="1"/>
  <c r="CW484" i="1"/>
  <c r="DA484" i="1" s="1"/>
  <c r="CN484" i="1"/>
  <c r="DF110" i="1"/>
  <c r="DJ110" i="1" s="1"/>
  <c r="CW110" i="1"/>
  <c r="DA110" i="1" s="1"/>
  <c r="CN110" i="1"/>
  <c r="DF391" i="1"/>
  <c r="DJ391" i="1" s="1"/>
  <c r="CW391" i="1"/>
  <c r="DA391" i="1" s="1"/>
  <c r="CN391" i="1"/>
  <c r="DF406" i="1"/>
  <c r="DJ406" i="1" s="1"/>
  <c r="CW406" i="1"/>
  <c r="DA406" i="1" s="1"/>
  <c r="CN406" i="1"/>
  <c r="DF561" i="1"/>
  <c r="DJ561" i="1" s="1"/>
  <c r="CW561" i="1"/>
  <c r="DA561" i="1" s="1"/>
  <c r="CN561" i="1"/>
  <c r="DF461" i="1"/>
  <c r="DJ461" i="1" s="1"/>
  <c r="CW461" i="1"/>
  <c r="DA461" i="1" s="1"/>
  <c r="CN461" i="1"/>
  <c r="DF452" i="1"/>
  <c r="CW452" i="1"/>
  <c r="DA452" i="1" s="1"/>
  <c r="CN452" i="1"/>
  <c r="DF238" i="1"/>
  <c r="DJ238" i="1" s="1"/>
  <c r="CW238" i="1"/>
  <c r="CN238" i="1"/>
  <c r="DF283" i="1"/>
  <c r="DJ283" i="1" s="1"/>
  <c r="CW283" i="1"/>
  <c r="CN283" i="1"/>
  <c r="CO283" i="1" s="1"/>
  <c r="CQ283" i="1" s="1"/>
  <c r="DF441" i="1"/>
  <c r="DJ441" i="1" s="1"/>
  <c r="CW441" i="1"/>
  <c r="DA441" i="1" s="1"/>
  <c r="CN441" i="1"/>
  <c r="DF125" i="1"/>
  <c r="DJ125" i="1" s="1"/>
  <c r="CW125" i="1"/>
  <c r="DA125" i="1" s="1"/>
  <c r="CN125" i="1"/>
  <c r="DF124" i="1"/>
  <c r="CW124" i="1"/>
  <c r="DA124" i="1" s="1"/>
  <c r="CN124" i="1"/>
  <c r="CO124" i="1" s="1"/>
  <c r="CQ124" i="1" s="1"/>
  <c r="DF6" i="1"/>
  <c r="CW6" i="1"/>
  <c r="DA6" i="1" s="1"/>
  <c r="CN6" i="1"/>
  <c r="CO6" i="1" s="1"/>
  <c r="CQ6" i="1" s="1"/>
  <c r="DF122" i="1"/>
  <c r="DJ122" i="1" s="1"/>
  <c r="CW122" i="1"/>
  <c r="CN122" i="1"/>
  <c r="DF10" i="1"/>
  <c r="DJ10" i="1" s="1"/>
  <c r="CW10" i="1"/>
  <c r="CN10" i="1"/>
  <c r="DF345" i="1"/>
  <c r="DJ345" i="1" s="1"/>
  <c r="CW345" i="1"/>
  <c r="DA345" i="1" s="1"/>
  <c r="CN345" i="1"/>
  <c r="CO345" i="1" s="1"/>
  <c r="CQ345" i="1" s="1"/>
  <c r="DF377" i="1"/>
  <c r="DJ377" i="1" s="1"/>
  <c r="CW377" i="1"/>
  <c r="DA377" i="1" s="1"/>
  <c r="CN377" i="1"/>
  <c r="DF512" i="1"/>
  <c r="DJ512" i="1" s="1"/>
  <c r="CW512" i="1"/>
  <c r="DA512" i="1" s="1"/>
  <c r="CN512" i="1"/>
  <c r="DF19" i="1"/>
  <c r="DJ19" i="1" s="1"/>
  <c r="CW19" i="1"/>
  <c r="CN19" i="1"/>
  <c r="DF363" i="1"/>
  <c r="CW363" i="1"/>
  <c r="DA363" i="1" s="1"/>
  <c r="CN363" i="1"/>
  <c r="DF336" i="1"/>
  <c r="CW336" i="1"/>
  <c r="DA336" i="1" s="1"/>
  <c r="CN336" i="1"/>
  <c r="DF481" i="1"/>
  <c r="DJ481" i="1" s="1"/>
  <c r="CW481" i="1"/>
  <c r="CN481" i="1"/>
  <c r="DF235" i="1"/>
  <c r="CW235" i="1"/>
  <c r="DA235" i="1" s="1"/>
  <c r="CN235" i="1"/>
  <c r="CO235" i="1" s="1"/>
  <c r="CQ235" i="1" s="1"/>
  <c r="DF62" i="1"/>
  <c r="CW62" i="1"/>
  <c r="DA62" i="1" s="1"/>
  <c r="CN62" i="1"/>
  <c r="DF123" i="1"/>
  <c r="DJ123" i="1" s="1"/>
  <c r="CW123" i="1"/>
  <c r="DA123" i="1" s="1"/>
  <c r="CN123" i="1"/>
  <c r="DF398" i="1"/>
  <c r="DJ398" i="1" s="1"/>
  <c r="CW398" i="1"/>
  <c r="DA398" i="1" s="1"/>
  <c r="CN398" i="1"/>
  <c r="DF328" i="1"/>
  <c r="CW328" i="1"/>
  <c r="CN328" i="1"/>
  <c r="CO328" i="1" s="1"/>
  <c r="CQ328" i="1" s="1"/>
  <c r="DF105" i="1"/>
  <c r="CW105" i="1"/>
  <c r="CN105" i="1"/>
  <c r="DF96" i="1"/>
  <c r="DJ96" i="1" s="1"/>
  <c r="CW96" i="1"/>
  <c r="DA96" i="1" s="1"/>
  <c r="CN96" i="1"/>
  <c r="DF33" i="1"/>
  <c r="CW33" i="1"/>
  <c r="DA33" i="1" s="1"/>
  <c r="CN33" i="1"/>
  <c r="DF179" i="1"/>
  <c r="DJ179" i="1" s="1"/>
  <c r="CW179" i="1"/>
  <c r="CN179" i="1"/>
  <c r="DF174" i="1"/>
  <c r="DJ174" i="1" s="1"/>
  <c r="CW174" i="1"/>
  <c r="DA174" i="1" s="1"/>
  <c r="CN174" i="1"/>
  <c r="CO174" i="1" s="1"/>
  <c r="CQ174" i="1" s="1"/>
  <c r="DF214" i="1"/>
  <c r="DJ214" i="1" s="1"/>
  <c r="CW214" i="1"/>
  <c r="CN214" i="1"/>
  <c r="DF143" i="1"/>
  <c r="CW143" i="1"/>
  <c r="DA143" i="1" s="1"/>
  <c r="CN143" i="1"/>
  <c r="DF519" i="1"/>
  <c r="DJ519" i="1" s="1"/>
  <c r="CW519" i="1"/>
  <c r="CN519" i="1"/>
  <c r="DF200" i="1"/>
  <c r="DJ200" i="1" s="1"/>
  <c r="CW200" i="1"/>
  <c r="DA200" i="1" s="1"/>
  <c r="CN200" i="1"/>
  <c r="DF236" i="1"/>
  <c r="DJ236" i="1" s="1"/>
  <c r="CW236" i="1"/>
  <c r="DA236" i="1" s="1"/>
  <c r="CN236" i="1"/>
  <c r="DF215" i="1"/>
  <c r="CW215" i="1"/>
  <c r="DA215" i="1" s="1"/>
  <c r="CN215" i="1"/>
  <c r="DF201" i="1"/>
  <c r="DJ201" i="1" s="1"/>
  <c r="CW201" i="1"/>
  <c r="CN201" i="1"/>
  <c r="DF468" i="1"/>
  <c r="DJ468" i="1" s="1"/>
  <c r="CW468" i="1"/>
  <c r="DA468" i="1" s="1"/>
  <c r="CN468" i="1"/>
  <c r="DF51" i="1"/>
  <c r="DJ51" i="1" s="1"/>
  <c r="CW51" i="1"/>
  <c r="DA51" i="1" s="1"/>
  <c r="CN51" i="1"/>
  <c r="DF458" i="1"/>
  <c r="CW458" i="1"/>
  <c r="CN458" i="1"/>
  <c r="DF243" i="1"/>
  <c r="CW243" i="1"/>
  <c r="CN243" i="1"/>
  <c r="DF142" i="1"/>
  <c r="DJ142" i="1" s="1"/>
  <c r="CW142" i="1"/>
  <c r="DA142" i="1" s="1"/>
  <c r="CN142" i="1"/>
  <c r="DF274" i="1"/>
  <c r="DJ274" i="1" s="1"/>
  <c r="CW274" i="1"/>
  <c r="CN274" i="1"/>
  <c r="DF394" i="1"/>
  <c r="CW394" i="1"/>
  <c r="CN394" i="1"/>
  <c r="CO394" i="1" s="1"/>
  <c r="CQ394" i="1" s="1"/>
  <c r="DF463" i="1"/>
  <c r="DJ463" i="1" s="1"/>
  <c r="CW463" i="1"/>
  <c r="CN463" i="1"/>
  <c r="DF402" i="1"/>
  <c r="DJ402" i="1" s="1"/>
  <c r="CW402" i="1"/>
  <c r="DA402" i="1" s="1"/>
  <c r="CN402" i="1"/>
  <c r="CO402" i="1" s="1"/>
  <c r="CQ402" i="1" s="1"/>
  <c r="DF169" i="1"/>
  <c r="DJ169" i="1" s="1"/>
  <c r="CW169" i="1"/>
  <c r="CN169" i="1"/>
  <c r="DF291" i="1"/>
  <c r="CW291" i="1"/>
  <c r="DA291" i="1" s="1"/>
  <c r="CN291" i="1"/>
  <c r="DF233" i="1"/>
  <c r="DJ233" i="1" s="1"/>
  <c r="CW233" i="1"/>
  <c r="CN233" i="1"/>
  <c r="DF397" i="1"/>
  <c r="DJ397" i="1" s="1"/>
  <c r="CW397" i="1"/>
  <c r="CN397" i="1"/>
  <c r="DF121" i="1"/>
  <c r="CW121" i="1"/>
  <c r="DA121" i="1" s="1"/>
  <c r="CN121" i="1"/>
  <c r="DF270" i="1"/>
  <c r="CW270" i="1"/>
  <c r="DA270" i="1" s="1"/>
  <c r="CN270" i="1"/>
  <c r="DF26" i="1"/>
  <c r="CW26" i="1"/>
  <c r="CN26" i="1"/>
  <c r="DF53" i="1"/>
  <c r="DJ53" i="1" s="1"/>
  <c r="CW53" i="1"/>
  <c r="DA53" i="1" s="1"/>
  <c r="CN53" i="1"/>
  <c r="DF8" i="1"/>
  <c r="DJ8" i="1" s="1"/>
  <c r="CW8" i="1"/>
  <c r="DA8" i="1" s="1"/>
  <c r="CN8" i="1"/>
  <c r="DF55" i="1"/>
  <c r="CW55" i="1"/>
  <c r="DA55" i="1" s="1"/>
  <c r="CN55" i="1"/>
  <c r="DF451" i="1"/>
  <c r="DJ451" i="1" s="1"/>
  <c r="CW451" i="1"/>
  <c r="CN451" i="1"/>
  <c r="DF191" i="1"/>
  <c r="DJ191" i="1" s="1"/>
  <c r="CW191" i="1"/>
  <c r="DA191" i="1" s="1"/>
  <c r="CN191" i="1"/>
  <c r="CO191" i="1" s="1"/>
  <c r="CQ191" i="1" s="1"/>
  <c r="DF326" i="1"/>
  <c r="DJ326" i="1" s="1"/>
  <c r="CW326" i="1"/>
  <c r="CN326" i="1"/>
  <c r="DF465" i="1"/>
  <c r="CW465" i="1"/>
  <c r="DA465" i="1" s="1"/>
  <c r="CN465" i="1"/>
  <c r="DF91" i="1"/>
  <c r="DJ91" i="1" s="1"/>
  <c r="CW91" i="1"/>
  <c r="DA91" i="1" s="1"/>
  <c r="CN91" i="1"/>
  <c r="DF134" i="1"/>
  <c r="DJ134" i="1" s="1"/>
  <c r="CW134" i="1"/>
  <c r="CN134" i="1"/>
  <c r="DF290" i="1"/>
  <c r="CW290" i="1"/>
  <c r="DA290" i="1" s="1"/>
  <c r="CN290" i="1"/>
  <c r="DF66" i="1"/>
  <c r="DJ66" i="1" s="1"/>
  <c r="CW66" i="1"/>
  <c r="CN66" i="1"/>
  <c r="DF459" i="1"/>
  <c r="DJ459" i="1" s="1"/>
  <c r="CW459" i="1"/>
  <c r="CN459" i="1"/>
  <c r="DF151" i="1"/>
  <c r="DJ151" i="1" s="1"/>
  <c r="CW151" i="1"/>
  <c r="DA151" i="1" s="1"/>
  <c r="CN151" i="1"/>
  <c r="DF321" i="1"/>
  <c r="CW321" i="1"/>
  <c r="DA321" i="1" s="1"/>
  <c r="CN321" i="1"/>
  <c r="DF495" i="1"/>
  <c r="DJ495" i="1" s="1"/>
  <c r="CW495" i="1"/>
  <c r="CN495" i="1"/>
  <c r="CO495" i="1" s="1"/>
  <c r="CQ495" i="1" s="1"/>
  <c r="DF27" i="1"/>
  <c r="DJ27" i="1" s="1"/>
  <c r="CW27" i="1"/>
  <c r="CN27" i="1"/>
  <c r="DF555" i="1"/>
  <c r="DJ555" i="1" s="1"/>
  <c r="CW555" i="1"/>
  <c r="DA555" i="1" s="1"/>
  <c r="CN555" i="1"/>
  <c r="DF192" i="1"/>
  <c r="CW192" i="1"/>
  <c r="DA192" i="1" s="1"/>
  <c r="CN192" i="1"/>
  <c r="DF515" i="1"/>
  <c r="DJ515" i="1" s="1"/>
  <c r="CW515" i="1"/>
  <c r="CN515" i="1"/>
  <c r="DF154" i="1"/>
  <c r="DJ154" i="1" s="1"/>
  <c r="CW154" i="1"/>
  <c r="CN154" i="1"/>
  <c r="DF361" i="1"/>
  <c r="DJ361" i="1" s="1"/>
  <c r="CW361" i="1"/>
  <c r="DA361" i="1" s="1"/>
  <c r="CN361" i="1"/>
  <c r="DF132" i="1"/>
  <c r="CW132" i="1"/>
  <c r="DA132" i="1" s="1"/>
  <c r="CN132" i="1"/>
  <c r="DF469" i="1"/>
  <c r="DJ469" i="1" s="1"/>
  <c r="CW469" i="1"/>
  <c r="CN469" i="1"/>
  <c r="DF205" i="1"/>
  <c r="DJ205" i="1" s="1"/>
  <c r="CW205" i="1"/>
  <c r="DA205" i="1" s="1"/>
  <c r="CN205" i="1"/>
  <c r="DF30" i="1"/>
  <c r="DJ30" i="1" s="1"/>
  <c r="CW30" i="1"/>
  <c r="CN30" i="1"/>
  <c r="DF466" i="1"/>
  <c r="CW466" i="1"/>
  <c r="DA466" i="1" s="1"/>
  <c r="CN466" i="1"/>
  <c r="DF120" i="1"/>
  <c r="DJ120" i="1" s="1"/>
  <c r="CW120" i="1"/>
  <c r="CN120" i="1"/>
  <c r="DF501" i="1"/>
  <c r="DJ501" i="1" s="1"/>
  <c r="CW501" i="1"/>
  <c r="DA501" i="1" s="1"/>
  <c r="CN501" i="1"/>
  <c r="CO501" i="1" s="1"/>
  <c r="CQ501" i="1" s="1"/>
  <c r="DF293" i="1"/>
  <c r="DJ293" i="1" s="1"/>
  <c r="CW293" i="1"/>
  <c r="DA293" i="1" s="1"/>
  <c r="CN293" i="1"/>
  <c r="DF303" i="1"/>
  <c r="CW303" i="1"/>
  <c r="DA303" i="1" s="1"/>
  <c r="CN303" i="1"/>
  <c r="DF404" i="1"/>
  <c r="DJ404" i="1" s="1"/>
  <c r="CW404" i="1"/>
  <c r="CN404" i="1"/>
  <c r="CO404" i="1" s="1"/>
  <c r="CQ404" i="1" s="1"/>
  <c r="DF11" i="1"/>
  <c r="DJ11" i="1" s="1"/>
  <c r="CW11" i="1"/>
  <c r="DA11" i="1" s="1"/>
  <c r="CN11" i="1"/>
  <c r="DF581" i="1"/>
  <c r="DJ581" i="1" s="1"/>
  <c r="CW581" i="1"/>
  <c r="DA581" i="1" s="1"/>
  <c r="CN581" i="1"/>
  <c r="DF435" i="1"/>
  <c r="CW435" i="1"/>
  <c r="DA435" i="1" s="1"/>
  <c r="CN435" i="1"/>
  <c r="DF432" i="1"/>
  <c r="DJ432" i="1" s="1"/>
  <c r="CW432" i="1"/>
  <c r="CN432" i="1"/>
  <c r="DF212" i="1"/>
  <c r="DJ212" i="1" s="1"/>
  <c r="CW212" i="1"/>
  <c r="DA212" i="1" s="1"/>
  <c r="CN212" i="1"/>
  <c r="DF251" i="1"/>
  <c r="DJ251" i="1" s="1"/>
  <c r="CW251" i="1"/>
  <c r="CN251" i="1"/>
  <c r="DF509" i="1"/>
  <c r="CW509" i="1"/>
  <c r="DA509" i="1" s="1"/>
  <c r="CN509" i="1"/>
  <c r="DF504" i="1"/>
  <c r="DJ504" i="1" s="1"/>
  <c r="CW504" i="1"/>
  <c r="CN504" i="1"/>
  <c r="DF61" i="1"/>
  <c r="DJ61" i="1" s="1"/>
  <c r="CW61" i="1"/>
  <c r="DA61" i="1" s="1"/>
  <c r="CN61" i="1"/>
  <c r="DF193" i="1"/>
  <c r="DJ193" i="1" s="1"/>
  <c r="CW193" i="1"/>
  <c r="CN193" i="1"/>
  <c r="DF301" i="1"/>
  <c r="CW301" i="1"/>
  <c r="DA301" i="1" s="1"/>
  <c r="CN301" i="1"/>
  <c r="DF146" i="1"/>
  <c r="DJ146" i="1" s="1"/>
  <c r="CW146" i="1"/>
  <c r="CN146" i="1"/>
  <c r="DF566" i="1"/>
  <c r="DJ566" i="1" s="1"/>
  <c r="CW566" i="1"/>
  <c r="DA566" i="1" s="1"/>
  <c r="CN566" i="1"/>
  <c r="DF380" i="1"/>
  <c r="DJ380" i="1" s="1"/>
  <c r="CW380" i="1"/>
  <c r="DA380" i="1" s="1"/>
  <c r="CN380" i="1"/>
  <c r="DF374" i="1"/>
  <c r="CW374" i="1"/>
  <c r="DA374" i="1" s="1"/>
  <c r="CN374" i="1"/>
  <c r="DF430" i="1"/>
  <c r="DJ430" i="1" s="1"/>
  <c r="CW430" i="1"/>
  <c r="CN430" i="1"/>
  <c r="DF285" i="1"/>
  <c r="DJ285" i="1" s="1"/>
  <c r="CW285" i="1"/>
  <c r="DA285" i="1" s="1"/>
  <c r="CN285" i="1"/>
  <c r="DF223" i="1"/>
  <c r="DJ223" i="1" s="1"/>
  <c r="CW223" i="1"/>
  <c r="DA223" i="1" s="1"/>
  <c r="CN223" i="1"/>
  <c r="DF38" i="1"/>
  <c r="CW38" i="1"/>
  <c r="DA38" i="1" s="1"/>
  <c r="CN38" i="1"/>
  <c r="DF306" i="1"/>
  <c r="DJ306" i="1" s="1"/>
  <c r="CW306" i="1"/>
  <c r="CN306" i="1"/>
  <c r="DF518" i="1"/>
  <c r="DJ518" i="1" s="1"/>
  <c r="CW518" i="1"/>
  <c r="DA518" i="1" s="1"/>
  <c r="CN518" i="1"/>
  <c r="DF217" i="1"/>
  <c r="DJ217" i="1" s="1"/>
  <c r="CW217" i="1"/>
  <c r="DA217" i="1" s="1"/>
  <c r="CN217" i="1"/>
  <c r="DF545" i="1"/>
  <c r="CW545" i="1"/>
  <c r="DA545" i="1" s="1"/>
  <c r="CN545" i="1"/>
  <c r="DF508" i="1"/>
  <c r="DJ508" i="1" s="1"/>
  <c r="CW508" i="1"/>
  <c r="CN508" i="1"/>
  <c r="DF159" i="1"/>
  <c r="DJ159" i="1" s="1"/>
  <c r="CW159" i="1"/>
  <c r="DA159" i="1" s="1"/>
  <c r="CN159" i="1"/>
  <c r="DF219" i="1"/>
  <c r="DJ219" i="1" s="1"/>
  <c r="CW219" i="1"/>
  <c r="CN219" i="1"/>
  <c r="DF18" i="1"/>
  <c r="CW18" i="1"/>
  <c r="DA18" i="1" s="1"/>
  <c r="CN18" i="1"/>
  <c r="DF52" i="1"/>
  <c r="DJ52" i="1" s="1"/>
  <c r="CW52" i="1"/>
  <c r="CN52" i="1"/>
  <c r="DF203" i="1"/>
  <c r="DJ203" i="1" s="1"/>
  <c r="CW203" i="1"/>
  <c r="DA203" i="1" s="1"/>
  <c r="CN203" i="1"/>
  <c r="DF576" i="1"/>
  <c r="DJ576" i="1" s="1"/>
  <c r="CW576" i="1"/>
  <c r="DA576" i="1" s="1"/>
  <c r="CN576" i="1"/>
  <c r="DF354" i="1"/>
  <c r="CW354" i="1"/>
  <c r="DA354" i="1" s="1"/>
  <c r="CN354" i="1"/>
  <c r="DF82" i="1"/>
  <c r="DJ82" i="1" s="1"/>
  <c r="CW82" i="1"/>
  <c r="CN82" i="1"/>
  <c r="DF196" i="1"/>
  <c r="DJ196" i="1" s="1"/>
  <c r="CW196" i="1"/>
  <c r="DA196" i="1" s="1"/>
  <c r="CN196" i="1"/>
  <c r="DF257" i="1"/>
  <c r="DJ257" i="1" s="1"/>
  <c r="CW257" i="1"/>
  <c r="DA257" i="1" s="1"/>
  <c r="CN257" i="1"/>
  <c r="DF144" i="1"/>
  <c r="CW144" i="1"/>
  <c r="DA144" i="1" s="1"/>
  <c r="CN144" i="1"/>
  <c r="DF369" i="1"/>
  <c r="DJ369" i="1" s="1"/>
  <c r="CW369" i="1"/>
  <c r="CN369" i="1"/>
  <c r="DF184" i="1"/>
  <c r="DJ184" i="1" s="1"/>
  <c r="CW184" i="1"/>
  <c r="DA184" i="1" s="1"/>
  <c r="CN184" i="1"/>
  <c r="DF578" i="1"/>
  <c r="DJ578" i="1" s="1"/>
  <c r="CW578" i="1"/>
  <c r="CN578" i="1"/>
  <c r="DF166" i="1"/>
  <c r="CW166" i="1"/>
  <c r="DA166" i="1" s="1"/>
  <c r="CN166" i="1"/>
  <c r="DF97" i="1"/>
  <c r="DJ97" i="1" s="1"/>
  <c r="CW97" i="1"/>
  <c r="CN97" i="1"/>
  <c r="DF498" i="1"/>
  <c r="DJ498" i="1" s="1"/>
  <c r="CW498" i="1"/>
  <c r="DA498" i="1" s="1"/>
  <c r="CN498" i="1"/>
  <c r="DF248" i="1"/>
  <c r="DJ248" i="1" s="1"/>
  <c r="CW248" i="1"/>
  <c r="CN248" i="1"/>
  <c r="DF149" i="1"/>
  <c r="CW149" i="1"/>
  <c r="DA149" i="1" s="1"/>
  <c r="CN149" i="1"/>
  <c r="DF443" i="1"/>
  <c r="DJ443" i="1" s="1"/>
  <c r="CW443" i="1"/>
  <c r="CN443" i="1"/>
  <c r="DF12" i="1"/>
  <c r="DJ12" i="1" s="1"/>
  <c r="CW12" i="1"/>
  <c r="DA12" i="1" s="1"/>
  <c r="CN12" i="1"/>
  <c r="DF530" i="1"/>
  <c r="CW530" i="1"/>
  <c r="DA530" i="1" s="1"/>
  <c r="CN530" i="1"/>
  <c r="DF156" i="1"/>
  <c r="DJ156" i="1" s="1"/>
  <c r="CW156" i="1"/>
  <c r="DA156" i="1" s="1"/>
  <c r="CN156" i="1"/>
  <c r="DF343" i="1"/>
  <c r="DJ343" i="1" s="1"/>
  <c r="CW343" i="1"/>
  <c r="DA343" i="1" s="1"/>
  <c r="CN343" i="1"/>
  <c r="DF90" i="1"/>
  <c r="DJ90" i="1" s="1"/>
  <c r="CW90" i="1"/>
  <c r="CN90" i="1"/>
  <c r="DF372" i="1"/>
  <c r="CW372" i="1"/>
  <c r="DA372" i="1" s="1"/>
  <c r="CN372" i="1"/>
  <c r="DF234" i="1"/>
  <c r="DJ234" i="1" s="1"/>
  <c r="CW234" i="1"/>
  <c r="CN234" i="1"/>
  <c r="DF387" i="1"/>
  <c r="DJ387" i="1" s="1"/>
  <c r="CW387" i="1"/>
  <c r="DA387" i="1" s="1"/>
  <c r="CN387" i="1"/>
  <c r="DF445" i="1"/>
  <c r="DJ445" i="1" s="1"/>
  <c r="CW445" i="1"/>
  <c r="CN445" i="1"/>
  <c r="DF360" i="1"/>
  <c r="CW360" i="1"/>
  <c r="DA360" i="1" s="1"/>
  <c r="CN360" i="1"/>
  <c r="DF332" i="1"/>
  <c r="DJ332" i="1" s="1"/>
  <c r="CW332" i="1"/>
  <c r="CN332" i="1"/>
  <c r="DF249" i="1"/>
  <c r="DJ249" i="1" s="1"/>
  <c r="CW249" i="1"/>
  <c r="DA249" i="1" s="1"/>
  <c r="CN249" i="1"/>
  <c r="DF158" i="1"/>
  <c r="DJ158" i="1" s="1"/>
  <c r="CW158" i="1"/>
  <c r="DA158" i="1" s="1"/>
  <c r="CN158" i="1"/>
  <c r="DF210" i="1"/>
  <c r="CW210" i="1"/>
  <c r="DA210" i="1" s="1"/>
  <c r="CN210" i="1"/>
  <c r="DF119" i="1"/>
  <c r="DJ119" i="1" s="1"/>
  <c r="CW119" i="1"/>
  <c r="CN119" i="1"/>
  <c r="DF424" i="1"/>
  <c r="DJ424" i="1" s="1"/>
  <c r="CW424" i="1"/>
  <c r="DA424" i="1" s="1"/>
  <c r="CN424" i="1"/>
  <c r="DF433" i="1"/>
  <c r="CW433" i="1"/>
  <c r="DA433" i="1" s="1"/>
  <c r="CN433" i="1"/>
  <c r="DF429" i="1"/>
  <c r="DJ429" i="1" s="1"/>
  <c r="CW429" i="1"/>
  <c r="CN429" i="1"/>
  <c r="DF550" i="1"/>
  <c r="DJ550" i="1" s="1"/>
  <c r="CW550" i="1"/>
  <c r="CN550" i="1"/>
  <c r="DF362" i="1"/>
  <c r="DJ362" i="1" s="1"/>
  <c r="CW362" i="1"/>
  <c r="DA362" i="1" s="1"/>
  <c r="CN362" i="1"/>
  <c r="DF115" i="1"/>
  <c r="CW115" i="1"/>
  <c r="DA115" i="1" s="1"/>
  <c r="CN115" i="1"/>
  <c r="DF450" i="1"/>
  <c r="DJ450" i="1" s="1"/>
  <c r="CW450" i="1"/>
  <c r="CN450" i="1"/>
  <c r="DF352" i="1"/>
  <c r="DJ352" i="1" s="1"/>
  <c r="CW352" i="1"/>
  <c r="DA352" i="1" s="1"/>
  <c r="CN352" i="1"/>
  <c r="DF199" i="1"/>
  <c r="DJ199" i="1" s="1"/>
  <c r="CW199" i="1"/>
  <c r="DA199" i="1" s="1"/>
  <c r="CN199" i="1"/>
  <c r="DF437" i="1"/>
  <c r="CW437" i="1"/>
  <c r="DA437" i="1" s="1"/>
  <c r="CN437" i="1"/>
  <c r="DF39" i="1"/>
  <c r="DJ39" i="1" s="1"/>
  <c r="CW39" i="1"/>
  <c r="DA39" i="1" s="1"/>
  <c r="CN39" i="1"/>
  <c r="CO39" i="1" s="1"/>
  <c r="CQ39" i="1" s="1"/>
  <c r="DF569" i="1"/>
  <c r="DJ569" i="1" s="1"/>
  <c r="CW569" i="1"/>
  <c r="DA569" i="1" s="1"/>
  <c r="CN569" i="1"/>
  <c r="DF355" i="1"/>
  <c r="DJ355" i="1" s="1"/>
  <c r="CW355" i="1"/>
  <c r="CN355" i="1"/>
  <c r="DF400" i="1"/>
  <c r="DJ400" i="1" s="1"/>
  <c r="CW400" i="1"/>
  <c r="CN400" i="1"/>
  <c r="DF79" i="1"/>
  <c r="DJ79" i="1" s="1"/>
  <c r="CW79" i="1"/>
  <c r="DA79" i="1" s="1"/>
  <c r="CN79" i="1"/>
  <c r="DF231" i="1"/>
  <c r="CW231" i="1"/>
  <c r="DA231" i="1" s="1"/>
  <c r="CN231" i="1"/>
  <c r="DF539" i="1"/>
  <c r="DJ539" i="1" s="1"/>
  <c r="CW539" i="1"/>
  <c r="DA539" i="1" s="1"/>
  <c r="CN539" i="1"/>
  <c r="DF319" i="1"/>
  <c r="DJ319" i="1" s="1"/>
  <c r="CW319" i="1"/>
  <c r="CN319" i="1"/>
  <c r="DF171" i="1"/>
  <c r="DJ171" i="1" s="1"/>
  <c r="CW171" i="1"/>
  <c r="DA171" i="1" s="1"/>
  <c r="CN171" i="1"/>
  <c r="DF310" i="1"/>
  <c r="CW310" i="1"/>
  <c r="DA310" i="1" s="1"/>
  <c r="CN310" i="1"/>
  <c r="DF222" i="1"/>
  <c r="DJ222" i="1" s="1"/>
  <c r="CW222" i="1"/>
  <c r="DA222" i="1" s="1"/>
  <c r="CN222" i="1"/>
  <c r="DF242" i="1"/>
  <c r="CW242" i="1"/>
  <c r="CN242" i="1"/>
  <c r="DF351" i="1"/>
  <c r="DJ351" i="1" s="1"/>
  <c r="CW351" i="1"/>
  <c r="CN351" i="1"/>
  <c r="CO351" i="1" s="1"/>
  <c r="CQ351" i="1" s="1"/>
  <c r="DF4" i="1"/>
  <c r="CW4" i="1"/>
  <c r="DA4" i="1" s="1"/>
  <c r="CN4" i="1"/>
  <c r="DF277" i="1"/>
  <c r="DJ277" i="1" s="1"/>
  <c r="CW277" i="1"/>
  <c r="DA277" i="1" s="1"/>
  <c r="CN277" i="1"/>
  <c r="DF264" i="1"/>
  <c r="CW264" i="1"/>
  <c r="CN264" i="1"/>
  <c r="DF383" i="1"/>
  <c r="DJ383" i="1" s="1"/>
  <c r="CW383" i="1"/>
  <c r="CN383" i="1"/>
  <c r="CO383" i="1" s="1"/>
  <c r="CQ383" i="1" s="1"/>
  <c r="DF87" i="1"/>
  <c r="CW87" i="1"/>
  <c r="DA87" i="1" s="1"/>
  <c r="CN87" i="1"/>
  <c r="DF67" i="1"/>
  <c r="DJ67" i="1" s="1"/>
  <c r="CW67" i="1"/>
  <c r="CN67" i="1"/>
  <c r="DF476" i="1"/>
  <c r="CW476" i="1"/>
  <c r="DA476" i="1" s="1"/>
  <c r="CN476" i="1"/>
  <c r="DF365" i="1"/>
  <c r="DJ365" i="1" s="1"/>
  <c r="CW365" i="1"/>
  <c r="CN365" i="1"/>
  <c r="CO365" i="1" s="1"/>
  <c r="CQ365" i="1" s="1"/>
  <c r="DF89" i="1"/>
  <c r="CW89" i="1"/>
  <c r="DA89" i="1" s="1"/>
  <c r="CN89" i="1"/>
  <c r="DF562" i="1"/>
  <c r="DJ562" i="1" s="1"/>
  <c r="CW562" i="1"/>
  <c r="CN562" i="1"/>
  <c r="DF102" i="1"/>
  <c r="CW102" i="1"/>
  <c r="CN102" i="1"/>
  <c r="DF381" i="1"/>
  <c r="DJ381" i="1" s="1"/>
  <c r="CW381" i="1"/>
  <c r="CN381" i="1"/>
  <c r="CO381" i="1" s="1"/>
  <c r="CQ381" i="1" s="1"/>
  <c r="DF185" i="1"/>
  <c r="CW185" i="1"/>
  <c r="DA185" i="1" s="1"/>
  <c r="CN185" i="1"/>
  <c r="DF446" i="1"/>
  <c r="DJ446" i="1" s="1"/>
  <c r="CW446" i="1"/>
  <c r="CN446" i="1"/>
  <c r="DF436" i="1"/>
  <c r="CW436" i="1"/>
  <c r="CN436" i="1"/>
  <c r="DF286" i="1"/>
  <c r="CW286" i="1"/>
  <c r="CN286" i="1"/>
  <c r="DF408" i="1"/>
  <c r="CW408" i="1"/>
  <c r="DA408" i="1" s="1"/>
  <c r="CN408" i="1"/>
  <c r="DF426" i="1"/>
  <c r="DJ426" i="1" s="1"/>
  <c r="CW426" i="1"/>
  <c r="CN426" i="1"/>
  <c r="DF371" i="1"/>
  <c r="CW371" i="1"/>
  <c r="CN371" i="1"/>
  <c r="DF392" i="1"/>
  <c r="CW392" i="1"/>
  <c r="DA392" i="1" s="1"/>
  <c r="CN392" i="1"/>
  <c r="DF77" i="1"/>
  <c r="DJ77" i="1" s="1"/>
  <c r="CW77" i="1"/>
  <c r="CN77" i="1"/>
  <c r="DF541" i="1"/>
  <c r="CW541" i="1"/>
  <c r="CN541" i="1"/>
  <c r="DF213" i="1"/>
  <c r="DJ213" i="1" s="1"/>
  <c r="CW213" i="1"/>
  <c r="CN213" i="1"/>
  <c r="CO213" i="1" s="1"/>
  <c r="CQ213" i="1" s="1"/>
  <c r="DF323" i="1"/>
  <c r="CW323" i="1"/>
  <c r="DA323" i="1" s="1"/>
  <c r="CN323" i="1"/>
  <c r="DF81" i="1"/>
  <c r="DJ81" i="1" s="1"/>
  <c r="CW81" i="1"/>
  <c r="DA81" i="1" s="1"/>
  <c r="CN81" i="1"/>
  <c r="DF78" i="1"/>
  <c r="CW78" i="1"/>
  <c r="CN78" i="1"/>
  <c r="DF170" i="1"/>
  <c r="DJ170" i="1" s="1"/>
  <c r="CW170" i="1"/>
  <c r="CN170" i="1"/>
  <c r="CO170" i="1" s="1"/>
  <c r="CQ170" i="1" s="1"/>
  <c r="DF533" i="1"/>
  <c r="CW533" i="1"/>
  <c r="DA533" i="1" s="1"/>
  <c r="CN533" i="1"/>
  <c r="DF153" i="1"/>
  <c r="DJ153" i="1" s="1"/>
  <c r="CW153" i="1"/>
  <c r="CN153" i="1"/>
  <c r="DF268" i="1"/>
  <c r="CW268" i="1"/>
  <c r="CN268" i="1"/>
  <c r="CO268" i="1" s="1"/>
  <c r="CQ268" i="1" s="1"/>
  <c r="DF46" i="1"/>
  <c r="DJ46" i="1" s="1"/>
  <c r="CW46" i="1"/>
  <c r="CN46" i="1"/>
  <c r="CO46" i="1" s="1"/>
  <c r="CQ46" i="1" s="1"/>
  <c r="DF511" i="1"/>
  <c r="CW511" i="1"/>
  <c r="DA511" i="1" s="1"/>
  <c r="CN511" i="1"/>
  <c r="CO511" i="1" s="1"/>
  <c r="CQ511" i="1" s="1"/>
  <c r="DF568" i="1"/>
  <c r="DJ568" i="1" s="1"/>
  <c r="CW568" i="1"/>
  <c r="DA568" i="1" s="1"/>
  <c r="CN568" i="1"/>
  <c r="DF439" i="1"/>
  <c r="CW439" i="1"/>
  <c r="CN439" i="1"/>
  <c r="DF86" i="1"/>
  <c r="DJ86" i="1" s="1"/>
  <c r="CW86" i="1"/>
  <c r="CN86" i="1"/>
  <c r="DF240" i="1"/>
  <c r="CW240" i="1"/>
  <c r="DA240" i="1" s="1"/>
  <c r="CN240" i="1"/>
  <c r="DF72" i="1"/>
  <c r="DJ72" i="1" s="1"/>
  <c r="CW72" i="1"/>
  <c r="DA72" i="1" s="1"/>
  <c r="CN72" i="1"/>
  <c r="DF304" i="1"/>
  <c r="CW304" i="1"/>
  <c r="CN304" i="1"/>
  <c r="DF76" i="1"/>
  <c r="DJ76" i="1" s="1"/>
  <c r="CW76" i="1"/>
  <c r="CN76" i="1"/>
  <c r="CO76" i="1" s="1"/>
  <c r="CQ76" i="1" s="1"/>
  <c r="DF422" i="1"/>
  <c r="CW422" i="1"/>
  <c r="DA422" i="1" s="1"/>
  <c r="CN422" i="1"/>
  <c r="DF405" i="1"/>
  <c r="DJ405" i="1" s="1"/>
  <c r="CW405" i="1"/>
  <c r="DA405" i="1" s="1"/>
  <c r="CN405" i="1"/>
  <c r="DF112" i="1"/>
  <c r="CW112" i="1"/>
  <c r="DA112" i="1" s="1"/>
  <c r="CN112" i="1"/>
  <c r="DF80" i="1"/>
  <c r="DJ80" i="1" s="1"/>
  <c r="CW80" i="1"/>
  <c r="CN80" i="1"/>
  <c r="CO80" i="1" s="1"/>
  <c r="CQ80" i="1" s="1"/>
  <c r="DF410" i="1"/>
  <c r="CW410" i="1"/>
  <c r="DA410" i="1" s="1"/>
  <c r="CN410" i="1"/>
  <c r="DF496" i="1"/>
  <c r="DJ496" i="1" s="1"/>
  <c r="CW496" i="1"/>
  <c r="DA496" i="1" s="1"/>
  <c r="CN496" i="1"/>
  <c r="DF471" i="1"/>
  <c r="CW471" i="1"/>
  <c r="CN471" i="1"/>
  <c r="DF92" i="1"/>
  <c r="DJ92" i="1" s="1"/>
  <c r="CW92" i="1"/>
  <c r="CN92" i="1"/>
  <c r="CO92" i="1" s="1"/>
  <c r="CQ92" i="1" s="1"/>
  <c r="DF505" i="1"/>
  <c r="CW505" i="1"/>
  <c r="DA505" i="1" s="1"/>
  <c r="CN505" i="1"/>
  <c r="DF366" i="1"/>
  <c r="DJ366" i="1" s="1"/>
  <c r="CW366" i="1"/>
  <c r="CN366" i="1"/>
  <c r="DF15" i="1"/>
  <c r="CW15" i="1"/>
  <c r="CN15" i="1"/>
  <c r="DF84" i="1"/>
  <c r="DJ84" i="1" s="1"/>
  <c r="CW84" i="1"/>
  <c r="CN84" i="1"/>
  <c r="CO84" i="1" s="1"/>
  <c r="CQ84" i="1" s="1"/>
  <c r="DF375" i="1"/>
  <c r="CW375" i="1"/>
  <c r="DA375" i="1" s="1"/>
  <c r="CN375" i="1"/>
  <c r="DF85" i="1"/>
  <c r="DJ85" i="1" s="1"/>
  <c r="CW85" i="1"/>
  <c r="DA85" i="1" s="1"/>
  <c r="CN85" i="1"/>
  <c r="DF403" i="1"/>
  <c r="CW403" i="1"/>
  <c r="CN403" i="1"/>
  <c r="DF423" i="1"/>
  <c r="DJ423" i="1" s="1"/>
  <c r="CW423" i="1"/>
  <c r="CN423" i="1"/>
  <c r="CO423" i="1" s="1"/>
  <c r="CQ423" i="1" s="1"/>
  <c r="DF395" i="1"/>
  <c r="CW395" i="1"/>
  <c r="DA395" i="1" s="1"/>
  <c r="CN395" i="1"/>
  <c r="DF547" i="1"/>
  <c r="DJ547" i="1" s="1"/>
  <c r="CW547" i="1"/>
  <c r="DA547" i="1" s="1"/>
  <c r="CN547" i="1"/>
  <c r="DF502" i="1"/>
  <c r="DJ502" i="1" s="1"/>
  <c r="CW502" i="1"/>
  <c r="DA502" i="1" s="1"/>
  <c r="CN502" i="1"/>
  <c r="DF60" i="1"/>
  <c r="DJ60" i="1" s="1"/>
  <c r="CW60" i="1"/>
  <c r="CN60" i="1"/>
  <c r="CO60" i="1" s="1"/>
  <c r="CQ60" i="1" s="1"/>
  <c r="DF165" i="1"/>
  <c r="CW165" i="1"/>
  <c r="DA165" i="1" s="1"/>
  <c r="CN165" i="1"/>
  <c r="DF516" i="1"/>
  <c r="DJ516" i="1" s="1"/>
  <c r="CW516" i="1"/>
  <c r="CN516" i="1"/>
  <c r="DF75" i="1"/>
  <c r="CW75" i="1"/>
  <c r="CN75" i="1"/>
  <c r="CE75" i="1"/>
  <c r="CI75" i="1" s="1"/>
  <c r="BV75" i="1"/>
  <c r="BZ75" i="1" s="1"/>
  <c r="DF20" i="1"/>
  <c r="DJ20" i="1" s="1"/>
  <c r="CW20" i="1"/>
  <c r="DA20" i="1" s="1"/>
  <c r="CN20" i="1"/>
  <c r="DF412" i="1"/>
  <c r="DJ412" i="1" s="1"/>
  <c r="CW412" i="1"/>
  <c r="CN412" i="1"/>
  <c r="DF83" i="1"/>
  <c r="CW83" i="1"/>
  <c r="CN83" i="1"/>
  <c r="DF17" i="1"/>
  <c r="DJ17" i="1" s="1"/>
  <c r="CW17" i="1"/>
  <c r="CN17" i="1"/>
  <c r="CO17" i="1" s="1"/>
  <c r="CQ17" i="1" s="1"/>
  <c r="DF45" i="1"/>
  <c r="DJ45" i="1" s="1"/>
  <c r="CW45" i="1"/>
  <c r="DA45" i="1" s="1"/>
  <c r="CN45" i="1"/>
  <c r="DF485" i="1"/>
  <c r="DJ485" i="1" s="1"/>
  <c r="CW485" i="1"/>
  <c r="CN485" i="1"/>
  <c r="DF527" i="1"/>
  <c r="CW527" i="1"/>
  <c r="CN527" i="1"/>
  <c r="DF583" i="1"/>
  <c r="CW583" i="1"/>
  <c r="CN583" i="1"/>
  <c r="CO583" i="1" s="1"/>
  <c r="CQ583" i="1" s="1"/>
  <c r="DF204" i="1"/>
  <c r="DJ204" i="1" s="1"/>
  <c r="CW204" i="1"/>
  <c r="DA204" i="1" s="1"/>
  <c r="CN204" i="1"/>
  <c r="DF552" i="1"/>
  <c r="DJ552" i="1" s="1"/>
  <c r="CW552" i="1"/>
  <c r="CN552" i="1"/>
  <c r="DF523" i="1"/>
  <c r="CW523" i="1"/>
  <c r="CN523" i="1"/>
  <c r="DF416" i="1"/>
  <c r="DJ416" i="1" s="1"/>
  <c r="CW416" i="1"/>
  <c r="CN416" i="1"/>
  <c r="DF420" i="1"/>
  <c r="CW420" i="1"/>
  <c r="DA420" i="1" s="1"/>
  <c r="CN420" i="1"/>
  <c r="CO420" i="1" s="1"/>
  <c r="CQ420" i="1" s="1"/>
  <c r="DF580" i="1"/>
  <c r="DJ580" i="1" s="1"/>
  <c r="CW580" i="1"/>
  <c r="CN580" i="1"/>
  <c r="DF517" i="1"/>
  <c r="CW517" i="1"/>
  <c r="CN517" i="1"/>
  <c r="DF558" i="1"/>
  <c r="DJ558" i="1" s="1"/>
  <c r="CW558" i="1"/>
  <c r="CN558" i="1"/>
  <c r="CO558" i="1" s="1"/>
  <c r="CQ558" i="1" s="1"/>
  <c r="CS558" i="1" s="1"/>
  <c r="DF560" i="1"/>
  <c r="DJ560" i="1" s="1"/>
  <c r="CW560" i="1"/>
  <c r="DA560" i="1" s="1"/>
  <c r="CN560" i="1"/>
  <c r="DF513" i="1"/>
  <c r="DJ513" i="1" s="1"/>
  <c r="CW513" i="1"/>
  <c r="DA513" i="1" s="1"/>
  <c r="CN513" i="1"/>
  <c r="DF514" i="1"/>
  <c r="CW514" i="1"/>
  <c r="DA514" i="1" s="1"/>
  <c r="CN514" i="1"/>
  <c r="CN521" i="1"/>
  <c r="CW521" i="1"/>
  <c r="DA521" i="1" s="1"/>
  <c r="DF521" i="1"/>
  <c r="DJ521" i="1" s="1"/>
  <c r="BW75" i="1"/>
  <c r="BN75" i="1"/>
  <c r="AU35" i="1"/>
  <c r="AU7" i="1"/>
  <c r="AU132" i="1"/>
  <c r="AU292" i="1"/>
  <c r="AU8" i="1"/>
  <c r="AU9" i="1"/>
  <c r="AU218" i="1"/>
  <c r="AU478" i="1"/>
  <c r="AU185" i="1"/>
  <c r="AU242" i="1"/>
  <c r="AU476" i="1"/>
  <c r="AU110" i="1"/>
  <c r="AU489" i="1"/>
  <c r="AU268" i="1"/>
  <c r="AU112" i="1"/>
  <c r="AU240" i="1"/>
  <c r="AU115" i="1"/>
  <c r="AU264" i="1"/>
  <c r="AU61" i="1"/>
  <c r="AU259" i="1"/>
  <c r="AU192" i="1"/>
  <c r="AU463" i="1"/>
  <c r="AU19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6" i="1"/>
  <c r="AU37" i="1"/>
  <c r="AU38" i="1"/>
  <c r="AU102" i="1"/>
  <c r="AU67" i="1"/>
  <c r="AU277" i="1"/>
  <c r="AU4" i="1"/>
  <c r="AU222" i="1"/>
  <c r="AU257" i="1"/>
  <c r="AU196" i="1"/>
  <c r="AU203" i="1"/>
  <c r="AU52" i="1"/>
  <c r="AU18" i="1"/>
  <c r="AU219" i="1"/>
  <c r="AU306" i="1"/>
  <c r="AU223" i="1"/>
  <c r="AU285" i="1"/>
  <c r="AU146" i="1"/>
  <c r="AU301" i="1"/>
  <c r="AU193" i="1"/>
  <c r="AU251" i="1"/>
  <c r="AU43" i="1"/>
  <c r="AU280" i="1"/>
  <c r="AU11" i="1"/>
  <c r="AU190" i="1"/>
  <c r="AU483" i="1"/>
  <c r="AU485" i="1"/>
  <c r="AU57" i="1"/>
  <c r="AU464" i="1"/>
  <c r="AU60" i="1"/>
  <c r="AU97" i="1"/>
  <c r="AU154" i="1"/>
  <c r="AU91" i="1"/>
  <c r="AU134" i="1"/>
  <c r="AU96" i="1"/>
  <c r="AU51" i="1"/>
  <c r="AU135" i="1"/>
  <c r="AU465" i="1"/>
  <c r="AU98" i="1"/>
  <c r="AU475" i="1"/>
  <c r="AU260" i="1"/>
  <c r="AU209" i="1"/>
  <c r="AU466" i="1"/>
  <c r="AU492" i="1"/>
  <c r="AU491" i="1"/>
  <c r="AU258" i="1"/>
  <c r="AU208" i="1"/>
  <c r="AU224" i="1"/>
  <c r="AU248" i="1"/>
  <c r="AU233" i="1"/>
  <c r="AU243" i="1"/>
  <c r="AU273" i="1"/>
  <c r="AU49" i="1"/>
  <c r="AU274" i="1"/>
  <c r="AU460" i="1"/>
  <c r="AU461" i="1"/>
  <c r="AU490" i="1"/>
  <c r="AU477" i="1"/>
  <c r="AU462" i="1"/>
  <c r="AU486" i="1"/>
  <c r="AU484" i="1"/>
  <c r="AU467" i="1"/>
  <c r="AU494" i="1"/>
  <c r="AU479" i="1"/>
  <c r="AU495" i="1"/>
  <c r="AU496" i="1"/>
  <c r="AU480" i="1"/>
  <c r="AU469" i="1"/>
  <c r="AU481" i="1"/>
  <c r="AU500" i="1"/>
  <c r="AU470" i="1"/>
  <c r="AU482" i="1"/>
  <c r="AU497" i="1"/>
  <c r="AU471" i="1"/>
  <c r="AU472" i="1"/>
  <c r="AU498" i="1"/>
  <c r="AU501" i="1"/>
  <c r="AU499" i="1"/>
  <c r="AU473" i="1"/>
  <c r="AU474" i="1"/>
  <c r="AU246" i="1"/>
  <c r="AU215" i="1"/>
  <c r="AU109" i="1"/>
  <c r="AU94" i="1"/>
  <c r="AU300" i="1"/>
  <c r="AU122" i="1"/>
  <c r="AU46" i="1"/>
  <c r="AU66" i="1"/>
  <c r="AU234" i="1"/>
  <c r="AU200" i="1"/>
  <c r="AU47" i="1"/>
  <c r="AU111" i="1"/>
  <c r="AU229" i="1"/>
  <c r="AU238" i="1"/>
  <c r="AU50" i="1"/>
  <c r="AU68" i="1"/>
  <c r="AU305" i="1"/>
  <c r="AU126" i="1"/>
  <c r="AU101" i="1"/>
  <c r="AU241" i="1"/>
  <c r="AU195" i="1"/>
  <c r="AU235" i="1"/>
  <c r="AU237" i="1"/>
  <c r="AU293" i="1"/>
  <c r="AU282" i="1"/>
  <c r="AU107" i="1"/>
  <c r="AU63" i="1"/>
  <c r="AU141" i="1"/>
  <c r="AU113" i="1"/>
  <c r="AU225" i="1"/>
  <c r="AU236" i="1"/>
  <c r="AU232" i="1"/>
  <c r="AU40" i="1"/>
  <c r="AU95" i="1"/>
  <c r="AU276" i="1"/>
  <c r="AU12" i="1"/>
  <c r="AU136" i="1"/>
  <c r="AU53" i="1"/>
  <c r="AU99" i="1"/>
  <c r="AU54" i="1"/>
  <c r="AU137" i="1"/>
  <c r="AU100" i="1"/>
  <c r="AU138" i="1"/>
  <c r="AU55" i="1"/>
  <c r="AU295" i="1"/>
  <c r="AU302" i="1"/>
  <c r="AU266" i="1"/>
  <c r="AU153" i="1"/>
  <c r="AU147" i="1"/>
  <c r="AU117" i="1"/>
  <c r="AU291" i="1"/>
  <c r="AU231" i="1"/>
  <c r="AU65" i="1"/>
  <c r="AU64" i="1"/>
  <c r="AU20" i="1"/>
  <c r="AU41" i="1"/>
  <c r="AU290" i="1"/>
  <c r="AU108" i="1"/>
  <c r="AU188" i="1"/>
  <c r="AU283" i="1"/>
  <c r="AU62" i="1"/>
  <c r="AU253" i="1"/>
  <c r="AU245" i="1"/>
  <c r="AU230" i="1"/>
  <c r="AU118" i="1"/>
  <c r="AU254" i="1"/>
  <c r="AU123" i="1"/>
  <c r="AU272" i="1"/>
  <c r="AU202" i="1"/>
  <c r="AU298" i="1"/>
  <c r="AU125" i="1"/>
  <c r="AU140" i="1"/>
  <c r="AU103" i="1"/>
  <c r="AU120" i="1"/>
  <c r="AU105" i="1"/>
  <c r="AU279" i="1"/>
  <c r="AU69" i="1"/>
  <c r="AU265" i="1"/>
  <c r="AU151" i="1"/>
  <c r="AU191" i="1"/>
  <c r="AU286" i="1"/>
  <c r="AU128" i="1"/>
  <c r="AU269" i="1"/>
  <c r="AU59" i="1"/>
  <c r="AU133" i="1"/>
  <c r="AU10" i="1"/>
  <c r="AU275" i="1"/>
  <c r="AU5" i="1"/>
  <c r="AU6" i="1"/>
  <c r="AU131" i="1"/>
  <c r="AU14" i="1"/>
  <c r="AU186" i="1"/>
  <c r="AU116" i="1"/>
  <c r="AU216" i="1"/>
  <c r="AU145" i="1"/>
  <c r="AU16" i="1"/>
  <c r="AU142" i="1"/>
  <c r="AU303" i="1"/>
  <c r="AU70" i="1"/>
  <c r="AU213" i="1"/>
  <c r="AU48" i="1"/>
  <c r="AU42" i="1"/>
  <c r="AU206" i="1"/>
  <c r="AU207" i="1"/>
  <c r="AU211" i="1"/>
  <c r="AU127" i="1"/>
  <c r="AU150" i="1"/>
  <c r="AU244" i="1"/>
  <c r="AU3" i="1"/>
  <c r="AU263" i="1"/>
  <c r="AU189" i="1"/>
  <c r="AU143" i="1"/>
  <c r="AU267" i="1"/>
  <c r="AU201" i="1"/>
  <c r="AU255" i="1"/>
  <c r="AU149" i="1"/>
  <c r="AU114" i="1"/>
  <c r="AU214" i="1"/>
  <c r="AU247" i="1"/>
  <c r="AU210" i="1"/>
  <c r="AU284" i="1"/>
  <c r="AU183" i="1"/>
  <c r="AU197" i="1"/>
  <c r="AU119" i="1"/>
  <c r="AU121" i="1"/>
  <c r="AU205" i="1"/>
  <c r="AU270" i="1"/>
  <c r="AU130" i="1"/>
  <c r="AU71" i="1"/>
  <c r="AU261" i="1"/>
  <c r="AU45" i="1"/>
  <c r="AU297" i="1"/>
  <c r="AU39" i="1"/>
  <c r="AU106" i="1"/>
  <c r="AU221" i="1"/>
  <c r="AU296" i="1"/>
  <c r="AU58" i="1"/>
  <c r="AU152" i="1"/>
  <c r="AU278" i="1"/>
  <c r="AU104" i="1"/>
  <c r="AU304" i="1"/>
  <c r="AU294" i="1"/>
  <c r="AU148" i="1"/>
  <c r="AU15" i="1"/>
  <c r="AU204" i="1"/>
  <c r="AU17" i="1"/>
  <c r="AU129" i="1"/>
  <c r="AU93" i="1"/>
  <c r="AU92" i="1"/>
  <c r="AV3" i="1"/>
  <c r="BA3" i="1" s="1"/>
  <c r="BF3" i="1" s="1"/>
  <c r="AW3" i="1"/>
  <c r="BB3" i="1" s="1"/>
  <c r="BG3" i="1" s="1"/>
  <c r="AX3" i="1"/>
  <c r="BC3" i="1" s="1"/>
  <c r="BH3" i="1" s="1"/>
  <c r="AV4" i="1"/>
  <c r="BA4" i="1" s="1"/>
  <c r="BF4" i="1" s="1"/>
  <c r="AW4" i="1"/>
  <c r="BB4" i="1" s="1"/>
  <c r="BG4" i="1" s="1"/>
  <c r="AX4" i="1"/>
  <c r="BC4" i="1" s="1"/>
  <c r="BH4" i="1" s="1"/>
  <c r="AV5" i="1"/>
  <c r="BA5" i="1" s="1"/>
  <c r="BF5" i="1" s="1"/>
  <c r="AW5" i="1"/>
  <c r="BB5" i="1" s="1"/>
  <c r="BG5" i="1" s="1"/>
  <c r="AX5" i="1"/>
  <c r="BC5" i="1" s="1"/>
  <c r="BH5" i="1" s="1"/>
  <c r="AV6" i="1"/>
  <c r="BA6" i="1" s="1"/>
  <c r="BF6" i="1" s="1"/>
  <c r="AW6" i="1"/>
  <c r="BB6" i="1" s="1"/>
  <c r="BG6" i="1" s="1"/>
  <c r="AX6" i="1"/>
  <c r="BC6" i="1" s="1"/>
  <c r="BH6" i="1" s="1"/>
  <c r="AV7" i="1"/>
  <c r="BA7" i="1" s="1"/>
  <c r="BF7" i="1" s="1"/>
  <c r="AW7" i="1"/>
  <c r="BB7" i="1" s="1"/>
  <c r="BG7" i="1" s="1"/>
  <c r="AX7" i="1"/>
  <c r="BC7" i="1" s="1"/>
  <c r="BH7" i="1" s="1"/>
  <c r="AV8" i="1"/>
  <c r="BA8" i="1" s="1"/>
  <c r="BF8" i="1" s="1"/>
  <c r="AW8" i="1"/>
  <c r="BB8" i="1" s="1"/>
  <c r="BG8" i="1" s="1"/>
  <c r="AX8" i="1"/>
  <c r="BC8" i="1" s="1"/>
  <c r="BH8" i="1" s="1"/>
  <c r="AV9" i="1"/>
  <c r="BA9" i="1" s="1"/>
  <c r="BF9" i="1" s="1"/>
  <c r="AW9" i="1"/>
  <c r="BB9" i="1" s="1"/>
  <c r="BG9" i="1" s="1"/>
  <c r="AX9" i="1"/>
  <c r="BC9" i="1" s="1"/>
  <c r="BH9" i="1" s="1"/>
  <c r="AV10" i="1"/>
  <c r="BA10" i="1" s="1"/>
  <c r="BF10" i="1" s="1"/>
  <c r="AW10" i="1"/>
  <c r="BB10" i="1" s="1"/>
  <c r="BG10" i="1" s="1"/>
  <c r="AX10" i="1"/>
  <c r="BC10" i="1" s="1"/>
  <c r="BH10" i="1" s="1"/>
  <c r="AV11" i="1"/>
  <c r="BA11" i="1" s="1"/>
  <c r="BF11" i="1" s="1"/>
  <c r="AW11" i="1"/>
  <c r="BB11" i="1" s="1"/>
  <c r="BG11" i="1" s="1"/>
  <c r="AX11" i="1"/>
  <c r="BC11" i="1" s="1"/>
  <c r="BH11" i="1" s="1"/>
  <c r="AV12" i="1"/>
  <c r="BA12" i="1" s="1"/>
  <c r="BF12" i="1" s="1"/>
  <c r="AW12" i="1"/>
  <c r="BB12" i="1" s="1"/>
  <c r="BG12" i="1" s="1"/>
  <c r="AX12" i="1"/>
  <c r="BC12" i="1" s="1"/>
  <c r="BH12" i="1" s="1"/>
  <c r="AV14" i="1"/>
  <c r="BA14" i="1" s="1"/>
  <c r="BF14" i="1" s="1"/>
  <c r="AW14" i="1"/>
  <c r="BB14" i="1" s="1"/>
  <c r="BG14" i="1" s="1"/>
  <c r="AX14" i="1"/>
  <c r="BC14" i="1" s="1"/>
  <c r="BH14" i="1" s="1"/>
  <c r="AV15" i="1"/>
  <c r="BA15" i="1" s="1"/>
  <c r="BF15" i="1" s="1"/>
  <c r="AW15" i="1"/>
  <c r="BB15" i="1" s="1"/>
  <c r="BG15" i="1" s="1"/>
  <c r="AX15" i="1"/>
  <c r="BC15" i="1" s="1"/>
  <c r="BH15" i="1" s="1"/>
  <c r="AV16" i="1"/>
  <c r="BA16" i="1" s="1"/>
  <c r="BF16" i="1" s="1"/>
  <c r="AW16" i="1"/>
  <c r="BB16" i="1" s="1"/>
  <c r="BG16" i="1" s="1"/>
  <c r="AX16" i="1"/>
  <c r="BC16" i="1" s="1"/>
  <c r="BH16" i="1" s="1"/>
  <c r="AV17" i="1"/>
  <c r="BA17" i="1" s="1"/>
  <c r="BF17" i="1" s="1"/>
  <c r="AW17" i="1"/>
  <c r="BB17" i="1" s="1"/>
  <c r="BG17" i="1" s="1"/>
  <c r="AX17" i="1"/>
  <c r="BC17" i="1" s="1"/>
  <c r="BH17" i="1" s="1"/>
  <c r="AV18" i="1"/>
  <c r="BA18" i="1" s="1"/>
  <c r="BF18" i="1" s="1"/>
  <c r="AW18" i="1"/>
  <c r="BB18" i="1" s="1"/>
  <c r="BG18" i="1" s="1"/>
  <c r="AX18" i="1"/>
  <c r="BC18" i="1" s="1"/>
  <c r="BH18" i="1" s="1"/>
  <c r="AV19" i="1"/>
  <c r="BA19" i="1" s="1"/>
  <c r="BF19" i="1" s="1"/>
  <c r="AW19" i="1"/>
  <c r="BB19" i="1" s="1"/>
  <c r="BG19" i="1" s="1"/>
  <c r="AX19" i="1"/>
  <c r="BC19" i="1" s="1"/>
  <c r="BH19" i="1" s="1"/>
  <c r="AV20" i="1"/>
  <c r="BA20" i="1" s="1"/>
  <c r="BF20" i="1" s="1"/>
  <c r="AW20" i="1"/>
  <c r="BB20" i="1" s="1"/>
  <c r="BG20" i="1" s="1"/>
  <c r="AX20" i="1"/>
  <c r="BC20" i="1" s="1"/>
  <c r="BH20" i="1" s="1"/>
  <c r="AV21" i="1"/>
  <c r="BA21" i="1" s="1"/>
  <c r="BF21" i="1" s="1"/>
  <c r="AW21" i="1"/>
  <c r="BB21" i="1" s="1"/>
  <c r="BG21" i="1" s="1"/>
  <c r="AX21" i="1"/>
  <c r="BC21" i="1" s="1"/>
  <c r="BH21" i="1" s="1"/>
  <c r="AV22" i="1"/>
  <c r="BA22" i="1" s="1"/>
  <c r="BF22" i="1" s="1"/>
  <c r="AW22" i="1"/>
  <c r="BB22" i="1" s="1"/>
  <c r="BG22" i="1" s="1"/>
  <c r="AX22" i="1"/>
  <c r="BC22" i="1" s="1"/>
  <c r="BH22" i="1" s="1"/>
  <c r="AV23" i="1"/>
  <c r="BA23" i="1" s="1"/>
  <c r="BF23" i="1" s="1"/>
  <c r="AW23" i="1"/>
  <c r="BB23" i="1" s="1"/>
  <c r="BG23" i="1" s="1"/>
  <c r="AX23" i="1"/>
  <c r="BC23" i="1" s="1"/>
  <c r="BH23" i="1" s="1"/>
  <c r="AV24" i="1"/>
  <c r="BA24" i="1" s="1"/>
  <c r="BF24" i="1" s="1"/>
  <c r="AW24" i="1"/>
  <c r="BB24" i="1" s="1"/>
  <c r="BG24" i="1" s="1"/>
  <c r="AX24" i="1"/>
  <c r="BC24" i="1" s="1"/>
  <c r="BH24" i="1" s="1"/>
  <c r="AV25" i="1"/>
  <c r="BA25" i="1" s="1"/>
  <c r="BF25" i="1" s="1"/>
  <c r="AW25" i="1"/>
  <c r="BB25" i="1" s="1"/>
  <c r="BG25" i="1" s="1"/>
  <c r="AX25" i="1"/>
  <c r="BC25" i="1" s="1"/>
  <c r="BH25" i="1" s="1"/>
  <c r="AV26" i="1"/>
  <c r="BA26" i="1" s="1"/>
  <c r="BF26" i="1" s="1"/>
  <c r="AW26" i="1"/>
  <c r="BB26" i="1" s="1"/>
  <c r="BG26" i="1" s="1"/>
  <c r="AX26" i="1"/>
  <c r="BC26" i="1" s="1"/>
  <c r="BH26" i="1" s="1"/>
  <c r="AV27" i="1"/>
  <c r="BA27" i="1" s="1"/>
  <c r="BF27" i="1" s="1"/>
  <c r="AW27" i="1"/>
  <c r="BB27" i="1" s="1"/>
  <c r="BG27" i="1" s="1"/>
  <c r="AX27" i="1"/>
  <c r="BC27" i="1" s="1"/>
  <c r="BH27" i="1" s="1"/>
  <c r="AV28" i="1"/>
  <c r="BA28" i="1" s="1"/>
  <c r="BF28" i="1" s="1"/>
  <c r="AW28" i="1"/>
  <c r="BB28" i="1" s="1"/>
  <c r="BG28" i="1" s="1"/>
  <c r="AX28" i="1"/>
  <c r="BC28" i="1" s="1"/>
  <c r="BH28" i="1" s="1"/>
  <c r="AV29" i="1"/>
  <c r="BA29" i="1" s="1"/>
  <c r="BF29" i="1" s="1"/>
  <c r="AW29" i="1"/>
  <c r="BB29" i="1" s="1"/>
  <c r="BG29" i="1" s="1"/>
  <c r="AX29" i="1"/>
  <c r="BC29" i="1" s="1"/>
  <c r="BH29" i="1" s="1"/>
  <c r="AV30" i="1"/>
  <c r="BA30" i="1" s="1"/>
  <c r="BF30" i="1" s="1"/>
  <c r="AW30" i="1"/>
  <c r="BB30" i="1" s="1"/>
  <c r="BG30" i="1" s="1"/>
  <c r="AX30" i="1"/>
  <c r="BC30" i="1" s="1"/>
  <c r="BH30" i="1" s="1"/>
  <c r="AV31" i="1"/>
  <c r="BA31" i="1" s="1"/>
  <c r="BF31" i="1" s="1"/>
  <c r="AW31" i="1"/>
  <c r="BB31" i="1" s="1"/>
  <c r="BG31" i="1" s="1"/>
  <c r="AX31" i="1"/>
  <c r="BC31" i="1" s="1"/>
  <c r="BH31" i="1" s="1"/>
  <c r="AV32" i="1"/>
  <c r="BA32" i="1" s="1"/>
  <c r="BF32" i="1" s="1"/>
  <c r="AW32" i="1"/>
  <c r="BB32" i="1" s="1"/>
  <c r="BG32" i="1" s="1"/>
  <c r="AX32" i="1"/>
  <c r="BC32" i="1" s="1"/>
  <c r="BH32" i="1" s="1"/>
  <c r="AV33" i="1"/>
  <c r="BA33" i="1" s="1"/>
  <c r="BF33" i="1" s="1"/>
  <c r="AW33" i="1"/>
  <c r="BB33" i="1" s="1"/>
  <c r="BG33" i="1" s="1"/>
  <c r="AX33" i="1"/>
  <c r="BC33" i="1" s="1"/>
  <c r="BH33" i="1" s="1"/>
  <c r="AV34" i="1"/>
  <c r="BA34" i="1" s="1"/>
  <c r="BF34" i="1" s="1"/>
  <c r="AW34" i="1"/>
  <c r="BB34" i="1" s="1"/>
  <c r="BG34" i="1" s="1"/>
  <c r="AX34" i="1"/>
  <c r="BC34" i="1" s="1"/>
  <c r="BH34" i="1" s="1"/>
  <c r="AV35" i="1"/>
  <c r="BA35" i="1" s="1"/>
  <c r="BF35" i="1" s="1"/>
  <c r="AW35" i="1"/>
  <c r="BB35" i="1" s="1"/>
  <c r="BG35" i="1" s="1"/>
  <c r="AX35" i="1"/>
  <c r="BC35" i="1" s="1"/>
  <c r="BH35" i="1" s="1"/>
  <c r="AV36" i="1"/>
  <c r="BA36" i="1" s="1"/>
  <c r="BF36" i="1" s="1"/>
  <c r="AW36" i="1"/>
  <c r="BB36" i="1" s="1"/>
  <c r="BG36" i="1" s="1"/>
  <c r="AX36" i="1"/>
  <c r="BC36" i="1" s="1"/>
  <c r="BH36" i="1" s="1"/>
  <c r="AV37" i="1"/>
  <c r="BA37" i="1" s="1"/>
  <c r="BF37" i="1" s="1"/>
  <c r="AW37" i="1"/>
  <c r="BB37" i="1" s="1"/>
  <c r="BG37" i="1" s="1"/>
  <c r="AX37" i="1"/>
  <c r="BC37" i="1" s="1"/>
  <c r="BH37" i="1" s="1"/>
  <c r="AV38" i="1"/>
  <c r="BA38" i="1" s="1"/>
  <c r="BF38" i="1" s="1"/>
  <c r="AW38" i="1"/>
  <c r="BB38" i="1" s="1"/>
  <c r="BG38" i="1" s="1"/>
  <c r="AX38" i="1"/>
  <c r="BC38" i="1" s="1"/>
  <c r="BH38" i="1" s="1"/>
  <c r="AV39" i="1"/>
  <c r="BA39" i="1" s="1"/>
  <c r="BF39" i="1" s="1"/>
  <c r="AW39" i="1"/>
  <c r="BB39" i="1" s="1"/>
  <c r="BG39" i="1" s="1"/>
  <c r="AX39" i="1"/>
  <c r="BC39" i="1" s="1"/>
  <c r="BH39" i="1" s="1"/>
  <c r="AV40" i="1"/>
  <c r="BA40" i="1" s="1"/>
  <c r="BF40" i="1" s="1"/>
  <c r="AW40" i="1"/>
  <c r="BB40" i="1" s="1"/>
  <c r="BG40" i="1" s="1"/>
  <c r="AX40" i="1"/>
  <c r="BC40" i="1" s="1"/>
  <c r="BH40" i="1" s="1"/>
  <c r="AV41" i="1"/>
  <c r="BA41" i="1" s="1"/>
  <c r="BF41" i="1" s="1"/>
  <c r="AW41" i="1"/>
  <c r="BB41" i="1" s="1"/>
  <c r="BG41" i="1" s="1"/>
  <c r="AX41" i="1"/>
  <c r="BC41" i="1" s="1"/>
  <c r="BH41" i="1" s="1"/>
  <c r="AV42" i="1"/>
  <c r="BA42" i="1" s="1"/>
  <c r="BF42" i="1" s="1"/>
  <c r="AW42" i="1"/>
  <c r="BB42" i="1" s="1"/>
  <c r="BG42" i="1" s="1"/>
  <c r="AX42" i="1"/>
  <c r="BC42" i="1" s="1"/>
  <c r="BH42" i="1" s="1"/>
  <c r="AV43" i="1"/>
  <c r="BA43" i="1" s="1"/>
  <c r="BF43" i="1" s="1"/>
  <c r="AW43" i="1"/>
  <c r="BB43" i="1" s="1"/>
  <c r="BG43" i="1" s="1"/>
  <c r="AX43" i="1"/>
  <c r="BC43" i="1" s="1"/>
  <c r="BH43" i="1" s="1"/>
  <c r="AV45" i="1"/>
  <c r="BA45" i="1" s="1"/>
  <c r="BF45" i="1" s="1"/>
  <c r="AW45" i="1"/>
  <c r="BB45" i="1" s="1"/>
  <c r="BG45" i="1" s="1"/>
  <c r="AX45" i="1"/>
  <c r="BC45" i="1" s="1"/>
  <c r="BH45" i="1" s="1"/>
  <c r="AV46" i="1"/>
  <c r="BA46" i="1" s="1"/>
  <c r="BF46" i="1" s="1"/>
  <c r="AW46" i="1"/>
  <c r="BB46" i="1" s="1"/>
  <c r="BG46" i="1" s="1"/>
  <c r="AX46" i="1"/>
  <c r="BC46" i="1" s="1"/>
  <c r="BH46" i="1" s="1"/>
  <c r="AV47" i="1"/>
  <c r="BA47" i="1" s="1"/>
  <c r="BF47" i="1" s="1"/>
  <c r="AW47" i="1"/>
  <c r="BB47" i="1" s="1"/>
  <c r="BG47" i="1" s="1"/>
  <c r="AX47" i="1"/>
  <c r="BC47" i="1" s="1"/>
  <c r="BH47" i="1" s="1"/>
  <c r="AV48" i="1"/>
  <c r="BA48" i="1" s="1"/>
  <c r="BF48" i="1" s="1"/>
  <c r="AW48" i="1"/>
  <c r="BB48" i="1" s="1"/>
  <c r="BG48" i="1" s="1"/>
  <c r="AX48" i="1"/>
  <c r="BC48" i="1" s="1"/>
  <c r="BH48" i="1" s="1"/>
  <c r="AV49" i="1"/>
  <c r="BA49" i="1" s="1"/>
  <c r="BF49" i="1" s="1"/>
  <c r="AW49" i="1"/>
  <c r="BB49" i="1" s="1"/>
  <c r="BG49" i="1" s="1"/>
  <c r="AX49" i="1"/>
  <c r="BC49" i="1" s="1"/>
  <c r="BH49" i="1" s="1"/>
  <c r="AV50" i="1"/>
  <c r="BA50" i="1" s="1"/>
  <c r="BF50" i="1" s="1"/>
  <c r="AW50" i="1"/>
  <c r="BB50" i="1" s="1"/>
  <c r="BG50" i="1" s="1"/>
  <c r="AX50" i="1"/>
  <c r="BC50" i="1" s="1"/>
  <c r="BH50" i="1" s="1"/>
  <c r="AV51" i="1"/>
  <c r="BA51" i="1" s="1"/>
  <c r="BF51" i="1" s="1"/>
  <c r="AW51" i="1"/>
  <c r="BB51" i="1" s="1"/>
  <c r="BG51" i="1" s="1"/>
  <c r="AX51" i="1"/>
  <c r="BC51" i="1" s="1"/>
  <c r="BH51" i="1" s="1"/>
  <c r="AV52" i="1"/>
  <c r="BA52" i="1" s="1"/>
  <c r="BF52" i="1" s="1"/>
  <c r="AW52" i="1"/>
  <c r="BB52" i="1" s="1"/>
  <c r="BG52" i="1" s="1"/>
  <c r="AX52" i="1"/>
  <c r="BC52" i="1" s="1"/>
  <c r="BH52" i="1" s="1"/>
  <c r="AV53" i="1"/>
  <c r="BA53" i="1" s="1"/>
  <c r="BF53" i="1" s="1"/>
  <c r="AW53" i="1"/>
  <c r="BB53" i="1" s="1"/>
  <c r="BG53" i="1" s="1"/>
  <c r="AX53" i="1"/>
  <c r="BC53" i="1" s="1"/>
  <c r="BH53" i="1" s="1"/>
  <c r="AV54" i="1"/>
  <c r="BA54" i="1" s="1"/>
  <c r="BF54" i="1" s="1"/>
  <c r="AW54" i="1"/>
  <c r="BB54" i="1" s="1"/>
  <c r="BG54" i="1" s="1"/>
  <c r="AX54" i="1"/>
  <c r="BC54" i="1" s="1"/>
  <c r="BH54" i="1" s="1"/>
  <c r="AV55" i="1"/>
  <c r="BA55" i="1" s="1"/>
  <c r="BF55" i="1" s="1"/>
  <c r="AW55" i="1"/>
  <c r="BB55" i="1" s="1"/>
  <c r="BG55" i="1" s="1"/>
  <c r="AX55" i="1"/>
  <c r="BC55" i="1" s="1"/>
  <c r="BH55" i="1" s="1"/>
  <c r="AV57" i="1"/>
  <c r="BA57" i="1" s="1"/>
  <c r="BF57" i="1" s="1"/>
  <c r="AW57" i="1"/>
  <c r="BB57" i="1" s="1"/>
  <c r="BG57" i="1" s="1"/>
  <c r="AX57" i="1"/>
  <c r="BC57" i="1" s="1"/>
  <c r="BH57" i="1" s="1"/>
  <c r="AV58" i="1"/>
  <c r="BA58" i="1" s="1"/>
  <c r="BF58" i="1" s="1"/>
  <c r="AW58" i="1"/>
  <c r="BB58" i="1" s="1"/>
  <c r="BG58" i="1" s="1"/>
  <c r="AX58" i="1"/>
  <c r="BC58" i="1" s="1"/>
  <c r="BH58" i="1" s="1"/>
  <c r="AV59" i="1"/>
  <c r="BA59" i="1" s="1"/>
  <c r="BF59" i="1" s="1"/>
  <c r="AW59" i="1"/>
  <c r="BB59" i="1" s="1"/>
  <c r="BG59" i="1" s="1"/>
  <c r="AX59" i="1"/>
  <c r="BC59" i="1" s="1"/>
  <c r="BH59" i="1" s="1"/>
  <c r="AV60" i="1"/>
  <c r="BA60" i="1" s="1"/>
  <c r="BF60" i="1" s="1"/>
  <c r="AW60" i="1"/>
  <c r="BB60" i="1" s="1"/>
  <c r="BG60" i="1" s="1"/>
  <c r="AX60" i="1"/>
  <c r="BC60" i="1" s="1"/>
  <c r="BH60" i="1" s="1"/>
  <c r="AV61" i="1"/>
  <c r="BA61" i="1" s="1"/>
  <c r="BF61" i="1" s="1"/>
  <c r="AW61" i="1"/>
  <c r="BB61" i="1" s="1"/>
  <c r="BG61" i="1" s="1"/>
  <c r="AX61" i="1"/>
  <c r="BC61" i="1" s="1"/>
  <c r="BH61" i="1" s="1"/>
  <c r="AV62" i="1"/>
  <c r="BA62" i="1" s="1"/>
  <c r="BF62" i="1" s="1"/>
  <c r="AW62" i="1"/>
  <c r="BB62" i="1" s="1"/>
  <c r="BG62" i="1" s="1"/>
  <c r="AX62" i="1"/>
  <c r="BC62" i="1" s="1"/>
  <c r="BH62" i="1" s="1"/>
  <c r="AV63" i="1"/>
  <c r="BA63" i="1" s="1"/>
  <c r="BF63" i="1" s="1"/>
  <c r="AW63" i="1"/>
  <c r="BB63" i="1" s="1"/>
  <c r="BG63" i="1" s="1"/>
  <c r="AX63" i="1"/>
  <c r="BC63" i="1" s="1"/>
  <c r="BH63" i="1" s="1"/>
  <c r="AV64" i="1"/>
  <c r="BA64" i="1" s="1"/>
  <c r="BF64" i="1" s="1"/>
  <c r="AW64" i="1"/>
  <c r="BB64" i="1" s="1"/>
  <c r="BG64" i="1" s="1"/>
  <c r="AX64" i="1"/>
  <c r="BC64" i="1" s="1"/>
  <c r="BH64" i="1" s="1"/>
  <c r="AV65" i="1"/>
  <c r="BA65" i="1" s="1"/>
  <c r="BF65" i="1" s="1"/>
  <c r="AW65" i="1"/>
  <c r="BB65" i="1" s="1"/>
  <c r="BG65" i="1" s="1"/>
  <c r="AX65" i="1"/>
  <c r="BC65" i="1" s="1"/>
  <c r="BH65" i="1" s="1"/>
  <c r="AV66" i="1"/>
  <c r="BA66" i="1" s="1"/>
  <c r="BF66" i="1" s="1"/>
  <c r="AW66" i="1"/>
  <c r="BB66" i="1" s="1"/>
  <c r="BG66" i="1" s="1"/>
  <c r="AX66" i="1"/>
  <c r="BC66" i="1" s="1"/>
  <c r="BH66" i="1" s="1"/>
  <c r="AV67" i="1"/>
  <c r="BA67" i="1" s="1"/>
  <c r="BF67" i="1" s="1"/>
  <c r="AW67" i="1"/>
  <c r="BB67" i="1" s="1"/>
  <c r="BG67" i="1" s="1"/>
  <c r="AX67" i="1"/>
  <c r="BC67" i="1" s="1"/>
  <c r="BH67" i="1" s="1"/>
  <c r="AV68" i="1"/>
  <c r="BA68" i="1" s="1"/>
  <c r="BF68" i="1" s="1"/>
  <c r="AW68" i="1"/>
  <c r="BB68" i="1" s="1"/>
  <c r="BG68" i="1" s="1"/>
  <c r="AX68" i="1"/>
  <c r="BC68" i="1" s="1"/>
  <c r="BH68" i="1" s="1"/>
  <c r="AV69" i="1"/>
  <c r="BA69" i="1" s="1"/>
  <c r="BF69" i="1" s="1"/>
  <c r="AW69" i="1"/>
  <c r="BB69" i="1" s="1"/>
  <c r="BG69" i="1" s="1"/>
  <c r="AX69" i="1"/>
  <c r="BC69" i="1" s="1"/>
  <c r="BH69" i="1" s="1"/>
  <c r="AV70" i="1"/>
  <c r="BA70" i="1" s="1"/>
  <c r="BF70" i="1" s="1"/>
  <c r="AW70" i="1"/>
  <c r="BB70" i="1" s="1"/>
  <c r="BG70" i="1" s="1"/>
  <c r="AX70" i="1"/>
  <c r="BC70" i="1" s="1"/>
  <c r="BH70" i="1" s="1"/>
  <c r="AV71" i="1"/>
  <c r="BA71" i="1" s="1"/>
  <c r="BF71" i="1" s="1"/>
  <c r="AW71" i="1"/>
  <c r="BB71" i="1" s="1"/>
  <c r="BG71" i="1" s="1"/>
  <c r="AX71" i="1"/>
  <c r="BC71" i="1" s="1"/>
  <c r="BH71" i="1" s="1"/>
  <c r="AV460" i="1"/>
  <c r="BA460" i="1" s="1"/>
  <c r="BF460" i="1" s="1"/>
  <c r="AW460" i="1"/>
  <c r="BB460" i="1" s="1"/>
  <c r="BG460" i="1" s="1"/>
  <c r="AX460" i="1"/>
  <c r="BC460" i="1" s="1"/>
  <c r="BH460" i="1" s="1"/>
  <c r="AV461" i="1"/>
  <c r="BA461" i="1" s="1"/>
  <c r="BF461" i="1" s="1"/>
  <c r="AW461" i="1"/>
  <c r="BB461" i="1" s="1"/>
  <c r="BG461" i="1" s="1"/>
  <c r="AX461" i="1"/>
  <c r="BC461" i="1" s="1"/>
  <c r="BH461" i="1" s="1"/>
  <c r="AV462" i="1"/>
  <c r="BA462" i="1" s="1"/>
  <c r="BF462" i="1" s="1"/>
  <c r="AW462" i="1"/>
  <c r="BB462" i="1" s="1"/>
  <c r="BG462" i="1" s="1"/>
  <c r="AX462" i="1"/>
  <c r="BC462" i="1" s="1"/>
  <c r="BH462" i="1" s="1"/>
  <c r="AV463" i="1"/>
  <c r="BA463" i="1" s="1"/>
  <c r="BF463" i="1" s="1"/>
  <c r="AW463" i="1"/>
  <c r="BB463" i="1" s="1"/>
  <c r="BG463" i="1" s="1"/>
  <c r="AX463" i="1"/>
  <c r="BC463" i="1" s="1"/>
  <c r="BH463" i="1" s="1"/>
  <c r="AV464" i="1"/>
  <c r="BA464" i="1" s="1"/>
  <c r="BF464" i="1" s="1"/>
  <c r="AW464" i="1"/>
  <c r="BB464" i="1" s="1"/>
  <c r="BG464" i="1" s="1"/>
  <c r="AX464" i="1"/>
  <c r="BC464" i="1" s="1"/>
  <c r="BH464" i="1" s="1"/>
  <c r="AV465" i="1"/>
  <c r="BA465" i="1" s="1"/>
  <c r="BF465" i="1" s="1"/>
  <c r="AW465" i="1"/>
  <c r="BB465" i="1" s="1"/>
  <c r="BG465" i="1" s="1"/>
  <c r="AX465" i="1"/>
  <c r="BC465" i="1" s="1"/>
  <c r="BH465" i="1" s="1"/>
  <c r="AV466" i="1"/>
  <c r="BA466" i="1" s="1"/>
  <c r="BF466" i="1" s="1"/>
  <c r="AW466" i="1"/>
  <c r="BB466" i="1" s="1"/>
  <c r="BG466" i="1" s="1"/>
  <c r="AX466" i="1"/>
  <c r="BC466" i="1" s="1"/>
  <c r="BH466" i="1" s="1"/>
  <c r="AV467" i="1"/>
  <c r="BA467" i="1" s="1"/>
  <c r="BF467" i="1" s="1"/>
  <c r="AW467" i="1"/>
  <c r="BB467" i="1" s="1"/>
  <c r="BG467" i="1" s="1"/>
  <c r="AX467" i="1"/>
  <c r="BC467" i="1" s="1"/>
  <c r="BH467" i="1" s="1"/>
  <c r="AV468" i="1"/>
  <c r="BA468" i="1" s="1"/>
  <c r="BF468" i="1" s="1"/>
  <c r="AW468" i="1"/>
  <c r="BB468" i="1" s="1"/>
  <c r="BG468" i="1" s="1"/>
  <c r="AX468" i="1"/>
  <c r="BC468" i="1" s="1"/>
  <c r="BH468" i="1" s="1"/>
  <c r="AV469" i="1"/>
  <c r="BA469" i="1" s="1"/>
  <c r="BF469" i="1" s="1"/>
  <c r="AW469" i="1"/>
  <c r="BB469" i="1" s="1"/>
  <c r="BG469" i="1" s="1"/>
  <c r="AX469" i="1"/>
  <c r="BC469" i="1" s="1"/>
  <c r="BH469" i="1" s="1"/>
  <c r="AV470" i="1"/>
  <c r="BA470" i="1" s="1"/>
  <c r="BF470" i="1" s="1"/>
  <c r="AW470" i="1"/>
  <c r="BB470" i="1" s="1"/>
  <c r="BG470" i="1" s="1"/>
  <c r="AX470" i="1"/>
  <c r="BC470" i="1" s="1"/>
  <c r="BH470" i="1" s="1"/>
  <c r="AV471" i="1"/>
  <c r="BA471" i="1" s="1"/>
  <c r="BF471" i="1" s="1"/>
  <c r="AW471" i="1"/>
  <c r="BB471" i="1" s="1"/>
  <c r="BG471" i="1" s="1"/>
  <c r="AX471" i="1"/>
  <c r="BC471" i="1" s="1"/>
  <c r="BH471" i="1" s="1"/>
  <c r="AV472" i="1"/>
  <c r="BA472" i="1" s="1"/>
  <c r="BF472" i="1" s="1"/>
  <c r="AW472" i="1"/>
  <c r="BB472" i="1" s="1"/>
  <c r="BG472" i="1" s="1"/>
  <c r="AX472" i="1"/>
  <c r="BC472" i="1" s="1"/>
  <c r="BH472" i="1" s="1"/>
  <c r="AV473" i="1"/>
  <c r="BA473" i="1" s="1"/>
  <c r="BF473" i="1" s="1"/>
  <c r="AW473" i="1"/>
  <c r="BB473" i="1" s="1"/>
  <c r="BG473" i="1" s="1"/>
  <c r="AX473" i="1"/>
  <c r="BC473" i="1" s="1"/>
  <c r="BH473" i="1" s="1"/>
  <c r="AV474" i="1"/>
  <c r="BA474" i="1" s="1"/>
  <c r="BF474" i="1" s="1"/>
  <c r="AW474" i="1"/>
  <c r="BB474" i="1" s="1"/>
  <c r="BG474" i="1" s="1"/>
  <c r="AX474" i="1"/>
  <c r="BC474" i="1" s="1"/>
  <c r="BH474" i="1" s="1"/>
  <c r="AV475" i="1"/>
  <c r="BA475" i="1" s="1"/>
  <c r="BF475" i="1" s="1"/>
  <c r="AW475" i="1"/>
  <c r="BB475" i="1" s="1"/>
  <c r="BG475" i="1" s="1"/>
  <c r="AX475" i="1"/>
  <c r="BC475" i="1" s="1"/>
  <c r="BH475" i="1" s="1"/>
  <c r="AV476" i="1"/>
  <c r="BA476" i="1" s="1"/>
  <c r="BF476" i="1" s="1"/>
  <c r="AW476" i="1"/>
  <c r="BB476" i="1" s="1"/>
  <c r="BG476" i="1" s="1"/>
  <c r="AX476" i="1"/>
  <c r="BC476" i="1" s="1"/>
  <c r="BH476" i="1" s="1"/>
  <c r="AV477" i="1"/>
  <c r="BA477" i="1" s="1"/>
  <c r="BF477" i="1" s="1"/>
  <c r="AW477" i="1"/>
  <c r="BB477" i="1" s="1"/>
  <c r="BG477" i="1" s="1"/>
  <c r="AX477" i="1"/>
  <c r="BC477" i="1" s="1"/>
  <c r="BH477" i="1" s="1"/>
  <c r="AV478" i="1"/>
  <c r="BA478" i="1" s="1"/>
  <c r="BF478" i="1" s="1"/>
  <c r="AW478" i="1"/>
  <c r="BB478" i="1" s="1"/>
  <c r="BG478" i="1" s="1"/>
  <c r="AX478" i="1"/>
  <c r="BC478" i="1" s="1"/>
  <c r="BH478" i="1" s="1"/>
  <c r="AV479" i="1"/>
  <c r="BA479" i="1" s="1"/>
  <c r="BF479" i="1" s="1"/>
  <c r="AW479" i="1"/>
  <c r="BB479" i="1" s="1"/>
  <c r="BG479" i="1" s="1"/>
  <c r="AX479" i="1"/>
  <c r="BC479" i="1" s="1"/>
  <c r="BH479" i="1" s="1"/>
  <c r="AV480" i="1"/>
  <c r="BA480" i="1" s="1"/>
  <c r="BF480" i="1" s="1"/>
  <c r="AW480" i="1"/>
  <c r="BB480" i="1" s="1"/>
  <c r="BG480" i="1" s="1"/>
  <c r="AX480" i="1"/>
  <c r="BC480" i="1" s="1"/>
  <c r="BH480" i="1" s="1"/>
  <c r="AV481" i="1"/>
  <c r="BA481" i="1" s="1"/>
  <c r="BF481" i="1" s="1"/>
  <c r="AW481" i="1"/>
  <c r="BB481" i="1" s="1"/>
  <c r="BG481" i="1" s="1"/>
  <c r="AX481" i="1"/>
  <c r="BC481" i="1" s="1"/>
  <c r="BH481" i="1" s="1"/>
  <c r="AV482" i="1"/>
  <c r="BA482" i="1" s="1"/>
  <c r="BF482" i="1" s="1"/>
  <c r="AW482" i="1"/>
  <c r="BB482" i="1" s="1"/>
  <c r="BG482" i="1" s="1"/>
  <c r="AX482" i="1"/>
  <c r="BC482" i="1" s="1"/>
  <c r="BH482" i="1" s="1"/>
  <c r="AV483" i="1"/>
  <c r="BA483" i="1" s="1"/>
  <c r="BF483" i="1" s="1"/>
  <c r="AW483" i="1"/>
  <c r="BB483" i="1" s="1"/>
  <c r="BG483" i="1" s="1"/>
  <c r="AX483" i="1"/>
  <c r="BC483" i="1" s="1"/>
  <c r="BH483" i="1" s="1"/>
  <c r="AV484" i="1"/>
  <c r="BA484" i="1" s="1"/>
  <c r="BF484" i="1" s="1"/>
  <c r="AW484" i="1"/>
  <c r="BB484" i="1" s="1"/>
  <c r="BG484" i="1" s="1"/>
  <c r="AX484" i="1"/>
  <c r="BC484" i="1" s="1"/>
  <c r="BH484" i="1" s="1"/>
  <c r="AV485" i="1"/>
  <c r="BA485" i="1" s="1"/>
  <c r="BF485" i="1" s="1"/>
  <c r="AW485" i="1"/>
  <c r="BB485" i="1" s="1"/>
  <c r="BG485" i="1" s="1"/>
  <c r="AX485" i="1"/>
  <c r="BC485" i="1" s="1"/>
  <c r="BH485" i="1" s="1"/>
  <c r="AV486" i="1"/>
  <c r="BA486" i="1" s="1"/>
  <c r="BF486" i="1" s="1"/>
  <c r="AW486" i="1"/>
  <c r="BB486" i="1" s="1"/>
  <c r="BG486" i="1" s="1"/>
  <c r="AX486" i="1"/>
  <c r="BC486" i="1" s="1"/>
  <c r="BH486" i="1" s="1"/>
  <c r="AV489" i="1"/>
  <c r="BA489" i="1" s="1"/>
  <c r="BF489" i="1" s="1"/>
  <c r="AW489" i="1"/>
  <c r="BB489" i="1" s="1"/>
  <c r="BG489" i="1" s="1"/>
  <c r="AX489" i="1"/>
  <c r="BC489" i="1" s="1"/>
  <c r="BH489" i="1" s="1"/>
  <c r="AV490" i="1"/>
  <c r="BA490" i="1" s="1"/>
  <c r="BF490" i="1" s="1"/>
  <c r="AW490" i="1"/>
  <c r="BB490" i="1" s="1"/>
  <c r="BG490" i="1" s="1"/>
  <c r="AX490" i="1"/>
  <c r="BC490" i="1" s="1"/>
  <c r="BH490" i="1" s="1"/>
  <c r="AV491" i="1"/>
  <c r="BA491" i="1" s="1"/>
  <c r="BF491" i="1" s="1"/>
  <c r="AW491" i="1"/>
  <c r="BB491" i="1" s="1"/>
  <c r="BG491" i="1" s="1"/>
  <c r="AX491" i="1"/>
  <c r="BC491" i="1" s="1"/>
  <c r="BH491" i="1" s="1"/>
  <c r="AV492" i="1"/>
  <c r="BA492" i="1" s="1"/>
  <c r="BF492" i="1" s="1"/>
  <c r="AW492" i="1"/>
  <c r="BB492" i="1" s="1"/>
  <c r="BG492" i="1" s="1"/>
  <c r="AX492" i="1"/>
  <c r="BC492" i="1" s="1"/>
  <c r="BH492" i="1" s="1"/>
  <c r="AV91" i="1"/>
  <c r="BA91" i="1" s="1"/>
  <c r="BF91" i="1" s="1"/>
  <c r="AW91" i="1"/>
  <c r="BB91" i="1" s="1"/>
  <c r="BG91" i="1" s="1"/>
  <c r="AX91" i="1"/>
  <c r="BC91" i="1" s="1"/>
  <c r="BH91" i="1" s="1"/>
  <c r="AV92" i="1"/>
  <c r="BA92" i="1" s="1"/>
  <c r="BF92" i="1" s="1"/>
  <c r="AW92" i="1"/>
  <c r="BB92" i="1" s="1"/>
  <c r="BG92" i="1" s="1"/>
  <c r="AX92" i="1"/>
  <c r="BC92" i="1" s="1"/>
  <c r="BH92" i="1" s="1"/>
  <c r="AV93" i="1"/>
  <c r="BA93" i="1" s="1"/>
  <c r="BF93" i="1" s="1"/>
  <c r="AW93" i="1"/>
  <c r="BB93" i="1" s="1"/>
  <c r="BG93" i="1" s="1"/>
  <c r="AX93" i="1"/>
  <c r="BC93" i="1" s="1"/>
  <c r="BH93" i="1" s="1"/>
  <c r="AV94" i="1"/>
  <c r="BA94" i="1" s="1"/>
  <c r="BF94" i="1" s="1"/>
  <c r="AW94" i="1"/>
  <c r="BB94" i="1" s="1"/>
  <c r="BG94" i="1" s="1"/>
  <c r="AX94" i="1"/>
  <c r="BC94" i="1" s="1"/>
  <c r="BH94" i="1" s="1"/>
  <c r="AV95" i="1"/>
  <c r="BA95" i="1" s="1"/>
  <c r="BF95" i="1" s="1"/>
  <c r="AW95" i="1"/>
  <c r="BB95" i="1" s="1"/>
  <c r="BG95" i="1" s="1"/>
  <c r="AX95" i="1"/>
  <c r="BC95" i="1" s="1"/>
  <c r="BH95" i="1" s="1"/>
  <c r="AV96" i="1"/>
  <c r="BA96" i="1" s="1"/>
  <c r="BF96" i="1" s="1"/>
  <c r="AW96" i="1"/>
  <c r="BB96" i="1" s="1"/>
  <c r="BG96" i="1" s="1"/>
  <c r="AX96" i="1"/>
  <c r="BC96" i="1" s="1"/>
  <c r="BH96" i="1" s="1"/>
  <c r="AV97" i="1"/>
  <c r="BA97" i="1" s="1"/>
  <c r="BF97" i="1" s="1"/>
  <c r="AW97" i="1"/>
  <c r="BB97" i="1" s="1"/>
  <c r="BG97" i="1" s="1"/>
  <c r="AX97" i="1"/>
  <c r="BC97" i="1" s="1"/>
  <c r="BH97" i="1" s="1"/>
  <c r="AV98" i="1"/>
  <c r="BA98" i="1" s="1"/>
  <c r="BF98" i="1" s="1"/>
  <c r="AW98" i="1"/>
  <c r="BB98" i="1" s="1"/>
  <c r="BG98" i="1" s="1"/>
  <c r="AX98" i="1"/>
  <c r="BC98" i="1" s="1"/>
  <c r="BH98" i="1" s="1"/>
  <c r="AV99" i="1"/>
  <c r="BA99" i="1" s="1"/>
  <c r="BF99" i="1" s="1"/>
  <c r="AW99" i="1"/>
  <c r="BB99" i="1" s="1"/>
  <c r="BG99" i="1" s="1"/>
  <c r="AX99" i="1"/>
  <c r="BC99" i="1" s="1"/>
  <c r="BH99" i="1" s="1"/>
  <c r="AV100" i="1"/>
  <c r="BA100" i="1" s="1"/>
  <c r="BF100" i="1" s="1"/>
  <c r="AW100" i="1"/>
  <c r="BB100" i="1" s="1"/>
  <c r="BG100" i="1" s="1"/>
  <c r="AX100" i="1"/>
  <c r="BC100" i="1" s="1"/>
  <c r="BH100" i="1" s="1"/>
  <c r="AV101" i="1"/>
  <c r="BA101" i="1" s="1"/>
  <c r="BF101" i="1" s="1"/>
  <c r="AW101" i="1"/>
  <c r="BB101" i="1" s="1"/>
  <c r="BG101" i="1" s="1"/>
  <c r="AX101" i="1"/>
  <c r="BC101" i="1" s="1"/>
  <c r="BH101" i="1" s="1"/>
  <c r="AV102" i="1"/>
  <c r="BA102" i="1" s="1"/>
  <c r="BF102" i="1" s="1"/>
  <c r="AW102" i="1"/>
  <c r="BB102" i="1" s="1"/>
  <c r="BG102" i="1" s="1"/>
  <c r="AX102" i="1"/>
  <c r="BC102" i="1" s="1"/>
  <c r="BH102" i="1" s="1"/>
  <c r="AV103" i="1"/>
  <c r="BA103" i="1" s="1"/>
  <c r="BF103" i="1" s="1"/>
  <c r="AW103" i="1"/>
  <c r="BB103" i="1" s="1"/>
  <c r="BG103" i="1" s="1"/>
  <c r="AX103" i="1"/>
  <c r="BC103" i="1" s="1"/>
  <c r="BH103" i="1" s="1"/>
  <c r="AV104" i="1"/>
  <c r="BA104" i="1" s="1"/>
  <c r="BF104" i="1" s="1"/>
  <c r="AW104" i="1"/>
  <c r="BB104" i="1" s="1"/>
  <c r="BG104" i="1" s="1"/>
  <c r="AX104" i="1"/>
  <c r="BC104" i="1" s="1"/>
  <c r="BH104" i="1" s="1"/>
  <c r="AV105" i="1"/>
  <c r="BA105" i="1" s="1"/>
  <c r="BF105" i="1" s="1"/>
  <c r="AW105" i="1"/>
  <c r="BB105" i="1" s="1"/>
  <c r="BG105" i="1" s="1"/>
  <c r="AX105" i="1"/>
  <c r="BC105" i="1" s="1"/>
  <c r="BH105" i="1" s="1"/>
  <c r="AV106" i="1"/>
  <c r="BA106" i="1" s="1"/>
  <c r="BF106" i="1" s="1"/>
  <c r="AW106" i="1"/>
  <c r="BB106" i="1" s="1"/>
  <c r="BG106" i="1" s="1"/>
  <c r="AX106" i="1"/>
  <c r="BC106" i="1" s="1"/>
  <c r="BH106" i="1" s="1"/>
  <c r="AV107" i="1"/>
  <c r="BA107" i="1" s="1"/>
  <c r="BF107" i="1" s="1"/>
  <c r="AW107" i="1"/>
  <c r="BB107" i="1" s="1"/>
  <c r="BG107" i="1" s="1"/>
  <c r="AX107" i="1"/>
  <c r="BC107" i="1" s="1"/>
  <c r="BH107" i="1" s="1"/>
  <c r="AV108" i="1"/>
  <c r="BA108" i="1" s="1"/>
  <c r="BF108" i="1" s="1"/>
  <c r="AW108" i="1"/>
  <c r="BB108" i="1" s="1"/>
  <c r="BG108" i="1" s="1"/>
  <c r="AX108" i="1"/>
  <c r="BC108" i="1" s="1"/>
  <c r="BH108" i="1" s="1"/>
  <c r="AV109" i="1"/>
  <c r="BA109" i="1" s="1"/>
  <c r="BF109" i="1" s="1"/>
  <c r="AW109" i="1"/>
  <c r="BB109" i="1" s="1"/>
  <c r="BG109" i="1" s="1"/>
  <c r="AX109" i="1"/>
  <c r="BC109" i="1" s="1"/>
  <c r="BH109" i="1" s="1"/>
  <c r="AV110" i="1"/>
  <c r="BA110" i="1" s="1"/>
  <c r="BF110" i="1" s="1"/>
  <c r="AW110" i="1"/>
  <c r="BB110" i="1" s="1"/>
  <c r="BG110" i="1" s="1"/>
  <c r="AX110" i="1"/>
  <c r="BC110" i="1" s="1"/>
  <c r="BH110" i="1" s="1"/>
  <c r="AV111" i="1"/>
  <c r="BA111" i="1" s="1"/>
  <c r="BF111" i="1" s="1"/>
  <c r="AW111" i="1"/>
  <c r="BB111" i="1" s="1"/>
  <c r="BG111" i="1" s="1"/>
  <c r="AX111" i="1"/>
  <c r="BC111" i="1" s="1"/>
  <c r="BH111" i="1" s="1"/>
  <c r="AV112" i="1"/>
  <c r="BA112" i="1" s="1"/>
  <c r="BF112" i="1" s="1"/>
  <c r="AW112" i="1"/>
  <c r="BB112" i="1" s="1"/>
  <c r="BG112" i="1" s="1"/>
  <c r="AX112" i="1"/>
  <c r="BC112" i="1" s="1"/>
  <c r="BH112" i="1" s="1"/>
  <c r="AV113" i="1"/>
  <c r="BA113" i="1" s="1"/>
  <c r="BF113" i="1" s="1"/>
  <c r="AW113" i="1"/>
  <c r="BB113" i="1" s="1"/>
  <c r="BG113" i="1" s="1"/>
  <c r="AX113" i="1"/>
  <c r="BC113" i="1" s="1"/>
  <c r="BH113" i="1" s="1"/>
  <c r="AV114" i="1"/>
  <c r="BA114" i="1" s="1"/>
  <c r="BF114" i="1" s="1"/>
  <c r="AW114" i="1"/>
  <c r="BB114" i="1" s="1"/>
  <c r="BG114" i="1" s="1"/>
  <c r="AX114" i="1"/>
  <c r="BC114" i="1" s="1"/>
  <c r="BH114" i="1" s="1"/>
  <c r="AV115" i="1"/>
  <c r="BA115" i="1" s="1"/>
  <c r="BF115" i="1" s="1"/>
  <c r="AW115" i="1"/>
  <c r="BB115" i="1" s="1"/>
  <c r="BG115" i="1" s="1"/>
  <c r="AX115" i="1"/>
  <c r="BC115" i="1" s="1"/>
  <c r="BH115" i="1" s="1"/>
  <c r="AV116" i="1"/>
  <c r="BA116" i="1" s="1"/>
  <c r="BF116" i="1" s="1"/>
  <c r="AW116" i="1"/>
  <c r="BB116" i="1" s="1"/>
  <c r="BG116" i="1" s="1"/>
  <c r="AX116" i="1"/>
  <c r="BC116" i="1" s="1"/>
  <c r="BH116" i="1" s="1"/>
  <c r="AV117" i="1"/>
  <c r="BA117" i="1" s="1"/>
  <c r="BF117" i="1" s="1"/>
  <c r="AW117" i="1"/>
  <c r="BB117" i="1" s="1"/>
  <c r="BG117" i="1" s="1"/>
  <c r="AX117" i="1"/>
  <c r="BC117" i="1" s="1"/>
  <c r="BH117" i="1" s="1"/>
  <c r="AV118" i="1"/>
  <c r="BA118" i="1" s="1"/>
  <c r="BF118" i="1" s="1"/>
  <c r="AW118" i="1"/>
  <c r="BB118" i="1" s="1"/>
  <c r="BG118" i="1" s="1"/>
  <c r="AX118" i="1"/>
  <c r="BC118" i="1" s="1"/>
  <c r="BH118" i="1" s="1"/>
  <c r="AV119" i="1"/>
  <c r="BA119" i="1" s="1"/>
  <c r="BF119" i="1" s="1"/>
  <c r="AW119" i="1"/>
  <c r="BB119" i="1" s="1"/>
  <c r="BG119" i="1" s="1"/>
  <c r="AX119" i="1"/>
  <c r="BC119" i="1" s="1"/>
  <c r="BH119" i="1" s="1"/>
  <c r="AV120" i="1"/>
  <c r="BA120" i="1" s="1"/>
  <c r="BF120" i="1" s="1"/>
  <c r="AW120" i="1"/>
  <c r="BB120" i="1" s="1"/>
  <c r="BG120" i="1" s="1"/>
  <c r="AX120" i="1"/>
  <c r="BC120" i="1" s="1"/>
  <c r="BH120" i="1" s="1"/>
  <c r="AV121" i="1"/>
  <c r="BA121" i="1" s="1"/>
  <c r="BF121" i="1" s="1"/>
  <c r="AW121" i="1"/>
  <c r="BB121" i="1" s="1"/>
  <c r="BG121" i="1" s="1"/>
  <c r="AX121" i="1"/>
  <c r="BC121" i="1" s="1"/>
  <c r="BH121" i="1" s="1"/>
  <c r="AV122" i="1"/>
  <c r="BA122" i="1" s="1"/>
  <c r="BF122" i="1" s="1"/>
  <c r="AW122" i="1"/>
  <c r="BB122" i="1" s="1"/>
  <c r="BG122" i="1" s="1"/>
  <c r="AX122" i="1"/>
  <c r="BC122" i="1" s="1"/>
  <c r="BH122" i="1" s="1"/>
  <c r="AV123" i="1"/>
  <c r="BA123" i="1" s="1"/>
  <c r="BF123" i="1" s="1"/>
  <c r="AW123" i="1"/>
  <c r="BB123" i="1" s="1"/>
  <c r="BG123" i="1" s="1"/>
  <c r="AX123" i="1"/>
  <c r="BC123" i="1" s="1"/>
  <c r="BH123" i="1" s="1"/>
  <c r="AV124" i="1"/>
  <c r="BA124" i="1" s="1"/>
  <c r="BF124" i="1" s="1"/>
  <c r="AW124" i="1"/>
  <c r="BB124" i="1" s="1"/>
  <c r="BG124" i="1" s="1"/>
  <c r="AX124" i="1"/>
  <c r="BC124" i="1" s="1"/>
  <c r="BH124" i="1" s="1"/>
  <c r="AV125" i="1"/>
  <c r="BA125" i="1" s="1"/>
  <c r="BF125" i="1" s="1"/>
  <c r="AW125" i="1"/>
  <c r="BB125" i="1" s="1"/>
  <c r="BG125" i="1" s="1"/>
  <c r="AX125" i="1"/>
  <c r="BC125" i="1" s="1"/>
  <c r="BH125" i="1" s="1"/>
  <c r="AV126" i="1"/>
  <c r="BA126" i="1" s="1"/>
  <c r="BF126" i="1" s="1"/>
  <c r="AW126" i="1"/>
  <c r="BB126" i="1" s="1"/>
  <c r="BG126" i="1" s="1"/>
  <c r="AX126" i="1"/>
  <c r="BC126" i="1" s="1"/>
  <c r="BH126" i="1" s="1"/>
  <c r="AV127" i="1"/>
  <c r="BA127" i="1" s="1"/>
  <c r="BF127" i="1" s="1"/>
  <c r="AW127" i="1"/>
  <c r="BB127" i="1" s="1"/>
  <c r="BG127" i="1" s="1"/>
  <c r="AX127" i="1"/>
  <c r="BC127" i="1" s="1"/>
  <c r="BH127" i="1" s="1"/>
  <c r="AV128" i="1"/>
  <c r="BA128" i="1" s="1"/>
  <c r="BF128" i="1" s="1"/>
  <c r="AW128" i="1"/>
  <c r="BB128" i="1" s="1"/>
  <c r="BG128" i="1" s="1"/>
  <c r="AX128" i="1"/>
  <c r="BC128" i="1" s="1"/>
  <c r="BH128" i="1" s="1"/>
  <c r="AV129" i="1"/>
  <c r="BA129" i="1" s="1"/>
  <c r="BF129" i="1" s="1"/>
  <c r="AW129" i="1"/>
  <c r="BB129" i="1" s="1"/>
  <c r="BG129" i="1" s="1"/>
  <c r="AX129" i="1"/>
  <c r="BC129" i="1" s="1"/>
  <c r="BH129" i="1" s="1"/>
  <c r="AV130" i="1"/>
  <c r="BA130" i="1" s="1"/>
  <c r="BF130" i="1" s="1"/>
  <c r="AW130" i="1"/>
  <c r="BB130" i="1" s="1"/>
  <c r="BG130" i="1" s="1"/>
  <c r="AX130" i="1"/>
  <c r="BC130" i="1" s="1"/>
  <c r="BH130" i="1" s="1"/>
  <c r="AV131" i="1"/>
  <c r="BA131" i="1" s="1"/>
  <c r="BF131" i="1" s="1"/>
  <c r="AW131" i="1"/>
  <c r="BB131" i="1" s="1"/>
  <c r="BG131" i="1" s="1"/>
  <c r="AX131" i="1"/>
  <c r="BC131" i="1" s="1"/>
  <c r="BH131" i="1" s="1"/>
  <c r="AV132" i="1"/>
  <c r="BA132" i="1" s="1"/>
  <c r="BF132" i="1" s="1"/>
  <c r="AW132" i="1"/>
  <c r="BB132" i="1" s="1"/>
  <c r="BG132" i="1" s="1"/>
  <c r="AX132" i="1"/>
  <c r="BC132" i="1" s="1"/>
  <c r="BH132" i="1" s="1"/>
  <c r="AV133" i="1"/>
  <c r="BA133" i="1" s="1"/>
  <c r="BF133" i="1" s="1"/>
  <c r="AW133" i="1"/>
  <c r="BB133" i="1" s="1"/>
  <c r="BG133" i="1" s="1"/>
  <c r="AX133" i="1"/>
  <c r="BC133" i="1" s="1"/>
  <c r="BH133" i="1" s="1"/>
  <c r="AV134" i="1"/>
  <c r="BA134" i="1" s="1"/>
  <c r="BF134" i="1" s="1"/>
  <c r="AW134" i="1"/>
  <c r="BB134" i="1" s="1"/>
  <c r="BG134" i="1" s="1"/>
  <c r="AX134" i="1"/>
  <c r="BC134" i="1" s="1"/>
  <c r="BH134" i="1" s="1"/>
  <c r="AV135" i="1"/>
  <c r="BA135" i="1" s="1"/>
  <c r="BF135" i="1" s="1"/>
  <c r="AW135" i="1"/>
  <c r="BB135" i="1" s="1"/>
  <c r="BG135" i="1" s="1"/>
  <c r="AX135" i="1"/>
  <c r="BC135" i="1" s="1"/>
  <c r="BH135" i="1" s="1"/>
  <c r="AV136" i="1"/>
  <c r="BA136" i="1" s="1"/>
  <c r="BF136" i="1" s="1"/>
  <c r="AW136" i="1"/>
  <c r="BB136" i="1" s="1"/>
  <c r="BG136" i="1" s="1"/>
  <c r="AX136" i="1"/>
  <c r="BC136" i="1" s="1"/>
  <c r="BH136" i="1" s="1"/>
  <c r="AV137" i="1"/>
  <c r="BA137" i="1" s="1"/>
  <c r="BF137" i="1" s="1"/>
  <c r="AW137" i="1"/>
  <c r="BB137" i="1" s="1"/>
  <c r="BG137" i="1" s="1"/>
  <c r="AX137" i="1"/>
  <c r="BC137" i="1" s="1"/>
  <c r="BH137" i="1" s="1"/>
  <c r="AV138" i="1"/>
  <c r="BA138" i="1" s="1"/>
  <c r="BF138" i="1" s="1"/>
  <c r="AW138" i="1"/>
  <c r="BB138" i="1" s="1"/>
  <c r="BG138" i="1" s="1"/>
  <c r="AX138" i="1"/>
  <c r="BC138" i="1" s="1"/>
  <c r="BH138" i="1" s="1"/>
  <c r="AV140" i="1"/>
  <c r="BA140" i="1" s="1"/>
  <c r="BF140" i="1" s="1"/>
  <c r="AW140" i="1"/>
  <c r="BB140" i="1" s="1"/>
  <c r="BG140" i="1" s="1"/>
  <c r="AX140" i="1"/>
  <c r="BC140" i="1" s="1"/>
  <c r="BH140" i="1" s="1"/>
  <c r="AV141" i="1"/>
  <c r="BA141" i="1" s="1"/>
  <c r="BF141" i="1" s="1"/>
  <c r="AW141" i="1"/>
  <c r="BB141" i="1" s="1"/>
  <c r="BG141" i="1" s="1"/>
  <c r="AX141" i="1"/>
  <c r="BC141" i="1" s="1"/>
  <c r="BH141" i="1" s="1"/>
  <c r="AV142" i="1"/>
  <c r="BA142" i="1" s="1"/>
  <c r="BF142" i="1" s="1"/>
  <c r="AW142" i="1"/>
  <c r="BB142" i="1" s="1"/>
  <c r="BG142" i="1" s="1"/>
  <c r="AX142" i="1"/>
  <c r="BC142" i="1" s="1"/>
  <c r="BH142" i="1" s="1"/>
  <c r="AV143" i="1"/>
  <c r="BA143" i="1" s="1"/>
  <c r="BF143" i="1" s="1"/>
  <c r="AW143" i="1"/>
  <c r="BB143" i="1" s="1"/>
  <c r="BG143" i="1" s="1"/>
  <c r="AX143" i="1"/>
  <c r="BC143" i="1" s="1"/>
  <c r="BH143" i="1" s="1"/>
  <c r="AV144" i="1"/>
  <c r="BA144" i="1" s="1"/>
  <c r="BF144" i="1" s="1"/>
  <c r="AW144" i="1"/>
  <c r="BB144" i="1" s="1"/>
  <c r="BG144" i="1" s="1"/>
  <c r="AX144" i="1"/>
  <c r="BC144" i="1" s="1"/>
  <c r="BH144" i="1" s="1"/>
  <c r="AV145" i="1"/>
  <c r="BA145" i="1" s="1"/>
  <c r="BF145" i="1" s="1"/>
  <c r="AW145" i="1"/>
  <c r="BB145" i="1" s="1"/>
  <c r="BG145" i="1" s="1"/>
  <c r="AX145" i="1"/>
  <c r="BC145" i="1" s="1"/>
  <c r="BH145" i="1" s="1"/>
  <c r="AV146" i="1"/>
  <c r="BA146" i="1" s="1"/>
  <c r="BF146" i="1" s="1"/>
  <c r="AW146" i="1"/>
  <c r="BB146" i="1" s="1"/>
  <c r="BG146" i="1" s="1"/>
  <c r="AX146" i="1"/>
  <c r="BC146" i="1" s="1"/>
  <c r="BH146" i="1" s="1"/>
  <c r="AV147" i="1"/>
  <c r="BA147" i="1" s="1"/>
  <c r="BF147" i="1" s="1"/>
  <c r="AW147" i="1"/>
  <c r="BB147" i="1" s="1"/>
  <c r="BG147" i="1" s="1"/>
  <c r="AX147" i="1"/>
  <c r="BC147" i="1" s="1"/>
  <c r="BH147" i="1" s="1"/>
  <c r="AV148" i="1"/>
  <c r="BA148" i="1" s="1"/>
  <c r="BF148" i="1" s="1"/>
  <c r="AW148" i="1"/>
  <c r="BB148" i="1" s="1"/>
  <c r="BG148" i="1" s="1"/>
  <c r="AX148" i="1"/>
  <c r="BC148" i="1" s="1"/>
  <c r="BH148" i="1" s="1"/>
  <c r="AV149" i="1"/>
  <c r="BA149" i="1" s="1"/>
  <c r="BF149" i="1" s="1"/>
  <c r="AW149" i="1"/>
  <c r="BB149" i="1" s="1"/>
  <c r="BG149" i="1" s="1"/>
  <c r="AX149" i="1"/>
  <c r="BC149" i="1" s="1"/>
  <c r="BH149" i="1" s="1"/>
  <c r="AV150" i="1"/>
  <c r="BA150" i="1" s="1"/>
  <c r="BF150" i="1" s="1"/>
  <c r="AW150" i="1"/>
  <c r="BB150" i="1" s="1"/>
  <c r="BG150" i="1" s="1"/>
  <c r="AX150" i="1"/>
  <c r="BC150" i="1" s="1"/>
  <c r="BH150" i="1" s="1"/>
  <c r="AV151" i="1"/>
  <c r="BA151" i="1" s="1"/>
  <c r="BF151" i="1" s="1"/>
  <c r="AW151" i="1"/>
  <c r="BB151" i="1" s="1"/>
  <c r="BG151" i="1" s="1"/>
  <c r="AX151" i="1"/>
  <c r="BC151" i="1" s="1"/>
  <c r="BH151" i="1" s="1"/>
  <c r="AV152" i="1"/>
  <c r="BA152" i="1" s="1"/>
  <c r="BF152" i="1" s="1"/>
  <c r="AW152" i="1"/>
  <c r="BB152" i="1" s="1"/>
  <c r="BG152" i="1" s="1"/>
  <c r="AX152" i="1"/>
  <c r="BC152" i="1" s="1"/>
  <c r="BH152" i="1" s="1"/>
  <c r="AV153" i="1"/>
  <c r="BA153" i="1" s="1"/>
  <c r="BF153" i="1" s="1"/>
  <c r="AW153" i="1"/>
  <c r="BB153" i="1" s="1"/>
  <c r="BG153" i="1" s="1"/>
  <c r="AX153" i="1"/>
  <c r="BC153" i="1" s="1"/>
  <c r="BH153" i="1" s="1"/>
  <c r="AV154" i="1"/>
  <c r="BA154" i="1" s="1"/>
  <c r="BF154" i="1" s="1"/>
  <c r="AW154" i="1"/>
  <c r="BB154" i="1" s="1"/>
  <c r="BG154" i="1" s="1"/>
  <c r="AX154" i="1"/>
  <c r="BC154" i="1" s="1"/>
  <c r="BH154" i="1" s="1"/>
  <c r="AV155" i="1"/>
  <c r="BA155" i="1" s="1"/>
  <c r="BF155" i="1" s="1"/>
  <c r="AW155" i="1"/>
  <c r="BB155" i="1" s="1"/>
  <c r="BG155" i="1" s="1"/>
  <c r="AX155" i="1"/>
  <c r="BC155" i="1" s="1"/>
  <c r="BH155" i="1" s="1"/>
  <c r="AV183" i="1"/>
  <c r="BA183" i="1" s="1"/>
  <c r="BF183" i="1" s="1"/>
  <c r="AW183" i="1"/>
  <c r="BB183" i="1" s="1"/>
  <c r="BG183" i="1" s="1"/>
  <c r="AX183" i="1"/>
  <c r="BC183" i="1" s="1"/>
  <c r="BH183" i="1" s="1"/>
  <c r="AV184" i="1"/>
  <c r="BA184" i="1" s="1"/>
  <c r="BF184" i="1" s="1"/>
  <c r="AW184" i="1"/>
  <c r="BB184" i="1" s="1"/>
  <c r="BG184" i="1" s="1"/>
  <c r="AX184" i="1"/>
  <c r="BC184" i="1" s="1"/>
  <c r="BH184" i="1" s="1"/>
  <c r="AV185" i="1"/>
  <c r="BA185" i="1" s="1"/>
  <c r="BF185" i="1" s="1"/>
  <c r="AW185" i="1"/>
  <c r="BB185" i="1" s="1"/>
  <c r="BG185" i="1" s="1"/>
  <c r="AX185" i="1"/>
  <c r="BC185" i="1" s="1"/>
  <c r="BH185" i="1" s="1"/>
  <c r="AV186" i="1"/>
  <c r="BA186" i="1" s="1"/>
  <c r="BF186" i="1" s="1"/>
  <c r="AW186" i="1"/>
  <c r="BB186" i="1" s="1"/>
  <c r="BG186" i="1" s="1"/>
  <c r="AX186" i="1"/>
  <c r="BC186" i="1" s="1"/>
  <c r="BH186" i="1" s="1"/>
  <c r="AV188" i="1"/>
  <c r="BA188" i="1" s="1"/>
  <c r="BF188" i="1" s="1"/>
  <c r="AW188" i="1"/>
  <c r="BB188" i="1" s="1"/>
  <c r="BG188" i="1" s="1"/>
  <c r="AX188" i="1"/>
  <c r="BC188" i="1" s="1"/>
  <c r="BH188" i="1" s="1"/>
  <c r="AV189" i="1"/>
  <c r="BA189" i="1" s="1"/>
  <c r="BF189" i="1" s="1"/>
  <c r="AW189" i="1"/>
  <c r="BB189" i="1" s="1"/>
  <c r="BG189" i="1" s="1"/>
  <c r="AX189" i="1"/>
  <c r="BC189" i="1" s="1"/>
  <c r="BH189" i="1" s="1"/>
  <c r="AV190" i="1"/>
  <c r="BA190" i="1" s="1"/>
  <c r="BF190" i="1" s="1"/>
  <c r="AW190" i="1"/>
  <c r="BB190" i="1" s="1"/>
  <c r="BG190" i="1" s="1"/>
  <c r="AX190" i="1"/>
  <c r="BC190" i="1" s="1"/>
  <c r="BH190" i="1" s="1"/>
  <c r="AV191" i="1"/>
  <c r="BA191" i="1" s="1"/>
  <c r="BF191" i="1" s="1"/>
  <c r="AW191" i="1"/>
  <c r="BB191" i="1" s="1"/>
  <c r="BG191" i="1" s="1"/>
  <c r="AX191" i="1"/>
  <c r="BC191" i="1" s="1"/>
  <c r="BH191" i="1" s="1"/>
  <c r="AV192" i="1"/>
  <c r="BA192" i="1" s="1"/>
  <c r="BF192" i="1" s="1"/>
  <c r="AW192" i="1"/>
  <c r="BB192" i="1" s="1"/>
  <c r="BG192" i="1" s="1"/>
  <c r="AX192" i="1"/>
  <c r="BC192" i="1" s="1"/>
  <c r="BH192" i="1" s="1"/>
  <c r="AV193" i="1"/>
  <c r="BA193" i="1" s="1"/>
  <c r="BF193" i="1" s="1"/>
  <c r="AW193" i="1"/>
  <c r="BB193" i="1" s="1"/>
  <c r="BG193" i="1" s="1"/>
  <c r="AX193" i="1"/>
  <c r="BC193" i="1" s="1"/>
  <c r="BH193" i="1" s="1"/>
  <c r="AV195" i="1"/>
  <c r="BA195" i="1" s="1"/>
  <c r="BF195" i="1" s="1"/>
  <c r="AW195" i="1"/>
  <c r="BB195" i="1" s="1"/>
  <c r="BG195" i="1" s="1"/>
  <c r="AX195" i="1"/>
  <c r="BC195" i="1" s="1"/>
  <c r="BH195" i="1" s="1"/>
  <c r="AV196" i="1"/>
  <c r="BA196" i="1" s="1"/>
  <c r="BF196" i="1" s="1"/>
  <c r="AW196" i="1"/>
  <c r="BB196" i="1" s="1"/>
  <c r="BG196" i="1" s="1"/>
  <c r="AX196" i="1"/>
  <c r="BC196" i="1" s="1"/>
  <c r="BH196" i="1" s="1"/>
  <c r="AV197" i="1"/>
  <c r="BA197" i="1" s="1"/>
  <c r="BF197" i="1" s="1"/>
  <c r="AW197" i="1"/>
  <c r="BB197" i="1" s="1"/>
  <c r="BG197" i="1" s="1"/>
  <c r="AX197" i="1"/>
  <c r="BC197" i="1" s="1"/>
  <c r="BH197" i="1" s="1"/>
  <c r="AV199" i="1"/>
  <c r="BA199" i="1" s="1"/>
  <c r="BF199" i="1" s="1"/>
  <c r="AW199" i="1"/>
  <c r="BB199" i="1" s="1"/>
  <c r="BG199" i="1" s="1"/>
  <c r="AX199" i="1"/>
  <c r="BC199" i="1" s="1"/>
  <c r="BH199" i="1" s="1"/>
  <c r="AV200" i="1"/>
  <c r="BA200" i="1" s="1"/>
  <c r="BF200" i="1" s="1"/>
  <c r="AW200" i="1"/>
  <c r="BB200" i="1" s="1"/>
  <c r="BG200" i="1" s="1"/>
  <c r="AX200" i="1"/>
  <c r="BC200" i="1" s="1"/>
  <c r="BH200" i="1" s="1"/>
  <c r="AV201" i="1"/>
  <c r="BA201" i="1" s="1"/>
  <c r="BF201" i="1" s="1"/>
  <c r="AW201" i="1"/>
  <c r="BB201" i="1" s="1"/>
  <c r="BG201" i="1" s="1"/>
  <c r="AX201" i="1"/>
  <c r="BC201" i="1" s="1"/>
  <c r="BH201" i="1" s="1"/>
  <c r="AV202" i="1"/>
  <c r="BA202" i="1" s="1"/>
  <c r="BF202" i="1" s="1"/>
  <c r="AW202" i="1"/>
  <c r="BB202" i="1" s="1"/>
  <c r="BG202" i="1" s="1"/>
  <c r="AX202" i="1"/>
  <c r="BC202" i="1" s="1"/>
  <c r="BH202" i="1" s="1"/>
  <c r="AV203" i="1"/>
  <c r="BA203" i="1" s="1"/>
  <c r="BF203" i="1" s="1"/>
  <c r="AW203" i="1"/>
  <c r="BB203" i="1" s="1"/>
  <c r="BG203" i="1" s="1"/>
  <c r="AX203" i="1"/>
  <c r="BC203" i="1" s="1"/>
  <c r="BH203" i="1" s="1"/>
  <c r="AV204" i="1"/>
  <c r="BA204" i="1" s="1"/>
  <c r="BF204" i="1" s="1"/>
  <c r="AW204" i="1"/>
  <c r="BB204" i="1" s="1"/>
  <c r="BG204" i="1" s="1"/>
  <c r="AX204" i="1"/>
  <c r="BC204" i="1" s="1"/>
  <c r="BH204" i="1" s="1"/>
  <c r="AV205" i="1"/>
  <c r="BA205" i="1" s="1"/>
  <c r="BF205" i="1" s="1"/>
  <c r="AW205" i="1"/>
  <c r="BB205" i="1" s="1"/>
  <c r="BG205" i="1" s="1"/>
  <c r="AX205" i="1"/>
  <c r="BC205" i="1" s="1"/>
  <c r="BH205" i="1" s="1"/>
  <c r="AV206" i="1"/>
  <c r="BA206" i="1" s="1"/>
  <c r="BF206" i="1" s="1"/>
  <c r="AW206" i="1"/>
  <c r="BB206" i="1" s="1"/>
  <c r="BG206" i="1" s="1"/>
  <c r="AX206" i="1"/>
  <c r="BC206" i="1" s="1"/>
  <c r="BH206" i="1" s="1"/>
  <c r="AV207" i="1"/>
  <c r="BA207" i="1" s="1"/>
  <c r="BF207" i="1" s="1"/>
  <c r="AW207" i="1"/>
  <c r="BB207" i="1" s="1"/>
  <c r="BG207" i="1" s="1"/>
  <c r="AX207" i="1"/>
  <c r="BC207" i="1" s="1"/>
  <c r="BH207" i="1" s="1"/>
  <c r="AV208" i="1"/>
  <c r="BA208" i="1" s="1"/>
  <c r="BF208" i="1" s="1"/>
  <c r="AW208" i="1"/>
  <c r="BB208" i="1" s="1"/>
  <c r="BG208" i="1" s="1"/>
  <c r="AX208" i="1"/>
  <c r="BC208" i="1" s="1"/>
  <c r="BH208" i="1" s="1"/>
  <c r="AV209" i="1"/>
  <c r="BA209" i="1" s="1"/>
  <c r="BF209" i="1" s="1"/>
  <c r="AW209" i="1"/>
  <c r="BB209" i="1" s="1"/>
  <c r="BG209" i="1" s="1"/>
  <c r="AX209" i="1"/>
  <c r="BC209" i="1" s="1"/>
  <c r="BH209" i="1" s="1"/>
  <c r="AV210" i="1"/>
  <c r="BA210" i="1" s="1"/>
  <c r="BF210" i="1" s="1"/>
  <c r="AW210" i="1"/>
  <c r="BB210" i="1" s="1"/>
  <c r="BG210" i="1" s="1"/>
  <c r="AX210" i="1"/>
  <c r="BC210" i="1" s="1"/>
  <c r="BH210" i="1" s="1"/>
  <c r="AV211" i="1"/>
  <c r="BA211" i="1" s="1"/>
  <c r="BF211" i="1" s="1"/>
  <c r="AW211" i="1"/>
  <c r="BB211" i="1" s="1"/>
  <c r="BG211" i="1" s="1"/>
  <c r="AX211" i="1"/>
  <c r="BC211" i="1" s="1"/>
  <c r="BH211" i="1" s="1"/>
  <c r="AV212" i="1"/>
  <c r="BA212" i="1" s="1"/>
  <c r="BF212" i="1" s="1"/>
  <c r="AW212" i="1"/>
  <c r="BB212" i="1" s="1"/>
  <c r="BG212" i="1" s="1"/>
  <c r="AX212" i="1"/>
  <c r="BC212" i="1" s="1"/>
  <c r="BH212" i="1" s="1"/>
  <c r="AV213" i="1"/>
  <c r="BA213" i="1" s="1"/>
  <c r="BF213" i="1" s="1"/>
  <c r="AW213" i="1"/>
  <c r="BB213" i="1" s="1"/>
  <c r="BG213" i="1" s="1"/>
  <c r="AX213" i="1"/>
  <c r="BC213" i="1" s="1"/>
  <c r="BH213" i="1" s="1"/>
  <c r="AV214" i="1"/>
  <c r="BA214" i="1" s="1"/>
  <c r="BF214" i="1" s="1"/>
  <c r="AW214" i="1"/>
  <c r="BB214" i="1" s="1"/>
  <c r="BG214" i="1" s="1"/>
  <c r="AX214" i="1"/>
  <c r="BC214" i="1" s="1"/>
  <c r="BH214" i="1" s="1"/>
  <c r="AV215" i="1"/>
  <c r="BA215" i="1" s="1"/>
  <c r="BF215" i="1" s="1"/>
  <c r="AW215" i="1"/>
  <c r="BB215" i="1" s="1"/>
  <c r="BG215" i="1" s="1"/>
  <c r="AX215" i="1"/>
  <c r="BC215" i="1" s="1"/>
  <c r="BH215" i="1" s="1"/>
  <c r="AV216" i="1"/>
  <c r="BA216" i="1" s="1"/>
  <c r="BF216" i="1" s="1"/>
  <c r="AW216" i="1"/>
  <c r="BB216" i="1" s="1"/>
  <c r="BG216" i="1" s="1"/>
  <c r="AX216" i="1"/>
  <c r="BC216" i="1" s="1"/>
  <c r="BH216" i="1" s="1"/>
  <c r="AV217" i="1"/>
  <c r="BA217" i="1" s="1"/>
  <c r="BF217" i="1" s="1"/>
  <c r="AW217" i="1"/>
  <c r="BB217" i="1" s="1"/>
  <c r="BG217" i="1" s="1"/>
  <c r="AX217" i="1"/>
  <c r="BC217" i="1" s="1"/>
  <c r="BH217" i="1" s="1"/>
  <c r="AV218" i="1"/>
  <c r="BA218" i="1" s="1"/>
  <c r="BF218" i="1" s="1"/>
  <c r="AW218" i="1"/>
  <c r="BB218" i="1" s="1"/>
  <c r="BG218" i="1" s="1"/>
  <c r="AX218" i="1"/>
  <c r="BC218" i="1" s="1"/>
  <c r="BH218" i="1" s="1"/>
  <c r="AV219" i="1"/>
  <c r="BA219" i="1" s="1"/>
  <c r="BF219" i="1" s="1"/>
  <c r="AW219" i="1"/>
  <c r="BB219" i="1" s="1"/>
  <c r="BG219" i="1" s="1"/>
  <c r="AX219" i="1"/>
  <c r="BC219" i="1" s="1"/>
  <c r="BH219" i="1" s="1"/>
  <c r="AV221" i="1"/>
  <c r="BA221" i="1" s="1"/>
  <c r="BF221" i="1" s="1"/>
  <c r="AW221" i="1"/>
  <c r="BB221" i="1" s="1"/>
  <c r="BG221" i="1" s="1"/>
  <c r="AX221" i="1"/>
  <c r="BC221" i="1" s="1"/>
  <c r="BH221" i="1" s="1"/>
  <c r="AV222" i="1"/>
  <c r="BA222" i="1" s="1"/>
  <c r="BF222" i="1" s="1"/>
  <c r="AW222" i="1"/>
  <c r="BB222" i="1" s="1"/>
  <c r="BG222" i="1" s="1"/>
  <c r="AX222" i="1"/>
  <c r="BC222" i="1" s="1"/>
  <c r="BH222" i="1" s="1"/>
  <c r="AV223" i="1"/>
  <c r="BA223" i="1" s="1"/>
  <c r="BF223" i="1" s="1"/>
  <c r="AW223" i="1"/>
  <c r="BB223" i="1" s="1"/>
  <c r="BG223" i="1" s="1"/>
  <c r="AX223" i="1"/>
  <c r="BC223" i="1" s="1"/>
  <c r="BH223" i="1" s="1"/>
  <c r="AV224" i="1"/>
  <c r="BA224" i="1" s="1"/>
  <c r="BF224" i="1" s="1"/>
  <c r="AW224" i="1"/>
  <c r="BB224" i="1" s="1"/>
  <c r="BG224" i="1" s="1"/>
  <c r="AX224" i="1"/>
  <c r="BC224" i="1" s="1"/>
  <c r="BH224" i="1" s="1"/>
  <c r="AV225" i="1"/>
  <c r="BA225" i="1" s="1"/>
  <c r="BF225" i="1" s="1"/>
  <c r="AW225" i="1"/>
  <c r="BB225" i="1" s="1"/>
  <c r="BG225" i="1" s="1"/>
  <c r="AX225" i="1"/>
  <c r="BC225" i="1" s="1"/>
  <c r="BH225" i="1" s="1"/>
  <c r="AV228" i="1"/>
  <c r="BA228" i="1" s="1"/>
  <c r="BF228" i="1" s="1"/>
  <c r="AW228" i="1"/>
  <c r="BB228" i="1" s="1"/>
  <c r="BG228" i="1" s="1"/>
  <c r="AX228" i="1"/>
  <c r="BC228" i="1" s="1"/>
  <c r="BH228" i="1" s="1"/>
  <c r="AV229" i="1"/>
  <c r="BA229" i="1" s="1"/>
  <c r="BF229" i="1" s="1"/>
  <c r="AW229" i="1"/>
  <c r="BB229" i="1" s="1"/>
  <c r="BG229" i="1" s="1"/>
  <c r="AX229" i="1"/>
  <c r="BC229" i="1" s="1"/>
  <c r="BH229" i="1" s="1"/>
  <c r="AV230" i="1"/>
  <c r="BA230" i="1" s="1"/>
  <c r="BF230" i="1" s="1"/>
  <c r="AW230" i="1"/>
  <c r="BB230" i="1" s="1"/>
  <c r="BG230" i="1" s="1"/>
  <c r="AX230" i="1"/>
  <c r="BC230" i="1" s="1"/>
  <c r="BH230" i="1" s="1"/>
  <c r="AV231" i="1"/>
  <c r="BA231" i="1" s="1"/>
  <c r="BF231" i="1" s="1"/>
  <c r="AW231" i="1"/>
  <c r="BB231" i="1" s="1"/>
  <c r="BG231" i="1" s="1"/>
  <c r="AX231" i="1"/>
  <c r="BC231" i="1" s="1"/>
  <c r="BH231" i="1" s="1"/>
  <c r="AV232" i="1"/>
  <c r="BA232" i="1" s="1"/>
  <c r="BF232" i="1" s="1"/>
  <c r="AW232" i="1"/>
  <c r="BB232" i="1" s="1"/>
  <c r="BG232" i="1" s="1"/>
  <c r="AX232" i="1"/>
  <c r="BC232" i="1" s="1"/>
  <c r="BH232" i="1" s="1"/>
  <c r="AV233" i="1"/>
  <c r="BA233" i="1" s="1"/>
  <c r="BF233" i="1" s="1"/>
  <c r="AW233" i="1"/>
  <c r="BB233" i="1" s="1"/>
  <c r="BG233" i="1" s="1"/>
  <c r="AX233" i="1"/>
  <c r="BC233" i="1" s="1"/>
  <c r="BH233" i="1" s="1"/>
  <c r="AV234" i="1"/>
  <c r="BA234" i="1" s="1"/>
  <c r="BF234" i="1" s="1"/>
  <c r="AW234" i="1"/>
  <c r="BB234" i="1" s="1"/>
  <c r="BG234" i="1" s="1"/>
  <c r="AX234" i="1"/>
  <c r="BC234" i="1" s="1"/>
  <c r="BH234" i="1" s="1"/>
  <c r="AV235" i="1"/>
  <c r="BA235" i="1" s="1"/>
  <c r="BF235" i="1" s="1"/>
  <c r="AW235" i="1"/>
  <c r="BB235" i="1" s="1"/>
  <c r="BG235" i="1" s="1"/>
  <c r="AX235" i="1"/>
  <c r="BC235" i="1" s="1"/>
  <c r="BH235" i="1" s="1"/>
  <c r="AV236" i="1"/>
  <c r="BA236" i="1" s="1"/>
  <c r="BF236" i="1" s="1"/>
  <c r="AW236" i="1"/>
  <c r="BB236" i="1" s="1"/>
  <c r="BG236" i="1" s="1"/>
  <c r="AX236" i="1"/>
  <c r="BC236" i="1" s="1"/>
  <c r="BH236" i="1" s="1"/>
  <c r="AV237" i="1"/>
  <c r="BA237" i="1" s="1"/>
  <c r="BF237" i="1" s="1"/>
  <c r="AW237" i="1"/>
  <c r="BB237" i="1" s="1"/>
  <c r="BG237" i="1" s="1"/>
  <c r="AX237" i="1"/>
  <c r="BC237" i="1" s="1"/>
  <c r="BH237" i="1" s="1"/>
  <c r="AV238" i="1"/>
  <c r="BA238" i="1" s="1"/>
  <c r="BF238" i="1" s="1"/>
  <c r="AW238" i="1"/>
  <c r="BB238" i="1" s="1"/>
  <c r="BG238" i="1" s="1"/>
  <c r="AX238" i="1"/>
  <c r="BC238" i="1" s="1"/>
  <c r="BH238" i="1" s="1"/>
  <c r="AV239" i="1"/>
  <c r="BA239" i="1" s="1"/>
  <c r="BF239" i="1" s="1"/>
  <c r="AW239" i="1"/>
  <c r="BB239" i="1" s="1"/>
  <c r="BG239" i="1" s="1"/>
  <c r="AX239" i="1"/>
  <c r="BC239" i="1" s="1"/>
  <c r="BH239" i="1" s="1"/>
  <c r="AV240" i="1"/>
  <c r="BA240" i="1" s="1"/>
  <c r="BF240" i="1" s="1"/>
  <c r="AW240" i="1"/>
  <c r="BB240" i="1" s="1"/>
  <c r="BG240" i="1" s="1"/>
  <c r="AX240" i="1"/>
  <c r="BC240" i="1" s="1"/>
  <c r="BH240" i="1" s="1"/>
  <c r="AV241" i="1"/>
  <c r="BA241" i="1" s="1"/>
  <c r="BF241" i="1" s="1"/>
  <c r="AW241" i="1"/>
  <c r="BB241" i="1" s="1"/>
  <c r="BG241" i="1" s="1"/>
  <c r="AX241" i="1"/>
  <c r="BC241" i="1" s="1"/>
  <c r="BH241" i="1" s="1"/>
  <c r="AV242" i="1"/>
  <c r="BA242" i="1" s="1"/>
  <c r="BF242" i="1" s="1"/>
  <c r="AW242" i="1"/>
  <c r="BB242" i="1" s="1"/>
  <c r="BG242" i="1" s="1"/>
  <c r="AX242" i="1"/>
  <c r="BC242" i="1" s="1"/>
  <c r="BH242" i="1" s="1"/>
  <c r="AV243" i="1"/>
  <c r="BA243" i="1" s="1"/>
  <c r="BF243" i="1" s="1"/>
  <c r="AW243" i="1"/>
  <c r="BB243" i="1" s="1"/>
  <c r="BG243" i="1" s="1"/>
  <c r="AX243" i="1"/>
  <c r="BC243" i="1" s="1"/>
  <c r="BH243" i="1" s="1"/>
  <c r="AV244" i="1"/>
  <c r="BA244" i="1" s="1"/>
  <c r="BF244" i="1" s="1"/>
  <c r="AW244" i="1"/>
  <c r="BB244" i="1" s="1"/>
  <c r="BG244" i="1" s="1"/>
  <c r="AX244" i="1"/>
  <c r="BC244" i="1" s="1"/>
  <c r="BH244" i="1" s="1"/>
  <c r="AV245" i="1"/>
  <c r="BA245" i="1" s="1"/>
  <c r="BF245" i="1" s="1"/>
  <c r="AW245" i="1"/>
  <c r="BB245" i="1" s="1"/>
  <c r="BG245" i="1" s="1"/>
  <c r="AX245" i="1"/>
  <c r="BC245" i="1" s="1"/>
  <c r="BH245" i="1" s="1"/>
  <c r="AV246" i="1"/>
  <c r="BA246" i="1" s="1"/>
  <c r="BF246" i="1" s="1"/>
  <c r="AW246" i="1"/>
  <c r="BB246" i="1" s="1"/>
  <c r="BG246" i="1" s="1"/>
  <c r="AX246" i="1"/>
  <c r="BC246" i="1" s="1"/>
  <c r="BH246" i="1" s="1"/>
  <c r="AV247" i="1"/>
  <c r="AW247" i="1"/>
  <c r="AX247" i="1"/>
  <c r="AV248" i="1"/>
  <c r="BA248" i="1" s="1"/>
  <c r="BF248" i="1" s="1"/>
  <c r="AW248" i="1"/>
  <c r="BB248" i="1" s="1"/>
  <c r="BG248" i="1" s="1"/>
  <c r="AX248" i="1"/>
  <c r="BC248" i="1" s="1"/>
  <c r="BH248" i="1" s="1"/>
  <c r="AV249" i="1"/>
  <c r="BA249" i="1" s="1"/>
  <c r="BF249" i="1" s="1"/>
  <c r="AW249" i="1"/>
  <c r="BB249" i="1" s="1"/>
  <c r="BG249" i="1" s="1"/>
  <c r="AX249" i="1"/>
  <c r="BC249" i="1" s="1"/>
  <c r="BH249" i="1" s="1"/>
  <c r="AV250" i="1"/>
  <c r="BA250" i="1" s="1"/>
  <c r="BF250" i="1" s="1"/>
  <c r="AW250" i="1"/>
  <c r="BB250" i="1" s="1"/>
  <c r="BG250" i="1" s="1"/>
  <c r="AX250" i="1"/>
  <c r="BC250" i="1" s="1"/>
  <c r="BH250" i="1" s="1"/>
  <c r="AV251" i="1"/>
  <c r="BA251" i="1" s="1"/>
  <c r="BF251" i="1" s="1"/>
  <c r="AW251" i="1"/>
  <c r="BB251" i="1" s="1"/>
  <c r="BG251" i="1" s="1"/>
  <c r="AX251" i="1"/>
  <c r="BC251" i="1" s="1"/>
  <c r="BH251" i="1" s="1"/>
  <c r="AV252" i="1"/>
  <c r="BA252" i="1" s="1"/>
  <c r="BF252" i="1" s="1"/>
  <c r="AW252" i="1"/>
  <c r="BB252" i="1" s="1"/>
  <c r="BG252" i="1" s="1"/>
  <c r="AX252" i="1"/>
  <c r="BC252" i="1" s="1"/>
  <c r="BH252" i="1" s="1"/>
  <c r="AV253" i="1"/>
  <c r="BA253" i="1" s="1"/>
  <c r="BF253" i="1" s="1"/>
  <c r="AW253" i="1"/>
  <c r="BB253" i="1" s="1"/>
  <c r="BG253" i="1" s="1"/>
  <c r="AX253" i="1"/>
  <c r="BC253" i="1" s="1"/>
  <c r="BH253" i="1" s="1"/>
  <c r="AV254" i="1"/>
  <c r="BA254" i="1" s="1"/>
  <c r="BF254" i="1" s="1"/>
  <c r="AW254" i="1"/>
  <c r="BB254" i="1" s="1"/>
  <c r="BG254" i="1" s="1"/>
  <c r="AX254" i="1"/>
  <c r="BC254" i="1" s="1"/>
  <c r="BH254" i="1" s="1"/>
  <c r="AV255" i="1"/>
  <c r="BA255" i="1" s="1"/>
  <c r="BF255" i="1" s="1"/>
  <c r="AW255" i="1"/>
  <c r="BB255" i="1" s="1"/>
  <c r="BG255" i="1" s="1"/>
  <c r="AX255" i="1"/>
  <c r="BC255" i="1" s="1"/>
  <c r="BH255" i="1" s="1"/>
  <c r="AV256" i="1"/>
  <c r="BA256" i="1" s="1"/>
  <c r="BF256" i="1" s="1"/>
  <c r="AW256" i="1"/>
  <c r="BB256" i="1" s="1"/>
  <c r="BG256" i="1" s="1"/>
  <c r="AX256" i="1"/>
  <c r="BC256" i="1" s="1"/>
  <c r="BH256" i="1" s="1"/>
  <c r="AV257" i="1"/>
  <c r="BA257" i="1" s="1"/>
  <c r="BF257" i="1" s="1"/>
  <c r="AW257" i="1"/>
  <c r="BB257" i="1" s="1"/>
  <c r="BG257" i="1" s="1"/>
  <c r="AX257" i="1"/>
  <c r="BC257" i="1" s="1"/>
  <c r="BH257" i="1" s="1"/>
  <c r="AV258" i="1"/>
  <c r="BA258" i="1" s="1"/>
  <c r="BF258" i="1" s="1"/>
  <c r="AW258" i="1"/>
  <c r="BB258" i="1" s="1"/>
  <c r="BG258" i="1" s="1"/>
  <c r="AX258" i="1"/>
  <c r="BC258" i="1" s="1"/>
  <c r="BH258" i="1" s="1"/>
  <c r="AV259" i="1"/>
  <c r="BA259" i="1" s="1"/>
  <c r="BF259" i="1" s="1"/>
  <c r="AW259" i="1"/>
  <c r="BB259" i="1" s="1"/>
  <c r="BG259" i="1" s="1"/>
  <c r="AX259" i="1"/>
  <c r="BC259" i="1" s="1"/>
  <c r="BH259" i="1" s="1"/>
  <c r="AV260" i="1"/>
  <c r="BA260" i="1" s="1"/>
  <c r="BF260" i="1" s="1"/>
  <c r="AW260" i="1"/>
  <c r="BB260" i="1" s="1"/>
  <c r="BG260" i="1" s="1"/>
  <c r="AX260" i="1"/>
  <c r="BC260" i="1" s="1"/>
  <c r="BH260" i="1" s="1"/>
  <c r="AV261" i="1"/>
  <c r="BA261" i="1" s="1"/>
  <c r="BF261" i="1" s="1"/>
  <c r="AW261" i="1"/>
  <c r="BB261" i="1" s="1"/>
  <c r="BG261" i="1" s="1"/>
  <c r="AX261" i="1"/>
  <c r="BC261" i="1" s="1"/>
  <c r="BH261" i="1" s="1"/>
  <c r="AV262" i="1"/>
  <c r="BA262" i="1" s="1"/>
  <c r="BF262" i="1" s="1"/>
  <c r="AW262" i="1"/>
  <c r="BB262" i="1" s="1"/>
  <c r="BG262" i="1" s="1"/>
  <c r="AX262" i="1"/>
  <c r="BC262" i="1" s="1"/>
  <c r="BH262" i="1" s="1"/>
  <c r="AV263" i="1"/>
  <c r="BA263" i="1" s="1"/>
  <c r="BF263" i="1" s="1"/>
  <c r="AW263" i="1"/>
  <c r="BB263" i="1" s="1"/>
  <c r="BG263" i="1" s="1"/>
  <c r="AX263" i="1"/>
  <c r="BC263" i="1" s="1"/>
  <c r="BH263" i="1" s="1"/>
  <c r="AV264" i="1"/>
  <c r="BA264" i="1" s="1"/>
  <c r="BF264" i="1" s="1"/>
  <c r="AW264" i="1"/>
  <c r="BB264" i="1" s="1"/>
  <c r="BG264" i="1" s="1"/>
  <c r="AX264" i="1"/>
  <c r="BC264" i="1" s="1"/>
  <c r="BH264" i="1" s="1"/>
  <c r="AV265" i="1"/>
  <c r="BA265" i="1" s="1"/>
  <c r="BF265" i="1" s="1"/>
  <c r="AW265" i="1"/>
  <c r="BB265" i="1" s="1"/>
  <c r="BG265" i="1" s="1"/>
  <c r="AX265" i="1"/>
  <c r="BC265" i="1" s="1"/>
  <c r="BH265" i="1" s="1"/>
  <c r="AV266" i="1"/>
  <c r="BA266" i="1" s="1"/>
  <c r="BF266" i="1" s="1"/>
  <c r="AW266" i="1"/>
  <c r="BB266" i="1" s="1"/>
  <c r="BG266" i="1" s="1"/>
  <c r="AX266" i="1"/>
  <c r="BC266" i="1" s="1"/>
  <c r="BH266" i="1" s="1"/>
  <c r="AV267" i="1"/>
  <c r="BA267" i="1" s="1"/>
  <c r="BF267" i="1" s="1"/>
  <c r="AW267" i="1"/>
  <c r="BB267" i="1" s="1"/>
  <c r="BG267" i="1" s="1"/>
  <c r="AX267" i="1"/>
  <c r="BC267" i="1" s="1"/>
  <c r="BH267" i="1" s="1"/>
  <c r="AV268" i="1"/>
  <c r="BA268" i="1" s="1"/>
  <c r="BF268" i="1" s="1"/>
  <c r="AW268" i="1"/>
  <c r="BB268" i="1" s="1"/>
  <c r="BG268" i="1" s="1"/>
  <c r="AX268" i="1"/>
  <c r="BC268" i="1" s="1"/>
  <c r="BH268" i="1" s="1"/>
  <c r="AV269" i="1"/>
  <c r="BA269" i="1" s="1"/>
  <c r="BF269" i="1" s="1"/>
  <c r="AW269" i="1"/>
  <c r="BB269" i="1" s="1"/>
  <c r="BG269" i="1" s="1"/>
  <c r="AX269" i="1"/>
  <c r="BC269" i="1" s="1"/>
  <c r="BH269" i="1" s="1"/>
  <c r="AV270" i="1"/>
  <c r="BA270" i="1" s="1"/>
  <c r="BF270" i="1" s="1"/>
  <c r="AW270" i="1"/>
  <c r="BB270" i="1" s="1"/>
  <c r="BG270" i="1" s="1"/>
  <c r="AX270" i="1"/>
  <c r="BC270" i="1" s="1"/>
  <c r="BH270" i="1" s="1"/>
  <c r="AV271" i="1"/>
  <c r="BA271" i="1" s="1"/>
  <c r="BF271" i="1" s="1"/>
  <c r="AW271" i="1"/>
  <c r="BB271" i="1" s="1"/>
  <c r="BG271" i="1" s="1"/>
  <c r="AX271" i="1"/>
  <c r="BC271" i="1" s="1"/>
  <c r="BH271" i="1" s="1"/>
  <c r="AV272" i="1"/>
  <c r="BA272" i="1" s="1"/>
  <c r="BF272" i="1" s="1"/>
  <c r="AW272" i="1"/>
  <c r="BB272" i="1" s="1"/>
  <c r="BG272" i="1" s="1"/>
  <c r="AX272" i="1"/>
  <c r="BC272" i="1" s="1"/>
  <c r="BH272" i="1" s="1"/>
  <c r="AV273" i="1"/>
  <c r="BA273" i="1" s="1"/>
  <c r="BF273" i="1" s="1"/>
  <c r="AW273" i="1"/>
  <c r="BB273" i="1" s="1"/>
  <c r="BG273" i="1" s="1"/>
  <c r="AX273" i="1"/>
  <c r="BC273" i="1" s="1"/>
  <c r="BH273" i="1" s="1"/>
  <c r="AV274" i="1"/>
  <c r="BA274" i="1" s="1"/>
  <c r="BF274" i="1" s="1"/>
  <c r="AW274" i="1"/>
  <c r="BB274" i="1" s="1"/>
  <c r="BG274" i="1" s="1"/>
  <c r="AX274" i="1"/>
  <c r="BC274" i="1" s="1"/>
  <c r="BH274" i="1" s="1"/>
  <c r="AV275" i="1"/>
  <c r="BA275" i="1" s="1"/>
  <c r="BF275" i="1" s="1"/>
  <c r="AW275" i="1"/>
  <c r="BB275" i="1" s="1"/>
  <c r="BG275" i="1" s="1"/>
  <c r="AX275" i="1"/>
  <c r="BC275" i="1" s="1"/>
  <c r="BH275" i="1" s="1"/>
  <c r="AV276" i="1"/>
  <c r="BA276" i="1" s="1"/>
  <c r="BF276" i="1" s="1"/>
  <c r="AW276" i="1"/>
  <c r="BB276" i="1" s="1"/>
  <c r="BG276" i="1" s="1"/>
  <c r="AX276" i="1"/>
  <c r="BC276" i="1" s="1"/>
  <c r="BH276" i="1" s="1"/>
  <c r="AV277" i="1"/>
  <c r="BA277" i="1" s="1"/>
  <c r="BF277" i="1" s="1"/>
  <c r="AW277" i="1"/>
  <c r="BB277" i="1" s="1"/>
  <c r="BG277" i="1" s="1"/>
  <c r="AX277" i="1"/>
  <c r="BC277" i="1" s="1"/>
  <c r="BH277" i="1" s="1"/>
  <c r="AV278" i="1"/>
  <c r="BA278" i="1" s="1"/>
  <c r="BF278" i="1" s="1"/>
  <c r="AW278" i="1"/>
  <c r="BB278" i="1" s="1"/>
  <c r="BG278" i="1" s="1"/>
  <c r="AX278" i="1"/>
  <c r="BC278" i="1" s="1"/>
  <c r="BH278" i="1" s="1"/>
  <c r="AV279" i="1"/>
  <c r="BA279" i="1" s="1"/>
  <c r="BF279" i="1" s="1"/>
  <c r="AW279" i="1"/>
  <c r="BB279" i="1" s="1"/>
  <c r="BG279" i="1" s="1"/>
  <c r="AX279" i="1"/>
  <c r="BC279" i="1" s="1"/>
  <c r="BH279" i="1" s="1"/>
  <c r="AV280" i="1"/>
  <c r="BA280" i="1" s="1"/>
  <c r="BF280" i="1" s="1"/>
  <c r="AW280" i="1"/>
  <c r="BB280" i="1" s="1"/>
  <c r="BG280" i="1" s="1"/>
  <c r="AX280" i="1"/>
  <c r="BC280" i="1" s="1"/>
  <c r="BH280" i="1" s="1"/>
  <c r="AV281" i="1"/>
  <c r="BA281" i="1" s="1"/>
  <c r="BF281" i="1" s="1"/>
  <c r="AW281" i="1"/>
  <c r="BB281" i="1" s="1"/>
  <c r="BG281" i="1" s="1"/>
  <c r="AX281" i="1"/>
  <c r="BC281" i="1" s="1"/>
  <c r="BH281" i="1" s="1"/>
  <c r="AV282" i="1"/>
  <c r="BA282" i="1" s="1"/>
  <c r="BF282" i="1" s="1"/>
  <c r="AW282" i="1"/>
  <c r="BB282" i="1" s="1"/>
  <c r="BG282" i="1" s="1"/>
  <c r="AX282" i="1"/>
  <c r="BC282" i="1" s="1"/>
  <c r="BH282" i="1" s="1"/>
  <c r="AV283" i="1"/>
  <c r="BA283" i="1" s="1"/>
  <c r="BF283" i="1" s="1"/>
  <c r="AW283" i="1"/>
  <c r="BB283" i="1" s="1"/>
  <c r="BG283" i="1" s="1"/>
  <c r="AX283" i="1"/>
  <c r="BC283" i="1" s="1"/>
  <c r="BH283" i="1" s="1"/>
  <c r="AV284" i="1"/>
  <c r="BA284" i="1" s="1"/>
  <c r="BF284" i="1" s="1"/>
  <c r="AW284" i="1"/>
  <c r="BB284" i="1" s="1"/>
  <c r="BG284" i="1" s="1"/>
  <c r="AX284" i="1"/>
  <c r="BC284" i="1" s="1"/>
  <c r="BH284" i="1" s="1"/>
  <c r="AV285" i="1"/>
  <c r="BA285" i="1" s="1"/>
  <c r="BF285" i="1" s="1"/>
  <c r="AW285" i="1"/>
  <c r="BB285" i="1" s="1"/>
  <c r="BG285" i="1" s="1"/>
  <c r="AX285" i="1"/>
  <c r="BC285" i="1" s="1"/>
  <c r="BH285" i="1" s="1"/>
  <c r="AV286" i="1"/>
  <c r="BA286" i="1" s="1"/>
  <c r="BF286" i="1" s="1"/>
  <c r="AW286" i="1"/>
  <c r="BB286" i="1" s="1"/>
  <c r="BG286" i="1" s="1"/>
  <c r="AX286" i="1"/>
  <c r="BC286" i="1" s="1"/>
  <c r="BH286" i="1" s="1"/>
  <c r="AV290" i="1"/>
  <c r="BA290" i="1" s="1"/>
  <c r="BF290" i="1" s="1"/>
  <c r="AW290" i="1"/>
  <c r="BB290" i="1" s="1"/>
  <c r="BG290" i="1" s="1"/>
  <c r="AX290" i="1"/>
  <c r="BC290" i="1" s="1"/>
  <c r="BH290" i="1" s="1"/>
  <c r="AV291" i="1"/>
  <c r="BA291" i="1" s="1"/>
  <c r="BF291" i="1" s="1"/>
  <c r="AW291" i="1"/>
  <c r="BB291" i="1" s="1"/>
  <c r="BG291" i="1" s="1"/>
  <c r="AX291" i="1"/>
  <c r="BC291" i="1" s="1"/>
  <c r="BH291" i="1" s="1"/>
  <c r="AV292" i="1"/>
  <c r="BA292" i="1" s="1"/>
  <c r="BF292" i="1" s="1"/>
  <c r="AW292" i="1"/>
  <c r="BB292" i="1" s="1"/>
  <c r="BG292" i="1" s="1"/>
  <c r="AX292" i="1"/>
  <c r="BC292" i="1" s="1"/>
  <c r="BH292" i="1" s="1"/>
  <c r="AV293" i="1"/>
  <c r="BA293" i="1" s="1"/>
  <c r="BF293" i="1" s="1"/>
  <c r="AW293" i="1"/>
  <c r="BB293" i="1" s="1"/>
  <c r="BG293" i="1" s="1"/>
  <c r="AX293" i="1"/>
  <c r="BC293" i="1" s="1"/>
  <c r="BH293" i="1" s="1"/>
  <c r="AV294" i="1"/>
  <c r="BA294" i="1" s="1"/>
  <c r="BF294" i="1" s="1"/>
  <c r="AW294" i="1"/>
  <c r="BB294" i="1" s="1"/>
  <c r="BG294" i="1" s="1"/>
  <c r="AX294" i="1"/>
  <c r="BC294" i="1" s="1"/>
  <c r="BH294" i="1" s="1"/>
  <c r="AV295" i="1"/>
  <c r="BA295" i="1" s="1"/>
  <c r="BF295" i="1" s="1"/>
  <c r="AW295" i="1"/>
  <c r="BB295" i="1" s="1"/>
  <c r="BG295" i="1" s="1"/>
  <c r="AX295" i="1"/>
  <c r="BC295" i="1" s="1"/>
  <c r="BH295" i="1" s="1"/>
  <c r="AV296" i="1"/>
  <c r="BA296" i="1" s="1"/>
  <c r="BF296" i="1" s="1"/>
  <c r="AW296" i="1"/>
  <c r="BB296" i="1" s="1"/>
  <c r="BG296" i="1" s="1"/>
  <c r="AX296" i="1"/>
  <c r="BC296" i="1" s="1"/>
  <c r="BH296" i="1" s="1"/>
  <c r="AV297" i="1"/>
  <c r="BA297" i="1" s="1"/>
  <c r="BF297" i="1" s="1"/>
  <c r="AW297" i="1"/>
  <c r="BB297" i="1" s="1"/>
  <c r="BG297" i="1" s="1"/>
  <c r="AX297" i="1"/>
  <c r="BC297" i="1" s="1"/>
  <c r="BH297" i="1" s="1"/>
  <c r="AV298" i="1"/>
  <c r="BA298" i="1" s="1"/>
  <c r="BF298" i="1" s="1"/>
  <c r="AW298" i="1"/>
  <c r="BB298" i="1" s="1"/>
  <c r="BG298" i="1" s="1"/>
  <c r="AX298" i="1"/>
  <c r="BC298" i="1" s="1"/>
  <c r="BH298" i="1" s="1"/>
  <c r="AV300" i="1"/>
  <c r="BA300" i="1" s="1"/>
  <c r="BF300" i="1" s="1"/>
  <c r="AW300" i="1"/>
  <c r="BB300" i="1" s="1"/>
  <c r="BG300" i="1" s="1"/>
  <c r="AX300" i="1"/>
  <c r="BC300" i="1" s="1"/>
  <c r="BH300" i="1" s="1"/>
  <c r="AV301" i="1"/>
  <c r="BA301" i="1" s="1"/>
  <c r="BF301" i="1" s="1"/>
  <c r="AW301" i="1"/>
  <c r="BB301" i="1" s="1"/>
  <c r="BG301" i="1" s="1"/>
  <c r="AX301" i="1"/>
  <c r="BC301" i="1" s="1"/>
  <c r="BH301" i="1" s="1"/>
  <c r="AV302" i="1"/>
  <c r="BA302" i="1" s="1"/>
  <c r="BF302" i="1" s="1"/>
  <c r="AW302" i="1"/>
  <c r="BB302" i="1" s="1"/>
  <c r="BG302" i="1" s="1"/>
  <c r="AX302" i="1"/>
  <c r="BC302" i="1" s="1"/>
  <c r="BH302" i="1" s="1"/>
  <c r="AV303" i="1"/>
  <c r="BA303" i="1" s="1"/>
  <c r="BF303" i="1" s="1"/>
  <c r="AW303" i="1"/>
  <c r="BB303" i="1" s="1"/>
  <c r="BG303" i="1" s="1"/>
  <c r="AX303" i="1"/>
  <c r="BC303" i="1" s="1"/>
  <c r="BH303" i="1" s="1"/>
  <c r="AV304" i="1"/>
  <c r="BA304" i="1" s="1"/>
  <c r="BF304" i="1" s="1"/>
  <c r="AW304" i="1"/>
  <c r="BB304" i="1" s="1"/>
  <c r="BG304" i="1" s="1"/>
  <c r="AX304" i="1"/>
  <c r="BC304" i="1" s="1"/>
  <c r="BH304" i="1" s="1"/>
  <c r="AV305" i="1"/>
  <c r="BA305" i="1" s="1"/>
  <c r="BF305" i="1" s="1"/>
  <c r="AW305" i="1"/>
  <c r="BB305" i="1" s="1"/>
  <c r="BG305" i="1" s="1"/>
  <c r="AX305" i="1"/>
  <c r="BC305" i="1" s="1"/>
  <c r="BH305" i="1" s="1"/>
  <c r="AV306" i="1"/>
  <c r="BA306" i="1" s="1"/>
  <c r="BF306" i="1" s="1"/>
  <c r="AW306" i="1"/>
  <c r="BB306" i="1" s="1"/>
  <c r="BG306" i="1" s="1"/>
  <c r="AX306" i="1"/>
  <c r="BC306" i="1" s="1"/>
  <c r="BH306" i="1" s="1"/>
  <c r="AV493" i="1"/>
  <c r="BA493" i="1" s="1"/>
  <c r="BF493" i="1" s="1"/>
  <c r="AW493" i="1"/>
  <c r="BB493" i="1" s="1"/>
  <c r="BG493" i="1" s="1"/>
  <c r="AX493" i="1"/>
  <c r="BC493" i="1" s="1"/>
  <c r="BH493" i="1" s="1"/>
  <c r="AV494" i="1"/>
  <c r="BA494" i="1" s="1"/>
  <c r="BF494" i="1" s="1"/>
  <c r="AW494" i="1"/>
  <c r="BB494" i="1" s="1"/>
  <c r="BG494" i="1" s="1"/>
  <c r="AX494" i="1"/>
  <c r="BC494" i="1" s="1"/>
  <c r="BH494" i="1" s="1"/>
  <c r="AV495" i="1"/>
  <c r="BA495" i="1" s="1"/>
  <c r="BF495" i="1" s="1"/>
  <c r="AW495" i="1"/>
  <c r="BB495" i="1" s="1"/>
  <c r="BG495" i="1" s="1"/>
  <c r="AX495" i="1"/>
  <c r="BC495" i="1" s="1"/>
  <c r="BH495" i="1" s="1"/>
  <c r="AV496" i="1"/>
  <c r="BA496" i="1" s="1"/>
  <c r="BF496" i="1" s="1"/>
  <c r="AW496" i="1"/>
  <c r="BB496" i="1" s="1"/>
  <c r="BG496" i="1" s="1"/>
  <c r="AX496" i="1"/>
  <c r="BC496" i="1" s="1"/>
  <c r="BH496" i="1" s="1"/>
  <c r="AV497" i="1"/>
  <c r="BA497" i="1" s="1"/>
  <c r="BF497" i="1" s="1"/>
  <c r="AW497" i="1"/>
  <c r="BB497" i="1" s="1"/>
  <c r="BG497" i="1" s="1"/>
  <c r="AX497" i="1"/>
  <c r="BC497" i="1" s="1"/>
  <c r="BH497" i="1" s="1"/>
  <c r="AV498" i="1"/>
  <c r="BA498" i="1" s="1"/>
  <c r="BF498" i="1" s="1"/>
  <c r="AW498" i="1"/>
  <c r="BB498" i="1" s="1"/>
  <c r="BG498" i="1" s="1"/>
  <c r="AX498" i="1"/>
  <c r="BC498" i="1" s="1"/>
  <c r="BH498" i="1" s="1"/>
  <c r="AV499" i="1"/>
  <c r="BA499" i="1" s="1"/>
  <c r="BF499" i="1" s="1"/>
  <c r="AW499" i="1"/>
  <c r="BB499" i="1" s="1"/>
  <c r="BG499" i="1" s="1"/>
  <c r="AX499" i="1"/>
  <c r="BC499" i="1" s="1"/>
  <c r="BH499" i="1" s="1"/>
  <c r="AV500" i="1"/>
  <c r="BA500" i="1" s="1"/>
  <c r="BF500" i="1" s="1"/>
  <c r="AW500" i="1"/>
  <c r="BB500" i="1" s="1"/>
  <c r="BG500" i="1" s="1"/>
  <c r="AX500" i="1"/>
  <c r="BC500" i="1" s="1"/>
  <c r="BH500" i="1" s="1"/>
  <c r="AV501" i="1"/>
  <c r="BA501" i="1" s="1"/>
  <c r="BF501" i="1" s="1"/>
  <c r="AW501" i="1"/>
  <c r="BB501" i="1" s="1"/>
  <c r="BG501" i="1" s="1"/>
  <c r="AX501" i="1"/>
  <c r="BC501" i="1" s="1"/>
  <c r="BH501" i="1" s="1"/>
  <c r="AV72" i="1"/>
  <c r="BA72" i="1" s="1"/>
  <c r="BF72" i="1" s="1"/>
  <c r="AW72" i="1"/>
  <c r="BB72" i="1" s="1"/>
  <c r="BG72" i="1" s="1"/>
  <c r="AX72" i="1"/>
  <c r="BC72" i="1" s="1"/>
  <c r="BH72" i="1" s="1"/>
  <c r="AV73" i="1"/>
  <c r="BA73" i="1" s="1"/>
  <c r="BF73" i="1" s="1"/>
  <c r="AW73" i="1"/>
  <c r="BB73" i="1" s="1"/>
  <c r="BG73" i="1" s="1"/>
  <c r="AX73" i="1"/>
  <c r="BC73" i="1" s="1"/>
  <c r="BH73" i="1" s="1"/>
  <c r="AV74" i="1"/>
  <c r="BA74" i="1" s="1"/>
  <c r="BF74" i="1" s="1"/>
  <c r="AW74" i="1"/>
  <c r="BB74" i="1" s="1"/>
  <c r="BG74" i="1" s="1"/>
  <c r="AX74" i="1"/>
  <c r="BC74" i="1" s="1"/>
  <c r="BH74" i="1" s="1"/>
  <c r="AV75" i="1"/>
  <c r="BA75" i="1" s="1"/>
  <c r="BF75" i="1" s="1"/>
  <c r="AW75" i="1"/>
  <c r="BB75" i="1" s="1"/>
  <c r="BG75" i="1" s="1"/>
  <c r="AX75" i="1"/>
  <c r="BC75" i="1" s="1"/>
  <c r="BH75" i="1" s="1"/>
  <c r="AV76" i="1"/>
  <c r="BA76" i="1" s="1"/>
  <c r="BF76" i="1" s="1"/>
  <c r="AW76" i="1"/>
  <c r="BB76" i="1" s="1"/>
  <c r="BG76" i="1" s="1"/>
  <c r="AX76" i="1"/>
  <c r="BC76" i="1" s="1"/>
  <c r="BH76" i="1" s="1"/>
  <c r="AV77" i="1"/>
  <c r="BA77" i="1" s="1"/>
  <c r="BF77" i="1" s="1"/>
  <c r="AW77" i="1"/>
  <c r="BB77" i="1" s="1"/>
  <c r="BG77" i="1" s="1"/>
  <c r="AX77" i="1"/>
  <c r="BC77" i="1" s="1"/>
  <c r="BH77" i="1" s="1"/>
  <c r="AV78" i="1"/>
  <c r="BA78" i="1" s="1"/>
  <c r="BF78" i="1" s="1"/>
  <c r="AW78" i="1"/>
  <c r="BB78" i="1" s="1"/>
  <c r="BG78" i="1" s="1"/>
  <c r="AX78" i="1"/>
  <c r="BC78" i="1" s="1"/>
  <c r="BH78" i="1" s="1"/>
  <c r="AV79" i="1"/>
  <c r="BA79" i="1" s="1"/>
  <c r="BF79" i="1" s="1"/>
  <c r="AW79" i="1"/>
  <c r="BB79" i="1" s="1"/>
  <c r="BG79" i="1" s="1"/>
  <c r="AX79" i="1"/>
  <c r="BC79" i="1" s="1"/>
  <c r="BH79" i="1" s="1"/>
  <c r="AV80" i="1"/>
  <c r="BA80" i="1" s="1"/>
  <c r="BF80" i="1" s="1"/>
  <c r="AW80" i="1"/>
  <c r="BB80" i="1" s="1"/>
  <c r="BG80" i="1" s="1"/>
  <c r="AX80" i="1"/>
  <c r="BC80" i="1" s="1"/>
  <c r="BH80" i="1" s="1"/>
  <c r="AV81" i="1"/>
  <c r="BA81" i="1" s="1"/>
  <c r="BF81" i="1" s="1"/>
  <c r="AW81" i="1"/>
  <c r="BB81" i="1" s="1"/>
  <c r="BG81" i="1" s="1"/>
  <c r="AX81" i="1"/>
  <c r="BC81" i="1" s="1"/>
  <c r="BH81" i="1" s="1"/>
  <c r="AV82" i="1"/>
  <c r="BA82" i="1" s="1"/>
  <c r="BF82" i="1" s="1"/>
  <c r="AW82" i="1"/>
  <c r="BB82" i="1" s="1"/>
  <c r="BG82" i="1" s="1"/>
  <c r="AX82" i="1"/>
  <c r="BC82" i="1" s="1"/>
  <c r="BH82" i="1" s="1"/>
  <c r="AV83" i="1"/>
  <c r="BA83" i="1" s="1"/>
  <c r="BF83" i="1" s="1"/>
  <c r="AW83" i="1"/>
  <c r="BB83" i="1" s="1"/>
  <c r="BG83" i="1" s="1"/>
  <c r="AX83" i="1"/>
  <c r="BC83" i="1" s="1"/>
  <c r="BH83" i="1" s="1"/>
  <c r="AV84" i="1"/>
  <c r="BA84" i="1" s="1"/>
  <c r="BF84" i="1" s="1"/>
  <c r="AW84" i="1"/>
  <c r="BB84" i="1" s="1"/>
  <c r="BG84" i="1" s="1"/>
  <c r="AX84" i="1"/>
  <c r="BC84" i="1" s="1"/>
  <c r="BH84" i="1" s="1"/>
  <c r="AV85" i="1"/>
  <c r="BA85" i="1" s="1"/>
  <c r="BF85" i="1" s="1"/>
  <c r="AW85" i="1"/>
  <c r="BB85" i="1" s="1"/>
  <c r="BG85" i="1" s="1"/>
  <c r="AX85" i="1"/>
  <c r="BC85" i="1" s="1"/>
  <c r="BH85" i="1" s="1"/>
  <c r="AV86" i="1"/>
  <c r="BA86" i="1" s="1"/>
  <c r="BF86" i="1" s="1"/>
  <c r="AW86" i="1"/>
  <c r="BB86" i="1" s="1"/>
  <c r="BG86" i="1" s="1"/>
  <c r="AX86" i="1"/>
  <c r="BC86" i="1" s="1"/>
  <c r="BH86" i="1" s="1"/>
  <c r="AV87" i="1"/>
  <c r="BA87" i="1" s="1"/>
  <c r="BF87" i="1" s="1"/>
  <c r="AW87" i="1"/>
  <c r="BB87" i="1" s="1"/>
  <c r="BG87" i="1" s="1"/>
  <c r="AX87" i="1"/>
  <c r="BC87" i="1" s="1"/>
  <c r="BH87" i="1" s="1"/>
  <c r="AV88" i="1"/>
  <c r="BA88" i="1" s="1"/>
  <c r="BF88" i="1" s="1"/>
  <c r="AW88" i="1"/>
  <c r="BB88" i="1" s="1"/>
  <c r="BG88" i="1" s="1"/>
  <c r="AX88" i="1"/>
  <c r="BC88" i="1" s="1"/>
  <c r="BH88" i="1" s="1"/>
  <c r="AV89" i="1"/>
  <c r="BA89" i="1" s="1"/>
  <c r="BF89" i="1" s="1"/>
  <c r="AW89" i="1"/>
  <c r="BB89" i="1" s="1"/>
  <c r="BG89" i="1" s="1"/>
  <c r="AX89" i="1"/>
  <c r="BC89" i="1" s="1"/>
  <c r="BH89" i="1" s="1"/>
  <c r="AV90" i="1"/>
  <c r="BA90" i="1" s="1"/>
  <c r="BF90" i="1" s="1"/>
  <c r="AW90" i="1"/>
  <c r="BB90" i="1" s="1"/>
  <c r="BG90" i="1" s="1"/>
  <c r="AX90" i="1"/>
  <c r="BC90" i="1" s="1"/>
  <c r="BH90" i="1" s="1"/>
  <c r="BL421" i="1"/>
  <c r="FE421" i="1" s="1"/>
  <c r="B5" i="2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5" i="1"/>
  <c r="AA224" i="1"/>
  <c r="AA223" i="1"/>
  <c r="AA222" i="1"/>
  <c r="AA221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7" i="1"/>
  <c r="AA196" i="1"/>
  <c r="AA195" i="1"/>
  <c r="AA193" i="1"/>
  <c r="AA192" i="1"/>
  <c r="AA191" i="1"/>
  <c r="AA190" i="1"/>
  <c r="AA189" i="1"/>
  <c r="AA188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306" i="1"/>
  <c r="AA305" i="1"/>
  <c r="AA304" i="1"/>
  <c r="AA303" i="1"/>
  <c r="AA302" i="1"/>
  <c r="AA301" i="1"/>
  <c r="AA300" i="1"/>
  <c r="AA298" i="1"/>
  <c r="AA297" i="1"/>
  <c r="AA296" i="1"/>
  <c r="AA295" i="1"/>
  <c r="AA294" i="1"/>
  <c r="AA293" i="1"/>
  <c r="AA292" i="1"/>
  <c r="AA291" i="1"/>
  <c r="AA290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583" i="1"/>
  <c r="AA582" i="1"/>
  <c r="AA581" i="1"/>
  <c r="AA580" i="1"/>
  <c r="AA579" i="1"/>
  <c r="AA578" i="1"/>
  <c r="AA577" i="1"/>
  <c r="AA576" i="1"/>
  <c r="AA575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1" i="1"/>
  <c r="AA380" i="1"/>
  <c r="AA379" i="1"/>
  <c r="AA378" i="1"/>
  <c r="AA377" i="1"/>
  <c r="AA376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369" i="1"/>
  <c r="AA368" i="1"/>
  <c r="AA367" i="1"/>
  <c r="AA366" i="1"/>
  <c r="AA365" i="1"/>
  <c r="AA364" i="1"/>
  <c r="AA363" i="1"/>
  <c r="AA362" i="1"/>
  <c r="AA361" i="1"/>
  <c r="AA360" i="1"/>
  <c r="AA359" i="1"/>
  <c r="AA375" i="1"/>
  <c r="AA358" i="1"/>
  <c r="AA374" i="1"/>
  <c r="AA357" i="1"/>
  <c r="AA356" i="1"/>
  <c r="AA355" i="1"/>
  <c r="AA354" i="1"/>
  <c r="AA353" i="1"/>
  <c r="AA352" i="1"/>
  <c r="AA351" i="1"/>
  <c r="AA373" i="1"/>
  <c r="AA350" i="1"/>
  <c r="AA349" i="1"/>
  <c r="AA346" i="1"/>
  <c r="AA345" i="1"/>
  <c r="AA316" i="1"/>
  <c r="AA344" i="1"/>
  <c r="AA317" i="1"/>
  <c r="AA372" i="1"/>
  <c r="AA314" i="1"/>
  <c r="AA343" i="1"/>
  <c r="AA371" i="1"/>
  <c r="AA370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47" i="1"/>
  <c r="AA327" i="1"/>
  <c r="AA326" i="1"/>
  <c r="AA348" i="1"/>
  <c r="AA325" i="1"/>
  <c r="AA324" i="1"/>
  <c r="AA323" i="1"/>
  <c r="AA322" i="1"/>
  <c r="AA321" i="1"/>
  <c r="AA320" i="1"/>
  <c r="AA319" i="1"/>
  <c r="AA318" i="1"/>
  <c r="AA315" i="1"/>
  <c r="AA313" i="1"/>
  <c r="AA312" i="1"/>
  <c r="AA311" i="1"/>
  <c r="AA310" i="1"/>
  <c r="AA309" i="1"/>
  <c r="AA308" i="1"/>
  <c r="AA307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5" i="1"/>
  <c r="AA54" i="1"/>
  <c r="AA53" i="1"/>
  <c r="AA52" i="1"/>
  <c r="AA51" i="1"/>
  <c r="AA50" i="1"/>
  <c r="AA49" i="1"/>
  <c r="AA48" i="1"/>
  <c r="AA47" i="1"/>
  <c r="AA46" i="1"/>
  <c r="AA45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2" i="1"/>
  <c r="AA11" i="1"/>
  <c r="AA10" i="1"/>
  <c r="AA9" i="1"/>
  <c r="AA8" i="1"/>
  <c r="AA7" i="1"/>
  <c r="AA6" i="1"/>
  <c r="AA5" i="1"/>
  <c r="AA4" i="1"/>
  <c r="AA3" i="1"/>
  <c r="X583" i="1"/>
  <c r="T582" i="1"/>
  <c r="X580" i="1"/>
  <c r="X578" i="1"/>
  <c r="X568" i="1"/>
  <c r="X560" i="1"/>
  <c r="X558" i="1"/>
  <c r="X556" i="1"/>
  <c r="X552" i="1"/>
  <c r="X547" i="1"/>
  <c r="X532" i="1"/>
  <c r="X527" i="1"/>
  <c r="X526" i="1"/>
  <c r="X523" i="1"/>
  <c r="X521" i="1"/>
  <c r="X517" i="1"/>
  <c r="X516" i="1"/>
  <c r="X515" i="1"/>
  <c r="X514" i="1"/>
  <c r="X513" i="1"/>
  <c r="X511" i="1"/>
  <c r="X502" i="1"/>
  <c r="X496" i="1"/>
  <c r="X485" i="1"/>
  <c r="X484" i="1"/>
  <c r="X480" i="1"/>
  <c r="X476" i="1"/>
  <c r="M471" i="1"/>
  <c r="X468" i="1"/>
  <c r="X437" i="1"/>
  <c r="U435" i="1"/>
  <c r="X430" i="1"/>
  <c r="X426" i="1"/>
  <c r="X423" i="1"/>
  <c r="X421" i="1"/>
  <c r="X420" i="1"/>
  <c r="X416" i="1"/>
  <c r="O412" i="1"/>
  <c r="X410" i="1"/>
  <c r="X405" i="1"/>
  <c r="X395" i="1"/>
  <c r="X393" i="1"/>
  <c r="X366" i="1"/>
  <c r="X375" i="1"/>
  <c r="X351" i="1"/>
  <c r="X373" i="1"/>
  <c r="X370" i="1"/>
  <c r="X319" i="1"/>
  <c r="N304" i="1"/>
  <c r="X277" i="1"/>
  <c r="X273" i="1"/>
  <c r="N268" i="1"/>
  <c r="X263" i="1"/>
  <c r="X259" i="1"/>
  <c r="X248" i="1"/>
  <c r="X244" i="1"/>
  <c r="X240" i="1"/>
  <c r="X222" i="1"/>
  <c r="X221" i="1"/>
  <c r="X218" i="1"/>
  <c r="X213" i="1"/>
  <c r="X204" i="1"/>
  <c r="X193" i="1"/>
  <c r="X190" i="1"/>
  <c r="X186" i="1"/>
  <c r="X185" i="1"/>
  <c r="X170" i="1"/>
  <c r="X165" i="1"/>
  <c r="X162" i="1"/>
  <c r="X153" i="1"/>
  <c r="X146" i="1"/>
  <c r="X145" i="1"/>
  <c r="X138" i="1"/>
  <c r="X115" i="1"/>
  <c r="X114" i="1"/>
  <c r="X112" i="1"/>
  <c r="X109" i="1"/>
  <c r="X92" i="1"/>
  <c r="X90" i="1"/>
  <c r="X87" i="1"/>
  <c r="X81" i="1"/>
  <c r="R80" i="1"/>
  <c r="M75" i="1"/>
  <c r="N75" i="1"/>
  <c r="X74" i="1"/>
  <c r="X67" i="1"/>
  <c r="X65" i="1"/>
  <c r="X64" i="1"/>
  <c r="X61" i="1"/>
  <c r="X52" i="1"/>
  <c r="X45" i="1"/>
  <c r="X39" i="1"/>
  <c r="X31" i="1"/>
  <c r="X20" i="1"/>
  <c r="X17" i="1"/>
  <c r="X15" i="1"/>
  <c r="X8" i="1"/>
  <c r="X4" i="1"/>
  <c r="CE545" i="1"/>
  <c r="CI545" i="1" s="1"/>
  <c r="BV545" i="1"/>
  <c r="BZ545" i="1" s="1"/>
  <c r="CE335" i="1"/>
  <c r="CI335" i="1" s="1"/>
  <c r="BV335" i="1"/>
  <c r="BZ335" i="1" s="1"/>
  <c r="CE309" i="1"/>
  <c r="CI309" i="1" s="1"/>
  <c r="BV309" i="1"/>
  <c r="BZ309" i="1" s="1"/>
  <c r="CE411" i="1"/>
  <c r="CI411" i="1" s="1"/>
  <c r="BV411" i="1"/>
  <c r="BZ411" i="1" s="1"/>
  <c r="CE316" i="1"/>
  <c r="CI316" i="1" s="1"/>
  <c r="BV316" i="1"/>
  <c r="BZ316" i="1" s="1"/>
  <c r="CE567" i="1"/>
  <c r="CI567" i="1" s="1"/>
  <c r="BV567" i="1"/>
  <c r="BZ567" i="1" s="1"/>
  <c r="CE565" i="1"/>
  <c r="CI565" i="1" s="1"/>
  <c r="BV565" i="1"/>
  <c r="BZ565" i="1" s="1"/>
  <c r="CE376" i="1"/>
  <c r="CI376" i="1" s="1"/>
  <c r="BV376" i="1"/>
  <c r="BZ376" i="1" s="1"/>
  <c r="CE186" i="1"/>
  <c r="CI186" i="1" s="1"/>
  <c r="BV186" i="1"/>
  <c r="BZ186" i="1" s="1"/>
  <c r="CE353" i="1"/>
  <c r="CI353" i="1" s="1"/>
  <c r="BV353" i="1"/>
  <c r="BZ353" i="1" s="1"/>
  <c r="CE93" i="1"/>
  <c r="CI93" i="1" s="1"/>
  <c r="BV93" i="1"/>
  <c r="BZ93" i="1" s="1"/>
  <c r="CE191" i="1"/>
  <c r="CI191" i="1" s="1"/>
  <c r="BV191" i="1"/>
  <c r="BZ191" i="1" s="1"/>
  <c r="CE273" i="1"/>
  <c r="CI273" i="1" s="1"/>
  <c r="BV273" i="1"/>
  <c r="BZ273" i="1" s="1"/>
  <c r="CE132" i="1"/>
  <c r="CI132" i="1" s="1"/>
  <c r="BV132" i="1"/>
  <c r="BZ132" i="1" s="1"/>
  <c r="CE503" i="1"/>
  <c r="CI503" i="1" s="1"/>
  <c r="BV503" i="1"/>
  <c r="BZ503" i="1" s="1"/>
  <c r="CE281" i="1"/>
  <c r="CI281" i="1" s="1"/>
  <c r="BV281" i="1"/>
  <c r="BZ281" i="1" s="1"/>
  <c r="CE311" i="1"/>
  <c r="CI311" i="1" s="1"/>
  <c r="BV311" i="1"/>
  <c r="BZ311" i="1" s="1"/>
  <c r="CE339" i="1"/>
  <c r="CI339" i="1" s="1"/>
  <c r="BV339" i="1"/>
  <c r="BZ339" i="1" s="1"/>
  <c r="CE544" i="1"/>
  <c r="CI544" i="1" s="1"/>
  <c r="BV544" i="1"/>
  <c r="BZ544" i="1" s="1"/>
  <c r="CE325" i="1"/>
  <c r="CI325" i="1" s="1"/>
  <c r="BV325" i="1"/>
  <c r="BZ325" i="1" s="1"/>
  <c r="CE331" i="1"/>
  <c r="CI331" i="1" s="1"/>
  <c r="BV331" i="1"/>
  <c r="BZ331" i="1" s="1"/>
  <c r="CE548" i="1"/>
  <c r="CI548" i="1" s="1"/>
  <c r="BV548" i="1"/>
  <c r="BZ548" i="1" s="1"/>
  <c r="CE493" i="1"/>
  <c r="CI493" i="1" s="1"/>
  <c r="BV493" i="1"/>
  <c r="BZ493" i="1" s="1"/>
  <c r="CE217" i="1"/>
  <c r="CI217" i="1" s="1"/>
  <c r="BV217" i="1"/>
  <c r="BZ217" i="1" s="1"/>
  <c r="CE197" i="1"/>
  <c r="CI197" i="1" s="1"/>
  <c r="BV197" i="1"/>
  <c r="BZ197" i="1" s="1"/>
  <c r="CE23" i="1"/>
  <c r="CI23" i="1" s="1"/>
  <c r="BV23" i="1"/>
  <c r="BZ23" i="1" s="1"/>
  <c r="CE563" i="1"/>
  <c r="CI563" i="1" s="1"/>
  <c r="BV563" i="1"/>
  <c r="BZ563" i="1" s="1"/>
  <c r="CE101" i="1"/>
  <c r="CI101" i="1" s="1"/>
  <c r="BV101" i="1"/>
  <c r="BZ101" i="1" s="1"/>
  <c r="CE69" i="1"/>
  <c r="CI69" i="1" s="1"/>
  <c r="BV69" i="1"/>
  <c r="BZ69" i="1" s="1"/>
  <c r="CE160" i="1"/>
  <c r="CI160" i="1" s="1"/>
  <c r="BV160" i="1"/>
  <c r="BZ160" i="1" s="1"/>
  <c r="CE239" i="1"/>
  <c r="CI239" i="1" s="1"/>
  <c r="BV239" i="1"/>
  <c r="BZ239" i="1" s="1"/>
  <c r="CE104" i="1"/>
  <c r="CI104" i="1" s="1"/>
  <c r="BV104" i="1"/>
  <c r="BZ104" i="1" s="1"/>
  <c r="CE524" i="1"/>
  <c r="CI524" i="1" s="1"/>
  <c r="BV524" i="1"/>
  <c r="BZ524" i="1" s="1"/>
  <c r="CE298" i="1"/>
  <c r="CI298" i="1" s="1"/>
  <c r="BV298" i="1"/>
  <c r="BZ298" i="1" s="1"/>
  <c r="CE271" i="1"/>
  <c r="CI271" i="1" s="1"/>
  <c r="BV271" i="1"/>
  <c r="BZ271" i="1" s="1"/>
  <c r="CE125" i="1"/>
  <c r="CI125" i="1" s="1"/>
  <c r="BV125" i="1"/>
  <c r="BZ125" i="1" s="1"/>
  <c r="CE324" i="1"/>
  <c r="CI324" i="1" s="1"/>
  <c r="BV324" i="1"/>
  <c r="BZ324" i="1" s="1"/>
  <c r="CE322" i="1"/>
  <c r="CI322" i="1" s="1"/>
  <c r="BV322" i="1"/>
  <c r="BZ322" i="1" s="1"/>
  <c r="CE363" i="1"/>
  <c r="CI363" i="1" s="1"/>
  <c r="BV363" i="1"/>
  <c r="BZ363" i="1" s="1"/>
  <c r="CE356" i="1"/>
  <c r="CI356" i="1" s="1"/>
  <c r="BV356" i="1"/>
  <c r="BZ356" i="1" s="1"/>
  <c r="CE120" i="1"/>
  <c r="CI120" i="1" s="1"/>
  <c r="BV120" i="1"/>
  <c r="BZ120" i="1" s="1"/>
  <c r="CE378" i="1"/>
  <c r="CI378" i="1" s="1"/>
  <c r="BV378" i="1"/>
  <c r="BZ378" i="1" s="1"/>
  <c r="CE95" i="1"/>
  <c r="CI95" i="1" s="1"/>
  <c r="BV95" i="1"/>
  <c r="BZ95" i="1" s="1"/>
  <c r="CE62" i="1"/>
  <c r="CI62" i="1" s="1"/>
  <c r="BV62" i="1"/>
  <c r="BZ62" i="1" s="1"/>
  <c r="CE443" i="1"/>
  <c r="CI443" i="1" s="1"/>
  <c r="BV443" i="1"/>
  <c r="BZ443" i="1" s="1"/>
  <c r="CE315" i="1"/>
  <c r="CI315" i="1" s="1"/>
  <c r="BV315" i="1"/>
  <c r="BZ315" i="1" s="1"/>
  <c r="CE265" i="1"/>
  <c r="CI265" i="1" s="1"/>
  <c r="BV265" i="1"/>
  <c r="BZ265" i="1" s="1"/>
  <c r="CE457" i="1"/>
  <c r="CI457" i="1" s="1"/>
  <c r="BV457" i="1"/>
  <c r="BZ457" i="1" s="1"/>
  <c r="CE546" i="1"/>
  <c r="CI546" i="1" s="1"/>
  <c r="BV546" i="1"/>
  <c r="BZ546" i="1" s="1"/>
  <c r="CE313" i="1"/>
  <c r="CI313" i="1" s="1"/>
  <c r="BV313" i="1"/>
  <c r="BZ313" i="1" s="1"/>
  <c r="CE320" i="1"/>
  <c r="CI320" i="1" s="1"/>
  <c r="BV320" i="1"/>
  <c r="BZ320" i="1" s="1"/>
  <c r="CE99" i="1"/>
  <c r="CI99" i="1" s="1"/>
  <c r="BV99" i="1"/>
  <c r="BZ99" i="1" s="1"/>
  <c r="CE256" i="1"/>
  <c r="CI256" i="1" s="1"/>
  <c r="BV256" i="1"/>
  <c r="BZ256" i="1" s="1"/>
  <c r="CE94" i="1"/>
  <c r="CI94" i="1" s="1"/>
  <c r="BV94" i="1"/>
  <c r="BZ94" i="1" s="1"/>
  <c r="CE276" i="1"/>
  <c r="CI276" i="1" s="1"/>
  <c r="BV276" i="1"/>
  <c r="BZ276" i="1" s="1"/>
  <c r="CE294" i="1"/>
  <c r="CI294" i="1" s="1"/>
  <c r="BV294" i="1"/>
  <c r="BZ294" i="1" s="1"/>
  <c r="CE297" i="1"/>
  <c r="CI297" i="1" s="1"/>
  <c r="BV297" i="1"/>
  <c r="BZ297" i="1" s="1"/>
  <c r="CE472" i="1"/>
  <c r="CI472" i="1" s="1"/>
  <c r="BV472" i="1"/>
  <c r="BZ472" i="1" s="1"/>
  <c r="CE252" i="1"/>
  <c r="CI252" i="1" s="1"/>
  <c r="BV252" i="1"/>
  <c r="BZ252" i="1" s="1"/>
  <c r="CE312" i="1"/>
  <c r="CI312" i="1" s="1"/>
  <c r="BV312" i="1"/>
  <c r="BZ312" i="1" s="1"/>
  <c r="CE307" i="1"/>
  <c r="CI307" i="1" s="1"/>
  <c r="BV307" i="1"/>
  <c r="BZ307" i="1" s="1"/>
  <c r="CE538" i="1"/>
  <c r="CI538" i="1" s="1"/>
  <c r="BV538" i="1"/>
  <c r="BZ538" i="1" s="1"/>
  <c r="CE279" i="1"/>
  <c r="CI279" i="1" s="1"/>
  <c r="BV279" i="1"/>
  <c r="BZ279" i="1" s="1"/>
  <c r="CE522" i="1"/>
  <c r="CI522" i="1" s="1"/>
  <c r="BV522" i="1"/>
  <c r="BZ522" i="1" s="1"/>
  <c r="CE147" i="1"/>
  <c r="CI147" i="1" s="1"/>
  <c r="BV147" i="1"/>
  <c r="BZ147" i="1" s="1"/>
  <c r="CE399" i="1"/>
  <c r="CI399" i="1" s="1"/>
  <c r="BV399" i="1"/>
  <c r="BZ399" i="1" s="1"/>
  <c r="CE531" i="1"/>
  <c r="CI531" i="1" s="1"/>
  <c r="BV531" i="1"/>
  <c r="BZ531" i="1" s="1"/>
  <c r="CE413" i="1"/>
  <c r="CI413" i="1" s="1"/>
  <c r="BV413" i="1"/>
  <c r="BZ413" i="1" s="1"/>
  <c r="CE536" i="1"/>
  <c r="CI536" i="1" s="1"/>
  <c r="BV536" i="1"/>
  <c r="BZ536" i="1" s="1"/>
  <c r="CE569" i="1"/>
  <c r="CI569" i="1" s="1"/>
  <c r="BV569" i="1"/>
  <c r="BZ569" i="1" s="1"/>
  <c r="CE415" i="1"/>
  <c r="CI415" i="1" s="1"/>
  <c r="BV415" i="1"/>
  <c r="BZ415" i="1" s="1"/>
  <c r="CE130" i="1"/>
  <c r="CI130" i="1" s="1"/>
  <c r="BV130" i="1"/>
  <c r="BZ130" i="1" s="1"/>
  <c r="CE379" i="1"/>
  <c r="CI379" i="1" s="1"/>
  <c r="BV379" i="1"/>
  <c r="BZ379" i="1" s="1"/>
  <c r="CE368" i="1"/>
  <c r="CI368" i="1" s="1"/>
  <c r="BV368" i="1"/>
  <c r="BZ368" i="1" s="1"/>
  <c r="CE551" i="1"/>
  <c r="CI551" i="1" s="1"/>
  <c r="BV551" i="1"/>
  <c r="BZ551" i="1" s="1"/>
  <c r="CE88" i="1"/>
  <c r="CI88" i="1" s="1"/>
  <c r="BV88" i="1"/>
  <c r="BZ88" i="1" s="1"/>
  <c r="CE178" i="1"/>
  <c r="CI178" i="1" s="1"/>
  <c r="BV178" i="1"/>
  <c r="BZ178" i="1" s="1"/>
  <c r="CE542" i="1"/>
  <c r="CI542" i="1" s="1"/>
  <c r="BV542" i="1"/>
  <c r="BZ542" i="1" s="1"/>
  <c r="CE475" i="1"/>
  <c r="CI475" i="1" s="1"/>
  <c r="BV475" i="1"/>
  <c r="BZ475" i="1" s="1"/>
  <c r="CE292" i="1"/>
  <c r="CI292" i="1" s="1"/>
  <c r="BV292" i="1"/>
  <c r="BZ292" i="1" s="1"/>
  <c r="CE127" i="1"/>
  <c r="CI127" i="1" s="1"/>
  <c r="BV127" i="1"/>
  <c r="BZ127" i="1" s="1"/>
  <c r="CE126" i="1"/>
  <c r="CI126" i="1" s="1"/>
  <c r="BV126" i="1"/>
  <c r="BZ126" i="1" s="1"/>
  <c r="CE494" i="1"/>
  <c r="CI494" i="1" s="1"/>
  <c r="BV494" i="1"/>
  <c r="BZ494" i="1" s="1"/>
  <c r="CE221" i="1"/>
  <c r="CI221" i="1" s="1"/>
  <c r="BV221" i="1"/>
  <c r="BZ221" i="1" s="1"/>
  <c r="CE29" i="1"/>
  <c r="CI29" i="1" s="1"/>
  <c r="BV29" i="1"/>
  <c r="BZ29" i="1" s="1"/>
  <c r="CE482" i="1"/>
  <c r="CI482" i="1" s="1"/>
  <c r="BV482" i="1"/>
  <c r="BZ482" i="1" s="1"/>
  <c r="CE54" i="1"/>
  <c r="CI54" i="1" s="1"/>
  <c r="BV54" i="1"/>
  <c r="BZ54" i="1" s="1"/>
  <c r="CE27" i="1"/>
  <c r="CI27" i="1" s="1"/>
  <c r="BV27" i="1"/>
  <c r="BZ27" i="1" s="1"/>
  <c r="CE116" i="1"/>
  <c r="CI116" i="1" s="1"/>
  <c r="BV116" i="1"/>
  <c r="BZ116" i="1" s="1"/>
  <c r="CE341" i="1"/>
  <c r="CI341" i="1" s="1"/>
  <c r="BV341" i="1"/>
  <c r="BZ341" i="1" s="1"/>
  <c r="CE358" i="1"/>
  <c r="CI358" i="1" s="1"/>
  <c r="BV358" i="1"/>
  <c r="BZ358" i="1" s="1"/>
  <c r="CE553" i="1"/>
  <c r="CI553" i="1" s="1"/>
  <c r="BV553" i="1"/>
  <c r="BZ553" i="1" s="1"/>
  <c r="CE208" i="1"/>
  <c r="CI208" i="1" s="1"/>
  <c r="BV208" i="1"/>
  <c r="BZ208" i="1" s="1"/>
  <c r="CE159" i="1"/>
  <c r="CI159" i="1" s="1"/>
  <c r="BV159" i="1"/>
  <c r="BZ159" i="1" s="1"/>
  <c r="CE250" i="1"/>
  <c r="CI250" i="1" s="1"/>
  <c r="BV250" i="1"/>
  <c r="BZ250" i="1" s="1"/>
  <c r="CE318" i="1"/>
  <c r="CI318" i="1" s="1"/>
  <c r="BV318" i="1"/>
  <c r="BZ318" i="1" s="1"/>
  <c r="CE257" i="1"/>
  <c r="CI257" i="1" s="1"/>
  <c r="BV257" i="1"/>
  <c r="BZ257" i="1" s="1"/>
  <c r="CE377" i="1"/>
  <c r="CI377" i="1" s="1"/>
  <c r="BV377" i="1"/>
  <c r="BZ377" i="1" s="1"/>
  <c r="CE103" i="1"/>
  <c r="CI103" i="1" s="1"/>
  <c r="BV103" i="1"/>
  <c r="BZ103" i="1" s="1"/>
  <c r="CE107" i="1"/>
  <c r="CI107" i="1" s="1"/>
  <c r="BV107" i="1"/>
  <c r="BZ107" i="1" s="1"/>
  <c r="CE490" i="1"/>
  <c r="CI490" i="1" s="1"/>
  <c r="BV490" i="1"/>
  <c r="BZ490" i="1" s="1"/>
  <c r="CE141" i="1"/>
  <c r="CI141" i="1" s="1"/>
  <c r="BV141" i="1"/>
  <c r="BZ141" i="1" s="1"/>
  <c r="CE180" i="1"/>
  <c r="CI180" i="1" s="1"/>
  <c r="BV180" i="1"/>
  <c r="BZ180" i="1" s="1"/>
  <c r="CE203" i="1"/>
  <c r="CI203" i="1" s="1"/>
  <c r="BV203" i="1"/>
  <c r="BZ203" i="1" s="1"/>
  <c r="CE106" i="1"/>
  <c r="CI106" i="1" s="1"/>
  <c r="BV106" i="1"/>
  <c r="BZ106" i="1" s="1"/>
  <c r="CE507" i="1"/>
  <c r="CI507" i="1" s="1"/>
  <c r="BV507" i="1"/>
  <c r="BZ507" i="1" s="1"/>
  <c r="CE25" i="1"/>
  <c r="CI25" i="1" s="1"/>
  <c r="BV25" i="1"/>
  <c r="BZ25" i="1" s="1"/>
  <c r="CE184" i="1"/>
  <c r="CI184" i="1" s="1"/>
  <c r="BV184" i="1"/>
  <c r="BZ184" i="1" s="1"/>
  <c r="CE97" i="1"/>
  <c r="CI97" i="1" s="1"/>
  <c r="BV97" i="1"/>
  <c r="BZ97" i="1" s="1"/>
  <c r="CE142" i="1"/>
  <c r="CI142" i="1" s="1"/>
  <c r="BV142" i="1"/>
  <c r="BZ142" i="1" s="1"/>
  <c r="CE534" i="1"/>
  <c r="CI534" i="1" s="1"/>
  <c r="BV534" i="1"/>
  <c r="BZ534" i="1" s="1"/>
  <c r="CE40" i="1"/>
  <c r="CI40" i="1" s="1"/>
  <c r="BV40" i="1"/>
  <c r="BZ40" i="1" s="1"/>
  <c r="CE440" i="1"/>
  <c r="CI440" i="1" s="1"/>
  <c r="BV440" i="1"/>
  <c r="BZ440" i="1" s="1"/>
  <c r="CE579" i="1"/>
  <c r="CI579" i="1" s="1"/>
  <c r="BV579" i="1"/>
  <c r="BZ579" i="1" s="1"/>
  <c r="CE63" i="1"/>
  <c r="CI63" i="1" s="1"/>
  <c r="BV63" i="1"/>
  <c r="BZ63" i="1" s="1"/>
  <c r="CE455" i="1"/>
  <c r="CI455" i="1" s="1"/>
  <c r="BV455" i="1"/>
  <c r="BZ455" i="1" s="1"/>
  <c r="CE561" i="1"/>
  <c r="CI561" i="1" s="1"/>
  <c r="BV561" i="1"/>
  <c r="BZ561" i="1" s="1"/>
  <c r="CE195" i="1"/>
  <c r="CI195" i="1" s="1"/>
  <c r="BV195" i="1"/>
  <c r="BZ195" i="1" s="1"/>
  <c r="CE280" i="1"/>
  <c r="CI280" i="1" s="1"/>
  <c r="BV280" i="1"/>
  <c r="BZ280" i="1" s="1"/>
  <c r="CE140" i="1"/>
  <c r="CI140" i="1" s="1"/>
  <c r="BV140" i="1"/>
  <c r="BZ140" i="1" s="1"/>
  <c r="CE157" i="1"/>
  <c r="CI157" i="1" s="1"/>
  <c r="BV157" i="1"/>
  <c r="BZ157" i="1" s="1"/>
  <c r="CE190" i="1"/>
  <c r="CI190" i="1" s="1"/>
  <c r="BV190" i="1"/>
  <c r="BZ190" i="1" s="1"/>
  <c r="CE361" i="1"/>
  <c r="CI361" i="1" s="1"/>
  <c r="BV361" i="1"/>
  <c r="BZ361" i="1" s="1"/>
  <c r="CE113" i="1"/>
  <c r="CI113" i="1" s="1"/>
  <c r="BV113" i="1"/>
  <c r="BZ113" i="1" s="1"/>
  <c r="CE202" i="1"/>
  <c r="CI202" i="1" s="1"/>
  <c r="BV202" i="1"/>
  <c r="BZ202" i="1" s="1"/>
  <c r="CE42" i="1"/>
  <c r="CI42" i="1" s="1"/>
  <c r="BV42" i="1"/>
  <c r="BZ42" i="1" s="1"/>
  <c r="CE291" i="1"/>
  <c r="CI291" i="1" s="1"/>
  <c r="BV291" i="1"/>
  <c r="BZ291" i="1" s="1"/>
  <c r="CE329" i="1"/>
  <c r="CI329" i="1" s="1"/>
  <c r="BV329" i="1"/>
  <c r="BZ329" i="1" s="1"/>
  <c r="CE155" i="1"/>
  <c r="CI155" i="1" s="1"/>
  <c r="BV155" i="1"/>
  <c r="BZ155" i="1" s="1"/>
  <c r="CE37" i="1"/>
  <c r="CI37" i="1" s="1"/>
  <c r="BV37" i="1"/>
  <c r="BZ37" i="1" s="1"/>
  <c r="CE296" i="1"/>
  <c r="CI296" i="1" s="1"/>
  <c r="BV296" i="1"/>
  <c r="BZ296" i="1" s="1"/>
  <c r="CE16" i="1"/>
  <c r="CI16" i="1" s="1"/>
  <c r="BV16" i="1"/>
  <c r="BZ16" i="1" s="1"/>
  <c r="CE124" i="1"/>
  <c r="CI124" i="1" s="1"/>
  <c r="BV124" i="1"/>
  <c r="BZ124" i="1" s="1"/>
  <c r="CE549" i="1"/>
  <c r="CI549" i="1" s="1"/>
  <c r="BV549" i="1"/>
  <c r="BZ549" i="1" s="1"/>
  <c r="CE272" i="1"/>
  <c r="CI272" i="1" s="1"/>
  <c r="BV272" i="1"/>
  <c r="BZ272" i="1" s="1"/>
  <c r="CE317" i="1"/>
  <c r="CI317" i="1" s="1"/>
  <c r="BV317" i="1"/>
  <c r="BZ317" i="1" s="1"/>
  <c r="CE369" i="1"/>
  <c r="CI369" i="1" s="1"/>
  <c r="BV369" i="1"/>
  <c r="BZ369" i="1" s="1"/>
  <c r="CE278" i="1"/>
  <c r="CI278" i="1" s="1"/>
  <c r="BV278" i="1"/>
  <c r="BZ278" i="1" s="1"/>
  <c r="CE129" i="1"/>
  <c r="CI129" i="1" s="1"/>
  <c r="BV129" i="1"/>
  <c r="BZ129" i="1" s="1"/>
  <c r="CE258" i="1"/>
  <c r="CI258" i="1" s="1"/>
  <c r="BV258" i="1"/>
  <c r="BZ258" i="1" s="1"/>
  <c r="CE427" i="1"/>
  <c r="CI427" i="1" s="1"/>
  <c r="BV427" i="1"/>
  <c r="BZ427" i="1" s="1"/>
  <c r="CE461" i="1"/>
  <c r="CI461" i="1" s="1"/>
  <c r="BV461" i="1"/>
  <c r="BZ461" i="1" s="1"/>
  <c r="CE393" i="1"/>
  <c r="CI393" i="1" s="1"/>
  <c r="BV393" i="1"/>
  <c r="BZ393" i="1" s="1"/>
  <c r="CE385" i="1"/>
  <c r="CI385" i="1" s="1"/>
  <c r="BV385" i="1"/>
  <c r="BZ385" i="1" s="1"/>
  <c r="CE117" i="1"/>
  <c r="CI117" i="1" s="1"/>
  <c r="BV117" i="1"/>
  <c r="BZ117" i="1" s="1"/>
  <c r="CE406" i="1"/>
  <c r="CI406" i="1" s="1"/>
  <c r="BV406" i="1"/>
  <c r="BZ406" i="1" s="1"/>
  <c r="CE469" i="1"/>
  <c r="CI469" i="1" s="1"/>
  <c r="BV469" i="1"/>
  <c r="BZ469" i="1" s="1"/>
  <c r="CE479" i="1"/>
  <c r="CI479" i="1" s="1"/>
  <c r="BV479" i="1"/>
  <c r="BZ479" i="1" s="1"/>
  <c r="CE31" i="1"/>
  <c r="CI31" i="1" s="1"/>
  <c r="BV31" i="1"/>
  <c r="BZ31" i="1" s="1"/>
  <c r="CE225" i="1"/>
  <c r="CI225" i="1" s="1"/>
  <c r="BV225" i="1"/>
  <c r="BZ225" i="1" s="1"/>
  <c r="CE68" i="1"/>
  <c r="CI68" i="1" s="1"/>
  <c r="BV68" i="1"/>
  <c r="BZ68" i="1" s="1"/>
  <c r="CE532" i="1"/>
  <c r="CI532" i="1" s="1"/>
  <c r="BV532" i="1"/>
  <c r="BZ532" i="1" s="1"/>
  <c r="CE262" i="1"/>
  <c r="CI262" i="1" s="1"/>
  <c r="BV262" i="1"/>
  <c r="BZ262" i="1" s="1"/>
  <c r="CE35" i="1"/>
  <c r="CI35" i="1" s="1"/>
  <c r="BV35" i="1"/>
  <c r="BZ35" i="1" s="1"/>
  <c r="CE216" i="1"/>
  <c r="CI216" i="1" s="1"/>
  <c r="BV216" i="1"/>
  <c r="BZ216" i="1" s="1"/>
  <c r="CE497" i="1"/>
  <c r="CI497" i="1" s="1"/>
  <c r="BV497" i="1"/>
  <c r="BZ497" i="1" s="1"/>
  <c r="CE302" i="1"/>
  <c r="CI302" i="1" s="1"/>
  <c r="BV302" i="1"/>
  <c r="BZ302" i="1" s="1"/>
  <c r="CE108" i="1"/>
  <c r="CI108" i="1" s="1"/>
  <c r="BV108" i="1"/>
  <c r="BZ108" i="1" s="1"/>
  <c r="CE346" i="1"/>
  <c r="CI346" i="1" s="1"/>
  <c r="BV346" i="1"/>
  <c r="BZ346" i="1" s="1"/>
  <c r="CE50" i="1"/>
  <c r="CI50" i="1" s="1"/>
  <c r="BV50" i="1"/>
  <c r="BZ50" i="1" s="1"/>
  <c r="CE450" i="1"/>
  <c r="CI450" i="1" s="1"/>
  <c r="BV450" i="1"/>
  <c r="BZ450" i="1" s="1"/>
  <c r="CE525" i="1"/>
  <c r="CI525" i="1" s="1"/>
  <c r="BV525" i="1"/>
  <c r="BZ525" i="1" s="1"/>
  <c r="CE465" i="1"/>
  <c r="CI465" i="1" s="1"/>
  <c r="BV465" i="1"/>
  <c r="BZ465" i="1" s="1"/>
  <c r="CE269" i="1"/>
  <c r="CI269" i="1" s="1"/>
  <c r="BV269" i="1"/>
  <c r="BZ269" i="1" s="1"/>
  <c r="CE166" i="1"/>
  <c r="CI166" i="1" s="1"/>
  <c r="BV166" i="1"/>
  <c r="BZ166" i="1" s="1"/>
  <c r="CE467" i="1"/>
  <c r="CI467" i="1" s="1"/>
  <c r="BV467" i="1"/>
  <c r="BZ467" i="1" s="1"/>
  <c r="CE345" i="1"/>
  <c r="CI345" i="1" s="1"/>
  <c r="BV345" i="1"/>
  <c r="BZ345" i="1" s="1"/>
  <c r="CE151" i="1"/>
  <c r="CI151" i="1" s="1"/>
  <c r="BV151" i="1"/>
  <c r="BZ151" i="1" s="1"/>
  <c r="CE98" i="1"/>
  <c r="CI98" i="1" s="1"/>
  <c r="BV98" i="1"/>
  <c r="BZ98" i="1" s="1"/>
  <c r="CE492" i="1"/>
  <c r="CI492" i="1" s="1"/>
  <c r="BV492" i="1"/>
  <c r="BZ492" i="1" s="1"/>
  <c r="CE390" i="1"/>
  <c r="CI390" i="1" s="1"/>
  <c r="BV390" i="1"/>
  <c r="BZ390" i="1" s="1"/>
  <c r="CE253" i="1"/>
  <c r="CI253" i="1" s="1"/>
  <c r="BV253" i="1"/>
  <c r="BZ253" i="1" s="1"/>
  <c r="CE152" i="1"/>
  <c r="CI152" i="1" s="1"/>
  <c r="BV152" i="1"/>
  <c r="BZ152" i="1" s="1"/>
  <c r="CE33" i="1"/>
  <c r="CI33" i="1" s="1"/>
  <c r="BV33" i="1"/>
  <c r="BZ33" i="1" s="1"/>
  <c r="CE59" i="1"/>
  <c r="CI59" i="1" s="1"/>
  <c r="BV59" i="1"/>
  <c r="BZ59" i="1" s="1"/>
  <c r="CE177" i="1"/>
  <c r="CI177" i="1" s="1"/>
  <c r="BV177" i="1"/>
  <c r="BZ177" i="1" s="1"/>
  <c r="CE162" i="1"/>
  <c r="CI162" i="1" s="1"/>
  <c r="BV162" i="1"/>
  <c r="BZ162" i="1" s="1"/>
  <c r="CE407" i="1"/>
  <c r="CI407" i="1" s="1"/>
  <c r="BV407" i="1"/>
  <c r="BZ407" i="1" s="1"/>
  <c r="CE349" i="1"/>
  <c r="CI349" i="1" s="1"/>
  <c r="BV349" i="1"/>
  <c r="BZ349" i="1" s="1"/>
  <c r="CE282" i="1"/>
  <c r="CI282" i="1" s="1"/>
  <c r="BV282" i="1"/>
  <c r="BZ282" i="1" s="1"/>
  <c r="CE261" i="1"/>
  <c r="CI261" i="1" s="1"/>
  <c r="BV261" i="1"/>
  <c r="BZ261" i="1" s="1"/>
  <c r="CE161" i="1"/>
  <c r="CI161" i="1" s="1"/>
  <c r="BV161" i="1"/>
  <c r="BZ161" i="1" s="1"/>
  <c r="CE70" i="1"/>
  <c r="CI70" i="1" s="1"/>
  <c r="BV70" i="1"/>
  <c r="BZ70" i="1" s="1"/>
  <c r="CE109" i="1"/>
  <c r="CI109" i="1" s="1"/>
  <c r="BV109" i="1"/>
  <c r="BZ109" i="1" s="1"/>
  <c r="CE205" i="1"/>
  <c r="CI205" i="1" s="1"/>
  <c r="BV205" i="1"/>
  <c r="BZ205" i="1" s="1"/>
  <c r="CE169" i="1"/>
  <c r="CI169" i="1" s="1"/>
  <c r="BV169" i="1"/>
  <c r="BZ169" i="1" s="1"/>
  <c r="CE100" i="1"/>
  <c r="CI100" i="1" s="1"/>
  <c r="BV100" i="1"/>
  <c r="BZ100" i="1" s="1"/>
  <c r="CE133" i="1"/>
  <c r="CI133" i="1" s="1"/>
  <c r="BV133" i="1"/>
  <c r="BZ133" i="1" s="1"/>
  <c r="CE168" i="1"/>
  <c r="CI168" i="1" s="1"/>
  <c r="BV168" i="1"/>
  <c r="BZ168" i="1" s="1"/>
  <c r="CE243" i="1"/>
  <c r="CI243" i="1" s="1"/>
  <c r="BV243" i="1"/>
  <c r="BZ243" i="1" s="1"/>
  <c r="CE179" i="1"/>
  <c r="CI179" i="1" s="1"/>
  <c r="BV179" i="1"/>
  <c r="BZ179" i="1" s="1"/>
  <c r="CE24" i="1"/>
  <c r="CI24" i="1" s="1"/>
  <c r="BV24" i="1"/>
  <c r="BZ24" i="1" s="1"/>
  <c r="CE470" i="1"/>
  <c r="CI470" i="1" s="1"/>
  <c r="BV470" i="1"/>
  <c r="BZ470" i="1" s="1"/>
  <c r="CE188" i="1"/>
  <c r="CI188" i="1" s="1"/>
  <c r="BV188" i="1"/>
  <c r="BZ188" i="1" s="1"/>
  <c r="CE327" i="1"/>
  <c r="CI327" i="1" s="1"/>
  <c r="BV327" i="1"/>
  <c r="BZ327" i="1" s="1"/>
  <c r="CE173" i="1"/>
  <c r="CI173" i="1" s="1"/>
  <c r="BV173" i="1"/>
  <c r="BZ173" i="1" s="1"/>
  <c r="CE559" i="1"/>
  <c r="CI559" i="1" s="1"/>
  <c r="BV559" i="1"/>
  <c r="BZ559" i="1" s="1"/>
  <c r="CE48" i="1"/>
  <c r="CI48" i="1" s="1"/>
  <c r="BV48" i="1"/>
  <c r="BZ48" i="1" s="1"/>
  <c r="CE254" i="1"/>
  <c r="CI254" i="1" s="1"/>
  <c r="BV254" i="1"/>
  <c r="BZ254" i="1" s="1"/>
  <c r="CE486" i="1"/>
  <c r="CI486" i="1" s="1"/>
  <c r="BV486" i="1"/>
  <c r="BZ486" i="1" s="1"/>
  <c r="CE28" i="1"/>
  <c r="CI28" i="1" s="1"/>
  <c r="BV28" i="1"/>
  <c r="BZ28" i="1" s="1"/>
  <c r="CE175" i="1"/>
  <c r="CI175" i="1" s="1"/>
  <c r="BV175" i="1"/>
  <c r="BZ175" i="1" s="1"/>
  <c r="CE519" i="1"/>
  <c r="CI519" i="1" s="1"/>
  <c r="BV519" i="1"/>
  <c r="BZ519" i="1" s="1"/>
  <c r="CE138" i="1"/>
  <c r="CI138" i="1" s="1"/>
  <c r="BV138" i="1"/>
  <c r="BZ138" i="1" s="1"/>
  <c r="CE22" i="1"/>
  <c r="CI22" i="1" s="1"/>
  <c r="BV22" i="1"/>
  <c r="BZ22" i="1" s="1"/>
  <c r="CE36" i="1"/>
  <c r="CI36" i="1" s="1"/>
  <c r="BV36" i="1"/>
  <c r="BZ36" i="1" s="1"/>
  <c r="CE241" i="1"/>
  <c r="CI241" i="1" s="1"/>
  <c r="BV241" i="1"/>
  <c r="BZ241" i="1" s="1"/>
  <c r="CE453" i="1"/>
  <c r="CI453" i="1" s="1"/>
  <c r="BV453" i="1"/>
  <c r="BZ453" i="1" s="1"/>
  <c r="CE7" i="1"/>
  <c r="CI7" i="1" s="1"/>
  <c r="BV7" i="1"/>
  <c r="BZ7" i="1" s="1"/>
  <c r="CE131" i="1"/>
  <c r="CI131" i="1" s="1"/>
  <c r="BV131" i="1"/>
  <c r="BZ131" i="1" s="1"/>
  <c r="CE438" i="1"/>
  <c r="CI438" i="1" s="1"/>
  <c r="BV438" i="1"/>
  <c r="BZ438" i="1" s="1"/>
  <c r="CE5" i="1"/>
  <c r="CI5" i="1" s="1"/>
  <c r="BV5" i="1"/>
  <c r="BZ5" i="1" s="1"/>
  <c r="CE576" i="1"/>
  <c r="CI576" i="1" s="1"/>
  <c r="BV576" i="1"/>
  <c r="BZ576" i="1" s="1"/>
  <c r="CE564" i="1"/>
  <c r="CI564" i="1" s="1"/>
  <c r="BV564" i="1"/>
  <c r="BZ564" i="1" s="1"/>
  <c r="CE535" i="1"/>
  <c r="CI535" i="1" s="1"/>
  <c r="BV535" i="1"/>
  <c r="BZ535" i="1" s="1"/>
  <c r="CE255" i="1"/>
  <c r="CI255" i="1" s="1"/>
  <c r="BV255" i="1"/>
  <c r="BZ255" i="1" s="1"/>
  <c r="CE350" i="1"/>
  <c r="CI350" i="1" s="1"/>
  <c r="BV350" i="1"/>
  <c r="BZ350" i="1" s="1"/>
  <c r="CE19" i="1"/>
  <c r="CI19" i="1" s="1"/>
  <c r="BV19" i="1"/>
  <c r="BZ19" i="1" s="1"/>
  <c r="CE557" i="1"/>
  <c r="CI557" i="1" s="1"/>
  <c r="BV557" i="1"/>
  <c r="BZ557" i="1" s="1"/>
  <c r="CE480" i="1"/>
  <c r="CI480" i="1" s="1"/>
  <c r="BV480" i="1"/>
  <c r="BZ480" i="1" s="1"/>
  <c r="CE398" i="1"/>
  <c r="CI398" i="1" s="1"/>
  <c r="BV398" i="1"/>
  <c r="BZ398" i="1" s="1"/>
  <c r="CE237" i="1"/>
  <c r="CI237" i="1" s="1"/>
  <c r="BV237" i="1"/>
  <c r="BZ237" i="1" s="1"/>
  <c r="CE207" i="1"/>
  <c r="CI207" i="1" s="1"/>
  <c r="BV207" i="1"/>
  <c r="BZ207" i="1" s="1"/>
  <c r="CE540" i="1"/>
  <c r="CI540" i="1" s="1"/>
  <c r="BV540" i="1"/>
  <c r="BZ540" i="1" s="1"/>
  <c r="CE148" i="1"/>
  <c r="CI148" i="1" s="1"/>
  <c r="BV148" i="1"/>
  <c r="BZ148" i="1" s="1"/>
  <c r="CE150" i="1"/>
  <c r="CI150" i="1" s="1"/>
  <c r="BV150" i="1"/>
  <c r="BZ150" i="1" s="1"/>
  <c r="CE572" i="1"/>
  <c r="CI572" i="1" s="1"/>
  <c r="BV572" i="1"/>
  <c r="BZ572" i="1" s="1"/>
  <c r="CE136" i="1"/>
  <c r="CI136" i="1" s="1"/>
  <c r="BV136" i="1"/>
  <c r="BZ136" i="1" s="1"/>
  <c r="CE206" i="1"/>
  <c r="CI206" i="1" s="1"/>
  <c r="BV206" i="1"/>
  <c r="BZ206" i="1" s="1"/>
  <c r="CE260" i="1"/>
  <c r="CI260" i="1" s="1"/>
  <c r="BV260" i="1"/>
  <c r="BZ260" i="1" s="1"/>
  <c r="CE388" i="1"/>
  <c r="CI388" i="1" s="1"/>
  <c r="BV388" i="1"/>
  <c r="BZ388" i="1" s="1"/>
  <c r="CE305" i="1"/>
  <c r="CI305" i="1" s="1"/>
  <c r="BV305" i="1"/>
  <c r="BZ305" i="1" s="1"/>
  <c r="CE500" i="1"/>
  <c r="CI500" i="1" s="1"/>
  <c r="BV500" i="1"/>
  <c r="BZ500" i="1" s="1"/>
  <c r="CE251" i="1"/>
  <c r="CI251" i="1" s="1"/>
  <c r="BV251" i="1"/>
  <c r="BZ251" i="1" s="1"/>
  <c r="CE308" i="1"/>
  <c r="CI308" i="1" s="1"/>
  <c r="BV308" i="1"/>
  <c r="BZ308" i="1" s="1"/>
  <c r="CE575" i="1"/>
  <c r="CI575" i="1" s="1"/>
  <c r="BV575" i="1"/>
  <c r="BZ575" i="1" s="1"/>
  <c r="CE384" i="1"/>
  <c r="CI384" i="1" s="1"/>
  <c r="BV384" i="1"/>
  <c r="BZ384" i="1" s="1"/>
  <c r="CE47" i="1"/>
  <c r="CI47" i="1" s="1"/>
  <c r="BV47" i="1"/>
  <c r="BZ47" i="1" s="1"/>
  <c r="CE300" i="1"/>
  <c r="CI300" i="1" s="1"/>
  <c r="BV300" i="1"/>
  <c r="BZ300" i="1" s="1"/>
  <c r="CE417" i="1"/>
  <c r="CI417" i="1" s="1"/>
  <c r="BV417" i="1"/>
  <c r="BZ417" i="1" s="1"/>
  <c r="CE30" i="1"/>
  <c r="CI30" i="1" s="1"/>
  <c r="BV30" i="1"/>
  <c r="BZ30" i="1" s="1"/>
  <c r="CE128" i="1"/>
  <c r="CI128" i="1" s="1"/>
  <c r="BV128" i="1"/>
  <c r="BZ128" i="1" s="1"/>
  <c r="CE283" i="1"/>
  <c r="CI283" i="1" s="1"/>
  <c r="BV283" i="1"/>
  <c r="BZ283" i="1" s="1"/>
  <c r="CE183" i="1"/>
  <c r="CI183" i="1" s="1"/>
  <c r="BV183" i="1"/>
  <c r="BZ183" i="1" s="1"/>
  <c r="CE8" i="1"/>
  <c r="CI8" i="1" s="1"/>
  <c r="BV8" i="1"/>
  <c r="BZ8" i="1" s="1"/>
  <c r="CE41" i="1"/>
  <c r="CI41" i="1" s="1"/>
  <c r="BV41" i="1"/>
  <c r="BZ41" i="1" s="1"/>
  <c r="CE402" i="1"/>
  <c r="CI402" i="1" s="1"/>
  <c r="BV402" i="1"/>
  <c r="BZ402" i="1" s="1"/>
  <c r="CE357" i="1"/>
  <c r="CI357" i="1" s="1"/>
  <c r="BV357" i="1"/>
  <c r="BZ357" i="1" s="1"/>
  <c r="CE364" i="1"/>
  <c r="CI364" i="1" s="1"/>
  <c r="BV364" i="1"/>
  <c r="BZ364" i="1" s="1"/>
  <c r="CE321" i="1"/>
  <c r="CI321" i="1" s="1"/>
  <c r="BV321" i="1"/>
  <c r="BZ321" i="1" s="1"/>
  <c r="CE158" i="1"/>
  <c r="CI158" i="1" s="1"/>
  <c r="BV158" i="1"/>
  <c r="BZ158" i="1" s="1"/>
  <c r="CE275" i="1"/>
  <c r="CI275" i="1" s="1"/>
  <c r="BV275" i="1"/>
  <c r="BZ275" i="1" s="1"/>
  <c r="CE105" i="1"/>
  <c r="CI105" i="1" s="1"/>
  <c r="BV105" i="1"/>
  <c r="BZ105" i="1" s="1"/>
  <c r="CE537" i="1"/>
  <c r="CI537" i="1" s="1"/>
  <c r="BV537" i="1"/>
  <c r="BZ537" i="1" s="1"/>
  <c r="CE228" i="1"/>
  <c r="CI228" i="1" s="1"/>
  <c r="BV228" i="1"/>
  <c r="BZ228" i="1" s="1"/>
  <c r="CE71" i="1"/>
  <c r="CI71" i="1" s="1"/>
  <c r="BV71" i="1"/>
  <c r="BZ71" i="1" s="1"/>
  <c r="CE91" i="1"/>
  <c r="CI91" i="1" s="1"/>
  <c r="BV91" i="1"/>
  <c r="BZ91" i="1" s="1"/>
  <c r="CE119" i="1"/>
  <c r="CI119" i="1" s="1"/>
  <c r="BV119" i="1"/>
  <c r="BZ119" i="1" s="1"/>
  <c r="CE218" i="1"/>
  <c r="CI218" i="1" s="1"/>
  <c r="BV218" i="1"/>
  <c r="BZ218" i="1" s="1"/>
  <c r="CE214" i="1"/>
  <c r="CI214" i="1" s="1"/>
  <c r="BV214" i="1"/>
  <c r="BZ214" i="1" s="1"/>
  <c r="CE337" i="1"/>
  <c r="CI337" i="1" s="1"/>
  <c r="BV337" i="1"/>
  <c r="BZ337" i="1" s="1"/>
  <c r="CE209" i="1"/>
  <c r="CI209" i="1" s="1"/>
  <c r="BV209" i="1"/>
  <c r="BZ209" i="1" s="1"/>
  <c r="CE14" i="1"/>
  <c r="CI14" i="1" s="1"/>
  <c r="BV14" i="1"/>
  <c r="BZ14" i="1" s="1"/>
  <c r="CE577" i="1"/>
  <c r="CI577" i="1" s="1"/>
  <c r="BV577" i="1"/>
  <c r="BZ577" i="1" s="1"/>
  <c r="CE21" i="1"/>
  <c r="CI21" i="1" s="1"/>
  <c r="BV21" i="1"/>
  <c r="BZ21" i="1" s="1"/>
  <c r="CE344" i="1"/>
  <c r="CI344" i="1" s="1"/>
  <c r="BV344" i="1"/>
  <c r="BZ344" i="1" s="1"/>
  <c r="CE362" i="1"/>
  <c r="CI362" i="1" s="1"/>
  <c r="BV362" i="1"/>
  <c r="BZ362" i="1" s="1"/>
  <c r="CE556" i="1"/>
  <c r="CI556" i="1" s="1"/>
  <c r="BV556" i="1"/>
  <c r="BZ556" i="1" s="1"/>
  <c r="CE306" i="1"/>
  <c r="CI306" i="1" s="1"/>
  <c r="BV306" i="1"/>
  <c r="BZ306" i="1" s="1"/>
  <c r="CE452" i="1"/>
  <c r="CI452" i="1" s="1"/>
  <c r="BV452" i="1"/>
  <c r="BZ452" i="1" s="1"/>
  <c r="CE111" i="1"/>
  <c r="CI111" i="1" s="1"/>
  <c r="BV111" i="1"/>
  <c r="BZ111" i="1" s="1"/>
  <c r="CE53" i="1"/>
  <c r="CI53" i="1" s="1"/>
  <c r="BV53" i="1"/>
  <c r="BZ53" i="1" s="1"/>
  <c r="CE26" i="1"/>
  <c r="CI26" i="1" s="1"/>
  <c r="BV26" i="1"/>
  <c r="BZ26" i="1" s="1"/>
  <c r="CE58" i="1"/>
  <c r="CI58" i="1" s="1"/>
  <c r="BV58" i="1"/>
  <c r="BZ58" i="1" s="1"/>
  <c r="CE460" i="1"/>
  <c r="CI460" i="1" s="1"/>
  <c r="BV460" i="1"/>
  <c r="BZ460" i="1" s="1"/>
  <c r="CE32" i="1"/>
  <c r="CI32" i="1" s="1"/>
  <c r="BV32" i="1"/>
  <c r="BZ32" i="1" s="1"/>
  <c r="CE330" i="1"/>
  <c r="CI330" i="1" s="1"/>
  <c r="BV330" i="1"/>
  <c r="BZ330" i="1" s="1"/>
  <c r="CE506" i="1"/>
  <c r="CI506" i="1" s="1"/>
  <c r="BV506" i="1"/>
  <c r="BZ506" i="1" s="1"/>
  <c r="CE367" i="1"/>
  <c r="CI367" i="1" s="1"/>
  <c r="BV367" i="1"/>
  <c r="BZ367" i="1" s="1"/>
  <c r="CE365" i="1"/>
  <c r="CI365" i="1" s="1"/>
  <c r="BV365" i="1"/>
  <c r="BZ365" i="1" s="1"/>
  <c r="CE57" i="1"/>
  <c r="CI57" i="1" s="1"/>
  <c r="BV57" i="1"/>
  <c r="BZ57" i="1" s="1"/>
  <c r="CE340" i="1"/>
  <c r="CI340" i="1" s="1"/>
  <c r="BV340" i="1"/>
  <c r="BZ340" i="1" s="1"/>
  <c r="CE284" i="1"/>
  <c r="CI284" i="1" s="1"/>
  <c r="BV284" i="1"/>
  <c r="BZ284" i="1" s="1"/>
  <c r="CE219" i="1"/>
  <c r="CI219" i="1" s="1"/>
  <c r="BV219" i="1"/>
  <c r="BZ219" i="1" s="1"/>
  <c r="CE174" i="1"/>
  <c r="CI174" i="1" s="1"/>
  <c r="BV174" i="1"/>
  <c r="BZ174" i="1" s="1"/>
  <c r="CE529" i="1"/>
  <c r="CI529" i="1" s="1"/>
  <c r="BV529" i="1"/>
  <c r="BZ529" i="1" s="1"/>
  <c r="CE201" i="1"/>
  <c r="CI201" i="1" s="1"/>
  <c r="BV201" i="1"/>
  <c r="BZ201" i="1" s="1"/>
  <c r="CE386" i="1"/>
  <c r="CI386" i="1" s="1"/>
  <c r="BV386" i="1"/>
  <c r="BZ386" i="1" s="1"/>
  <c r="CE451" i="1"/>
  <c r="CI451" i="1" s="1"/>
  <c r="BV451" i="1"/>
  <c r="BZ451" i="1" s="1"/>
  <c r="CE473" i="1"/>
  <c r="CI473" i="1" s="1"/>
  <c r="BV473" i="1"/>
  <c r="BZ473" i="1" s="1"/>
  <c r="CE509" i="1"/>
  <c r="CI509" i="1" s="1"/>
  <c r="BV509" i="1"/>
  <c r="BZ509" i="1" s="1"/>
  <c r="CE12" i="1"/>
  <c r="CI12" i="1" s="1"/>
  <c r="BV12" i="1"/>
  <c r="BZ12" i="1" s="1"/>
  <c r="CE573" i="1"/>
  <c r="CI573" i="1" s="1"/>
  <c r="BV573" i="1"/>
  <c r="BZ573" i="1" s="1"/>
  <c r="CE334" i="1"/>
  <c r="CI334" i="1" s="1"/>
  <c r="BV334" i="1"/>
  <c r="BZ334" i="1" s="1"/>
  <c r="CE215" i="1"/>
  <c r="CI215" i="1" s="1"/>
  <c r="BV215" i="1"/>
  <c r="BZ215" i="1" s="1"/>
  <c r="CE3" i="1"/>
  <c r="CI3" i="1" s="1"/>
  <c r="BV3" i="1"/>
  <c r="BZ3" i="1" s="1"/>
  <c r="CE463" i="1"/>
  <c r="CI463" i="1" s="1"/>
  <c r="BV463" i="1"/>
  <c r="BZ463" i="1" s="1"/>
  <c r="CE391" i="1"/>
  <c r="CI391" i="1" s="1"/>
  <c r="BV391" i="1"/>
  <c r="BZ391" i="1" s="1"/>
  <c r="CE223" i="1"/>
  <c r="CI223" i="1" s="1"/>
  <c r="BV223" i="1"/>
  <c r="BZ223" i="1" s="1"/>
  <c r="CE401" i="1"/>
  <c r="CI401" i="1" s="1"/>
  <c r="BV401" i="1"/>
  <c r="BZ401" i="1" s="1"/>
  <c r="CE342" i="1"/>
  <c r="CI342" i="1" s="1"/>
  <c r="BV342" i="1"/>
  <c r="BZ342" i="1" s="1"/>
  <c r="CE578" i="1"/>
  <c r="CI578" i="1" s="1"/>
  <c r="BV578" i="1"/>
  <c r="BZ578" i="1" s="1"/>
  <c r="CE348" i="1"/>
  <c r="CI348" i="1" s="1"/>
  <c r="BV348" i="1"/>
  <c r="BZ348" i="1" s="1"/>
  <c r="CE414" i="1"/>
  <c r="CI414" i="1" s="1"/>
  <c r="BV414" i="1"/>
  <c r="BZ414" i="1" s="1"/>
  <c r="CE199" i="1"/>
  <c r="CI199" i="1" s="1"/>
  <c r="BV199" i="1"/>
  <c r="BZ199" i="1" s="1"/>
  <c r="CE555" i="1"/>
  <c r="CI555" i="1" s="1"/>
  <c r="BV555" i="1"/>
  <c r="BZ555" i="1" s="1"/>
  <c r="CE499" i="1"/>
  <c r="CI499" i="1" s="1"/>
  <c r="BV499" i="1"/>
  <c r="BZ499" i="1" s="1"/>
  <c r="CE167" i="1"/>
  <c r="CI167" i="1" s="1"/>
  <c r="BV167" i="1"/>
  <c r="BZ167" i="1" s="1"/>
  <c r="CE123" i="1"/>
  <c r="CI123" i="1" s="1"/>
  <c r="BV123" i="1"/>
  <c r="BZ123" i="1" s="1"/>
  <c r="CE447" i="1"/>
  <c r="CI447" i="1" s="1"/>
  <c r="BV447" i="1"/>
  <c r="BZ447" i="1" s="1"/>
  <c r="CE528" i="1"/>
  <c r="CI528" i="1" s="1"/>
  <c r="BV528" i="1"/>
  <c r="BZ528" i="1" s="1"/>
  <c r="CE236" i="1"/>
  <c r="CI236" i="1" s="1"/>
  <c r="BV236" i="1"/>
  <c r="BZ236" i="1" s="1"/>
  <c r="CE481" i="1"/>
  <c r="CI481" i="1" s="1"/>
  <c r="BV481" i="1"/>
  <c r="BZ481" i="1" s="1"/>
  <c r="CE192" i="1"/>
  <c r="CI192" i="1" s="1"/>
  <c r="BV192" i="1"/>
  <c r="BZ192" i="1" s="1"/>
  <c r="CE154" i="1"/>
  <c r="CI154" i="1" s="1"/>
  <c r="BV154" i="1"/>
  <c r="BZ154" i="1" s="1"/>
  <c r="CE285" i="1"/>
  <c r="CI285" i="1" s="1"/>
  <c r="BV285" i="1"/>
  <c r="BZ285" i="1" s="1"/>
  <c r="CE409" i="1"/>
  <c r="CI409" i="1" s="1"/>
  <c r="BV409" i="1"/>
  <c r="BZ409" i="1" s="1"/>
  <c r="CE238" i="1"/>
  <c r="CI238" i="1" s="1"/>
  <c r="BV238" i="1"/>
  <c r="BZ238" i="1" s="1"/>
  <c r="CE295" i="1"/>
  <c r="CI295" i="1" s="1"/>
  <c r="BV295" i="1"/>
  <c r="BZ295" i="1" s="1"/>
  <c r="CE489" i="1"/>
  <c r="CI489" i="1" s="1"/>
  <c r="BV489" i="1"/>
  <c r="BZ489" i="1" s="1"/>
  <c r="CE428" i="1"/>
  <c r="CI428" i="1" s="1"/>
  <c r="BV428" i="1"/>
  <c r="BZ428" i="1" s="1"/>
  <c r="CE43" i="1"/>
  <c r="CI43" i="1" s="1"/>
  <c r="BV43" i="1"/>
  <c r="BZ43" i="1" s="1"/>
  <c r="CE200" i="1"/>
  <c r="CI200" i="1" s="1"/>
  <c r="BV200" i="1"/>
  <c r="BZ200" i="1" s="1"/>
  <c r="CE137" i="1"/>
  <c r="CI137" i="1" s="1"/>
  <c r="BV137" i="1"/>
  <c r="BZ137" i="1" s="1"/>
  <c r="CE9" i="1"/>
  <c r="CI9" i="1" s="1"/>
  <c r="BV9" i="1"/>
  <c r="BZ9" i="1" s="1"/>
  <c r="CE495" i="1"/>
  <c r="CI495" i="1" s="1"/>
  <c r="BV495" i="1"/>
  <c r="BZ495" i="1" s="1"/>
  <c r="CE189" i="1"/>
  <c r="CI189" i="1" s="1"/>
  <c r="BV189" i="1"/>
  <c r="BZ189" i="1" s="1"/>
  <c r="CE96" i="1"/>
  <c r="CI96" i="1" s="1"/>
  <c r="BV96" i="1"/>
  <c r="BZ96" i="1" s="1"/>
  <c r="CE526" i="1"/>
  <c r="CI526" i="1" s="1"/>
  <c r="BV526" i="1"/>
  <c r="BZ526" i="1" s="1"/>
  <c r="CE176" i="1"/>
  <c r="CI176" i="1" s="1"/>
  <c r="BV176" i="1"/>
  <c r="BZ176" i="1" s="1"/>
  <c r="CE491" i="1"/>
  <c r="CI491" i="1" s="1"/>
  <c r="BV491" i="1"/>
  <c r="BZ491" i="1" s="1"/>
  <c r="CE338" i="1"/>
  <c r="CI338" i="1" s="1"/>
  <c r="BV338" i="1"/>
  <c r="BZ338" i="1" s="1"/>
  <c r="CE478" i="1"/>
  <c r="CI478" i="1" s="1"/>
  <c r="BV478" i="1"/>
  <c r="BZ478" i="1" s="1"/>
  <c r="CE156" i="1"/>
  <c r="CI156" i="1" s="1"/>
  <c r="BV156" i="1"/>
  <c r="BZ156" i="1" s="1"/>
  <c r="CE73" i="1"/>
  <c r="CI73" i="1" s="1"/>
  <c r="BV73" i="1"/>
  <c r="BZ73" i="1" s="1"/>
  <c r="CE122" i="1"/>
  <c r="CI122" i="1" s="1"/>
  <c r="BV122" i="1"/>
  <c r="BZ122" i="1" s="1"/>
  <c r="CE462" i="1"/>
  <c r="CI462" i="1" s="1"/>
  <c r="BV462" i="1"/>
  <c r="BZ462" i="1" s="1"/>
  <c r="CE232" i="1"/>
  <c r="CI232" i="1" s="1"/>
  <c r="BV232" i="1"/>
  <c r="BZ232" i="1" s="1"/>
  <c r="CE539" i="1"/>
  <c r="CI539" i="1" s="1"/>
  <c r="BV539" i="1"/>
  <c r="BZ539" i="1" s="1"/>
  <c r="CE34" i="1"/>
  <c r="CI34" i="1" s="1"/>
  <c r="BV34" i="1"/>
  <c r="BZ34" i="1" s="1"/>
  <c r="CE333" i="1"/>
  <c r="CI333" i="1" s="1"/>
  <c r="BV333" i="1"/>
  <c r="BZ333" i="1" s="1"/>
  <c r="CE181" i="1"/>
  <c r="CI181" i="1" s="1"/>
  <c r="BV181" i="1"/>
  <c r="BZ181" i="1" s="1"/>
  <c r="CE6" i="1"/>
  <c r="CI6" i="1" s="1"/>
  <c r="BV6" i="1"/>
  <c r="BZ6" i="1" s="1"/>
  <c r="CE211" i="1"/>
  <c r="CI211" i="1" s="1"/>
  <c r="BV211" i="1"/>
  <c r="BZ211" i="1" s="1"/>
  <c r="CE520" i="1"/>
  <c r="CI520" i="1" s="1"/>
  <c r="BV520" i="1"/>
  <c r="BZ520" i="1" s="1"/>
  <c r="CE483" i="1"/>
  <c r="CI483" i="1" s="1"/>
  <c r="BV483" i="1"/>
  <c r="BZ483" i="1" s="1"/>
  <c r="CE263" i="1"/>
  <c r="CI263" i="1" s="1"/>
  <c r="BV263" i="1"/>
  <c r="BZ263" i="1" s="1"/>
  <c r="CE286" i="1"/>
  <c r="CI286" i="1" s="1"/>
  <c r="BV286" i="1"/>
  <c r="BZ286" i="1" s="1"/>
  <c r="CE431" i="1"/>
  <c r="CI431" i="1" s="1"/>
  <c r="BV431" i="1"/>
  <c r="BZ431" i="1" s="1"/>
  <c r="CE434" i="1"/>
  <c r="CI434" i="1" s="1"/>
  <c r="BV434" i="1"/>
  <c r="BZ434" i="1" s="1"/>
  <c r="CE543" i="1"/>
  <c r="CI543" i="1" s="1"/>
  <c r="BV543" i="1"/>
  <c r="BZ543" i="1" s="1"/>
  <c r="CE502" i="1"/>
  <c r="CI502" i="1" s="1"/>
  <c r="BV502" i="1"/>
  <c r="BZ502" i="1" s="1"/>
  <c r="CE360" i="1"/>
  <c r="CI360" i="1" s="1"/>
  <c r="BV360" i="1"/>
  <c r="BZ360" i="1" s="1"/>
  <c r="CE38" i="1"/>
  <c r="CI38" i="1" s="1"/>
  <c r="BV38" i="1"/>
  <c r="BZ38" i="1" s="1"/>
  <c r="CE248" i="1"/>
  <c r="CI248" i="1" s="1"/>
  <c r="BV248" i="1"/>
  <c r="BZ248" i="1" s="1"/>
  <c r="CE233" i="1"/>
  <c r="CI233" i="1" s="1"/>
  <c r="BV233" i="1"/>
  <c r="BZ233" i="1" s="1"/>
  <c r="CE397" i="1"/>
  <c r="CI397" i="1" s="1"/>
  <c r="BV397" i="1"/>
  <c r="BZ397" i="1" s="1"/>
  <c r="CE10" i="1"/>
  <c r="CI10" i="1" s="1"/>
  <c r="BV10" i="1"/>
  <c r="BZ10" i="1" s="1"/>
  <c r="CE504" i="1"/>
  <c r="CI504" i="1" s="1"/>
  <c r="BV504" i="1"/>
  <c r="BZ504" i="1" s="1"/>
  <c r="CE267" i="1"/>
  <c r="CI267" i="1" s="1"/>
  <c r="BV267" i="1"/>
  <c r="BZ267" i="1" s="1"/>
  <c r="CE49" i="1"/>
  <c r="CI49" i="1" s="1"/>
  <c r="BV49" i="1"/>
  <c r="BZ49" i="1" s="1"/>
  <c r="CE303" i="1"/>
  <c r="CI303" i="1" s="1"/>
  <c r="BV303" i="1"/>
  <c r="BZ303" i="1" s="1"/>
  <c r="CE433" i="1"/>
  <c r="CI433" i="1" s="1"/>
  <c r="BV433" i="1"/>
  <c r="BZ433" i="1" s="1"/>
  <c r="CE570" i="1"/>
  <c r="CI570" i="1" s="1"/>
  <c r="BV570" i="1"/>
  <c r="BZ570" i="1" s="1"/>
  <c r="CE247" i="1"/>
  <c r="CI247" i="1" s="1"/>
  <c r="BV247" i="1"/>
  <c r="CE566" i="1"/>
  <c r="CI566" i="1" s="1"/>
  <c r="BV566" i="1"/>
  <c r="BZ566" i="1" s="1"/>
  <c r="CE143" i="1"/>
  <c r="CI143" i="1" s="1"/>
  <c r="BV143" i="1"/>
  <c r="BZ143" i="1" s="1"/>
  <c r="CE419" i="1"/>
  <c r="CI419" i="1" s="1"/>
  <c r="BV419" i="1"/>
  <c r="BZ419" i="1" s="1"/>
  <c r="CE290" i="1"/>
  <c r="CI290" i="1" s="1"/>
  <c r="BV290" i="1"/>
  <c r="BZ290" i="1" s="1"/>
  <c r="CE193" i="1"/>
  <c r="CI193" i="1" s="1"/>
  <c r="BV193" i="1"/>
  <c r="BZ193" i="1" s="1"/>
  <c r="CE396" i="1"/>
  <c r="CI396" i="1" s="1"/>
  <c r="BV396" i="1"/>
  <c r="BZ396" i="1" s="1"/>
  <c r="CE456" i="1"/>
  <c r="CI456" i="1" s="1"/>
  <c r="BV456" i="1"/>
  <c r="BZ456" i="1" s="1"/>
  <c r="CE400" i="1"/>
  <c r="CI400" i="1" s="1"/>
  <c r="BV400" i="1"/>
  <c r="BZ400" i="1" s="1"/>
  <c r="CE466" i="1"/>
  <c r="CI466" i="1" s="1"/>
  <c r="BV466" i="1"/>
  <c r="BZ466" i="1" s="1"/>
  <c r="CE224" i="1"/>
  <c r="CI224" i="1" s="1"/>
  <c r="BV224" i="1"/>
  <c r="BZ224" i="1" s="1"/>
  <c r="CE249" i="1"/>
  <c r="CI249" i="1" s="1"/>
  <c r="BV249" i="1"/>
  <c r="BZ249" i="1" s="1"/>
  <c r="CE61" i="1"/>
  <c r="CI61" i="1" s="1"/>
  <c r="BV61" i="1"/>
  <c r="BZ61" i="1" s="1"/>
  <c r="CE336" i="1"/>
  <c r="CI336" i="1" s="1"/>
  <c r="BV336" i="1"/>
  <c r="BZ336" i="1" s="1"/>
  <c r="CE196" i="1"/>
  <c r="CI196" i="1" s="1"/>
  <c r="BV196" i="1"/>
  <c r="BZ196" i="1" s="1"/>
  <c r="CE115" i="1"/>
  <c r="CI115" i="1" s="1"/>
  <c r="BV115" i="1"/>
  <c r="BZ115" i="1" s="1"/>
  <c r="CE326" i="1"/>
  <c r="CI326" i="1" s="1"/>
  <c r="BV326" i="1"/>
  <c r="BZ326" i="1" s="1"/>
  <c r="CE212" i="1"/>
  <c r="CI212" i="1" s="1"/>
  <c r="BV212" i="1"/>
  <c r="BZ212" i="1" s="1"/>
  <c r="CE442" i="1"/>
  <c r="CI442" i="1" s="1"/>
  <c r="BV442" i="1"/>
  <c r="BZ442" i="1" s="1"/>
  <c r="CE246" i="1"/>
  <c r="CI246" i="1" s="1"/>
  <c r="BV246" i="1"/>
  <c r="BZ246" i="1" s="1"/>
  <c r="CE429" i="1"/>
  <c r="CI429" i="1" s="1"/>
  <c r="BV429" i="1"/>
  <c r="BZ429" i="1" s="1"/>
  <c r="CE444" i="1"/>
  <c r="CI444" i="1" s="1"/>
  <c r="BV444" i="1"/>
  <c r="BZ444" i="1" s="1"/>
  <c r="CE11" i="1"/>
  <c r="CI11" i="1" s="1"/>
  <c r="BV11" i="1"/>
  <c r="BZ11" i="1" s="1"/>
  <c r="CE182" i="1"/>
  <c r="CI182" i="1" s="1"/>
  <c r="BV182" i="1"/>
  <c r="BZ182" i="1" s="1"/>
  <c r="CE235" i="1"/>
  <c r="CI235" i="1" s="1"/>
  <c r="BV235" i="1"/>
  <c r="BZ235" i="1" s="1"/>
  <c r="CE51" i="1"/>
  <c r="CI51" i="1" s="1"/>
  <c r="BV51" i="1"/>
  <c r="BZ51" i="1" s="1"/>
  <c r="CE464" i="1"/>
  <c r="CI464" i="1" s="1"/>
  <c r="BV464" i="1"/>
  <c r="BZ464" i="1" s="1"/>
  <c r="CE149" i="1"/>
  <c r="CI149" i="1" s="1"/>
  <c r="BV149" i="1"/>
  <c r="BZ149" i="1" s="1"/>
  <c r="CE66" i="1"/>
  <c r="CI66" i="1" s="1"/>
  <c r="BV66" i="1"/>
  <c r="BZ66" i="1" s="1"/>
  <c r="CE245" i="1"/>
  <c r="CI245" i="1" s="1"/>
  <c r="BV245" i="1"/>
  <c r="BZ245" i="1" s="1"/>
  <c r="CE394" i="1"/>
  <c r="CI394" i="1" s="1"/>
  <c r="BV394" i="1"/>
  <c r="BZ394" i="1" s="1"/>
  <c r="CE293" i="1"/>
  <c r="CI293" i="1" s="1"/>
  <c r="BV293" i="1"/>
  <c r="BZ293" i="1" s="1"/>
  <c r="CE441" i="1"/>
  <c r="CI441" i="1" s="1"/>
  <c r="BV441" i="1"/>
  <c r="BZ441" i="1" s="1"/>
  <c r="CE144" i="1"/>
  <c r="CI144" i="1" s="1"/>
  <c r="BV144" i="1"/>
  <c r="BZ144" i="1" s="1"/>
  <c r="CE477" i="1"/>
  <c r="CI477" i="1" s="1"/>
  <c r="BV477" i="1"/>
  <c r="BZ477" i="1" s="1"/>
  <c r="CE424" i="1"/>
  <c r="CI424" i="1" s="1"/>
  <c r="BV424" i="1"/>
  <c r="BZ424" i="1" s="1"/>
  <c r="CE301" i="1"/>
  <c r="CI301" i="1" s="1"/>
  <c r="BV301" i="1"/>
  <c r="BZ301" i="1" s="1"/>
  <c r="CE172" i="1"/>
  <c r="CI172" i="1" s="1"/>
  <c r="BV172" i="1"/>
  <c r="BZ172" i="1" s="1"/>
  <c r="CE121" i="1"/>
  <c r="CI121" i="1" s="1"/>
  <c r="BV121" i="1"/>
  <c r="BZ121" i="1" s="1"/>
  <c r="CE372" i="1"/>
  <c r="CI372" i="1" s="1"/>
  <c r="BV372" i="1"/>
  <c r="BZ372" i="1" s="1"/>
  <c r="CE146" i="1"/>
  <c r="CI146" i="1" s="1"/>
  <c r="BV146" i="1"/>
  <c r="BZ146" i="1" s="1"/>
  <c r="CE571" i="1"/>
  <c r="CI571" i="1" s="1"/>
  <c r="BV571" i="1"/>
  <c r="BZ571" i="1" s="1"/>
  <c r="CE454" i="1"/>
  <c r="CI454" i="1" s="1"/>
  <c r="BV454" i="1"/>
  <c r="BZ454" i="1" s="1"/>
  <c r="CE374" i="1"/>
  <c r="CI374" i="1" s="1"/>
  <c r="BV374" i="1"/>
  <c r="BZ374" i="1" s="1"/>
  <c r="CE383" i="1"/>
  <c r="CI383" i="1" s="1"/>
  <c r="BV383" i="1"/>
  <c r="BZ383" i="1" s="1"/>
  <c r="CE498" i="1"/>
  <c r="CI498" i="1" s="1"/>
  <c r="BV498" i="1"/>
  <c r="BZ498" i="1" s="1"/>
  <c r="CE389" i="1"/>
  <c r="CI389" i="1" s="1"/>
  <c r="BV389" i="1"/>
  <c r="BZ389" i="1" s="1"/>
  <c r="CE39" i="1"/>
  <c r="CI39" i="1" s="1"/>
  <c r="BV39" i="1"/>
  <c r="BZ39" i="1" s="1"/>
  <c r="CE270" i="1"/>
  <c r="CI270" i="1" s="1"/>
  <c r="BV270" i="1"/>
  <c r="BZ270" i="1" s="1"/>
  <c r="CE234" i="1"/>
  <c r="CI234" i="1" s="1"/>
  <c r="BV234" i="1"/>
  <c r="BZ234" i="1" s="1"/>
  <c r="CE512" i="1"/>
  <c r="CI512" i="1" s="1"/>
  <c r="BV512" i="1"/>
  <c r="BZ512" i="1" s="1"/>
  <c r="CE343" i="1"/>
  <c r="CI343" i="1" s="1"/>
  <c r="BV343" i="1"/>
  <c r="BZ343" i="1" s="1"/>
  <c r="CE274" i="1"/>
  <c r="CI274" i="1" s="1"/>
  <c r="BV274" i="1"/>
  <c r="BZ274" i="1" s="1"/>
  <c r="CE266" i="1"/>
  <c r="CI266" i="1" s="1"/>
  <c r="BV266" i="1"/>
  <c r="BZ266" i="1" s="1"/>
  <c r="CE445" i="1"/>
  <c r="CI445" i="1" s="1"/>
  <c r="BV445" i="1"/>
  <c r="BZ445" i="1" s="1"/>
  <c r="CE354" i="1"/>
  <c r="CI354" i="1" s="1"/>
  <c r="BV354" i="1"/>
  <c r="BZ354" i="1" s="1"/>
  <c r="CE347" i="1"/>
  <c r="CI347" i="1" s="1"/>
  <c r="BV347" i="1"/>
  <c r="BZ347" i="1" s="1"/>
  <c r="CE110" i="1"/>
  <c r="CI110" i="1" s="1"/>
  <c r="BV110" i="1"/>
  <c r="BZ110" i="1" s="1"/>
  <c r="CE387" i="1"/>
  <c r="CI387" i="1" s="1"/>
  <c r="BV387" i="1"/>
  <c r="BZ387" i="1" s="1"/>
  <c r="CE90" i="1"/>
  <c r="CI90" i="1" s="1"/>
  <c r="BV90" i="1"/>
  <c r="BZ90" i="1" s="1"/>
  <c r="CE229" i="1"/>
  <c r="CI229" i="1" s="1"/>
  <c r="BV229" i="1"/>
  <c r="BZ229" i="1" s="1"/>
  <c r="CE185" i="1"/>
  <c r="CI185" i="1" s="1"/>
  <c r="BV185" i="1"/>
  <c r="BZ185" i="1" s="1"/>
  <c r="CE332" i="1"/>
  <c r="CI332" i="1" s="1"/>
  <c r="BV332" i="1"/>
  <c r="BZ332" i="1" s="1"/>
  <c r="CE18" i="1"/>
  <c r="CI18" i="1" s="1"/>
  <c r="BV18" i="1"/>
  <c r="BZ18" i="1" s="1"/>
  <c r="CE135" i="1"/>
  <c r="CI135" i="1" s="1"/>
  <c r="BV135" i="1"/>
  <c r="BZ135" i="1" s="1"/>
  <c r="CE459" i="1"/>
  <c r="CI459" i="1" s="1"/>
  <c r="BV459" i="1"/>
  <c r="BZ459" i="1" s="1"/>
  <c r="CE518" i="1"/>
  <c r="CI518" i="1" s="1"/>
  <c r="BV518" i="1"/>
  <c r="BZ518" i="1" s="1"/>
  <c r="CE259" i="1"/>
  <c r="CI259" i="1" s="1"/>
  <c r="BV259" i="1"/>
  <c r="BZ259" i="1" s="1"/>
  <c r="CE230" i="1"/>
  <c r="CI230" i="1" s="1"/>
  <c r="BV230" i="1"/>
  <c r="BZ230" i="1" s="1"/>
  <c r="CE134" i="1"/>
  <c r="CI134" i="1" s="1"/>
  <c r="BV134" i="1"/>
  <c r="BZ134" i="1" s="1"/>
  <c r="CE52" i="1"/>
  <c r="CI52" i="1" s="1"/>
  <c r="BV52" i="1"/>
  <c r="BZ52" i="1" s="1"/>
  <c r="CE508" i="1"/>
  <c r="CI508" i="1" s="1"/>
  <c r="BV508" i="1"/>
  <c r="BZ508" i="1" s="1"/>
  <c r="CE118" i="1"/>
  <c r="CI118" i="1" s="1"/>
  <c r="BV118" i="1"/>
  <c r="BZ118" i="1" s="1"/>
  <c r="CE89" i="1"/>
  <c r="CI89" i="1" s="1"/>
  <c r="BV89" i="1"/>
  <c r="BZ89" i="1" s="1"/>
  <c r="CE418" i="1"/>
  <c r="CI418" i="1" s="1"/>
  <c r="BV418" i="1"/>
  <c r="BZ418" i="1" s="1"/>
  <c r="CE55" i="1"/>
  <c r="CI55" i="1" s="1"/>
  <c r="BV55" i="1"/>
  <c r="BZ55" i="1" s="1"/>
  <c r="CE102" i="1"/>
  <c r="CI102" i="1" s="1"/>
  <c r="BV102" i="1"/>
  <c r="BZ102" i="1" s="1"/>
  <c r="CE436" i="1"/>
  <c r="CI436" i="1" s="1"/>
  <c r="BV436" i="1"/>
  <c r="BZ436" i="1" s="1"/>
  <c r="CE448" i="1"/>
  <c r="CI448" i="1" s="1"/>
  <c r="BV448" i="1"/>
  <c r="BZ448" i="1" s="1"/>
  <c r="CE87" i="1"/>
  <c r="CI87" i="1" s="1"/>
  <c r="BV87" i="1"/>
  <c r="BZ87" i="1" s="1"/>
  <c r="CE171" i="1"/>
  <c r="CI171" i="1" s="1"/>
  <c r="BV171" i="1"/>
  <c r="BZ171" i="1" s="1"/>
  <c r="CE510" i="1"/>
  <c r="CI510" i="1" s="1"/>
  <c r="BV510" i="1"/>
  <c r="BZ510" i="1" s="1"/>
  <c r="CE380" i="1"/>
  <c r="CI380" i="1" s="1"/>
  <c r="BV380" i="1"/>
  <c r="BZ380" i="1" s="1"/>
  <c r="CE530" i="1"/>
  <c r="CI530" i="1" s="1"/>
  <c r="BV530" i="1"/>
  <c r="BZ530" i="1" s="1"/>
  <c r="CE277" i="1"/>
  <c r="CI277" i="1" s="1"/>
  <c r="BV277" i="1"/>
  <c r="BZ277" i="1" s="1"/>
  <c r="CE404" i="1"/>
  <c r="CI404" i="1" s="1"/>
  <c r="BV404" i="1"/>
  <c r="BZ404" i="1" s="1"/>
  <c r="CE359" i="1"/>
  <c r="CI359" i="1" s="1"/>
  <c r="BV359" i="1"/>
  <c r="BZ359" i="1" s="1"/>
  <c r="CE351" i="1"/>
  <c r="CI351" i="1" s="1"/>
  <c r="BV351" i="1"/>
  <c r="BZ351" i="1" s="1"/>
  <c r="CE501" i="1"/>
  <c r="CI501" i="1" s="1"/>
  <c r="BV501" i="1"/>
  <c r="BZ501" i="1" s="1"/>
  <c r="CE474" i="1"/>
  <c r="CI474" i="1" s="1"/>
  <c r="BV474" i="1"/>
  <c r="BZ474" i="1" s="1"/>
  <c r="CE4" i="1"/>
  <c r="CI4" i="1" s="1"/>
  <c r="BV4" i="1"/>
  <c r="BZ4" i="1" s="1"/>
  <c r="CE426" i="1"/>
  <c r="CI426" i="1" s="1"/>
  <c r="BV426" i="1"/>
  <c r="BZ426" i="1" s="1"/>
  <c r="CE432" i="1"/>
  <c r="CI432" i="1" s="1"/>
  <c r="BV432" i="1"/>
  <c r="BZ432" i="1" s="1"/>
  <c r="CE449" i="1"/>
  <c r="CI449" i="1" s="1"/>
  <c r="BV449" i="1"/>
  <c r="BZ449" i="1" s="1"/>
  <c r="CE210" i="1"/>
  <c r="CI210" i="1" s="1"/>
  <c r="BV210" i="1"/>
  <c r="BZ210" i="1" s="1"/>
  <c r="CE114" i="1"/>
  <c r="CI114" i="1" s="1"/>
  <c r="BV114" i="1"/>
  <c r="BZ114" i="1" s="1"/>
  <c r="CE550" i="1"/>
  <c r="CI550" i="1" s="1"/>
  <c r="BV550" i="1"/>
  <c r="BZ550" i="1" s="1"/>
  <c r="CE242" i="1"/>
  <c r="CI242" i="1" s="1"/>
  <c r="BV242" i="1"/>
  <c r="BZ242" i="1" s="1"/>
  <c r="CE446" i="1"/>
  <c r="CI446" i="1" s="1"/>
  <c r="BV446" i="1"/>
  <c r="BZ446" i="1" s="1"/>
  <c r="CE319" i="1"/>
  <c r="CI319" i="1" s="1"/>
  <c r="BV319" i="1"/>
  <c r="BZ319" i="1" s="1"/>
  <c r="CE78" i="1"/>
  <c r="CI78" i="1" s="1"/>
  <c r="BV78" i="1"/>
  <c r="BZ78" i="1" s="1"/>
  <c r="CE371" i="1"/>
  <c r="CI371" i="1" s="1"/>
  <c r="BV371" i="1"/>
  <c r="BZ371" i="1" s="1"/>
  <c r="CE352" i="1"/>
  <c r="CI352" i="1" s="1"/>
  <c r="BV352" i="1"/>
  <c r="BZ352" i="1" s="1"/>
  <c r="CE581" i="1"/>
  <c r="CI581" i="1" s="1"/>
  <c r="BV581" i="1"/>
  <c r="BZ581" i="1" s="1"/>
  <c r="CE373" i="1"/>
  <c r="CI373" i="1" s="1"/>
  <c r="BV373" i="1"/>
  <c r="BZ373" i="1" s="1"/>
  <c r="CE79" i="1"/>
  <c r="CI79" i="1" s="1"/>
  <c r="BV79" i="1"/>
  <c r="BZ79" i="1" s="1"/>
  <c r="CE328" i="1"/>
  <c r="CI328" i="1" s="1"/>
  <c r="BV328" i="1"/>
  <c r="BZ328" i="1" s="1"/>
  <c r="CE430" i="1"/>
  <c r="CI430" i="1" s="1"/>
  <c r="BV430" i="1"/>
  <c r="BZ430" i="1" s="1"/>
  <c r="CE314" i="1"/>
  <c r="CI314" i="1" s="1"/>
  <c r="BV314" i="1"/>
  <c r="BZ314" i="1" s="1"/>
  <c r="CE231" i="1"/>
  <c r="CI231" i="1" s="1"/>
  <c r="BV231" i="1"/>
  <c r="BZ231" i="1" s="1"/>
  <c r="CE222" i="1"/>
  <c r="CI222" i="1" s="1"/>
  <c r="BV222" i="1"/>
  <c r="BZ222" i="1" s="1"/>
  <c r="CE77" i="1"/>
  <c r="CI77" i="1" s="1"/>
  <c r="BV77" i="1"/>
  <c r="BZ77" i="1" s="1"/>
  <c r="CE458" i="1"/>
  <c r="CI458" i="1" s="1"/>
  <c r="BV458" i="1"/>
  <c r="BZ458" i="1" s="1"/>
  <c r="CE568" i="1"/>
  <c r="CI568" i="1" s="1"/>
  <c r="BV568" i="1"/>
  <c r="BZ568" i="1" s="1"/>
  <c r="CE323" i="1"/>
  <c r="CI323" i="1" s="1"/>
  <c r="BV323" i="1"/>
  <c r="BZ323" i="1" s="1"/>
  <c r="CE476" i="1"/>
  <c r="CI476" i="1" s="1"/>
  <c r="BV476" i="1"/>
  <c r="BZ476" i="1" s="1"/>
  <c r="CE408" i="1"/>
  <c r="CI408" i="1" s="1"/>
  <c r="BV408" i="1"/>
  <c r="BZ408" i="1" s="1"/>
  <c r="CE264" i="1"/>
  <c r="CI264" i="1" s="1"/>
  <c r="BV264" i="1"/>
  <c r="BZ264" i="1" s="1"/>
  <c r="CE76" i="1"/>
  <c r="CI76" i="1" s="1"/>
  <c r="BV76" i="1"/>
  <c r="BZ76" i="1" s="1"/>
  <c r="CE82" i="1"/>
  <c r="CI82" i="1" s="1"/>
  <c r="BV82" i="1"/>
  <c r="BZ82" i="1" s="1"/>
  <c r="CE310" i="1"/>
  <c r="CI310" i="1" s="1"/>
  <c r="BV310" i="1"/>
  <c r="BZ310" i="1" s="1"/>
  <c r="CE81" i="1"/>
  <c r="CI81" i="1" s="1"/>
  <c r="BV81" i="1"/>
  <c r="BZ81" i="1" s="1"/>
  <c r="CE435" i="1"/>
  <c r="CI435" i="1" s="1"/>
  <c r="BV435" i="1"/>
  <c r="BZ435" i="1" s="1"/>
  <c r="CE562" i="1"/>
  <c r="CI562" i="1" s="1"/>
  <c r="BV562" i="1"/>
  <c r="BZ562" i="1" s="1"/>
  <c r="CE511" i="1"/>
  <c r="CI511" i="1" s="1"/>
  <c r="BV511" i="1"/>
  <c r="BZ511" i="1" s="1"/>
  <c r="CE74" i="1"/>
  <c r="CI74" i="1" s="1"/>
  <c r="BV74" i="1"/>
  <c r="BZ74" i="1" s="1"/>
  <c r="CE213" i="1"/>
  <c r="CI213" i="1" s="1"/>
  <c r="BV213" i="1"/>
  <c r="BZ213" i="1" s="1"/>
  <c r="CE46" i="1"/>
  <c r="CI46" i="1" s="1"/>
  <c r="BV46" i="1"/>
  <c r="BZ46" i="1" s="1"/>
  <c r="CE392" i="1"/>
  <c r="CI392" i="1" s="1"/>
  <c r="BV392" i="1"/>
  <c r="BZ392" i="1" s="1"/>
  <c r="CE170" i="1"/>
  <c r="CI170" i="1" s="1"/>
  <c r="BV170" i="1"/>
  <c r="BZ170" i="1" s="1"/>
  <c r="CE153" i="1"/>
  <c r="CI153" i="1" s="1"/>
  <c r="BV153" i="1"/>
  <c r="BZ153" i="1" s="1"/>
  <c r="CE268" i="1"/>
  <c r="CI268" i="1" s="1"/>
  <c r="BV268" i="1"/>
  <c r="BZ268" i="1" s="1"/>
  <c r="CE541" i="1"/>
  <c r="CI541" i="1" s="1"/>
  <c r="BV541" i="1"/>
  <c r="BZ541" i="1" s="1"/>
  <c r="CE355" i="1"/>
  <c r="CI355" i="1" s="1"/>
  <c r="BV355" i="1"/>
  <c r="BZ355" i="1" s="1"/>
  <c r="CE92" i="1"/>
  <c r="CI92" i="1" s="1"/>
  <c r="BV92" i="1"/>
  <c r="BZ92" i="1" s="1"/>
  <c r="CE439" i="1"/>
  <c r="CI439" i="1" s="1"/>
  <c r="BV439" i="1"/>
  <c r="BZ439" i="1" s="1"/>
  <c r="CE145" i="1"/>
  <c r="CI145" i="1" s="1"/>
  <c r="BV145" i="1"/>
  <c r="BZ145" i="1" s="1"/>
  <c r="CE533" i="1"/>
  <c r="CI533" i="1" s="1"/>
  <c r="BV533" i="1"/>
  <c r="BZ533" i="1" s="1"/>
  <c r="CE80" i="1"/>
  <c r="CI80" i="1" s="1"/>
  <c r="BV80" i="1"/>
  <c r="BZ80" i="1" s="1"/>
  <c r="CE405" i="1"/>
  <c r="CI405" i="1" s="1"/>
  <c r="BV405" i="1"/>
  <c r="BZ405" i="1" s="1"/>
  <c r="CE304" i="1"/>
  <c r="CI304" i="1" s="1"/>
  <c r="BV304" i="1"/>
  <c r="BZ304" i="1" s="1"/>
  <c r="CE515" i="1"/>
  <c r="CI515" i="1" s="1"/>
  <c r="BV515" i="1"/>
  <c r="BZ515" i="1" s="1"/>
  <c r="CE240" i="1"/>
  <c r="CI240" i="1" s="1"/>
  <c r="BV240" i="1"/>
  <c r="BZ240" i="1" s="1"/>
  <c r="CE370" i="1"/>
  <c r="CI370" i="1" s="1"/>
  <c r="BV370" i="1"/>
  <c r="BZ370" i="1" s="1"/>
  <c r="CE410" i="1"/>
  <c r="CI410" i="1" s="1"/>
  <c r="BV410" i="1"/>
  <c r="BZ410" i="1" s="1"/>
  <c r="CE422" i="1"/>
  <c r="CI422" i="1" s="1"/>
  <c r="BV422" i="1"/>
  <c r="BZ422" i="1" s="1"/>
  <c r="CE582" i="1"/>
  <c r="CI582" i="1" s="1"/>
  <c r="BV582" i="1"/>
  <c r="BZ582" i="1" s="1"/>
  <c r="CE112" i="1"/>
  <c r="CI112" i="1" s="1"/>
  <c r="BV112" i="1"/>
  <c r="BZ112" i="1" s="1"/>
  <c r="CE86" i="1"/>
  <c r="CI86" i="1" s="1"/>
  <c r="BV86" i="1"/>
  <c r="BZ86" i="1" s="1"/>
  <c r="CE67" i="1"/>
  <c r="CI67" i="1" s="1"/>
  <c r="BV67" i="1"/>
  <c r="BZ67" i="1" s="1"/>
  <c r="CE84" i="1"/>
  <c r="CI84" i="1" s="1"/>
  <c r="BV84" i="1"/>
  <c r="BZ84" i="1" s="1"/>
  <c r="CE403" i="1"/>
  <c r="CI403" i="1" s="1"/>
  <c r="BV403" i="1"/>
  <c r="BZ403" i="1" s="1"/>
  <c r="CE381" i="1"/>
  <c r="CI381" i="1" s="1"/>
  <c r="BV381" i="1"/>
  <c r="BZ381" i="1" s="1"/>
  <c r="CE72" i="1"/>
  <c r="CI72" i="1" s="1"/>
  <c r="BV72" i="1"/>
  <c r="BZ72" i="1" s="1"/>
  <c r="CE366" i="1"/>
  <c r="CI366" i="1" s="1"/>
  <c r="BV366" i="1"/>
  <c r="BZ366" i="1" s="1"/>
  <c r="CE85" i="1"/>
  <c r="CI85" i="1" s="1"/>
  <c r="BV85" i="1"/>
  <c r="BZ85" i="1" s="1"/>
  <c r="CE65" i="1"/>
  <c r="CI65" i="1" s="1"/>
  <c r="BV65" i="1"/>
  <c r="BZ65" i="1" s="1"/>
  <c r="CE83" i="1"/>
  <c r="CI83" i="1" s="1"/>
  <c r="BV83" i="1"/>
  <c r="BZ83" i="1" s="1"/>
  <c r="CE244" i="1"/>
  <c r="CI244" i="1" s="1"/>
  <c r="BV244" i="1"/>
  <c r="BZ244" i="1" s="1"/>
  <c r="CE375" i="1"/>
  <c r="CI375" i="1" s="1"/>
  <c r="BV375" i="1"/>
  <c r="BZ375" i="1" s="1"/>
  <c r="CE496" i="1"/>
  <c r="CI496" i="1" s="1"/>
  <c r="BV496" i="1"/>
  <c r="BZ496" i="1" s="1"/>
  <c r="CE471" i="1"/>
  <c r="CI471" i="1" s="1"/>
  <c r="BV471" i="1"/>
  <c r="BZ471" i="1" s="1"/>
  <c r="CE437" i="1"/>
  <c r="CI437" i="1" s="1"/>
  <c r="BV437" i="1"/>
  <c r="BZ437" i="1" s="1"/>
  <c r="CE395" i="1"/>
  <c r="CI395" i="1" s="1"/>
  <c r="BV395" i="1"/>
  <c r="BZ395" i="1" s="1"/>
  <c r="CE60" i="1"/>
  <c r="CI60" i="1" s="1"/>
  <c r="BV60" i="1"/>
  <c r="BZ60" i="1" s="1"/>
  <c r="CE15" i="1"/>
  <c r="CI15" i="1" s="1"/>
  <c r="BV15" i="1"/>
  <c r="BZ15" i="1" s="1"/>
  <c r="CE423" i="1"/>
  <c r="CI423" i="1" s="1"/>
  <c r="BV423" i="1"/>
  <c r="BZ423" i="1" s="1"/>
  <c r="CE17" i="1"/>
  <c r="CI17" i="1" s="1"/>
  <c r="BV17" i="1"/>
  <c r="BZ17" i="1" s="1"/>
  <c r="CE485" i="1"/>
  <c r="CI485" i="1" s="1"/>
  <c r="BV485" i="1"/>
  <c r="BZ485" i="1" s="1"/>
  <c r="CE165" i="1"/>
  <c r="CI165" i="1" s="1"/>
  <c r="BV165" i="1"/>
  <c r="BZ165" i="1" s="1"/>
  <c r="CE484" i="1"/>
  <c r="CI484" i="1" s="1"/>
  <c r="BV484" i="1"/>
  <c r="BZ484" i="1" s="1"/>
  <c r="CE505" i="1"/>
  <c r="CI505" i="1" s="1"/>
  <c r="BV505" i="1"/>
  <c r="BZ505" i="1" s="1"/>
  <c r="CE20" i="1"/>
  <c r="CI20" i="1" s="1"/>
  <c r="BV20" i="1"/>
  <c r="BZ20" i="1" s="1"/>
  <c r="CE547" i="1"/>
  <c r="CI547" i="1" s="1"/>
  <c r="BV547" i="1"/>
  <c r="BZ547" i="1" s="1"/>
  <c r="CE412" i="1"/>
  <c r="CI412" i="1" s="1"/>
  <c r="BV412" i="1"/>
  <c r="BZ412" i="1" s="1"/>
  <c r="CE583" i="1"/>
  <c r="CI583" i="1" s="1"/>
  <c r="BV583" i="1"/>
  <c r="BZ583" i="1" s="1"/>
  <c r="CE421" i="1"/>
  <c r="CI421" i="1" s="1"/>
  <c r="BV421" i="1"/>
  <c r="BZ421" i="1" s="1"/>
  <c r="CE64" i="1"/>
  <c r="CI64" i="1" s="1"/>
  <c r="BV64" i="1"/>
  <c r="BZ64" i="1" s="1"/>
  <c r="CE516" i="1"/>
  <c r="CI516" i="1" s="1"/>
  <c r="BV516" i="1"/>
  <c r="BZ516" i="1" s="1"/>
  <c r="CE468" i="1"/>
  <c r="CI468" i="1" s="1"/>
  <c r="BV468" i="1"/>
  <c r="BZ468" i="1" s="1"/>
  <c r="CE552" i="1"/>
  <c r="CI552" i="1" s="1"/>
  <c r="BV552" i="1"/>
  <c r="BZ552" i="1" s="1"/>
  <c r="CE45" i="1"/>
  <c r="CI45" i="1" s="1"/>
  <c r="BV45" i="1"/>
  <c r="BZ45" i="1" s="1"/>
  <c r="CE420" i="1"/>
  <c r="CI420" i="1" s="1"/>
  <c r="BV420" i="1"/>
  <c r="BZ420" i="1" s="1"/>
  <c r="CE204" i="1"/>
  <c r="CI204" i="1" s="1"/>
  <c r="BV204" i="1"/>
  <c r="BZ204" i="1" s="1"/>
  <c r="CE523" i="1"/>
  <c r="CI523" i="1" s="1"/>
  <c r="BV523" i="1"/>
  <c r="BZ523" i="1" s="1"/>
  <c r="CE416" i="1"/>
  <c r="CI416" i="1" s="1"/>
  <c r="BV416" i="1"/>
  <c r="BZ416" i="1" s="1"/>
  <c r="CE558" i="1"/>
  <c r="CI558" i="1" s="1"/>
  <c r="BV558" i="1"/>
  <c r="BZ558" i="1" s="1"/>
  <c r="CE580" i="1"/>
  <c r="CI580" i="1" s="1"/>
  <c r="BV580" i="1"/>
  <c r="BZ580" i="1" s="1"/>
  <c r="CE517" i="1"/>
  <c r="CI517" i="1" s="1"/>
  <c r="BV517" i="1"/>
  <c r="BZ517" i="1" s="1"/>
  <c r="CE560" i="1"/>
  <c r="CI560" i="1" s="1"/>
  <c r="BV560" i="1"/>
  <c r="BZ560" i="1" s="1"/>
  <c r="CE513" i="1"/>
  <c r="CI513" i="1" s="1"/>
  <c r="BV513" i="1"/>
  <c r="BZ513" i="1" s="1"/>
  <c r="CE521" i="1"/>
  <c r="CI521" i="1" s="1"/>
  <c r="BV521" i="1"/>
  <c r="BZ521" i="1" s="1"/>
  <c r="CE514" i="1"/>
  <c r="CI514" i="1" s="1"/>
  <c r="BV514" i="1"/>
  <c r="BZ514" i="1" s="1"/>
  <c r="CE527" i="1"/>
  <c r="CI527" i="1" s="1"/>
  <c r="BV527" i="1"/>
  <c r="BZ527" i="1" s="1"/>
  <c r="CO61" i="1"/>
  <c r="CQ61" i="1" s="1"/>
  <c r="J75" i="1"/>
  <c r="K138" i="1"/>
  <c r="K185" i="1"/>
  <c r="K513" i="1"/>
  <c r="K213" i="1"/>
  <c r="K81" i="1"/>
  <c r="K87" i="1"/>
  <c r="K515" i="1"/>
  <c r="K395" i="1"/>
  <c r="K476" i="1"/>
  <c r="K423" i="1"/>
  <c r="K268" i="1"/>
  <c r="K240" i="1"/>
  <c r="K523" i="1"/>
  <c r="K516" i="1"/>
  <c r="K17" i="1"/>
  <c r="K410" i="1"/>
  <c r="K583" i="1"/>
  <c r="K420" i="1"/>
  <c r="K4" i="1"/>
  <c r="K552" i="1"/>
  <c r="K521" i="1"/>
  <c r="K517" i="1"/>
  <c r="K416" i="1"/>
  <c r="J496" i="1"/>
  <c r="K558" i="1"/>
  <c r="K527" i="1"/>
  <c r="J186" i="1"/>
  <c r="K393" i="1"/>
  <c r="K366" i="1"/>
  <c r="K485" i="1"/>
  <c r="K412" i="1"/>
  <c r="J304" i="1"/>
  <c r="K92" i="1"/>
  <c r="K112" i="1"/>
  <c r="K90" i="1"/>
  <c r="K114" i="1"/>
  <c r="K221" i="1"/>
  <c r="K170" i="1"/>
  <c r="K319" i="1"/>
  <c r="K560" i="1"/>
  <c r="K375" i="1"/>
  <c r="K80" i="1"/>
  <c r="K421" i="1"/>
  <c r="K547" i="1"/>
  <c r="K204" i="1"/>
  <c r="K244" i="1"/>
  <c r="K165" i="1"/>
  <c r="K568" i="1"/>
  <c r="K20" i="1"/>
  <c r="K45" i="1"/>
  <c r="K580" i="1"/>
  <c r="K64" i="1"/>
  <c r="K468" i="1"/>
  <c r="K15" i="1"/>
  <c r="K471" i="1"/>
  <c r="I75" i="1"/>
  <c r="BQ247" i="1"/>
  <c r="GS195" i="1" l="1"/>
  <c r="GT461" i="1"/>
  <c r="GR321" i="1"/>
  <c r="GT327" i="1"/>
  <c r="GR557" i="1"/>
  <c r="GT58" i="1"/>
  <c r="GS404" i="1"/>
  <c r="GR468" i="1"/>
  <c r="GS136" i="1"/>
  <c r="GT352" i="1"/>
  <c r="GS393" i="1"/>
  <c r="GS401" i="1"/>
  <c r="GR268" i="1"/>
  <c r="GT111" i="1"/>
  <c r="GT576" i="1"/>
  <c r="GT560" i="1"/>
  <c r="GT262" i="1"/>
  <c r="GR251" i="1"/>
  <c r="GS371" i="1"/>
  <c r="GT330" i="1"/>
  <c r="GR262" i="1"/>
  <c r="GS501" i="1"/>
  <c r="GR103" i="1"/>
  <c r="GR15" i="1"/>
  <c r="GX56" i="1"/>
  <c r="GR510" i="1"/>
  <c r="GR477" i="1"/>
  <c r="GR311" i="1"/>
  <c r="GT497" i="1"/>
  <c r="GT363" i="1"/>
  <c r="GS86" i="1"/>
  <c r="GR471" i="1"/>
  <c r="GT483" i="1"/>
  <c r="GS461" i="1"/>
  <c r="GR302" i="1"/>
  <c r="GT422" i="1"/>
  <c r="GS447" i="1"/>
  <c r="GS446" i="1"/>
  <c r="GR422" i="1"/>
  <c r="GR185" i="1"/>
  <c r="GS205" i="1"/>
  <c r="GS457" i="1"/>
  <c r="GS375" i="1"/>
  <c r="GS315" i="1"/>
  <c r="GR58" i="1"/>
  <c r="GT15" i="1"/>
  <c r="GT49" i="1"/>
  <c r="GY56" i="1"/>
  <c r="GX54" i="1"/>
  <c r="GT63" i="1"/>
  <c r="GS9" i="1"/>
  <c r="GX16" i="1"/>
  <c r="GR100" i="1"/>
  <c r="GT545" i="1"/>
  <c r="GS122" i="1"/>
  <c r="GR13" i="1"/>
  <c r="GR152" i="1"/>
  <c r="GR496" i="1"/>
  <c r="GR334" i="1"/>
  <c r="GR106" i="1"/>
  <c r="GT9" i="1"/>
  <c r="GS390" i="1"/>
  <c r="GS222" i="1"/>
  <c r="GR5" i="1"/>
  <c r="GY13" i="1"/>
  <c r="GR56" i="1"/>
  <c r="GT13" i="1"/>
  <c r="GS429" i="1"/>
  <c r="GT56" i="1"/>
  <c r="GR12" i="1"/>
  <c r="GR10" i="1"/>
  <c r="GX13" i="1"/>
  <c r="GS26" i="1"/>
  <c r="GS187" i="1"/>
  <c r="GT77" i="1"/>
  <c r="GT564" i="1"/>
  <c r="GT164" i="1"/>
  <c r="GS558" i="1"/>
  <c r="GR150" i="1"/>
  <c r="GS43" i="1"/>
  <c r="GT287" i="1"/>
  <c r="GT534" i="1"/>
  <c r="GT44" i="1"/>
  <c r="GT227" i="1"/>
  <c r="GT430" i="1"/>
  <c r="GT195" i="1"/>
  <c r="GT95" i="1"/>
  <c r="GT374" i="1"/>
  <c r="GT382" i="1"/>
  <c r="GS523" i="1"/>
  <c r="GS101" i="1"/>
  <c r="GS13" i="1"/>
  <c r="GR18" i="1"/>
  <c r="GS289" i="1"/>
  <c r="GS252" i="1"/>
  <c r="GS113" i="1"/>
  <c r="GR63" i="1"/>
  <c r="GS463" i="1"/>
  <c r="GS174" i="1"/>
  <c r="GS416" i="1"/>
  <c r="GS554" i="1"/>
  <c r="GS497" i="1"/>
  <c r="GS384" i="1"/>
  <c r="GR575" i="1"/>
  <c r="GR343" i="1"/>
  <c r="GR330" i="1"/>
  <c r="GR491" i="1"/>
  <c r="GS372" i="1"/>
  <c r="GS489" i="1"/>
  <c r="GS307" i="1"/>
  <c r="GR258" i="1"/>
  <c r="GT495" i="1"/>
  <c r="GS482" i="1"/>
  <c r="GS190" i="1"/>
  <c r="GS46" i="1"/>
  <c r="GS389" i="1"/>
  <c r="GS253" i="1"/>
  <c r="GS425" i="1"/>
  <c r="GS437" i="1"/>
  <c r="GS38" i="1"/>
  <c r="GT340" i="1"/>
  <c r="GS459" i="1"/>
  <c r="GS96" i="1"/>
  <c r="GS379" i="1"/>
  <c r="GS91" i="1"/>
  <c r="GT50" i="1"/>
  <c r="GS570" i="1"/>
  <c r="GT351" i="1"/>
  <c r="GX487" i="1"/>
  <c r="GS398" i="1"/>
  <c r="GT519" i="1"/>
  <c r="GT381" i="1"/>
  <c r="GT551" i="1"/>
  <c r="GT400" i="1"/>
  <c r="GT378" i="1"/>
  <c r="GT175" i="1"/>
  <c r="GT310" i="1"/>
  <c r="GT376" i="1"/>
  <c r="GS514" i="1"/>
  <c r="GS97" i="1"/>
  <c r="GS515" i="1"/>
  <c r="GS486" i="1"/>
  <c r="GS536" i="1"/>
  <c r="GS350" i="1"/>
  <c r="GS206" i="1"/>
  <c r="GR32" i="1"/>
  <c r="GR423" i="1"/>
  <c r="GR160" i="1"/>
  <c r="GR418" i="1"/>
  <c r="GR4" i="1"/>
  <c r="GR417" i="1"/>
  <c r="GS133" i="1"/>
  <c r="GX44" i="1"/>
  <c r="GX227" i="1"/>
  <c r="GR44" i="1"/>
  <c r="GR227" i="1"/>
  <c r="GS356" i="1"/>
  <c r="GS56" i="1"/>
  <c r="GR54" i="1"/>
  <c r="GR117" i="1"/>
  <c r="GS11" i="1"/>
  <c r="GS263" i="1"/>
  <c r="GS180" i="1"/>
  <c r="GS236" i="1"/>
  <c r="GT178" i="1"/>
  <c r="GS298" i="1"/>
  <c r="GS254" i="1"/>
  <c r="GS279" i="1"/>
  <c r="GS297" i="1"/>
  <c r="GS220" i="1"/>
  <c r="GT557" i="1"/>
  <c r="GT342" i="1"/>
  <c r="GT194" i="1"/>
  <c r="GT454" i="1"/>
  <c r="GT32" i="1"/>
  <c r="GR137" i="1"/>
  <c r="GR256" i="1"/>
  <c r="GR186" i="1"/>
  <c r="GT258" i="1"/>
  <c r="GS380" i="1"/>
  <c r="GT504" i="1"/>
  <c r="GR183" i="1"/>
  <c r="GS242" i="1"/>
  <c r="GS396" i="1"/>
  <c r="GS294" i="1"/>
  <c r="GT274" i="1"/>
  <c r="GS107" i="1"/>
  <c r="GT296" i="1"/>
  <c r="GT257" i="1"/>
  <c r="GT250" i="1"/>
  <c r="GS142" i="1"/>
  <c r="GS51" i="1"/>
  <c r="GS292" i="1"/>
  <c r="GS561" i="1"/>
  <c r="GS580" i="1"/>
  <c r="GR397" i="1"/>
  <c r="GS460" i="1"/>
  <c r="GT60" i="1"/>
  <c r="GT192" i="1"/>
  <c r="GT158" i="1"/>
  <c r="GT131" i="1"/>
  <c r="GT396" i="1"/>
  <c r="GS578" i="1"/>
  <c r="GR519" i="1"/>
  <c r="GR49" i="1"/>
  <c r="GR9" i="1"/>
  <c r="GR128" i="1"/>
  <c r="GR507" i="1"/>
  <c r="GR562" i="1"/>
  <c r="GR288" i="1"/>
  <c r="GT129" i="1"/>
  <c r="GT45" i="1"/>
  <c r="GS573" i="1"/>
  <c r="GS226" i="1"/>
  <c r="GS248" i="1"/>
  <c r="GS488" i="1"/>
  <c r="GS94" i="1"/>
  <c r="FE368" i="1"/>
  <c r="GR368" i="1"/>
  <c r="FE579" i="1"/>
  <c r="GR579" i="1"/>
  <c r="FE502" i="1"/>
  <c r="GD502" i="1" s="1"/>
  <c r="GR502" i="1"/>
  <c r="FE259" i="1"/>
  <c r="GR259" i="1"/>
  <c r="FE395" i="1"/>
  <c r="GR395" i="1"/>
  <c r="FE214" i="1"/>
  <c r="GR214" i="1"/>
  <c r="FE498" i="1"/>
  <c r="GR498" i="1"/>
  <c r="FE303" i="1"/>
  <c r="GR303" i="1"/>
  <c r="FE168" i="1"/>
  <c r="GR168" i="1"/>
  <c r="FE333" i="1"/>
  <c r="GR333" i="1"/>
  <c r="FE325" i="1"/>
  <c r="GR325" i="1"/>
  <c r="FE482" i="1"/>
  <c r="GR482" i="1"/>
  <c r="FF506" i="1"/>
  <c r="GS506" i="1"/>
  <c r="FF219" i="1"/>
  <c r="GS219" i="1"/>
  <c r="FF6" i="1"/>
  <c r="GS6" i="1"/>
  <c r="FF360" i="1"/>
  <c r="GS360" i="1"/>
  <c r="FF202" i="1"/>
  <c r="GS202" i="1"/>
  <c r="FF33" i="1"/>
  <c r="GS33" i="1"/>
  <c r="FF434" i="1"/>
  <c r="GS434" i="1"/>
  <c r="FF452" i="1"/>
  <c r="GS452" i="1"/>
  <c r="FF364" i="1"/>
  <c r="GS364" i="1"/>
  <c r="FF539" i="1"/>
  <c r="GS539" i="1"/>
  <c r="FF448" i="1"/>
  <c r="GS448" i="1"/>
  <c r="FF88" i="1"/>
  <c r="GS88" i="1"/>
  <c r="FF246" i="1"/>
  <c r="GS246" i="1"/>
  <c r="FF25" i="1"/>
  <c r="GS25" i="1"/>
  <c r="FF21" i="1"/>
  <c r="GS21" i="1"/>
  <c r="FF348" i="1"/>
  <c r="GS348" i="1"/>
  <c r="FF140" i="1"/>
  <c r="GS140" i="1"/>
  <c r="FF484" i="1"/>
  <c r="GS484" i="1"/>
  <c r="FF362" i="1"/>
  <c r="GS362" i="1"/>
  <c r="FF193" i="1"/>
  <c r="GS193" i="1"/>
  <c r="FG55" i="1"/>
  <c r="GT55" i="1"/>
  <c r="FG465" i="1"/>
  <c r="GT465" i="1"/>
  <c r="FG549" i="1"/>
  <c r="GT549" i="1"/>
  <c r="FG267" i="1"/>
  <c r="GT267" i="1"/>
  <c r="FG122" i="1"/>
  <c r="GT122" i="1"/>
  <c r="FG83" i="1"/>
  <c r="GT83" i="1"/>
  <c r="FG120" i="1"/>
  <c r="GT120" i="1"/>
  <c r="FG484" i="1"/>
  <c r="GT484" i="1"/>
  <c r="FG270" i="1"/>
  <c r="GT270" i="1"/>
  <c r="FG259" i="1"/>
  <c r="GT259" i="1"/>
  <c r="FG72" i="1"/>
  <c r="GT72" i="1"/>
  <c r="FK399" i="1"/>
  <c r="GX399" i="1"/>
  <c r="FK202" i="1"/>
  <c r="GX202" i="1"/>
  <c r="FK239" i="1"/>
  <c r="GX239" i="1"/>
  <c r="FK246" i="1"/>
  <c r="GX246" i="1"/>
  <c r="FK154" i="1"/>
  <c r="GX154" i="1"/>
  <c r="FK89" i="1"/>
  <c r="GX89" i="1"/>
  <c r="FK556" i="1"/>
  <c r="GX556" i="1"/>
  <c r="FK432" i="1"/>
  <c r="GX432" i="1"/>
  <c r="FK522" i="1"/>
  <c r="GX522" i="1"/>
  <c r="FE272" i="1"/>
  <c r="GR272" i="1"/>
  <c r="FG458" i="1"/>
  <c r="GT458" i="1"/>
  <c r="FE255" i="1"/>
  <c r="GR255" i="1"/>
  <c r="FG215" i="1"/>
  <c r="GT215" i="1"/>
  <c r="FG290" i="1"/>
  <c r="GT290" i="1"/>
  <c r="FE28" i="1"/>
  <c r="GR28" i="1"/>
  <c r="FE70" i="1"/>
  <c r="GR70" i="1"/>
  <c r="FE88" i="1"/>
  <c r="GR88" i="1"/>
  <c r="FE205" i="1"/>
  <c r="GR205" i="1"/>
  <c r="FE442" i="1"/>
  <c r="GR442" i="1"/>
  <c r="FE148" i="1"/>
  <c r="GR148" i="1"/>
  <c r="FE410" i="1"/>
  <c r="GR410" i="1"/>
  <c r="FE456" i="1"/>
  <c r="GR456" i="1"/>
  <c r="FE231" i="1"/>
  <c r="GR231" i="1"/>
  <c r="FE180" i="1"/>
  <c r="GR180" i="1"/>
  <c r="FE570" i="1"/>
  <c r="GR570" i="1"/>
  <c r="FE109" i="1"/>
  <c r="GR109" i="1"/>
  <c r="FE555" i="1"/>
  <c r="GR555" i="1"/>
  <c r="FE297" i="1"/>
  <c r="GR297" i="1"/>
  <c r="FG38" i="1"/>
  <c r="GT38" i="1"/>
  <c r="FG14" i="1"/>
  <c r="GT14" i="1"/>
  <c r="FK394" i="1"/>
  <c r="GX394" i="1"/>
  <c r="FK447" i="1"/>
  <c r="GX447" i="1"/>
  <c r="FF293" i="1"/>
  <c r="GS293" i="1"/>
  <c r="FK417" i="1"/>
  <c r="GX417" i="1"/>
  <c r="FE190" i="1"/>
  <c r="GR190" i="1"/>
  <c r="FF147" i="1"/>
  <c r="GS147" i="1"/>
  <c r="FF355" i="1"/>
  <c r="GS355" i="1"/>
  <c r="FF102" i="1"/>
  <c r="GS102" i="1"/>
  <c r="FE566" i="1"/>
  <c r="GR566" i="1"/>
  <c r="FF305" i="1"/>
  <c r="GS305" i="1"/>
  <c r="FE428" i="1"/>
  <c r="GR428" i="1"/>
  <c r="FE301" i="1"/>
  <c r="GR301" i="1"/>
  <c r="FE124" i="1"/>
  <c r="GR124" i="1"/>
  <c r="FE39" i="1"/>
  <c r="GR39" i="1"/>
  <c r="FE430" i="1"/>
  <c r="GR430" i="1"/>
  <c r="FE480" i="1"/>
  <c r="GR480" i="1"/>
  <c r="FE166" i="1"/>
  <c r="GR166" i="1"/>
  <c r="FE244" i="1"/>
  <c r="GR244" i="1"/>
  <c r="FE474" i="1"/>
  <c r="GR474" i="1"/>
  <c r="FE437" i="1"/>
  <c r="GR437" i="1"/>
  <c r="FE169" i="1"/>
  <c r="GR169" i="1"/>
  <c r="FE19" i="1"/>
  <c r="GR19" i="1"/>
  <c r="FE281" i="1"/>
  <c r="GR281" i="1"/>
  <c r="FF216" i="1"/>
  <c r="GS216" i="1"/>
  <c r="FF70" i="1"/>
  <c r="GS70" i="1"/>
  <c r="FF388" i="1"/>
  <c r="GS388" i="1"/>
  <c r="FF238" i="1"/>
  <c r="GS238" i="1"/>
  <c r="FF408" i="1"/>
  <c r="GS408" i="1"/>
  <c r="FE473" i="1"/>
  <c r="GR473" i="1"/>
  <c r="FE115" i="1"/>
  <c r="GR115" i="1"/>
  <c r="FE294" i="1"/>
  <c r="GR294" i="1"/>
  <c r="FE215" i="1"/>
  <c r="GR215" i="1"/>
  <c r="FE499" i="1"/>
  <c r="GR499" i="1"/>
  <c r="FE457" i="1"/>
  <c r="GR457" i="1"/>
  <c r="FE582" i="1"/>
  <c r="GR582" i="1"/>
  <c r="FE560" i="1"/>
  <c r="GR560" i="1"/>
  <c r="FE501" i="1"/>
  <c r="GR501" i="1"/>
  <c r="FE511" i="1"/>
  <c r="GR511" i="1"/>
  <c r="FE512" i="1"/>
  <c r="GR512" i="1"/>
  <c r="FE445" i="1"/>
  <c r="GR445" i="1"/>
  <c r="FK201" i="1"/>
  <c r="GX201" i="1"/>
  <c r="FG73" i="1"/>
  <c r="GT73" i="1"/>
  <c r="FG199" i="1"/>
  <c r="GT199" i="1"/>
  <c r="FG510" i="1"/>
  <c r="GT510" i="1"/>
  <c r="FG492" i="1"/>
  <c r="GT492" i="1"/>
  <c r="FK275" i="1"/>
  <c r="GX275" i="1"/>
  <c r="FG36" i="1"/>
  <c r="GT36" i="1"/>
  <c r="FG373" i="1"/>
  <c r="GT373" i="1"/>
  <c r="FK207" i="1"/>
  <c r="GX207" i="1"/>
  <c r="FK393" i="1"/>
  <c r="GX393" i="1"/>
  <c r="FK30" i="1"/>
  <c r="GX30" i="1"/>
  <c r="FK43" i="1"/>
  <c r="GX43" i="1"/>
  <c r="FK68" i="1"/>
  <c r="GX68" i="1"/>
  <c r="FK171" i="1"/>
  <c r="GX171" i="1"/>
  <c r="FK148" i="1"/>
  <c r="GX148" i="1"/>
  <c r="FK85" i="1"/>
  <c r="GX85" i="1"/>
  <c r="FF458" i="1"/>
  <c r="GS458" i="1"/>
  <c r="FF68" i="1"/>
  <c r="GS68" i="1"/>
  <c r="FF171" i="1"/>
  <c r="GS171" i="1"/>
  <c r="FF148" i="1"/>
  <c r="GS148" i="1"/>
  <c r="FF347" i="1"/>
  <c r="GS347" i="1"/>
  <c r="FF456" i="1"/>
  <c r="GS456" i="1"/>
  <c r="FF66" i="1"/>
  <c r="GS66" i="1"/>
  <c r="FF337" i="1"/>
  <c r="GS337" i="1"/>
  <c r="FF406" i="1"/>
  <c r="GS406" i="1"/>
  <c r="FF281" i="1"/>
  <c r="GS281" i="1"/>
  <c r="FF270" i="1"/>
  <c r="GS270" i="1"/>
  <c r="FF244" i="1"/>
  <c r="GS244" i="1"/>
  <c r="FF165" i="1"/>
  <c r="GS165" i="1"/>
  <c r="FG69" i="1"/>
  <c r="GT69" i="1"/>
  <c r="FF121" i="1"/>
  <c r="GS121" i="1"/>
  <c r="FK223" i="1"/>
  <c r="GX223" i="1"/>
  <c r="FG167" i="1"/>
  <c r="GT167" i="1"/>
  <c r="FK81" i="1"/>
  <c r="GX81" i="1"/>
  <c r="FG577" i="1"/>
  <c r="GT577" i="1"/>
  <c r="FK206" i="1"/>
  <c r="GX206" i="1"/>
  <c r="FK151" i="1"/>
  <c r="GX151" i="1"/>
  <c r="FK441" i="1"/>
  <c r="GX441" i="1"/>
  <c r="FK263" i="1"/>
  <c r="GX263" i="1"/>
  <c r="FK387" i="1"/>
  <c r="GX387" i="1"/>
  <c r="FK357" i="1"/>
  <c r="GX357" i="1"/>
  <c r="FK436" i="1"/>
  <c r="GX436" i="1"/>
  <c r="FK121" i="1"/>
  <c r="GX121" i="1"/>
  <c r="FK22" i="1"/>
  <c r="GX22" i="1"/>
  <c r="FK237" i="1"/>
  <c r="GX237" i="1"/>
  <c r="FK66" i="1"/>
  <c r="GX66" i="1"/>
  <c r="FK581" i="1"/>
  <c r="GX581" i="1"/>
  <c r="FK454" i="1"/>
  <c r="GX454" i="1"/>
  <c r="FK62" i="1"/>
  <c r="GX62" i="1"/>
  <c r="FK18" i="1"/>
  <c r="GX18" i="1"/>
  <c r="FK234" i="1"/>
  <c r="GX234" i="1"/>
  <c r="FK213" i="1"/>
  <c r="GX213" i="1"/>
  <c r="FK519" i="1"/>
  <c r="GX519" i="1"/>
  <c r="FK197" i="1"/>
  <c r="GX197" i="1"/>
  <c r="FK38" i="1"/>
  <c r="GX38" i="1"/>
  <c r="FK335" i="1"/>
  <c r="GX335" i="1"/>
  <c r="FK518" i="1"/>
  <c r="GX518" i="1"/>
  <c r="FK71" i="1"/>
  <c r="GX71" i="1"/>
  <c r="FK141" i="1"/>
  <c r="GX141" i="1"/>
  <c r="FK479" i="1"/>
  <c r="GX479" i="1"/>
  <c r="FK14" i="1"/>
  <c r="GX14" i="1"/>
  <c r="FK559" i="1"/>
  <c r="GX559" i="1"/>
  <c r="FK97" i="1"/>
  <c r="GX97" i="1"/>
  <c r="FK580" i="1"/>
  <c r="GX580" i="1"/>
  <c r="FG202" i="1"/>
  <c r="GE202" i="1" s="1"/>
  <c r="GT202" i="1"/>
  <c r="FG29" i="1"/>
  <c r="GT29" i="1"/>
  <c r="FG114" i="1"/>
  <c r="GT114" i="1"/>
  <c r="FG522" i="1"/>
  <c r="GT522" i="1"/>
  <c r="FG25" i="1"/>
  <c r="GE25" i="1" s="1"/>
  <c r="GT25" i="1"/>
  <c r="FG304" i="1"/>
  <c r="GT304" i="1"/>
  <c r="FG303" i="1"/>
  <c r="GT303" i="1"/>
  <c r="FG532" i="1"/>
  <c r="GT532" i="1"/>
  <c r="FG147" i="1"/>
  <c r="GT147" i="1"/>
  <c r="FG431" i="1"/>
  <c r="GT431" i="1"/>
  <c r="FG355" i="1"/>
  <c r="GE355" i="1" s="1"/>
  <c r="GT355" i="1"/>
  <c r="FG344" i="1"/>
  <c r="GT344" i="1"/>
  <c r="FG143" i="1"/>
  <c r="GT143" i="1"/>
  <c r="FG210" i="1"/>
  <c r="GT210" i="1"/>
  <c r="FG466" i="1"/>
  <c r="GT466" i="1"/>
  <c r="FF30" i="1"/>
  <c r="GS30" i="1"/>
  <c r="FF123" i="1"/>
  <c r="GS123" i="1"/>
  <c r="FF543" i="1"/>
  <c r="GS543" i="1"/>
  <c r="FF366" i="1"/>
  <c r="GS366" i="1"/>
  <c r="FF533" i="1"/>
  <c r="GS533" i="1"/>
  <c r="FF90" i="1"/>
  <c r="GS90" i="1"/>
  <c r="FF407" i="1"/>
  <c r="GS407" i="1"/>
  <c r="FF567" i="1"/>
  <c r="GS567" i="1"/>
  <c r="FF278" i="1"/>
  <c r="GS278" i="1"/>
  <c r="FF335" i="1"/>
  <c r="GS335" i="1"/>
  <c r="FH44" i="1"/>
  <c r="FH287" i="1"/>
  <c r="FE154" i="1"/>
  <c r="GR154" i="1"/>
  <c r="FF363" i="1"/>
  <c r="GS363" i="1"/>
  <c r="FF505" i="1"/>
  <c r="GS505" i="1"/>
  <c r="FF260" i="1"/>
  <c r="GS260" i="1"/>
  <c r="FG439" i="1"/>
  <c r="GT439" i="1"/>
  <c r="FE213" i="1"/>
  <c r="GR213" i="1"/>
  <c r="FF485" i="1"/>
  <c r="GS485" i="1"/>
  <c r="FG67" i="1"/>
  <c r="GT67" i="1"/>
  <c r="FG117" i="1"/>
  <c r="GT117" i="1"/>
  <c r="FF146" i="1"/>
  <c r="GS146" i="1"/>
  <c r="FG18" i="1"/>
  <c r="GT18" i="1"/>
  <c r="FE104" i="1"/>
  <c r="GR104" i="1"/>
  <c r="FG229" i="1"/>
  <c r="GT229" i="1"/>
  <c r="FF479" i="1"/>
  <c r="GS479" i="1"/>
  <c r="FK116" i="1"/>
  <c r="GX116" i="1"/>
  <c r="FK294" i="1"/>
  <c r="GX294" i="1"/>
  <c r="FK215" i="1"/>
  <c r="GX215" i="1"/>
  <c r="FK174" i="1"/>
  <c r="GX174" i="1"/>
  <c r="FK582" i="1"/>
  <c r="GX582" i="1"/>
  <c r="FK583" i="1"/>
  <c r="GX583" i="1"/>
  <c r="FK512" i="1"/>
  <c r="GX512" i="1"/>
  <c r="FK437" i="1"/>
  <c r="GX437" i="1"/>
  <c r="FK345" i="1"/>
  <c r="GX345" i="1"/>
  <c r="FK74" i="1"/>
  <c r="GX74" i="1"/>
  <c r="FK327" i="1"/>
  <c r="GX327" i="1"/>
  <c r="FK109" i="1"/>
  <c r="GX109" i="1"/>
  <c r="FK245" i="1"/>
  <c r="GX245" i="1"/>
  <c r="FK568" i="1"/>
  <c r="GX568" i="1"/>
  <c r="FK270" i="1"/>
  <c r="GX270" i="1"/>
  <c r="FG216" i="1"/>
  <c r="GT216" i="1"/>
  <c r="FG473" i="1"/>
  <c r="GT473" i="1"/>
  <c r="FG240" i="1"/>
  <c r="GT240" i="1"/>
  <c r="FG70" i="1"/>
  <c r="GE70" i="1" s="1"/>
  <c r="GT70" i="1"/>
  <c r="FG78" i="1"/>
  <c r="GT78" i="1"/>
  <c r="FG388" i="1"/>
  <c r="GT388" i="1"/>
  <c r="FG410" i="1"/>
  <c r="GT410" i="1"/>
  <c r="FG408" i="1"/>
  <c r="GT408" i="1"/>
  <c r="FG572" i="1"/>
  <c r="GT572" i="1"/>
  <c r="FG283" i="1"/>
  <c r="GT283" i="1"/>
  <c r="FG415" i="1"/>
  <c r="GT415" i="1"/>
  <c r="FG234" i="1"/>
  <c r="GT234" i="1"/>
  <c r="FF541" i="1"/>
  <c r="GS541" i="1"/>
  <c r="FF581" i="1"/>
  <c r="FF386" i="1"/>
  <c r="GS386" i="1"/>
  <c r="FF453" i="1"/>
  <c r="GS453" i="1"/>
  <c r="FF529" i="1"/>
  <c r="GS529" i="1"/>
  <c r="FE182" i="1"/>
  <c r="GR182" i="1"/>
  <c r="FE263" i="1"/>
  <c r="GR263" i="1"/>
  <c r="FE359" i="1"/>
  <c r="GR359" i="1"/>
  <c r="FE85" i="1"/>
  <c r="GR85" i="1"/>
  <c r="FE237" i="1"/>
  <c r="GR237" i="1"/>
  <c r="FE66" i="1"/>
  <c r="GR66" i="1"/>
  <c r="FE364" i="1"/>
  <c r="GR364" i="1"/>
  <c r="FE146" i="1"/>
  <c r="GR146" i="1"/>
  <c r="FE454" i="1"/>
  <c r="GR454" i="1"/>
  <c r="FE40" i="1"/>
  <c r="GR40" i="1"/>
  <c r="FE385" i="1"/>
  <c r="GR385" i="1"/>
  <c r="FE234" i="1"/>
  <c r="GR234" i="1"/>
  <c r="FE105" i="1"/>
  <c r="GR105" i="1"/>
  <c r="FE354" i="1"/>
  <c r="GR354" i="1"/>
  <c r="FE82" i="1"/>
  <c r="GR82" i="1"/>
  <c r="FE404" i="1"/>
  <c r="GR404" i="1"/>
  <c r="FE485" i="1"/>
  <c r="GR485" i="1"/>
  <c r="FE494" i="1"/>
  <c r="GR494" i="1"/>
  <c r="FE403" i="1"/>
  <c r="GR403" i="1"/>
  <c r="FE467" i="1"/>
  <c r="GR467" i="1"/>
  <c r="FE37" i="1"/>
  <c r="GR37" i="1"/>
  <c r="FE209" i="1"/>
  <c r="GR209" i="1"/>
  <c r="FE552" i="1"/>
  <c r="GR552" i="1"/>
  <c r="FE412" i="1"/>
  <c r="GR412" i="1"/>
  <c r="FE451" i="1"/>
  <c r="GR451" i="1"/>
  <c r="FE353" i="1"/>
  <c r="GR353" i="1"/>
  <c r="FE324" i="1"/>
  <c r="GR324" i="1"/>
  <c r="FE322" i="1"/>
  <c r="GR322" i="1"/>
  <c r="FE537" i="1"/>
  <c r="GR537" i="1"/>
  <c r="FE391" i="1"/>
  <c r="GR391" i="1"/>
  <c r="FE449" i="1"/>
  <c r="GR449" i="1"/>
  <c r="FE243" i="1"/>
  <c r="GR243" i="1"/>
  <c r="FE208" i="1"/>
  <c r="GR208" i="1"/>
  <c r="FE340" i="1"/>
  <c r="GR340" i="1"/>
  <c r="FE159" i="1"/>
  <c r="GR159" i="1"/>
  <c r="FE478" i="1"/>
  <c r="GR478" i="1"/>
  <c r="FK254" i="1"/>
  <c r="GX254" i="1"/>
  <c r="FF71" i="1"/>
  <c r="GS71" i="1"/>
  <c r="FK340" i="1"/>
  <c r="GX340" i="1"/>
  <c r="FG507" i="1"/>
  <c r="GT507" i="1"/>
  <c r="FK567" i="1"/>
  <c r="GX567" i="1"/>
  <c r="FG397" i="1"/>
  <c r="GT397" i="1"/>
  <c r="FK200" i="1"/>
  <c r="GX200" i="1"/>
  <c r="FK385" i="1"/>
  <c r="GX385" i="1"/>
  <c r="FK476" i="1"/>
  <c r="GX476" i="1"/>
  <c r="FK451" i="1"/>
  <c r="GX451" i="1"/>
  <c r="FK391" i="1"/>
  <c r="GX391" i="1"/>
  <c r="FG188" i="1"/>
  <c r="GT188" i="1"/>
  <c r="FK560" i="1"/>
  <c r="GX560" i="1"/>
  <c r="FK378" i="1"/>
  <c r="GX378" i="1"/>
  <c r="FE92" i="1"/>
  <c r="GR92" i="1"/>
  <c r="FG224" i="1"/>
  <c r="GT224" i="1"/>
  <c r="FE141" i="1"/>
  <c r="GR141" i="1"/>
  <c r="FE371" i="1"/>
  <c r="GR371" i="1"/>
  <c r="FG300" i="1"/>
  <c r="GT300" i="1"/>
  <c r="FE72" i="1"/>
  <c r="GR72" i="1"/>
  <c r="FG8" i="1"/>
  <c r="GT8" i="1"/>
  <c r="FK55" i="1"/>
  <c r="GX55" i="1"/>
  <c r="FF208" i="1"/>
  <c r="GS208" i="1"/>
  <c r="FG579" i="1"/>
  <c r="GT579" i="1"/>
  <c r="FG46" i="1"/>
  <c r="GE46" i="1" s="1"/>
  <c r="GT46" i="1"/>
  <c r="FF159" i="1"/>
  <c r="GS159" i="1"/>
  <c r="FL82" i="1"/>
  <c r="GK82" i="1" s="1"/>
  <c r="GY82" i="1"/>
  <c r="FL81" i="1"/>
  <c r="GK81" i="1" s="1"/>
  <c r="GY81" i="1"/>
  <c r="FL494" i="1"/>
  <c r="GK494" i="1" s="1"/>
  <c r="GY494" i="1"/>
  <c r="FL527" i="1"/>
  <c r="GK527" i="1" s="1"/>
  <c r="GY527" i="1"/>
  <c r="FL524" i="1"/>
  <c r="GK524" i="1" s="1"/>
  <c r="FL308" i="1"/>
  <c r="GK308" i="1" s="1"/>
  <c r="GY308" i="1"/>
  <c r="FL350" i="1"/>
  <c r="GK350" i="1" s="1"/>
  <c r="GY350" i="1"/>
  <c r="FL207" i="1"/>
  <c r="GK207" i="1" s="1"/>
  <c r="GY207" i="1"/>
  <c r="FL460" i="1"/>
  <c r="GK460" i="1" s="1"/>
  <c r="GY460" i="1"/>
  <c r="FL393" i="1"/>
  <c r="GK393" i="1" s="1"/>
  <c r="GY393" i="1"/>
  <c r="FL489" i="1"/>
  <c r="GK489" i="1" s="1"/>
  <c r="GY489" i="1"/>
  <c r="FL364" i="1"/>
  <c r="GK364" i="1" s="1"/>
  <c r="GY364" i="1"/>
  <c r="FL540" i="1"/>
  <c r="GK540" i="1" s="1"/>
  <c r="GY540" i="1"/>
  <c r="FL427" i="1"/>
  <c r="GK427" i="1" s="1"/>
  <c r="GY427" i="1"/>
  <c r="FL12" i="1"/>
  <c r="GK12" i="1" s="1"/>
  <c r="GY12" i="1"/>
  <c r="FL127" i="1"/>
  <c r="GK127" i="1" s="1"/>
  <c r="GY127" i="1"/>
  <c r="FL306" i="1"/>
  <c r="GK306" i="1" s="1"/>
  <c r="GY306" i="1"/>
  <c r="FL43" i="1"/>
  <c r="GK43" i="1" s="1"/>
  <c r="GY43" i="1"/>
  <c r="FL458" i="1"/>
  <c r="GK458" i="1" s="1"/>
  <c r="GY458" i="1"/>
  <c r="FL172" i="1"/>
  <c r="GK172" i="1" s="1"/>
  <c r="GY172" i="1"/>
  <c r="FL392" i="1"/>
  <c r="GK392" i="1" s="1"/>
  <c r="GY392" i="1"/>
  <c r="FL217" i="1"/>
  <c r="GK217" i="1" s="1"/>
  <c r="GY217" i="1"/>
  <c r="FL85" i="1"/>
  <c r="GK85" i="1" s="1"/>
  <c r="GY85" i="1"/>
  <c r="FL407" i="1"/>
  <c r="GK407" i="1" s="1"/>
  <c r="GY407" i="1"/>
  <c r="FL180" i="1"/>
  <c r="GK180" i="1" s="1"/>
  <c r="GY180" i="1"/>
  <c r="FL63" i="1"/>
  <c r="GK63" i="1" s="1"/>
  <c r="GY63" i="1"/>
  <c r="FL415" i="1"/>
  <c r="GK415" i="1" s="1"/>
  <c r="GY415" i="1"/>
  <c r="FL234" i="1"/>
  <c r="GK234" i="1" s="1"/>
  <c r="GY234" i="1"/>
  <c r="FL481" i="1"/>
  <c r="GK481" i="1" s="1"/>
  <c r="GY481" i="1"/>
  <c r="FL535" i="1"/>
  <c r="GK535" i="1" s="1"/>
  <c r="GY535" i="1"/>
  <c r="FL372" i="1"/>
  <c r="GK372" i="1" s="1"/>
  <c r="GY372" i="1"/>
  <c r="FL269" i="1"/>
  <c r="GK269" i="1" s="1"/>
  <c r="GY269" i="1"/>
  <c r="FL260" i="1"/>
  <c r="GK260" i="1" s="1"/>
  <c r="GY260" i="1"/>
  <c r="FL537" i="1"/>
  <c r="GK537" i="1" s="1"/>
  <c r="GY537" i="1"/>
  <c r="FL122" i="1"/>
  <c r="GK122" i="1" s="1"/>
  <c r="GY122" i="1"/>
  <c r="FL501" i="1"/>
  <c r="GK501" i="1" s="1"/>
  <c r="GY501" i="1"/>
  <c r="FL416" i="1"/>
  <c r="GK416" i="1" s="1"/>
  <c r="GY416" i="1"/>
  <c r="FL437" i="1"/>
  <c r="GK437" i="1" s="1"/>
  <c r="GY437" i="1"/>
  <c r="FL271" i="1"/>
  <c r="GK271" i="1" s="1"/>
  <c r="GY271" i="1"/>
  <c r="FL514" i="1"/>
  <c r="GK514" i="1" s="1"/>
  <c r="GY514" i="1"/>
  <c r="FL181" i="1"/>
  <c r="GK181" i="1" s="1"/>
  <c r="GY181" i="1"/>
  <c r="FL109" i="1"/>
  <c r="GK109" i="1" s="1"/>
  <c r="GY109" i="1"/>
  <c r="FL222" i="1"/>
  <c r="GK222" i="1" s="1"/>
  <c r="GY222" i="1"/>
  <c r="FL567" i="1"/>
  <c r="GK567" i="1" s="1"/>
  <c r="GY567" i="1"/>
  <c r="FL270" i="1"/>
  <c r="GK270" i="1" s="1"/>
  <c r="GY270" i="1"/>
  <c r="FL289" i="1"/>
  <c r="GK289" i="1" s="1"/>
  <c r="GY289" i="1"/>
  <c r="FL166" i="1"/>
  <c r="GK166" i="1" s="1"/>
  <c r="GY166" i="1"/>
  <c r="FL225" i="1"/>
  <c r="GK225" i="1" s="1"/>
  <c r="GY225" i="1"/>
  <c r="FL162" i="1"/>
  <c r="GK162" i="1" s="1"/>
  <c r="GY162" i="1"/>
  <c r="FL77" i="1"/>
  <c r="GK77" i="1" s="1"/>
  <c r="GY77" i="1"/>
  <c r="FG31" i="1"/>
  <c r="GE31" i="1" s="1"/>
  <c r="GT31" i="1"/>
  <c r="FG502" i="1"/>
  <c r="GE502" i="1" s="1"/>
  <c r="GT502" i="1"/>
  <c r="FK499" i="1"/>
  <c r="GX499" i="1"/>
  <c r="FE408" i="1"/>
  <c r="GR408" i="1"/>
  <c r="FK355" i="1"/>
  <c r="GX355" i="1"/>
  <c r="FG81" i="1"/>
  <c r="GT81" i="1"/>
  <c r="FG544" i="1"/>
  <c r="GT544" i="1"/>
  <c r="FE538" i="1"/>
  <c r="GR538" i="1"/>
  <c r="FK312" i="1"/>
  <c r="GX312" i="1"/>
  <c r="FE94" i="1"/>
  <c r="GR94" i="1"/>
  <c r="FF259" i="1"/>
  <c r="GS259" i="1"/>
  <c r="FF378" i="1"/>
  <c r="GS378" i="1"/>
  <c r="FK75" i="1"/>
  <c r="GX75" i="1"/>
  <c r="FE158" i="1"/>
  <c r="GR158" i="1"/>
  <c r="FF490" i="1"/>
  <c r="GS490" i="1"/>
  <c r="FE129" i="1"/>
  <c r="GR129" i="1"/>
  <c r="FK47" i="1"/>
  <c r="GX47" i="1"/>
  <c r="FE561" i="1"/>
  <c r="GR561" i="1"/>
  <c r="FE126" i="1"/>
  <c r="GR126" i="1"/>
  <c r="FE111" i="1"/>
  <c r="GR111" i="1"/>
  <c r="FF41" i="1"/>
  <c r="GS41" i="1"/>
  <c r="FE280" i="1"/>
  <c r="GR280" i="1"/>
  <c r="FK261" i="1"/>
  <c r="GX261" i="1"/>
  <c r="FE155" i="1"/>
  <c r="GR155" i="1"/>
  <c r="FK323" i="1"/>
  <c r="GX323" i="1"/>
  <c r="FE374" i="1"/>
  <c r="GR374" i="1"/>
  <c r="FK331" i="1"/>
  <c r="GX331" i="1"/>
  <c r="FK248" i="1"/>
  <c r="GX248" i="1"/>
  <c r="FE378" i="1"/>
  <c r="GR378" i="1"/>
  <c r="FF310" i="1"/>
  <c r="GS310" i="1"/>
  <c r="FE184" i="1"/>
  <c r="GR184" i="1"/>
  <c r="FK309" i="1"/>
  <c r="GX309" i="1"/>
  <c r="FG419" i="1"/>
  <c r="GT419" i="1"/>
  <c r="FE206" i="1"/>
  <c r="GR206" i="1"/>
  <c r="FK3" i="1"/>
  <c r="GX3" i="1"/>
  <c r="FK265" i="1"/>
  <c r="GX265" i="1"/>
  <c r="FK238" i="1"/>
  <c r="GX238" i="1"/>
  <c r="FK42" i="1"/>
  <c r="GX42" i="1"/>
  <c r="FK170" i="1"/>
  <c r="GX170" i="1"/>
  <c r="FK431" i="1"/>
  <c r="GX431" i="1"/>
  <c r="FK468" i="1"/>
  <c r="GX468" i="1"/>
  <c r="FK57" i="1"/>
  <c r="GX57" i="1"/>
  <c r="FJ44" i="1"/>
  <c r="FG582" i="1"/>
  <c r="GT582" i="1"/>
  <c r="FG181" i="1"/>
  <c r="GT181" i="1"/>
  <c r="FG146" i="1"/>
  <c r="GT146" i="1"/>
  <c r="FG282" i="1"/>
  <c r="GT282" i="1"/>
  <c r="FG539" i="1"/>
  <c r="GT539" i="1"/>
  <c r="FG289" i="1"/>
  <c r="GT289" i="1"/>
  <c r="FG211" i="1"/>
  <c r="GT211" i="1"/>
  <c r="FG527" i="1"/>
  <c r="GT527" i="1"/>
  <c r="FF339" i="1"/>
  <c r="GS339" i="1"/>
  <c r="FF283" i="1"/>
  <c r="GS283" i="1"/>
  <c r="FF213" i="1"/>
  <c r="GS213" i="1"/>
  <c r="FF192" i="1"/>
  <c r="GS192" i="1"/>
  <c r="FF576" i="1"/>
  <c r="GS576" i="1"/>
  <c r="FE232" i="1"/>
  <c r="GR232" i="1"/>
  <c r="FE181" i="1"/>
  <c r="GR181" i="1"/>
  <c r="FE222" i="1"/>
  <c r="GR222" i="1"/>
  <c r="FE553" i="1"/>
  <c r="GR553" i="1"/>
  <c r="FE51" i="1"/>
  <c r="GR51" i="1"/>
  <c r="FF84" i="1"/>
  <c r="GS84" i="1"/>
  <c r="FE375" i="1"/>
  <c r="GR375" i="1"/>
  <c r="FK293" i="1"/>
  <c r="GX293" i="1"/>
  <c r="FE379" i="1"/>
  <c r="GR379" i="1"/>
  <c r="FF256" i="1"/>
  <c r="GS256" i="1"/>
  <c r="FG486" i="1"/>
  <c r="GT486" i="1"/>
  <c r="FE526" i="1"/>
  <c r="GR526" i="1"/>
  <c r="FK318" i="1"/>
  <c r="GX318" i="1"/>
  <c r="FG35" i="1"/>
  <c r="GT35" i="1"/>
  <c r="FK548" i="1"/>
  <c r="GX548" i="1"/>
  <c r="FE307" i="1"/>
  <c r="GR307" i="1"/>
  <c r="FE349" i="1"/>
  <c r="GR349" i="1"/>
  <c r="FK389" i="1"/>
  <c r="GX389" i="1"/>
  <c r="FK112" i="1"/>
  <c r="GX112" i="1"/>
  <c r="FK84" i="1"/>
  <c r="GX84" i="1"/>
  <c r="FK386" i="1"/>
  <c r="GX386" i="1"/>
  <c r="FK520" i="1"/>
  <c r="GX520" i="1"/>
  <c r="FK199" i="1"/>
  <c r="GX199" i="1"/>
  <c r="FK296" i="1"/>
  <c r="GX296" i="1"/>
  <c r="FK177" i="1"/>
  <c r="GX177" i="1"/>
  <c r="FK101" i="1"/>
  <c r="GX101" i="1"/>
  <c r="FK493" i="1"/>
  <c r="GX493" i="1"/>
  <c r="FK134" i="1"/>
  <c r="GX134" i="1"/>
  <c r="FI289" i="1"/>
  <c r="BE289" i="1" s="1"/>
  <c r="FG235" i="1"/>
  <c r="GT235" i="1"/>
  <c r="FG230" i="1"/>
  <c r="GT230" i="1"/>
  <c r="FG104" i="1"/>
  <c r="GT104" i="1"/>
  <c r="FG485" i="1"/>
  <c r="GT485" i="1"/>
  <c r="FG559" i="1"/>
  <c r="GT559" i="1"/>
  <c r="FG97" i="1"/>
  <c r="GT97" i="1"/>
  <c r="FG463" i="1"/>
  <c r="GT463" i="1"/>
  <c r="FF410" i="1"/>
  <c r="GD410" i="1" s="1"/>
  <c r="GS410" i="1"/>
  <c r="FF117" i="1"/>
  <c r="GS117" i="1"/>
  <c r="FF109" i="1"/>
  <c r="GS109" i="1"/>
  <c r="FF62" i="1"/>
  <c r="GS62" i="1"/>
  <c r="FF61" i="1"/>
  <c r="GS61" i="1"/>
  <c r="FF519" i="1"/>
  <c r="GS519" i="1"/>
  <c r="FF229" i="1"/>
  <c r="GS229" i="1"/>
  <c r="FF15" i="1"/>
  <c r="GS15" i="1"/>
  <c r="FF412" i="1"/>
  <c r="GS412" i="1"/>
  <c r="FE113" i="1"/>
  <c r="GR113" i="1"/>
  <c r="FE271" i="1"/>
  <c r="GR271" i="1"/>
  <c r="FE24" i="1"/>
  <c r="GR24" i="1"/>
  <c r="FE339" i="1"/>
  <c r="GR339" i="1"/>
  <c r="FE20" i="1"/>
  <c r="GR20" i="1"/>
  <c r="FE327" i="1"/>
  <c r="GR327" i="1"/>
  <c r="FE108" i="1"/>
  <c r="GR108" i="1"/>
  <c r="FE568" i="1"/>
  <c r="GR568" i="1"/>
  <c r="FE296" i="1"/>
  <c r="GR296" i="1"/>
  <c r="FE380" i="1"/>
  <c r="GR380" i="1"/>
  <c r="FE162" i="1"/>
  <c r="GD162" i="1" s="1"/>
  <c r="GR162" i="1"/>
  <c r="FE188" i="1"/>
  <c r="GR188" i="1"/>
  <c r="FE564" i="1"/>
  <c r="GR564" i="1"/>
  <c r="FE248" i="1"/>
  <c r="GR248" i="1"/>
  <c r="FE131" i="1"/>
  <c r="GR131" i="1"/>
  <c r="FF376" i="1"/>
  <c r="GS376" i="1"/>
  <c r="FF32" i="1"/>
  <c r="GS32" i="1"/>
  <c r="FE35" i="1"/>
  <c r="GR35" i="1"/>
  <c r="FE350" i="1"/>
  <c r="GR350" i="1"/>
  <c r="FF125" i="1"/>
  <c r="GS125" i="1"/>
  <c r="FF158" i="1"/>
  <c r="GS158" i="1"/>
  <c r="FE345" i="1"/>
  <c r="GR345" i="1"/>
  <c r="FK51" i="1"/>
  <c r="GX51" i="1"/>
  <c r="FK11" i="1"/>
  <c r="GX11" i="1"/>
  <c r="FG537" i="1"/>
  <c r="GT537" i="1"/>
  <c r="FE36" i="1"/>
  <c r="GR36" i="1"/>
  <c r="FE525" i="1"/>
  <c r="GR525" i="1"/>
  <c r="FF54" i="1"/>
  <c r="GS54" i="1"/>
  <c r="FF77" i="1"/>
  <c r="GS77" i="1"/>
  <c r="FG28" i="1"/>
  <c r="GT28" i="1"/>
  <c r="FG171" i="1"/>
  <c r="GT171" i="1"/>
  <c r="FG22" i="1"/>
  <c r="GT22" i="1"/>
  <c r="FG71" i="1"/>
  <c r="GT71" i="1"/>
  <c r="FK424" i="1"/>
  <c r="GX424" i="1"/>
  <c r="FK324" i="1"/>
  <c r="GX324" i="1"/>
  <c r="FK80" i="1"/>
  <c r="GX80" i="1"/>
  <c r="FK8" i="1"/>
  <c r="GX8" i="1"/>
  <c r="FG30" i="1"/>
  <c r="GT30" i="1"/>
  <c r="FG148" i="1"/>
  <c r="GT148" i="1"/>
  <c r="FG337" i="1"/>
  <c r="GT337" i="1"/>
  <c r="FG429" i="1"/>
  <c r="GT429" i="1"/>
  <c r="FK52" i="1"/>
  <c r="GX52" i="1"/>
  <c r="FK450" i="1"/>
  <c r="GX450" i="1"/>
  <c r="FK131" i="1"/>
  <c r="GX131" i="1"/>
  <c r="FK349" i="1"/>
  <c r="GX349" i="1"/>
  <c r="FG90" i="1"/>
  <c r="GT90" i="1"/>
  <c r="FG482" i="1"/>
  <c r="GT482" i="1"/>
  <c r="FG297" i="1"/>
  <c r="GT297" i="1"/>
  <c r="FK381" i="1"/>
  <c r="GX381" i="1"/>
  <c r="FK551" i="1"/>
  <c r="GX551" i="1"/>
  <c r="FK208" i="1"/>
  <c r="GX208" i="1"/>
  <c r="FK525" i="1"/>
  <c r="GX525" i="1"/>
  <c r="FK125" i="1"/>
  <c r="GX125" i="1"/>
  <c r="FG518" i="1"/>
  <c r="GT518" i="1"/>
  <c r="FG190" i="1"/>
  <c r="GT190" i="1"/>
  <c r="FG165" i="1"/>
  <c r="GT165" i="1"/>
  <c r="FG347" i="1"/>
  <c r="GT347" i="1"/>
  <c r="FF169" i="1"/>
  <c r="GS169" i="1"/>
  <c r="FF152" i="1"/>
  <c r="GS152" i="1"/>
  <c r="FF19" i="1"/>
  <c r="GS19" i="1"/>
  <c r="FF103" i="1"/>
  <c r="GS103" i="1"/>
  <c r="FF167" i="1"/>
  <c r="GS167" i="1"/>
  <c r="FG295" i="1"/>
  <c r="GT295" i="1"/>
  <c r="FG11" i="1"/>
  <c r="GT11" i="1"/>
  <c r="FG394" i="1"/>
  <c r="GT394" i="1"/>
  <c r="FF334" i="1"/>
  <c r="GS334" i="1"/>
  <c r="FG464" i="1"/>
  <c r="GT464" i="1"/>
  <c r="FG248" i="1"/>
  <c r="GT248" i="1"/>
  <c r="FG548" i="1"/>
  <c r="GT548" i="1"/>
  <c r="FF178" i="1"/>
  <c r="GS178" i="1"/>
  <c r="FG459" i="1"/>
  <c r="GT459" i="1"/>
  <c r="FG371" i="1"/>
  <c r="GT371" i="1"/>
  <c r="FG503" i="1"/>
  <c r="GT503" i="1"/>
  <c r="FK10" i="1"/>
  <c r="GX10" i="1"/>
  <c r="FG392" i="1"/>
  <c r="GT392" i="1"/>
  <c r="FK230" i="1"/>
  <c r="GX230" i="1"/>
  <c r="FK104" i="1"/>
  <c r="GX104" i="1"/>
  <c r="FK404" i="1"/>
  <c r="GX404" i="1"/>
  <c r="FK344" i="1"/>
  <c r="GX344" i="1"/>
  <c r="FK555" i="1"/>
  <c r="GX555" i="1"/>
  <c r="FK354" i="1"/>
  <c r="GX354" i="1"/>
  <c r="FF510" i="1"/>
  <c r="GS510" i="1"/>
  <c r="FK539" i="1"/>
  <c r="GX539" i="1"/>
  <c r="FK495" i="1"/>
  <c r="GX495" i="1"/>
  <c r="FF155" i="1"/>
  <c r="GS155" i="1"/>
  <c r="FF287" i="1"/>
  <c r="GS287" i="1"/>
  <c r="FF5" i="1"/>
  <c r="GS5" i="1"/>
  <c r="FF466" i="1"/>
  <c r="GS466" i="1"/>
  <c r="FF258" i="1"/>
  <c r="GS258" i="1"/>
  <c r="FF418" i="1"/>
  <c r="GS418" i="1"/>
  <c r="FF564" i="1"/>
  <c r="GS564" i="1"/>
  <c r="FF185" i="1"/>
  <c r="GS185" i="1"/>
  <c r="FF562" i="1"/>
  <c r="GS562" i="1"/>
  <c r="FK127" i="1"/>
  <c r="GX127" i="1"/>
  <c r="FE304" i="1"/>
  <c r="GR304" i="1"/>
  <c r="FE546" i="1"/>
  <c r="GR546" i="1"/>
  <c r="FE29" i="1"/>
  <c r="GR29" i="1"/>
  <c r="FE438" i="1"/>
  <c r="GR438" i="1"/>
  <c r="FE282" i="1"/>
  <c r="GR282" i="1"/>
  <c r="FE506" i="1"/>
  <c r="GD506" i="1" s="1"/>
  <c r="GR506" i="1"/>
  <c r="FE140" i="1"/>
  <c r="GR140" i="1"/>
  <c r="FE484" i="1"/>
  <c r="GR484" i="1"/>
  <c r="FE576" i="1"/>
  <c r="GR576" i="1"/>
  <c r="FE274" i="1"/>
  <c r="GR274" i="1"/>
  <c r="FE549" i="1"/>
  <c r="GR549" i="1"/>
  <c r="FE65" i="1"/>
  <c r="GR65" i="1"/>
  <c r="FE427" i="1"/>
  <c r="GR427" i="1"/>
  <c r="FE360" i="1"/>
  <c r="GR360" i="1"/>
  <c r="FF368" i="1"/>
  <c r="GS368" i="1"/>
  <c r="FF72" i="1"/>
  <c r="GS72" i="1"/>
  <c r="FF264" i="1"/>
  <c r="GS264" i="1"/>
  <c r="FF556" i="1"/>
  <c r="GS556" i="1"/>
  <c r="FF341" i="1"/>
  <c r="GS341" i="1"/>
  <c r="FF52" i="1"/>
  <c r="GS52" i="1"/>
  <c r="FF276" i="1"/>
  <c r="GS276" i="1"/>
  <c r="FF346" i="1"/>
  <c r="GS346" i="1"/>
  <c r="FF273" i="1"/>
  <c r="GS273" i="1"/>
  <c r="FF179" i="1"/>
  <c r="GS179" i="1"/>
  <c r="FF548" i="1"/>
  <c r="GS548" i="1"/>
  <c r="FF470" i="1"/>
  <c r="GS470" i="1"/>
  <c r="FF513" i="1"/>
  <c r="GS513" i="1"/>
  <c r="FF399" i="1"/>
  <c r="GS399" i="1"/>
  <c r="FG424" i="1"/>
  <c r="GT424" i="1"/>
  <c r="FG76" i="1"/>
  <c r="GT76" i="1"/>
  <c r="FG377" i="1"/>
  <c r="GT377" i="1"/>
  <c r="FG360" i="1"/>
  <c r="GT360" i="1"/>
  <c r="FG513" i="1"/>
  <c r="GT513" i="1"/>
  <c r="FG399" i="1"/>
  <c r="GE399" i="1" s="1"/>
  <c r="GT399" i="1"/>
  <c r="FG26" i="1"/>
  <c r="GT26" i="1"/>
  <c r="FG108" i="1"/>
  <c r="GT108" i="1"/>
  <c r="FG39" i="1"/>
  <c r="GT39" i="1"/>
  <c r="FG329" i="1"/>
  <c r="GT329" i="1"/>
  <c r="FG203" i="1"/>
  <c r="GT203" i="1"/>
  <c r="FK231" i="1"/>
  <c r="GX231" i="1"/>
  <c r="FK181" i="1"/>
  <c r="GX181" i="1"/>
  <c r="FK88" i="1"/>
  <c r="GX88" i="1"/>
  <c r="FK377" i="1"/>
  <c r="GX377" i="1"/>
  <c r="FK222" i="1"/>
  <c r="GJ222" i="1" s="1"/>
  <c r="GX222" i="1"/>
  <c r="FK69" i="1"/>
  <c r="GX69" i="1"/>
  <c r="FK72" i="1"/>
  <c r="GX72" i="1"/>
  <c r="FK21" i="1"/>
  <c r="GX21" i="1"/>
  <c r="FK272" i="1"/>
  <c r="GX272" i="1"/>
  <c r="FK264" i="1"/>
  <c r="GX264" i="1"/>
  <c r="FK440" i="1"/>
  <c r="GX440" i="1"/>
  <c r="FK87" i="1"/>
  <c r="GX87" i="1"/>
  <c r="FK305" i="1"/>
  <c r="GX305" i="1"/>
  <c r="FK359" i="1"/>
  <c r="GX359" i="1"/>
  <c r="FK303" i="1"/>
  <c r="GX303" i="1"/>
  <c r="FK532" i="1"/>
  <c r="GX532" i="1"/>
  <c r="FK178" i="1"/>
  <c r="GX178" i="1"/>
  <c r="FK538" i="1"/>
  <c r="GX538" i="1"/>
  <c r="FK491" i="1"/>
  <c r="GX491" i="1"/>
  <c r="FF499" i="1"/>
  <c r="GS499" i="1"/>
  <c r="FF542" i="1"/>
  <c r="GS542" i="1"/>
  <c r="FK503" i="1"/>
  <c r="GX503" i="1"/>
  <c r="FF480" i="1"/>
  <c r="GD480" i="1" s="1"/>
  <c r="GS480" i="1"/>
  <c r="FG113" i="1"/>
  <c r="GT113" i="1"/>
  <c r="FG435" i="1"/>
  <c r="GT435" i="1"/>
  <c r="FF214" i="1"/>
  <c r="GS214" i="1"/>
  <c r="FF344" i="1"/>
  <c r="GS344" i="1"/>
  <c r="FE260" i="1"/>
  <c r="GR260" i="1"/>
  <c r="FE249" i="1"/>
  <c r="GR249" i="1"/>
  <c r="FG264" i="1"/>
  <c r="GT264" i="1"/>
  <c r="FG440" i="1"/>
  <c r="GT440" i="1"/>
  <c r="FG246" i="1"/>
  <c r="GT246" i="1"/>
  <c r="FG154" i="1"/>
  <c r="GT154" i="1"/>
  <c r="FG409" i="1"/>
  <c r="GT409" i="1"/>
  <c r="FG556" i="1"/>
  <c r="GE556" i="1" s="1"/>
  <c r="GT556" i="1"/>
  <c r="FF255" i="1"/>
  <c r="GS255" i="1"/>
  <c r="FF583" i="1"/>
  <c r="GS583" i="1"/>
  <c r="FF271" i="1"/>
  <c r="GS271" i="1"/>
  <c r="FF181" i="1"/>
  <c r="GS181" i="1"/>
  <c r="FE298" i="1"/>
  <c r="GR298" i="1"/>
  <c r="FE151" i="1"/>
  <c r="GR151" i="1"/>
  <c r="FE201" i="1"/>
  <c r="GR201" i="1"/>
  <c r="FE543" i="1"/>
  <c r="GR543" i="1"/>
  <c r="FE366" i="1"/>
  <c r="GR366" i="1"/>
  <c r="FE357" i="1"/>
  <c r="GR357" i="1"/>
  <c r="FE25" i="1"/>
  <c r="GR25" i="1"/>
  <c r="FE254" i="1"/>
  <c r="GR254" i="1"/>
  <c r="FE22" i="1"/>
  <c r="GR22" i="1"/>
  <c r="FE147" i="1"/>
  <c r="GD147" i="1" s="1"/>
  <c r="GR147" i="1"/>
  <c r="FE581" i="1"/>
  <c r="FF27" i="1"/>
  <c r="GS27" i="1"/>
  <c r="FF114" i="1"/>
  <c r="GS114" i="1"/>
  <c r="FF438" i="1"/>
  <c r="GS438" i="1"/>
  <c r="FF303" i="1"/>
  <c r="GS303" i="1"/>
  <c r="FF532" i="1"/>
  <c r="GS532" i="1"/>
  <c r="FE405" i="1"/>
  <c r="GR405" i="1"/>
  <c r="FE101" i="1"/>
  <c r="GR101" i="1"/>
  <c r="FE196" i="1"/>
  <c r="GR196" i="1"/>
  <c r="FE295" i="1"/>
  <c r="GR295" i="1"/>
  <c r="FE252" i="1"/>
  <c r="GR252" i="1"/>
  <c r="FE203" i="1"/>
  <c r="GR203" i="1"/>
  <c r="FE278" i="1"/>
  <c r="GR278" i="1"/>
  <c r="FE528" i="1"/>
  <c r="GR528" i="1"/>
  <c r="FG414" i="1"/>
  <c r="GE414" i="1" s="1"/>
  <c r="GT414" i="1"/>
  <c r="FK191" i="1"/>
  <c r="GX191" i="1"/>
  <c r="FK150" i="1"/>
  <c r="GX150" i="1"/>
  <c r="FG474" i="1"/>
  <c r="GT474" i="1"/>
  <c r="FG174" i="1"/>
  <c r="GT174" i="1"/>
  <c r="FE26" i="1"/>
  <c r="GR26" i="1"/>
  <c r="FE487" i="1"/>
  <c r="GR487" i="1"/>
  <c r="FE530" i="1"/>
  <c r="GR530" i="1"/>
  <c r="FE567" i="1"/>
  <c r="GR567" i="1"/>
  <c r="FG434" i="1"/>
  <c r="GT434" i="1"/>
  <c r="FF290" i="1"/>
  <c r="GS290" i="1"/>
  <c r="FK537" i="1"/>
  <c r="GX537" i="1"/>
  <c r="FK449" i="1"/>
  <c r="GX449" i="1"/>
  <c r="FF7" i="1"/>
  <c r="GS7" i="1"/>
  <c r="FG546" i="1"/>
  <c r="GT546" i="1"/>
  <c r="FG442" i="1"/>
  <c r="GT442" i="1"/>
  <c r="FF455" i="1"/>
  <c r="GS455" i="1"/>
  <c r="FK415" i="1"/>
  <c r="GX415" i="1"/>
  <c r="FK32" i="1"/>
  <c r="GX32" i="1"/>
  <c r="FK527" i="1"/>
  <c r="GX527" i="1"/>
  <c r="FK486" i="1"/>
  <c r="GX486" i="1"/>
  <c r="FG160" i="1"/>
  <c r="GE160" i="1" s="1"/>
  <c r="GT160" i="1"/>
  <c r="FK34" i="1"/>
  <c r="GX34" i="1"/>
  <c r="FG183" i="1"/>
  <c r="GT183" i="1"/>
  <c r="FG339" i="1"/>
  <c r="GT339" i="1"/>
  <c r="FG223" i="1"/>
  <c r="GT223" i="1"/>
  <c r="FF230" i="1"/>
  <c r="GS230" i="1"/>
  <c r="FF329" i="1"/>
  <c r="GS329" i="1"/>
  <c r="FF204" i="1"/>
  <c r="GS204" i="1"/>
  <c r="FE87" i="1"/>
  <c r="GR87" i="1"/>
  <c r="FG306" i="1"/>
  <c r="GT306" i="1"/>
  <c r="FF235" i="1"/>
  <c r="GS235" i="1"/>
  <c r="FE505" i="1"/>
  <c r="GR505" i="1"/>
  <c r="FF211" i="1"/>
  <c r="GS211" i="1"/>
  <c r="FF358" i="1"/>
  <c r="GS358" i="1"/>
  <c r="FG542" i="1"/>
  <c r="GT542" i="1"/>
  <c r="FG170" i="1"/>
  <c r="GT170" i="1"/>
  <c r="FE223" i="1"/>
  <c r="GR223" i="1"/>
  <c r="FE326" i="1"/>
  <c r="GR326" i="1"/>
  <c r="FE535" i="1"/>
  <c r="GR535" i="1"/>
  <c r="FF79" i="1"/>
  <c r="GS79" i="1"/>
  <c r="FK258" i="1"/>
  <c r="GX258" i="1"/>
  <c r="FK531" i="1"/>
  <c r="GX531" i="1"/>
  <c r="FK467" i="1"/>
  <c r="GX467" i="1"/>
  <c r="FK260" i="1"/>
  <c r="GX260" i="1"/>
  <c r="FK515" i="1"/>
  <c r="GX515" i="1"/>
  <c r="FK186" i="1"/>
  <c r="GX186" i="1"/>
  <c r="FG106" i="1"/>
  <c r="GT106" i="1"/>
  <c r="FG427" i="1"/>
  <c r="GT427" i="1"/>
  <c r="FG333" i="1"/>
  <c r="GT333" i="1"/>
  <c r="FF518" i="1"/>
  <c r="GS518" i="1"/>
  <c r="FF176" i="1"/>
  <c r="GS176" i="1"/>
  <c r="FF464" i="1"/>
  <c r="GS464" i="1"/>
  <c r="FK271" i="1"/>
  <c r="GX271" i="1"/>
  <c r="FK569" i="1"/>
  <c r="GX569" i="1"/>
  <c r="FK445" i="1"/>
  <c r="GX445" i="1"/>
  <c r="FK460" i="1"/>
  <c r="GX460" i="1"/>
  <c r="FK416" i="1"/>
  <c r="GX416" i="1"/>
  <c r="FK232" i="1"/>
  <c r="GX232" i="1"/>
  <c r="FK24" i="1"/>
  <c r="GX24" i="1"/>
  <c r="FK545" i="1"/>
  <c r="GX545" i="1"/>
  <c r="FK369" i="1"/>
  <c r="GX369" i="1"/>
  <c r="FK279" i="1"/>
  <c r="GX279" i="1"/>
  <c r="FK175" i="1"/>
  <c r="GX175" i="1"/>
  <c r="FF207" i="1"/>
  <c r="GS207" i="1"/>
  <c r="FF126" i="1"/>
  <c r="GS126" i="1"/>
  <c r="FF132" i="1"/>
  <c r="GS132" i="1"/>
  <c r="FG517" i="1"/>
  <c r="GT517" i="1"/>
  <c r="FE93" i="1"/>
  <c r="GR93" i="1"/>
  <c r="FK297" i="1"/>
  <c r="GX297" i="1"/>
  <c r="FK120" i="1"/>
  <c r="GX120" i="1"/>
  <c r="FK529" i="1"/>
  <c r="GX529" i="1"/>
  <c r="FK124" i="1"/>
  <c r="GX124" i="1"/>
  <c r="FK204" i="1"/>
  <c r="GX204" i="1"/>
  <c r="FK211" i="1"/>
  <c r="GX211" i="1"/>
  <c r="FK196" i="1"/>
  <c r="GX196" i="1"/>
  <c r="FK426" i="1"/>
  <c r="GX426" i="1"/>
  <c r="FK334" i="1"/>
  <c r="GX334" i="1"/>
  <c r="FK251" i="1"/>
  <c r="GX251" i="1"/>
  <c r="FK333" i="1"/>
  <c r="GX333" i="1"/>
  <c r="FK475" i="1"/>
  <c r="GX475" i="1"/>
  <c r="FK155" i="1"/>
  <c r="GX155" i="1"/>
  <c r="FK161" i="1"/>
  <c r="GX161" i="1"/>
  <c r="FK565" i="1"/>
  <c r="GX565" i="1"/>
  <c r="FK509" i="1"/>
  <c r="GX509" i="1"/>
  <c r="FK374" i="1"/>
  <c r="GX374" i="1"/>
  <c r="FK268" i="1"/>
  <c r="GX268" i="1"/>
  <c r="FK579" i="1"/>
  <c r="GX579" i="1"/>
  <c r="FK400" i="1"/>
  <c r="GX400" i="1"/>
  <c r="FK343" i="1"/>
  <c r="GX343" i="1"/>
  <c r="FK5" i="1"/>
  <c r="GX5" i="1"/>
  <c r="FK397" i="1"/>
  <c r="GX397" i="1"/>
  <c r="FK183" i="1"/>
  <c r="GX183" i="1"/>
  <c r="FK418" i="1"/>
  <c r="GX418" i="1"/>
  <c r="FK4" i="1"/>
  <c r="GX4" i="1"/>
  <c r="FK288" i="1"/>
  <c r="GX288" i="1"/>
  <c r="FI44" i="1"/>
  <c r="FI299" i="1"/>
  <c r="FG41" i="1"/>
  <c r="GT41" i="1"/>
  <c r="FG61" i="1"/>
  <c r="GT61" i="1"/>
  <c r="FG213" i="1"/>
  <c r="GT213" i="1"/>
  <c r="FG144" i="1"/>
  <c r="GT144" i="1"/>
  <c r="FG528" i="1"/>
  <c r="GT528" i="1"/>
  <c r="FG496" i="1"/>
  <c r="GT496" i="1"/>
  <c r="FG16" i="1"/>
  <c r="GT16" i="1"/>
  <c r="FG140" i="1"/>
  <c r="GT140" i="1"/>
  <c r="FG404" i="1"/>
  <c r="GT404" i="1"/>
  <c r="FG135" i="1"/>
  <c r="GT135" i="1"/>
  <c r="FG219" i="1"/>
  <c r="GT219" i="1"/>
  <c r="FG362" i="1"/>
  <c r="GT362" i="1"/>
  <c r="FG10" i="1"/>
  <c r="GT10" i="1"/>
  <c r="FG525" i="1"/>
  <c r="GT525" i="1"/>
  <c r="FG395" i="1"/>
  <c r="GT395" i="1"/>
  <c r="FG288" i="1"/>
  <c r="GT288" i="1"/>
  <c r="FF435" i="1"/>
  <c r="GS435" i="1"/>
  <c r="FF124" i="1"/>
  <c r="GS124" i="1"/>
  <c r="FF14" i="1"/>
  <c r="GS14" i="1"/>
  <c r="FF403" i="1"/>
  <c r="GS403" i="1"/>
  <c r="FF451" i="1"/>
  <c r="GS451" i="1"/>
  <c r="FF402" i="1"/>
  <c r="GS402" i="1"/>
  <c r="FF537" i="1"/>
  <c r="GS537" i="1"/>
  <c r="FF391" i="1"/>
  <c r="GS391" i="1"/>
  <c r="FF243" i="1"/>
  <c r="GS243" i="1"/>
  <c r="FE518" i="1"/>
  <c r="GR518" i="1"/>
  <c r="FE269" i="1"/>
  <c r="GR269" i="1"/>
  <c r="FE476" i="1"/>
  <c r="GR476" i="1"/>
  <c r="FE580" i="1"/>
  <c r="GR580" i="1"/>
  <c r="FE402" i="1"/>
  <c r="GR402" i="1"/>
  <c r="FE563" i="1"/>
  <c r="GR563" i="1"/>
  <c r="FE193" i="1"/>
  <c r="GR193" i="1"/>
  <c r="FE548" i="1"/>
  <c r="GR548" i="1"/>
  <c r="FE309" i="1"/>
  <c r="GR309" i="1"/>
  <c r="FE461" i="1"/>
  <c r="GR461" i="1"/>
  <c r="FE547" i="1"/>
  <c r="GR547" i="1"/>
  <c r="FE47" i="1"/>
  <c r="GR47" i="1"/>
  <c r="FE91" i="1"/>
  <c r="GR91" i="1"/>
  <c r="FE3" i="1"/>
  <c r="GR3" i="1"/>
  <c r="FK289" i="1"/>
  <c r="GX289" i="1"/>
  <c r="FK510" i="1"/>
  <c r="GX510" i="1"/>
  <c r="FK257" i="1"/>
  <c r="GX257" i="1"/>
  <c r="FF237" i="1"/>
  <c r="GS237" i="1"/>
  <c r="FF92" i="1"/>
  <c r="GS92" i="1"/>
  <c r="FG256" i="1"/>
  <c r="GT256" i="1"/>
  <c r="FG320" i="1"/>
  <c r="GT320" i="1"/>
  <c r="FK35" i="1"/>
  <c r="GX35" i="1"/>
  <c r="FF394" i="1"/>
  <c r="GS394" i="1"/>
  <c r="FK524" i="1"/>
  <c r="FL286" i="1"/>
  <c r="GK286" i="1" s="1"/>
  <c r="GY286" i="1"/>
  <c r="FL272" i="1"/>
  <c r="GK272" i="1" s="1"/>
  <c r="GY272" i="1"/>
  <c r="FL27" i="1"/>
  <c r="GK27" i="1" s="1"/>
  <c r="GY27" i="1"/>
  <c r="FL264" i="1"/>
  <c r="GK264" i="1" s="1"/>
  <c r="GY264" i="1"/>
  <c r="FL88" i="1"/>
  <c r="GK88" i="1" s="1"/>
  <c r="GY88" i="1"/>
  <c r="FL440" i="1"/>
  <c r="GK440" i="1" s="1"/>
  <c r="GY440" i="1"/>
  <c r="FL114" i="1"/>
  <c r="GK114" i="1" s="1"/>
  <c r="GY114" i="1"/>
  <c r="FL87" i="1"/>
  <c r="GK87" i="1" s="1"/>
  <c r="GY87" i="1"/>
  <c r="FL498" i="1"/>
  <c r="GK498" i="1" s="1"/>
  <c r="GY498" i="1"/>
  <c r="FL438" i="1"/>
  <c r="GK438" i="1" s="1"/>
  <c r="GY438" i="1"/>
  <c r="FL305" i="1"/>
  <c r="GK305" i="1" s="1"/>
  <c r="GY305" i="1"/>
  <c r="FL409" i="1"/>
  <c r="GK409" i="1" s="1"/>
  <c r="GY409" i="1"/>
  <c r="FL304" i="1"/>
  <c r="GK304" i="1" s="1"/>
  <c r="GY304" i="1"/>
  <c r="FL316" i="1"/>
  <c r="GK316" i="1" s="1"/>
  <c r="GY316" i="1"/>
  <c r="FL434" i="1"/>
  <c r="GK434" i="1" s="1"/>
  <c r="GY434" i="1"/>
  <c r="FL21" i="1"/>
  <c r="GK21" i="1" s="1"/>
  <c r="GY21" i="1"/>
  <c r="FL556" i="1"/>
  <c r="GK556" i="1" s="1"/>
  <c r="GY556" i="1"/>
  <c r="FL64" i="1"/>
  <c r="GK64" i="1" s="1"/>
  <c r="GY64" i="1"/>
  <c r="FL444" i="1"/>
  <c r="GK444" i="1" s="1"/>
  <c r="GY444" i="1"/>
  <c r="FL146" i="1"/>
  <c r="GK146" i="1" s="1"/>
  <c r="GY146" i="1"/>
  <c r="FL235" i="1"/>
  <c r="GK235" i="1" s="1"/>
  <c r="GY235" i="1"/>
  <c r="FL282" i="1"/>
  <c r="GK282" i="1" s="1"/>
  <c r="GY282" i="1"/>
  <c r="FL384" i="1"/>
  <c r="GK384" i="1" s="1"/>
  <c r="GY384" i="1"/>
  <c r="FL107" i="1"/>
  <c r="GK107" i="1" s="1"/>
  <c r="GY107" i="1"/>
  <c r="FL505" i="1"/>
  <c r="GK505" i="1" s="1"/>
  <c r="GY505" i="1"/>
  <c r="FL104" i="1"/>
  <c r="GK104" i="1" s="1"/>
  <c r="GY104" i="1"/>
  <c r="FL453" i="1"/>
  <c r="GK453" i="1" s="1"/>
  <c r="GY453" i="1"/>
  <c r="FL344" i="1"/>
  <c r="GK344" i="1" s="1"/>
  <c r="GY344" i="1"/>
  <c r="FL262" i="1"/>
  <c r="GK262" i="1" s="1"/>
  <c r="GY262" i="1"/>
  <c r="FL299" i="1"/>
  <c r="GK299" i="1" s="1"/>
  <c r="GY299" i="1"/>
  <c r="FL16" i="1"/>
  <c r="GK16" i="1" s="1"/>
  <c r="GY16" i="1"/>
  <c r="FL140" i="1"/>
  <c r="GK140" i="1" s="1"/>
  <c r="GY140" i="1"/>
  <c r="FL404" i="1"/>
  <c r="GK404" i="1" s="1"/>
  <c r="GY404" i="1"/>
  <c r="FL341" i="1"/>
  <c r="GK341" i="1" s="1"/>
  <c r="GY341" i="1"/>
  <c r="FL381" i="1"/>
  <c r="GK381" i="1" s="1"/>
  <c r="GY381" i="1"/>
  <c r="FL484" i="1"/>
  <c r="GK484" i="1" s="1"/>
  <c r="GY484" i="1"/>
  <c r="FL98" i="1"/>
  <c r="GK98" i="1" s="1"/>
  <c r="GY98" i="1"/>
  <c r="FL412" i="1"/>
  <c r="GK412" i="1" s="1"/>
  <c r="GY412" i="1"/>
  <c r="FL249" i="1"/>
  <c r="GK249" i="1" s="1"/>
  <c r="GY249" i="1"/>
  <c r="FL551" i="1"/>
  <c r="GK551" i="1" s="1"/>
  <c r="GY551" i="1"/>
  <c r="FL324" i="1"/>
  <c r="GK324" i="1" s="1"/>
  <c r="GY324" i="1"/>
  <c r="FL450" i="1"/>
  <c r="GK450" i="1" s="1"/>
  <c r="GY450" i="1"/>
  <c r="FL423" i="1"/>
  <c r="GK423" i="1" s="1"/>
  <c r="GY423" i="1"/>
  <c r="FL256" i="1"/>
  <c r="GK256" i="1" s="1"/>
  <c r="GY256" i="1"/>
  <c r="FL10" i="1"/>
  <c r="GK10" i="1" s="1"/>
  <c r="GY10" i="1"/>
  <c r="FL422" i="1"/>
  <c r="GK422" i="1" s="1"/>
  <c r="GY422" i="1"/>
  <c r="FL49" i="1"/>
  <c r="GK49" i="1" s="1"/>
  <c r="GY49" i="1"/>
  <c r="FL208" i="1"/>
  <c r="GK208" i="1" s="1"/>
  <c r="GY208" i="1"/>
  <c r="FL371" i="1"/>
  <c r="GK371" i="1" s="1"/>
  <c r="GY371" i="1"/>
  <c r="FL159" i="1"/>
  <c r="GK159" i="1" s="1"/>
  <c r="GY159" i="1"/>
  <c r="FL443" i="1"/>
  <c r="GK443" i="1" s="1"/>
  <c r="GY443" i="1"/>
  <c r="FL310" i="1"/>
  <c r="GK310" i="1" s="1"/>
  <c r="GY310" i="1"/>
  <c r="FL158" i="1"/>
  <c r="GK158" i="1" s="1"/>
  <c r="GY158" i="1"/>
  <c r="FL131" i="1"/>
  <c r="GK131" i="1" s="1"/>
  <c r="GY131" i="1"/>
  <c r="FL300" i="1"/>
  <c r="GK300" i="1" s="1"/>
  <c r="GY300" i="1"/>
  <c r="FL156" i="1"/>
  <c r="GK156" i="1" s="1"/>
  <c r="GY156" i="1"/>
  <c r="FL267" i="1"/>
  <c r="GK267" i="1" s="1"/>
  <c r="GY267" i="1"/>
  <c r="FL360" i="1"/>
  <c r="GK360" i="1" s="1"/>
  <c r="GY360" i="1"/>
  <c r="FL376" i="1"/>
  <c r="GK376" i="1" s="1"/>
  <c r="GY376" i="1"/>
  <c r="FL216" i="1"/>
  <c r="GK216" i="1" s="1"/>
  <c r="GY216" i="1"/>
  <c r="FL473" i="1"/>
  <c r="GK473" i="1" s="1"/>
  <c r="GY473" i="1"/>
  <c r="FL558" i="1"/>
  <c r="GK558" i="1" s="1"/>
  <c r="GY558" i="1"/>
  <c r="FL70" i="1"/>
  <c r="GK70" i="1" s="1"/>
  <c r="GY70" i="1"/>
  <c r="FL173" i="1"/>
  <c r="GK173" i="1" s="1"/>
  <c r="GY173" i="1"/>
  <c r="FL285" i="1"/>
  <c r="GK285" i="1" s="1"/>
  <c r="GY285" i="1"/>
  <c r="FL411" i="1"/>
  <c r="GK411" i="1" s="1"/>
  <c r="GY411" i="1"/>
  <c r="FL439" i="1"/>
  <c r="GK439" i="1" s="1"/>
  <c r="GY439" i="1"/>
  <c r="FL150" i="1"/>
  <c r="GK150" i="1" s="1"/>
  <c r="GY150" i="1"/>
  <c r="FL238" i="1"/>
  <c r="GK238" i="1" s="1"/>
  <c r="GY238" i="1"/>
  <c r="FL112" i="1"/>
  <c r="GK112" i="1" s="1"/>
  <c r="GY112" i="1"/>
  <c r="FL557" i="1"/>
  <c r="GK557" i="1" s="1"/>
  <c r="GY557" i="1"/>
  <c r="FL284" i="1"/>
  <c r="GK284" i="1" s="1"/>
  <c r="GY284" i="1"/>
  <c r="FL84" i="1"/>
  <c r="GK84" i="1" s="1"/>
  <c r="GY84" i="1"/>
  <c r="FL153" i="1"/>
  <c r="GK153" i="1" s="1"/>
  <c r="GY153" i="1"/>
  <c r="FL339" i="1"/>
  <c r="GK339" i="1" s="1"/>
  <c r="GY339" i="1"/>
  <c r="FL117" i="1"/>
  <c r="GK117" i="1" s="1"/>
  <c r="GY117" i="1"/>
  <c r="FL521" i="1"/>
  <c r="GK521" i="1" s="1"/>
  <c r="GY521" i="1"/>
  <c r="FL342" i="1"/>
  <c r="GK342" i="1" s="1"/>
  <c r="GY342" i="1"/>
  <c r="FL236" i="1"/>
  <c r="GK236" i="1" s="1"/>
  <c r="GY236" i="1"/>
  <c r="FL363" i="1"/>
  <c r="GK363" i="1" s="1"/>
  <c r="GY363" i="1"/>
  <c r="FL73" i="1"/>
  <c r="GK73" i="1" s="1"/>
  <c r="GY73" i="1"/>
  <c r="FL188" i="1"/>
  <c r="GK188" i="1" s="1"/>
  <c r="GY188" i="1"/>
  <c r="FL253" i="1"/>
  <c r="GK253" i="1" s="1"/>
  <c r="GY253" i="1"/>
  <c r="FL520" i="1"/>
  <c r="GK520" i="1" s="1"/>
  <c r="GY520" i="1"/>
  <c r="FL167" i="1"/>
  <c r="GK167" i="1" s="1"/>
  <c r="GY167" i="1"/>
  <c r="FL221" i="1"/>
  <c r="GK221" i="1" s="1"/>
  <c r="GY221" i="1"/>
  <c r="FL355" i="1"/>
  <c r="GK355" i="1" s="1"/>
  <c r="GY355" i="1"/>
  <c r="FL383" i="1"/>
  <c r="GK383" i="1" s="1"/>
  <c r="GY383" i="1"/>
  <c r="FL500" i="1"/>
  <c r="GK500" i="1" s="1"/>
  <c r="GY500" i="1"/>
  <c r="FL480" i="1"/>
  <c r="GK480" i="1" s="1"/>
  <c r="GY480" i="1"/>
  <c r="FL428" i="1"/>
  <c r="GK428" i="1" s="1"/>
  <c r="GY428" i="1"/>
  <c r="FL229" i="1"/>
  <c r="GK229" i="1" s="1"/>
  <c r="GY229" i="1"/>
  <c r="FL468" i="1"/>
  <c r="GK468" i="1" s="1"/>
  <c r="GY468" i="1"/>
  <c r="FL177" i="1"/>
  <c r="GK177" i="1" s="1"/>
  <c r="GY177" i="1"/>
  <c r="FL261" i="1"/>
  <c r="GK261" i="1" s="1"/>
  <c r="GY261" i="1"/>
  <c r="FL142" i="1"/>
  <c r="GK142" i="1" s="1"/>
  <c r="GY142" i="1"/>
  <c r="FL293" i="1"/>
  <c r="GK293" i="1" s="1"/>
  <c r="GY293" i="1"/>
  <c r="FL101" i="1"/>
  <c r="GK101" i="1" s="1"/>
  <c r="GY101" i="1"/>
  <c r="FL295" i="1"/>
  <c r="GK295" i="1" s="1"/>
  <c r="GY295" i="1"/>
  <c r="FL203" i="1"/>
  <c r="GK203" i="1" s="1"/>
  <c r="GY203" i="1"/>
  <c r="FL99" i="1"/>
  <c r="GK99" i="1" s="1"/>
  <c r="GY99" i="1"/>
  <c r="FL176" i="1"/>
  <c r="GK176" i="1" s="1"/>
  <c r="GY176" i="1"/>
  <c r="FL452" i="1"/>
  <c r="GK452" i="1" s="1"/>
  <c r="GY452" i="1"/>
  <c r="FL465" i="1"/>
  <c r="GK465" i="1" s="1"/>
  <c r="GY465" i="1"/>
  <c r="FL513" i="1"/>
  <c r="GK513" i="1" s="1"/>
  <c r="GY513" i="1"/>
  <c r="FL277" i="1"/>
  <c r="GK277" i="1" s="1"/>
  <c r="GY277" i="1"/>
  <c r="FL276" i="1"/>
  <c r="GK276" i="1" s="1"/>
  <c r="GY276" i="1"/>
  <c r="FL538" i="1"/>
  <c r="GK538" i="1" s="1"/>
  <c r="GY538" i="1"/>
  <c r="FL379" i="1"/>
  <c r="GK379" i="1" s="1"/>
  <c r="GY379" i="1"/>
  <c r="FL76" i="1"/>
  <c r="GK76" i="1" s="1"/>
  <c r="GY76" i="1"/>
  <c r="FL516" i="1"/>
  <c r="GK516" i="1" s="1"/>
  <c r="GY516" i="1"/>
  <c r="FL346" i="1"/>
  <c r="GK346" i="1" s="1"/>
  <c r="GY346" i="1"/>
  <c r="FL550" i="1"/>
  <c r="GK550" i="1" s="1"/>
  <c r="GY550" i="1"/>
  <c r="FL273" i="1"/>
  <c r="GK273" i="1" s="1"/>
  <c r="GY273" i="1"/>
  <c r="FL526" i="1"/>
  <c r="GK526" i="1" s="1"/>
  <c r="GY526" i="1"/>
  <c r="FL399" i="1"/>
  <c r="GK399" i="1" s="1"/>
  <c r="GY399" i="1"/>
  <c r="FL398" i="1"/>
  <c r="GK398" i="1" s="1"/>
  <c r="GY398" i="1"/>
  <c r="FL377" i="1"/>
  <c r="GK377" i="1" s="1"/>
  <c r="GY377" i="1"/>
  <c r="FL478" i="1"/>
  <c r="GK478" i="1" s="1"/>
  <c r="GY478" i="1"/>
  <c r="FL157" i="1"/>
  <c r="GK157" i="1" s="1"/>
  <c r="GY157" i="1"/>
  <c r="FL6" i="1"/>
  <c r="GK6" i="1" s="1"/>
  <c r="GY6" i="1"/>
  <c r="FL548" i="1"/>
  <c r="GK548" i="1" s="1"/>
  <c r="GY548" i="1"/>
  <c r="FL309" i="1"/>
  <c r="GK309" i="1" s="1"/>
  <c r="GY309" i="1"/>
  <c r="FL92" i="1"/>
  <c r="GK92" i="1" s="1"/>
  <c r="GY92" i="1"/>
  <c r="FL47" i="1"/>
  <c r="GK47" i="1" s="1"/>
  <c r="GY47" i="1"/>
  <c r="FL503" i="1"/>
  <c r="GK503" i="1" s="1"/>
  <c r="GY503" i="1"/>
  <c r="FL241" i="1"/>
  <c r="GK241" i="1" s="1"/>
  <c r="GY241" i="1"/>
  <c r="FL72" i="1"/>
  <c r="GK72" i="1" s="1"/>
  <c r="GY72" i="1"/>
  <c r="FY3" i="1"/>
  <c r="GY3" i="1"/>
  <c r="FL151" i="1"/>
  <c r="GK151" i="1" s="1"/>
  <c r="GY151" i="1"/>
  <c r="FL533" i="1"/>
  <c r="GK533" i="1" s="1"/>
  <c r="GY533" i="1"/>
  <c r="FL291" i="1"/>
  <c r="GK291" i="1" s="1"/>
  <c r="GY291" i="1"/>
  <c r="FL531" i="1"/>
  <c r="GK531" i="1" s="1"/>
  <c r="GY531" i="1"/>
  <c r="FL62" i="1"/>
  <c r="GK62" i="1" s="1"/>
  <c r="GY62" i="1"/>
  <c r="FL59" i="1"/>
  <c r="GK59" i="1" s="1"/>
  <c r="GY59" i="1"/>
  <c r="FL197" i="1"/>
  <c r="GK197" i="1" s="1"/>
  <c r="GY197" i="1"/>
  <c r="FL335" i="1"/>
  <c r="GK335" i="1" s="1"/>
  <c r="GY335" i="1"/>
  <c r="FL358" i="1"/>
  <c r="GK358" i="1" s="1"/>
  <c r="GY358" i="1"/>
  <c r="FL97" i="1"/>
  <c r="GK97" i="1" s="1"/>
  <c r="GY97" i="1"/>
  <c r="FL566" i="1"/>
  <c r="GK566" i="1" s="1"/>
  <c r="GY566" i="1"/>
  <c r="FL79" i="1"/>
  <c r="GK79" i="1" s="1"/>
  <c r="GY79" i="1"/>
  <c r="FL573" i="1"/>
  <c r="GK573" i="1" s="1"/>
  <c r="GY573" i="1"/>
  <c r="FL401" i="1"/>
  <c r="GK401" i="1" s="1"/>
  <c r="GY401" i="1"/>
  <c r="FL563" i="1"/>
  <c r="GK563" i="1" s="1"/>
  <c r="GY563" i="1"/>
  <c r="FL449" i="1"/>
  <c r="GK449" i="1" s="1"/>
  <c r="GY449" i="1"/>
  <c r="FL462" i="1"/>
  <c r="GK462" i="1" s="1"/>
  <c r="GY462" i="1"/>
  <c r="FL287" i="1"/>
  <c r="GK287" i="1" s="1"/>
  <c r="GY287" i="1"/>
  <c r="FL160" i="1"/>
  <c r="GK160" i="1" s="1"/>
  <c r="GY160" i="1"/>
  <c r="FL351" i="1"/>
  <c r="GK351" i="1" s="1"/>
  <c r="GY351" i="1"/>
  <c r="FL577" i="1"/>
  <c r="GK577" i="1" s="1"/>
  <c r="GY577" i="1"/>
  <c r="FL367" i="1"/>
  <c r="GK367" i="1" s="1"/>
  <c r="GY367" i="1"/>
  <c r="FL447" i="1"/>
  <c r="GK447" i="1" s="1"/>
  <c r="GY447" i="1"/>
  <c r="FL35" i="1"/>
  <c r="GK35" i="1" s="1"/>
  <c r="GY35" i="1"/>
  <c r="FL184" i="1"/>
  <c r="GK184" i="1" s="1"/>
  <c r="GY184" i="1"/>
  <c r="FL255" i="1"/>
  <c r="GK255" i="1" s="1"/>
  <c r="GY255" i="1"/>
  <c r="FL294" i="1"/>
  <c r="GK294" i="1" s="1"/>
  <c r="GY294" i="1"/>
  <c r="FL149" i="1"/>
  <c r="GY149" i="1"/>
  <c r="FL86" i="1"/>
  <c r="GK86" i="1" s="1"/>
  <c r="GY86" i="1"/>
  <c r="FL433" i="1"/>
  <c r="GK433" i="1" s="1"/>
  <c r="GY433" i="1"/>
  <c r="FL245" i="1"/>
  <c r="GK245" i="1" s="1"/>
  <c r="GY245" i="1"/>
  <c r="FL369" i="1"/>
  <c r="GY369" i="1"/>
  <c r="FL523" i="1"/>
  <c r="GK523" i="1" s="1"/>
  <c r="GY523" i="1"/>
  <c r="FL405" i="1"/>
  <c r="GY405" i="1"/>
  <c r="FL204" i="1"/>
  <c r="GK204" i="1" s="1"/>
  <c r="GY204" i="1"/>
  <c r="FL195" i="1"/>
  <c r="GK195" i="1" s="1"/>
  <c r="GY195" i="1"/>
  <c r="FL334" i="1"/>
  <c r="GK334" i="1" s="1"/>
  <c r="GY334" i="1"/>
  <c r="FL251" i="1"/>
  <c r="GK251" i="1" s="1"/>
  <c r="GY251" i="1"/>
  <c r="FL333" i="1"/>
  <c r="GK333" i="1" s="1"/>
  <c r="GY333" i="1"/>
  <c r="FL466" i="1"/>
  <c r="GK466" i="1" s="1"/>
  <c r="GY466" i="1"/>
  <c r="FL250" i="1"/>
  <c r="GK250" i="1" s="1"/>
  <c r="GY250" i="1"/>
  <c r="FL325" i="1"/>
  <c r="GK325" i="1" s="1"/>
  <c r="GY325" i="1"/>
  <c r="FL50" i="1"/>
  <c r="GK50" i="1" s="1"/>
  <c r="GY50" i="1"/>
  <c r="FL414" i="1"/>
  <c r="GK414" i="1" s="1"/>
  <c r="GY414" i="1"/>
  <c r="FL352" i="1"/>
  <c r="GK352" i="1" s="1"/>
  <c r="GY352" i="1"/>
  <c r="FL268" i="1"/>
  <c r="GK268" i="1" s="1"/>
  <c r="GY268" i="1"/>
  <c r="FL579" i="1"/>
  <c r="GK579" i="1" s="1"/>
  <c r="GY579" i="1"/>
  <c r="FL274" i="1"/>
  <c r="GK274" i="1" s="1"/>
  <c r="GY274" i="1"/>
  <c r="FL224" i="1"/>
  <c r="GK224" i="1" s="1"/>
  <c r="GY224" i="1"/>
  <c r="FL321" i="1"/>
  <c r="GK321" i="1" s="1"/>
  <c r="GY321" i="1"/>
  <c r="FL311" i="1"/>
  <c r="GK311" i="1" s="1"/>
  <c r="GY311" i="1"/>
  <c r="FL361" i="1"/>
  <c r="GK361" i="1" s="1"/>
  <c r="GY361" i="1"/>
  <c r="FL185" i="1"/>
  <c r="GK185" i="1" s="1"/>
  <c r="GY185" i="1"/>
  <c r="FL343" i="1"/>
  <c r="GK343" i="1" s="1"/>
  <c r="GY343" i="1"/>
  <c r="FL491" i="1"/>
  <c r="GK491" i="1" s="1"/>
  <c r="GY491" i="1"/>
  <c r="FL373" i="1"/>
  <c r="GK373" i="1" s="1"/>
  <c r="GY373" i="1"/>
  <c r="FL508" i="1"/>
  <c r="GK508" i="1" s="1"/>
  <c r="GY508" i="1"/>
  <c r="FL128" i="1"/>
  <c r="GK128" i="1" s="1"/>
  <c r="GY128" i="1"/>
  <c r="FL507" i="1"/>
  <c r="GK507" i="1" s="1"/>
  <c r="GY507" i="1"/>
  <c r="FL418" i="1"/>
  <c r="GK418" i="1" s="1"/>
  <c r="GY418" i="1"/>
  <c r="FL502" i="1"/>
  <c r="GK502" i="1" s="1"/>
  <c r="GY502" i="1"/>
  <c r="FL546" i="1"/>
  <c r="GK546" i="1" s="1"/>
  <c r="GY546" i="1"/>
  <c r="FL328" i="1"/>
  <c r="GK328" i="1" s="1"/>
  <c r="GY328" i="1"/>
  <c r="FL69" i="1"/>
  <c r="GK69" i="1" s="1"/>
  <c r="GY69" i="1"/>
  <c r="FL406" i="1"/>
  <c r="GK406" i="1" s="1"/>
  <c r="GY406" i="1"/>
  <c r="FL336" i="1"/>
  <c r="GK336" i="1" s="1"/>
  <c r="GY336" i="1"/>
  <c r="FL368" i="1"/>
  <c r="GK368" i="1" s="1"/>
  <c r="GY368" i="1"/>
  <c r="FL209" i="1"/>
  <c r="GK209" i="1" s="1"/>
  <c r="GY209" i="1"/>
  <c r="FL396" i="1"/>
  <c r="GK396" i="1" s="1"/>
  <c r="GY396" i="1"/>
  <c r="FL30" i="1"/>
  <c r="GK30" i="1" s="1"/>
  <c r="GY30" i="1"/>
  <c r="FL123" i="1"/>
  <c r="GK123" i="1" s="1"/>
  <c r="GY123" i="1"/>
  <c r="FL182" i="1"/>
  <c r="GK182" i="1" s="1"/>
  <c r="GY182" i="1"/>
  <c r="FL387" i="1"/>
  <c r="GK387" i="1" s="1"/>
  <c r="GY387" i="1"/>
  <c r="FL357" i="1"/>
  <c r="GK357" i="1" s="1"/>
  <c r="GY357" i="1"/>
  <c r="FL571" i="1"/>
  <c r="GK571" i="1" s="1"/>
  <c r="GY571" i="1"/>
  <c r="FL121" i="1"/>
  <c r="GK121" i="1" s="1"/>
  <c r="GY121" i="1"/>
  <c r="FL237" i="1"/>
  <c r="GK237" i="1" s="1"/>
  <c r="GY237" i="1"/>
  <c r="FL337" i="1"/>
  <c r="GK337" i="1" s="1"/>
  <c r="GY337" i="1"/>
  <c r="FL223" i="1"/>
  <c r="GK223" i="1" s="1"/>
  <c r="GY223" i="1"/>
  <c r="FL385" i="1"/>
  <c r="GK385" i="1" s="1"/>
  <c r="GY385" i="1"/>
  <c r="FL60" i="1"/>
  <c r="GK60" i="1" s="1"/>
  <c r="GY60" i="1"/>
  <c r="FL302" i="1"/>
  <c r="GK302" i="1" s="1"/>
  <c r="GY302" i="1"/>
  <c r="FL317" i="1"/>
  <c r="GK317" i="1" s="1"/>
  <c r="GY317" i="1"/>
  <c r="FL119" i="1"/>
  <c r="GK119" i="1" s="1"/>
  <c r="GY119" i="1"/>
  <c r="FL55" i="1"/>
  <c r="GK55" i="1" s="1"/>
  <c r="GY55" i="1"/>
  <c r="FL451" i="1"/>
  <c r="GK451" i="1" s="1"/>
  <c r="GY451" i="1"/>
  <c r="FL115" i="1"/>
  <c r="GK115" i="1" s="1"/>
  <c r="GY115" i="1"/>
  <c r="FL174" i="1"/>
  <c r="GK174" i="1" s="1"/>
  <c r="GY174" i="1"/>
  <c r="FL583" i="1"/>
  <c r="GK583" i="1" s="1"/>
  <c r="GY583" i="1"/>
  <c r="FL189" i="1"/>
  <c r="GK189" i="1" s="1"/>
  <c r="GY189" i="1"/>
  <c r="FL232" i="1"/>
  <c r="GK232" i="1" s="1"/>
  <c r="GY232" i="1"/>
  <c r="FL83" i="1"/>
  <c r="GK83" i="1" s="1"/>
  <c r="GY83" i="1"/>
  <c r="FL545" i="1"/>
  <c r="GK545" i="1" s="1"/>
  <c r="GY545" i="1"/>
  <c r="FL44" i="1"/>
  <c r="GK44" i="1" s="1"/>
  <c r="GY44" i="1"/>
  <c r="FL487" i="1"/>
  <c r="GK487" i="1" s="1"/>
  <c r="GY487" i="1"/>
  <c r="FL569" i="1"/>
  <c r="GK569" i="1" s="1"/>
  <c r="GY569" i="1"/>
  <c r="FL280" i="1"/>
  <c r="GK280" i="1" s="1"/>
  <c r="GY280" i="1"/>
  <c r="FL297" i="1"/>
  <c r="GK297" i="1" s="1"/>
  <c r="GY297" i="1"/>
  <c r="FL529" i="1"/>
  <c r="GK529" i="1" s="1"/>
  <c r="GY529" i="1"/>
  <c r="FL211" i="1"/>
  <c r="GK211" i="1" s="1"/>
  <c r="GY211" i="1"/>
  <c r="FL100" i="1"/>
  <c r="GK100" i="1" s="1"/>
  <c r="GY100" i="1"/>
  <c r="FL565" i="1"/>
  <c r="GK565" i="1" s="1"/>
  <c r="GY565" i="1"/>
  <c r="FF569" i="1"/>
  <c r="GS569" i="1"/>
  <c r="FG417" i="1"/>
  <c r="GE417" i="1" s="1"/>
  <c r="GT417" i="1"/>
  <c r="FK439" i="1"/>
  <c r="GX439" i="1"/>
  <c r="FE488" i="1"/>
  <c r="GR488" i="1"/>
  <c r="FG354" i="1"/>
  <c r="GT354" i="1"/>
  <c r="FF517" i="1"/>
  <c r="GS517" i="1"/>
  <c r="FE464" i="1"/>
  <c r="GR464" i="1"/>
  <c r="FG402" i="1"/>
  <c r="GE402" i="1" s="1"/>
  <c r="GT402" i="1"/>
  <c r="FE346" i="1"/>
  <c r="GR346" i="1"/>
  <c r="FE133" i="1"/>
  <c r="GR133" i="1"/>
  <c r="FI287" i="1"/>
  <c r="BE287" i="1" s="1"/>
  <c r="FG536" i="1"/>
  <c r="GT536" i="1"/>
  <c r="FG218" i="1"/>
  <c r="GT218" i="1"/>
  <c r="FE132" i="1"/>
  <c r="GR132" i="1"/>
  <c r="FG130" i="1"/>
  <c r="GT130" i="1"/>
  <c r="FE446" i="1"/>
  <c r="GR446" i="1"/>
  <c r="FG460" i="1"/>
  <c r="GT460" i="1"/>
  <c r="FE376" i="1"/>
  <c r="GR376" i="1"/>
  <c r="FK216" i="1"/>
  <c r="GX216" i="1"/>
  <c r="FK240" i="1"/>
  <c r="GX240" i="1"/>
  <c r="FK67" i="1"/>
  <c r="GX67" i="1"/>
  <c r="FK306" i="1"/>
  <c r="GX306" i="1"/>
  <c r="FK284" i="1"/>
  <c r="GX284" i="1"/>
  <c r="FK572" i="1"/>
  <c r="GX572" i="1"/>
  <c r="FK521" i="1"/>
  <c r="GX521" i="1"/>
  <c r="FK73" i="1"/>
  <c r="GX73" i="1"/>
  <c r="FK19" i="1"/>
  <c r="GX19" i="1"/>
  <c r="FK221" i="1"/>
  <c r="GX221" i="1"/>
  <c r="FK145" i="1"/>
  <c r="GX145" i="1"/>
  <c r="FK229" i="1"/>
  <c r="GX229" i="1"/>
  <c r="FK496" i="1"/>
  <c r="GX496" i="1"/>
  <c r="FK165" i="1"/>
  <c r="GX165" i="1"/>
  <c r="FK99" i="1"/>
  <c r="GX99" i="1"/>
  <c r="FK452" i="1"/>
  <c r="GX452" i="1"/>
  <c r="FK276" i="1"/>
  <c r="GX276" i="1"/>
  <c r="FG457" i="1"/>
  <c r="GT457" i="1"/>
  <c r="FG437" i="1"/>
  <c r="GT437" i="1"/>
  <c r="FG514" i="1"/>
  <c r="GT514" i="1"/>
  <c r="FG179" i="1"/>
  <c r="GT179" i="1"/>
  <c r="FG540" i="1"/>
  <c r="GT540" i="1"/>
  <c r="FG107" i="1"/>
  <c r="GT107" i="1"/>
  <c r="FG469" i="1"/>
  <c r="GT469" i="1"/>
  <c r="FG252" i="1"/>
  <c r="GT252" i="1"/>
  <c r="FG119" i="1"/>
  <c r="GT119" i="1"/>
  <c r="FG403" i="1"/>
  <c r="GT403" i="1"/>
  <c r="FG96" i="1"/>
  <c r="GT96" i="1"/>
  <c r="FF306" i="1"/>
  <c r="GS306" i="1"/>
  <c r="FF365" i="1"/>
  <c r="GS365" i="1"/>
  <c r="FF342" i="1"/>
  <c r="GS342" i="1"/>
  <c r="FF40" i="1"/>
  <c r="GS40" i="1"/>
  <c r="FF326" i="1"/>
  <c r="GS326" i="1"/>
  <c r="FF59" i="1"/>
  <c r="GS59" i="1"/>
  <c r="FF302" i="1"/>
  <c r="GS302" i="1"/>
  <c r="FF177" i="1"/>
  <c r="GS177" i="1"/>
  <c r="FF495" i="1"/>
  <c r="GS495" i="1"/>
  <c r="FF551" i="1"/>
  <c r="GS551" i="1"/>
  <c r="FE284" i="1"/>
  <c r="GR284" i="1"/>
  <c r="FE514" i="1"/>
  <c r="GR514" i="1"/>
  <c r="FE569" i="1"/>
  <c r="GR569" i="1"/>
  <c r="FE369" i="1"/>
  <c r="GR369" i="1"/>
  <c r="FE270" i="1"/>
  <c r="GR270" i="1"/>
  <c r="FE195" i="1"/>
  <c r="GD195" i="1" s="1"/>
  <c r="GR195" i="1"/>
  <c r="FE452" i="1"/>
  <c r="GR452" i="1"/>
  <c r="FE513" i="1"/>
  <c r="GR513" i="1"/>
  <c r="FK365" i="1"/>
  <c r="GX365" i="1"/>
  <c r="FK236" i="1"/>
  <c r="GX236" i="1"/>
  <c r="FK500" i="1"/>
  <c r="GX500" i="1"/>
  <c r="FG141" i="1"/>
  <c r="GT141" i="1"/>
  <c r="FE161" i="1"/>
  <c r="GR161" i="1"/>
  <c r="FE509" i="1"/>
  <c r="GR509" i="1"/>
  <c r="FE11" i="1"/>
  <c r="GR11" i="1"/>
  <c r="FE550" i="1"/>
  <c r="GR550" i="1"/>
  <c r="FK526" i="1"/>
  <c r="GX526" i="1"/>
  <c r="FE536" i="1"/>
  <c r="GR536" i="1"/>
  <c r="FE218" i="1"/>
  <c r="GR218" i="1"/>
  <c r="FE490" i="1"/>
  <c r="GR490" i="1"/>
  <c r="FG308" i="1"/>
  <c r="GT308" i="1"/>
  <c r="FG307" i="1"/>
  <c r="GT307" i="1"/>
  <c r="FG393" i="1"/>
  <c r="GT393" i="1"/>
  <c r="FJ288" i="1"/>
  <c r="GI288" i="1" s="1"/>
  <c r="FF153" i="1"/>
  <c r="GS153" i="1"/>
  <c r="FK383" i="1"/>
  <c r="GX383" i="1"/>
  <c r="FG494" i="1"/>
  <c r="GT494" i="1"/>
  <c r="FG275" i="1"/>
  <c r="GT275" i="1"/>
  <c r="FG391" i="1"/>
  <c r="GE391" i="1" s="1"/>
  <c r="GT391" i="1"/>
  <c r="FK133" i="1"/>
  <c r="GX133" i="1"/>
  <c r="FE399" i="1"/>
  <c r="GR399" i="1"/>
  <c r="FR421" i="1"/>
  <c r="GS421" i="1"/>
  <c r="FF131" i="1"/>
  <c r="GD131" i="1" s="1"/>
  <c r="GS131" i="1"/>
  <c r="FE308" i="1"/>
  <c r="GR308" i="1"/>
  <c r="FE419" i="1"/>
  <c r="GR419" i="1"/>
  <c r="FK91" i="1"/>
  <c r="GX91" i="1"/>
  <c r="FF288" i="1"/>
  <c r="GE288" i="1" s="1"/>
  <c r="GS288" i="1"/>
  <c r="FG506" i="1"/>
  <c r="GT506" i="1"/>
  <c r="FG573" i="1"/>
  <c r="GT573" i="1"/>
  <c r="FF321" i="1"/>
  <c r="GS321" i="1"/>
  <c r="FF129" i="1"/>
  <c r="GD129" i="1" s="1"/>
  <c r="GS129" i="1"/>
  <c r="FG398" i="1"/>
  <c r="GT398" i="1"/>
  <c r="FF12" i="1"/>
  <c r="GS12" i="1"/>
  <c r="FK413" i="1"/>
  <c r="GX413" i="1"/>
  <c r="FF45" i="1"/>
  <c r="GS45" i="1"/>
  <c r="FG563" i="1"/>
  <c r="GT563" i="1"/>
  <c r="FE34" i="1"/>
  <c r="GR34" i="1"/>
  <c r="FE497" i="1"/>
  <c r="GR497" i="1"/>
  <c r="FK513" i="1"/>
  <c r="GX513" i="1"/>
  <c r="FE276" i="1"/>
  <c r="GR276" i="1"/>
  <c r="FE318" i="1"/>
  <c r="GR318" i="1"/>
  <c r="FG126" i="1"/>
  <c r="GT126" i="1"/>
  <c r="FE504" i="1"/>
  <c r="GR504" i="1"/>
  <c r="FF492" i="1"/>
  <c r="GS492" i="1"/>
  <c r="FF36" i="1"/>
  <c r="GE36" i="1" s="1"/>
  <c r="GS36" i="1"/>
  <c r="FG441" i="1"/>
  <c r="GT441" i="1"/>
  <c r="FG357" i="1"/>
  <c r="GT357" i="1"/>
  <c r="FG66" i="1"/>
  <c r="GT66" i="1"/>
  <c r="FG301" i="1"/>
  <c r="GT301" i="1"/>
  <c r="FK12" i="1"/>
  <c r="GX12" i="1"/>
  <c r="FK322" i="1"/>
  <c r="GX322" i="1"/>
  <c r="FK422" i="1"/>
  <c r="GX422" i="1"/>
  <c r="FK477" i="1"/>
  <c r="GX477" i="1"/>
  <c r="FG43" i="1"/>
  <c r="GT43" i="1"/>
  <c r="FG571" i="1"/>
  <c r="GT571" i="1"/>
  <c r="FG222" i="1"/>
  <c r="GT222" i="1"/>
  <c r="FG317" i="1"/>
  <c r="GT317" i="1"/>
  <c r="FK484" i="1"/>
  <c r="GX484" i="1"/>
  <c r="FK118" i="1"/>
  <c r="GX118" i="1"/>
  <c r="FK129" i="1"/>
  <c r="GX129" i="1"/>
  <c r="FG543" i="1"/>
  <c r="GE543" i="1" s="1"/>
  <c r="GT543" i="1"/>
  <c r="FG121" i="1"/>
  <c r="GT121" i="1"/>
  <c r="FG406" i="1"/>
  <c r="GE406" i="1" s="1"/>
  <c r="GT406" i="1"/>
  <c r="FG142" i="1"/>
  <c r="GT142" i="1"/>
  <c r="FK552" i="1"/>
  <c r="GX552" i="1"/>
  <c r="FK313" i="1"/>
  <c r="GX313" i="1"/>
  <c r="FK549" i="1"/>
  <c r="GX549" i="1"/>
  <c r="FK300" i="1"/>
  <c r="GX300" i="1"/>
  <c r="FG436" i="1"/>
  <c r="GT436" i="1"/>
  <c r="FK341" i="1"/>
  <c r="GX341" i="1"/>
  <c r="FG182" i="1"/>
  <c r="GT182" i="1"/>
  <c r="FK219" i="1"/>
  <c r="GX219" i="1"/>
  <c r="FG278" i="1"/>
  <c r="GE278" i="1" s="1"/>
  <c r="GT278" i="1"/>
  <c r="FF73" i="1"/>
  <c r="GS73" i="1"/>
  <c r="FF65" i="1"/>
  <c r="GS65" i="1"/>
  <c r="FF106" i="1"/>
  <c r="GS106" i="1"/>
  <c r="FF534" i="1"/>
  <c r="GS534" i="1"/>
  <c r="FF428" i="1"/>
  <c r="GS428" i="1"/>
  <c r="FG493" i="1"/>
  <c r="GT493" i="1"/>
  <c r="FG157" i="1"/>
  <c r="GT157" i="1"/>
  <c r="FG91" i="1"/>
  <c r="GT91" i="1"/>
  <c r="FG138" i="1"/>
  <c r="GT138" i="1"/>
  <c r="FG276" i="1"/>
  <c r="GE276" i="1" s="1"/>
  <c r="GT276" i="1"/>
  <c r="FG159" i="1"/>
  <c r="GT159" i="1"/>
  <c r="FG309" i="1"/>
  <c r="GT309" i="1"/>
  <c r="FF426" i="1"/>
  <c r="GS426" i="1"/>
  <c r="FG312" i="1"/>
  <c r="GT312" i="1"/>
  <c r="FG7" i="1"/>
  <c r="GT7" i="1"/>
  <c r="FK490" i="1"/>
  <c r="GX490" i="1"/>
  <c r="FK259" i="1"/>
  <c r="GX259" i="1"/>
  <c r="FG291" i="1"/>
  <c r="GT291" i="1"/>
  <c r="FK384" i="1"/>
  <c r="GX384" i="1"/>
  <c r="FK103" i="1"/>
  <c r="GX103" i="1"/>
  <c r="FK336" i="1"/>
  <c r="GX336" i="1"/>
  <c r="FK364" i="1"/>
  <c r="GX364" i="1"/>
  <c r="FK470" i="1"/>
  <c r="GX470" i="1"/>
  <c r="FK368" i="1"/>
  <c r="GX368" i="1"/>
  <c r="FF250" i="1"/>
  <c r="GS250" i="1"/>
  <c r="FK105" i="1"/>
  <c r="GX105" i="1"/>
  <c r="FF44" i="1"/>
  <c r="GS44" i="1"/>
  <c r="FF95" i="1"/>
  <c r="GS95" i="1"/>
  <c r="FF340" i="1"/>
  <c r="GS340" i="1"/>
  <c r="FF508" i="1"/>
  <c r="GS508" i="1"/>
  <c r="FF325" i="1"/>
  <c r="GS325" i="1"/>
  <c r="FF373" i="1"/>
  <c r="GS373" i="1"/>
  <c r="FF4" i="1"/>
  <c r="GS4" i="1"/>
  <c r="FF330" i="1"/>
  <c r="GS330" i="1"/>
  <c r="FF546" i="1"/>
  <c r="GS546" i="1"/>
  <c r="FE235" i="1"/>
  <c r="GD235" i="1" s="1"/>
  <c r="GR235" i="1"/>
  <c r="FE466" i="1"/>
  <c r="GR466" i="1"/>
  <c r="FE328" i="1"/>
  <c r="GR328" i="1"/>
  <c r="FE338" i="1"/>
  <c r="GR338" i="1"/>
  <c r="FE52" i="1"/>
  <c r="GR52" i="1"/>
  <c r="FE420" i="1"/>
  <c r="GR420" i="1"/>
  <c r="FE239" i="1"/>
  <c r="GR239" i="1"/>
  <c r="FE114" i="1"/>
  <c r="GR114" i="1"/>
  <c r="FE305" i="1"/>
  <c r="GD305" i="1" s="1"/>
  <c r="GR305" i="1"/>
  <c r="FE556" i="1"/>
  <c r="GR556" i="1"/>
  <c r="FE143" i="1"/>
  <c r="GR143" i="1"/>
  <c r="FE475" i="1"/>
  <c r="GR475" i="1"/>
  <c r="FE80" i="1"/>
  <c r="GR80" i="1"/>
  <c r="FE448" i="1"/>
  <c r="GR448" i="1"/>
  <c r="FE319" i="1"/>
  <c r="GR319" i="1"/>
  <c r="FF239" i="1"/>
  <c r="GS239" i="1"/>
  <c r="FF143" i="1"/>
  <c r="GS143" i="1"/>
  <c r="FF549" i="1"/>
  <c r="GS549" i="1"/>
  <c r="FF156" i="1"/>
  <c r="GS156" i="1"/>
  <c r="FF286" i="1"/>
  <c r="GS286" i="1"/>
  <c r="FF319" i="1"/>
  <c r="GE319" i="1" s="1"/>
  <c r="GS319" i="1"/>
  <c r="FF267" i="1"/>
  <c r="GS267" i="1"/>
  <c r="FF469" i="1"/>
  <c r="GS469" i="1"/>
  <c r="FF420" i="1"/>
  <c r="GS420" i="1"/>
  <c r="FF442" i="1"/>
  <c r="GS442" i="1"/>
  <c r="FF540" i="1"/>
  <c r="GS540" i="1"/>
  <c r="FF313" i="1"/>
  <c r="GS313" i="1"/>
  <c r="FF377" i="1"/>
  <c r="GS377" i="1"/>
  <c r="FF440" i="1"/>
  <c r="GS440" i="1"/>
  <c r="FF522" i="1"/>
  <c r="GS522" i="1"/>
  <c r="FF89" i="1"/>
  <c r="GS89" i="1"/>
  <c r="FF64" i="1"/>
  <c r="GS64" i="1"/>
  <c r="FF212" i="1"/>
  <c r="GS212" i="1"/>
  <c r="FF295" i="1"/>
  <c r="GS295" i="1"/>
  <c r="FF99" i="1"/>
  <c r="GS99" i="1"/>
  <c r="FF135" i="1"/>
  <c r="GS135" i="1"/>
  <c r="FG583" i="1"/>
  <c r="GE583" i="1" s="1"/>
  <c r="GT583" i="1"/>
  <c r="FG530" i="1"/>
  <c r="GT530" i="1"/>
  <c r="FG176" i="1"/>
  <c r="GE176" i="1" s="1"/>
  <c r="GT176" i="1"/>
  <c r="FG526" i="1"/>
  <c r="GT526" i="1"/>
  <c r="FG420" i="1"/>
  <c r="GT420" i="1"/>
  <c r="FG116" i="1"/>
  <c r="GT116" i="1"/>
  <c r="FG512" i="1"/>
  <c r="GT512" i="1"/>
  <c r="FG541" i="1"/>
  <c r="GT541" i="1"/>
  <c r="FG281" i="1"/>
  <c r="GE281" i="1" s="1"/>
  <c r="GT281" i="1"/>
  <c r="FG52" i="1"/>
  <c r="GT52" i="1"/>
  <c r="FG277" i="1"/>
  <c r="GT277" i="1"/>
  <c r="FG115" i="1"/>
  <c r="GT115" i="1"/>
  <c r="FG550" i="1"/>
  <c r="GT550" i="1"/>
  <c r="FG478" i="1"/>
  <c r="GT478" i="1"/>
  <c r="FK433" i="1"/>
  <c r="GX433" i="1"/>
  <c r="FK114" i="1"/>
  <c r="GX114" i="1"/>
  <c r="FK31" i="1"/>
  <c r="GX31" i="1"/>
  <c r="FK29" i="1"/>
  <c r="GX29" i="1"/>
  <c r="FK534" i="1"/>
  <c r="GX534" i="1"/>
  <c r="FK498" i="1"/>
  <c r="GX498" i="1"/>
  <c r="FK409" i="1"/>
  <c r="GJ409" i="1" s="1"/>
  <c r="GX409" i="1"/>
  <c r="FK316" i="1"/>
  <c r="GX316" i="1"/>
  <c r="FK64" i="1"/>
  <c r="GJ64" i="1" s="1"/>
  <c r="GX64" i="1"/>
  <c r="FK346" i="1"/>
  <c r="GX346" i="1"/>
  <c r="FK147" i="1"/>
  <c r="GX147" i="1"/>
  <c r="FE264" i="1"/>
  <c r="GR264" i="1"/>
  <c r="FF221" i="1"/>
  <c r="GS221" i="1"/>
  <c r="FF284" i="1"/>
  <c r="GS284" i="1"/>
  <c r="FG109" i="1"/>
  <c r="GE109" i="1" s="1"/>
  <c r="GT109" i="1"/>
  <c r="FE266" i="1"/>
  <c r="GR266" i="1"/>
  <c r="FE27" i="1"/>
  <c r="GR27" i="1"/>
  <c r="FE441" i="1"/>
  <c r="GR441" i="1"/>
  <c r="FE68" i="1"/>
  <c r="GD68" i="1" s="1"/>
  <c r="GR68" i="1"/>
  <c r="FE238" i="1"/>
  <c r="GR238" i="1"/>
  <c r="FE522" i="1"/>
  <c r="GR522" i="1"/>
  <c r="FE571" i="1"/>
  <c r="GR571" i="1"/>
  <c r="FE316" i="1"/>
  <c r="GR316" i="1"/>
  <c r="FE21" i="1"/>
  <c r="GR21" i="1"/>
  <c r="FE170" i="1"/>
  <c r="GR170" i="1"/>
  <c r="FE110" i="1"/>
  <c r="GR110" i="1"/>
  <c r="FE178" i="1"/>
  <c r="GD178" i="1" s="1"/>
  <c r="GR178" i="1"/>
  <c r="FE540" i="1"/>
  <c r="GR540" i="1"/>
  <c r="FG284" i="1"/>
  <c r="GT284" i="1"/>
  <c r="FG184" i="1"/>
  <c r="GT184" i="1"/>
  <c r="FK218" i="1"/>
  <c r="GX218" i="1"/>
  <c r="FK45" i="1"/>
  <c r="GX45" i="1"/>
  <c r="FK132" i="1"/>
  <c r="GX132" i="1"/>
  <c r="FK130" i="1"/>
  <c r="GX130" i="1"/>
  <c r="FE436" i="1"/>
  <c r="GR436" i="1"/>
  <c r="FF210" i="1"/>
  <c r="GS210" i="1"/>
  <c r="FE463" i="1"/>
  <c r="GR463" i="1"/>
  <c r="FE329" i="1"/>
  <c r="GR329" i="1"/>
  <c r="FE99" i="1"/>
  <c r="GR99" i="1"/>
  <c r="FE204" i="1"/>
  <c r="GR204" i="1"/>
  <c r="FE493" i="1"/>
  <c r="GR493" i="1"/>
  <c r="FE383" i="1"/>
  <c r="GR383" i="1"/>
  <c r="FE426" i="1"/>
  <c r="GR426" i="1"/>
  <c r="FE523" i="1"/>
  <c r="GR523" i="1"/>
  <c r="FE145" i="1"/>
  <c r="GR145" i="1"/>
  <c r="FE144" i="1"/>
  <c r="GR144" i="1"/>
  <c r="FE142" i="1"/>
  <c r="GR142" i="1"/>
  <c r="FE102" i="1"/>
  <c r="GR102" i="1"/>
  <c r="FE216" i="1"/>
  <c r="GD216" i="1" s="1"/>
  <c r="GR216" i="1"/>
  <c r="FE583" i="1"/>
  <c r="GR583" i="1"/>
  <c r="FE545" i="1"/>
  <c r="GR545" i="1"/>
  <c r="FE73" i="1"/>
  <c r="GR73" i="1"/>
  <c r="FE520" i="1"/>
  <c r="GR520" i="1"/>
  <c r="FE199" i="1"/>
  <c r="GR199" i="1"/>
  <c r="FF473" i="1"/>
  <c r="GD473" i="1" s="1"/>
  <c r="GS473" i="1"/>
  <c r="FF173" i="1"/>
  <c r="GS173" i="1"/>
  <c r="FF411" i="1"/>
  <c r="GS411" i="1"/>
  <c r="FF439" i="1"/>
  <c r="GS439" i="1"/>
  <c r="FF112" i="1"/>
  <c r="GS112" i="1"/>
  <c r="FF572" i="1"/>
  <c r="GS572" i="1"/>
  <c r="FE116" i="1"/>
  <c r="GR116" i="1"/>
  <c r="FE558" i="1"/>
  <c r="GR558" i="1"/>
  <c r="FE265" i="1"/>
  <c r="GR265" i="1"/>
  <c r="FE122" i="1"/>
  <c r="GR122" i="1"/>
  <c r="FE173" i="1"/>
  <c r="GR173" i="1"/>
  <c r="FE389" i="1"/>
  <c r="GR389" i="1"/>
  <c r="FE285" i="1"/>
  <c r="GR285" i="1"/>
  <c r="FE78" i="1"/>
  <c r="GR78" i="1"/>
  <c r="FE411" i="1"/>
  <c r="GR411" i="1"/>
  <c r="FE439" i="1"/>
  <c r="GR439" i="1"/>
  <c r="FE67" i="1"/>
  <c r="GR67" i="1"/>
  <c r="FE542" i="1"/>
  <c r="GR542" i="1"/>
  <c r="FE472" i="1"/>
  <c r="GR472" i="1"/>
  <c r="FE435" i="1"/>
  <c r="GR435" i="1"/>
  <c r="FE74" i="1"/>
  <c r="GR74" i="1"/>
  <c r="FK407" i="1"/>
  <c r="GX407" i="1"/>
  <c r="FG19" i="1"/>
  <c r="GE19" i="1" s="1"/>
  <c r="GT19" i="1"/>
  <c r="FK535" i="1"/>
  <c r="GX535" i="1"/>
  <c r="FK403" i="1"/>
  <c r="GX403" i="1"/>
  <c r="FK566" i="1"/>
  <c r="GX566" i="1"/>
  <c r="FK577" i="1"/>
  <c r="GJ577" i="1" s="1"/>
  <c r="GX577" i="1"/>
  <c r="FK48" i="1"/>
  <c r="GX48" i="1"/>
  <c r="FK307" i="1"/>
  <c r="GX307" i="1"/>
  <c r="FK561" i="1"/>
  <c r="GX561" i="1"/>
  <c r="FK298" i="1"/>
  <c r="GX298" i="1"/>
  <c r="FK28" i="1"/>
  <c r="GX28" i="1"/>
  <c r="FK458" i="1"/>
  <c r="GJ458" i="1" s="1"/>
  <c r="GX458" i="1"/>
  <c r="FK172" i="1"/>
  <c r="GX172" i="1"/>
  <c r="FK392" i="1"/>
  <c r="GJ392" i="1" s="1"/>
  <c r="GX392" i="1"/>
  <c r="FK90" i="1"/>
  <c r="GX90" i="1"/>
  <c r="FF151" i="1"/>
  <c r="GD151" i="1" s="1"/>
  <c r="GS151" i="1"/>
  <c r="FF85" i="1"/>
  <c r="GS85" i="1"/>
  <c r="FF22" i="1"/>
  <c r="GE22" i="1" s="1"/>
  <c r="GS22" i="1"/>
  <c r="FF487" i="1"/>
  <c r="GS487" i="1"/>
  <c r="FF57" i="1"/>
  <c r="GS57" i="1"/>
  <c r="FF436" i="1"/>
  <c r="GS436" i="1"/>
  <c r="FK180" i="1"/>
  <c r="GJ180" i="1" s="1"/>
  <c r="GX180" i="1"/>
  <c r="FG520" i="1"/>
  <c r="GT520" i="1"/>
  <c r="FF120" i="1"/>
  <c r="GS120" i="1"/>
  <c r="FG100" i="1"/>
  <c r="GT100" i="1"/>
  <c r="FG162" i="1"/>
  <c r="GE162" i="1" s="1"/>
  <c r="GT162" i="1"/>
  <c r="FK401" i="1"/>
  <c r="GX401" i="1"/>
  <c r="FG233" i="1"/>
  <c r="GE233" i="1" s="1"/>
  <c r="GT233" i="1"/>
  <c r="FK351" i="1"/>
  <c r="GX351" i="1"/>
  <c r="FG343" i="1"/>
  <c r="GT343" i="1"/>
  <c r="FK190" i="1"/>
  <c r="GX190" i="1"/>
  <c r="FK182" i="1"/>
  <c r="GX182" i="1"/>
  <c r="FK543" i="1"/>
  <c r="GX543" i="1"/>
  <c r="FK366" i="1"/>
  <c r="GX366" i="1"/>
  <c r="FK533" i="1"/>
  <c r="GX533" i="1"/>
  <c r="FK571" i="1"/>
  <c r="GJ571" i="1" s="1"/>
  <c r="GX571" i="1"/>
  <c r="FK347" i="1"/>
  <c r="GX347" i="1"/>
  <c r="FK456" i="1"/>
  <c r="GX456" i="1"/>
  <c r="FK291" i="1"/>
  <c r="GX291" i="1"/>
  <c r="FK455" i="1"/>
  <c r="GX455" i="1"/>
  <c r="FK63" i="1"/>
  <c r="GX63" i="1"/>
  <c r="FK283" i="1"/>
  <c r="GX283" i="1"/>
  <c r="FK40" i="1"/>
  <c r="GX40" i="1"/>
  <c r="FK326" i="1"/>
  <c r="GX326" i="1"/>
  <c r="FK60" i="1"/>
  <c r="GX60" i="1"/>
  <c r="FK59" i="1"/>
  <c r="GX59" i="1"/>
  <c r="FK481" i="1"/>
  <c r="GX481" i="1"/>
  <c r="FK58" i="1"/>
  <c r="GX58" i="1"/>
  <c r="FK317" i="1"/>
  <c r="GX317" i="1"/>
  <c r="FK228" i="1"/>
  <c r="GX228" i="1"/>
  <c r="FK372" i="1"/>
  <c r="GX372" i="1"/>
  <c r="FK119" i="1"/>
  <c r="GX119" i="1"/>
  <c r="FK82" i="1"/>
  <c r="GX82" i="1"/>
  <c r="FK269" i="1"/>
  <c r="GX269" i="1"/>
  <c r="FK494" i="1"/>
  <c r="GX494" i="1"/>
  <c r="FK358" i="1"/>
  <c r="GJ358" i="1" s="1"/>
  <c r="GX358" i="1"/>
  <c r="FK463" i="1"/>
  <c r="GX463" i="1"/>
  <c r="FK402" i="1"/>
  <c r="GX402" i="1"/>
  <c r="FG272" i="1"/>
  <c r="GT272" i="1"/>
  <c r="FG239" i="1"/>
  <c r="GT239" i="1"/>
  <c r="FG214" i="1"/>
  <c r="GT214" i="1"/>
  <c r="FG498" i="1"/>
  <c r="GT498" i="1"/>
  <c r="FG305" i="1"/>
  <c r="GT305" i="1"/>
  <c r="FG359" i="1"/>
  <c r="GT359" i="1"/>
  <c r="FG89" i="1"/>
  <c r="GT89" i="1"/>
  <c r="FG316" i="1"/>
  <c r="GT316" i="1"/>
  <c r="FG21" i="1"/>
  <c r="GT21" i="1"/>
  <c r="FG531" i="1"/>
  <c r="GT531" i="1"/>
  <c r="FG253" i="1"/>
  <c r="GT253" i="1"/>
  <c r="FG356" i="1"/>
  <c r="GT356" i="1"/>
  <c r="FG383" i="1"/>
  <c r="GT383" i="1"/>
  <c r="FG480" i="1"/>
  <c r="GT480" i="1"/>
  <c r="FG428" i="1"/>
  <c r="GT428" i="1"/>
  <c r="FG368" i="1"/>
  <c r="GE368" i="1" s="1"/>
  <c r="GT368" i="1"/>
  <c r="FG212" i="1"/>
  <c r="GT212" i="1"/>
  <c r="FG575" i="1"/>
  <c r="GT575" i="1"/>
  <c r="FG196" i="1"/>
  <c r="GT196" i="1"/>
  <c r="FG426" i="1"/>
  <c r="GT426" i="1"/>
  <c r="FG251" i="1"/>
  <c r="GT251" i="1"/>
  <c r="FG475" i="1"/>
  <c r="GT475" i="1"/>
  <c r="FG565" i="1"/>
  <c r="GT565" i="1"/>
  <c r="FF28" i="1"/>
  <c r="GD28" i="1" s="1"/>
  <c r="GS28" i="1"/>
  <c r="FF387" i="1"/>
  <c r="GS387" i="1"/>
  <c r="FF217" i="1"/>
  <c r="GS217" i="1"/>
  <c r="FF530" i="1"/>
  <c r="GS530" i="1"/>
  <c r="FF228" i="1"/>
  <c r="GS228" i="1"/>
  <c r="FH487" i="1"/>
  <c r="FH288" i="1"/>
  <c r="GF288" i="1" s="1"/>
  <c r="FG173" i="1"/>
  <c r="GT173" i="1"/>
  <c r="FG62" i="1"/>
  <c r="GT62" i="1"/>
  <c r="FG326" i="1"/>
  <c r="GE326" i="1" s="1"/>
  <c r="GT326" i="1"/>
  <c r="FE453" i="1"/>
  <c r="GR453" i="1"/>
  <c r="FE344" i="1"/>
  <c r="GR344" i="1"/>
  <c r="FF81" i="1"/>
  <c r="GS81" i="1"/>
  <c r="FG389" i="1"/>
  <c r="GT389" i="1"/>
  <c r="FG238" i="1"/>
  <c r="GT238" i="1"/>
  <c r="FE61" i="1"/>
  <c r="GR61" i="1"/>
  <c r="FE17" i="1"/>
  <c r="GR17" i="1"/>
  <c r="FF119" i="1"/>
  <c r="GS119" i="1"/>
  <c r="FE123" i="1"/>
  <c r="GR123" i="1"/>
  <c r="FF83" i="1"/>
  <c r="GS83" i="1"/>
  <c r="FE64" i="1"/>
  <c r="GR64" i="1"/>
  <c r="FE62" i="1"/>
  <c r="GD62" i="1" s="1"/>
  <c r="GR62" i="1"/>
  <c r="FE384" i="1"/>
  <c r="GR384" i="1"/>
  <c r="FE317" i="1"/>
  <c r="GR317" i="1"/>
  <c r="FF476" i="1"/>
  <c r="GS476" i="1"/>
  <c r="FK255" i="1"/>
  <c r="GX255" i="1"/>
  <c r="FK115" i="1"/>
  <c r="GX115" i="1"/>
  <c r="FK26" i="1"/>
  <c r="GX26" i="1"/>
  <c r="FK122" i="1"/>
  <c r="GX122" i="1"/>
  <c r="FK457" i="1"/>
  <c r="GX457" i="1"/>
  <c r="FK501" i="1"/>
  <c r="GX501" i="1"/>
  <c r="FK511" i="1"/>
  <c r="GX511" i="1"/>
  <c r="FK113" i="1"/>
  <c r="GX113" i="1"/>
  <c r="FK435" i="1"/>
  <c r="GX435" i="1"/>
  <c r="FK83" i="1"/>
  <c r="GX83" i="1"/>
  <c r="FK86" i="1"/>
  <c r="GJ86" i="1" s="1"/>
  <c r="GX86" i="1"/>
  <c r="FK169" i="1"/>
  <c r="GX169" i="1"/>
  <c r="FK108" i="1"/>
  <c r="GX108" i="1"/>
  <c r="FK530" i="1"/>
  <c r="GX530" i="1"/>
  <c r="FK281" i="1"/>
  <c r="GX281" i="1"/>
  <c r="FK278" i="1"/>
  <c r="GX278" i="1"/>
  <c r="FG191" i="1"/>
  <c r="GT191" i="1"/>
  <c r="FG266" i="1"/>
  <c r="GT266" i="1"/>
  <c r="FG265" i="1"/>
  <c r="GT265" i="1"/>
  <c r="FG499" i="1"/>
  <c r="GT499" i="1"/>
  <c r="FG411" i="1"/>
  <c r="GE411" i="1" s="1"/>
  <c r="GT411" i="1"/>
  <c r="FG112" i="1"/>
  <c r="GT112" i="1"/>
  <c r="FG471" i="1"/>
  <c r="GT471" i="1"/>
  <c r="FG84" i="1"/>
  <c r="GT84" i="1"/>
  <c r="FG153" i="1"/>
  <c r="GE153" i="1" s="1"/>
  <c r="GT153" i="1"/>
  <c r="FG365" i="1"/>
  <c r="GT365" i="1"/>
  <c r="FG40" i="1"/>
  <c r="GT40" i="1"/>
  <c r="FG385" i="1"/>
  <c r="GT385" i="1"/>
  <c r="FF215" i="1"/>
  <c r="GS215" i="1"/>
  <c r="FF582" i="1"/>
  <c r="GS582" i="1"/>
  <c r="FF511" i="1"/>
  <c r="GD511" i="1" s="1"/>
  <c r="GS511" i="1"/>
  <c r="FF445" i="1"/>
  <c r="GS445" i="1"/>
  <c r="FF545" i="1"/>
  <c r="GS545" i="1"/>
  <c r="FF433" i="1"/>
  <c r="GS433" i="1"/>
  <c r="FF110" i="1"/>
  <c r="GS110" i="1"/>
  <c r="FF168" i="1"/>
  <c r="GS168" i="1"/>
  <c r="FF104" i="1"/>
  <c r="GE104" i="1" s="1"/>
  <c r="GS104" i="1"/>
  <c r="FF405" i="1"/>
  <c r="GS405" i="1"/>
  <c r="FE458" i="1"/>
  <c r="GR458" i="1"/>
  <c r="FE440" i="1"/>
  <c r="GR440" i="1"/>
  <c r="FE387" i="1"/>
  <c r="GR387" i="1"/>
  <c r="FE89" i="1"/>
  <c r="GR89" i="1"/>
  <c r="FE347" i="1"/>
  <c r="GR347" i="1"/>
  <c r="FE291" i="1"/>
  <c r="GR291" i="1"/>
  <c r="FE200" i="1"/>
  <c r="GR200" i="1"/>
  <c r="FE406" i="1"/>
  <c r="GR406" i="1"/>
  <c r="FE179" i="1"/>
  <c r="GD179" i="1" s="1"/>
  <c r="GR179" i="1"/>
  <c r="FE283" i="1"/>
  <c r="GR283" i="1"/>
  <c r="FE415" i="1"/>
  <c r="GR415" i="1"/>
  <c r="FE336" i="1"/>
  <c r="GR336" i="1"/>
  <c r="FE60" i="1"/>
  <c r="GR60" i="1"/>
  <c r="FE469" i="1"/>
  <c r="GR469" i="1"/>
  <c r="FE38" i="1"/>
  <c r="GR38" i="1"/>
  <c r="FE372" i="1"/>
  <c r="GR372" i="1"/>
  <c r="FE71" i="1"/>
  <c r="GD71" i="1" s="1"/>
  <c r="GR71" i="1"/>
  <c r="FE119" i="1"/>
  <c r="GR119" i="1"/>
  <c r="FE16" i="1"/>
  <c r="GR16" i="1"/>
  <c r="FE192" i="1"/>
  <c r="GR192" i="1"/>
  <c r="FE14" i="1"/>
  <c r="GD14" i="1" s="1"/>
  <c r="GR14" i="1"/>
  <c r="FE81" i="1"/>
  <c r="GR81" i="1"/>
  <c r="FE55" i="1"/>
  <c r="GR55" i="1"/>
  <c r="FE381" i="1"/>
  <c r="GR381" i="1"/>
  <c r="FE559" i="1"/>
  <c r="GR559" i="1"/>
  <c r="FE358" i="1"/>
  <c r="GR358" i="1"/>
  <c r="FE97" i="1"/>
  <c r="GR97" i="1"/>
  <c r="FE96" i="1"/>
  <c r="GR96" i="1"/>
  <c r="FE332" i="1"/>
  <c r="GR332" i="1"/>
  <c r="FE573" i="1"/>
  <c r="GR573" i="1"/>
  <c r="FE275" i="1"/>
  <c r="GR275" i="1"/>
  <c r="FE462" i="1"/>
  <c r="GR462" i="1"/>
  <c r="FE443" i="1"/>
  <c r="GR443" i="1"/>
  <c r="FE292" i="1"/>
  <c r="GR292" i="1"/>
  <c r="FE157" i="1"/>
  <c r="GR157" i="1"/>
  <c r="FE7" i="1"/>
  <c r="GR7" i="1"/>
  <c r="FE6" i="1"/>
  <c r="GD6" i="1" s="1"/>
  <c r="GR6" i="1"/>
  <c r="FK39" i="1"/>
  <c r="GX39" i="1"/>
  <c r="FK446" i="1"/>
  <c r="GX446" i="1"/>
  <c r="FS3" i="1"/>
  <c r="GS3" i="1"/>
  <c r="FK337" i="1"/>
  <c r="GX337" i="1"/>
  <c r="FK489" i="1"/>
  <c r="GX489" i="1"/>
  <c r="FK217" i="1"/>
  <c r="GX217" i="1"/>
  <c r="FK110" i="1"/>
  <c r="GX110" i="1"/>
  <c r="FK17" i="1"/>
  <c r="GX17" i="1"/>
  <c r="FK544" i="1"/>
  <c r="GX544" i="1"/>
  <c r="FK573" i="1"/>
  <c r="GJ573" i="1" s="1"/>
  <c r="GX573" i="1"/>
  <c r="FG94" i="1"/>
  <c r="GT94" i="1"/>
  <c r="FF301" i="1"/>
  <c r="GD301" i="1" s="1"/>
  <c r="GS301" i="1"/>
  <c r="FK9" i="1"/>
  <c r="GX9" i="1"/>
  <c r="FI288" i="1"/>
  <c r="FG341" i="1"/>
  <c r="GT341" i="1"/>
  <c r="FE527" i="1"/>
  <c r="GR527" i="1"/>
  <c r="FK225" i="1"/>
  <c r="GX225" i="1"/>
  <c r="FF48" i="1"/>
  <c r="GS48" i="1"/>
  <c r="FG299" i="1"/>
  <c r="GT299" i="1"/>
  <c r="FK321" i="1"/>
  <c r="GX321" i="1"/>
  <c r="FG500" i="1"/>
  <c r="GT500" i="1"/>
  <c r="FK274" i="1"/>
  <c r="GX274" i="1"/>
  <c r="FK563" i="1"/>
  <c r="GX563" i="1"/>
  <c r="FE394" i="1"/>
  <c r="GD394" i="1" s="1"/>
  <c r="GR394" i="1"/>
  <c r="FG562" i="1"/>
  <c r="GE562" i="1" s="1"/>
  <c r="GT562" i="1"/>
  <c r="FG508" i="1"/>
  <c r="GT508" i="1"/>
  <c r="FL14" i="1"/>
  <c r="GK14" i="1" s="1"/>
  <c r="GY14" i="1"/>
  <c r="FL485" i="1"/>
  <c r="GK485" i="1" s="1"/>
  <c r="GY485" i="1"/>
  <c r="FL476" i="1"/>
  <c r="GK476" i="1" s="1"/>
  <c r="GY476" i="1"/>
  <c r="FL37" i="1"/>
  <c r="GY37" i="1"/>
  <c r="FL446" i="1"/>
  <c r="GK446" i="1" s="1"/>
  <c r="GY446" i="1"/>
  <c r="FL48" i="1"/>
  <c r="GY48" i="1"/>
  <c r="FL419" i="1"/>
  <c r="GK419" i="1" s="1"/>
  <c r="GY419" i="1"/>
  <c r="FL307" i="1"/>
  <c r="GK307" i="1" s="1"/>
  <c r="GY307" i="1"/>
  <c r="FL206" i="1"/>
  <c r="GK206" i="1" s="1"/>
  <c r="GY206" i="1"/>
  <c r="FL561" i="1"/>
  <c r="GY561" i="1"/>
  <c r="FL126" i="1"/>
  <c r="GK126" i="1" s="1"/>
  <c r="GY126" i="1"/>
  <c r="FL303" i="1"/>
  <c r="GY303" i="1"/>
  <c r="FL555" i="1"/>
  <c r="GK555" i="1" s="1"/>
  <c r="GY555" i="1"/>
  <c r="FL348" i="1"/>
  <c r="GK348" i="1" s="1"/>
  <c r="GY348" i="1"/>
  <c r="FL575" i="1"/>
  <c r="GK575" i="1" s="1"/>
  <c r="GY575" i="1"/>
  <c r="FL490" i="1"/>
  <c r="GK490" i="1" s="1"/>
  <c r="GY490" i="1"/>
  <c r="FL504" i="1"/>
  <c r="GK504" i="1" s="1"/>
  <c r="GY504" i="1"/>
  <c r="FL190" i="1"/>
  <c r="GY190" i="1"/>
  <c r="FL201" i="1"/>
  <c r="GK201" i="1" s="1"/>
  <c r="GY201" i="1"/>
  <c r="FL263" i="1"/>
  <c r="GY263" i="1"/>
  <c r="FL171" i="1"/>
  <c r="GK171" i="1" s="1"/>
  <c r="GY171" i="1"/>
  <c r="FL148" i="1"/>
  <c r="GK148" i="1" s="1"/>
  <c r="GY148" i="1"/>
  <c r="FL90" i="1"/>
  <c r="GK90" i="1" s="1"/>
  <c r="GY90" i="1"/>
  <c r="FL347" i="1"/>
  <c r="GY347" i="1"/>
  <c r="FL66" i="1"/>
  <c r="GK66" i="1" s="1"/>
  <c r="GY66" i="1"/>
  <c r="FL581" i="1"/>
  <c r="GK581" i="1" s="1"/>
  <c r="GY581" i="1"/>
  <c r="FL454" i="1"/>
  <c r="GK454" i="1" s="1"/>
  <c r="GY454" i="1"/>
  <c r="FL18" i="1"/>
  <c r="GY18" i="1"/>
  <c r="FL213" i="1"/>
  <c r="GK213" i="1" s="1"/>
  <c r="GY213" i="1"/>
  <c r="FL58" i="1"/>
  <c r="GK58" i="1" s="1"/>
  <c r="GY58" i="1"/>
  <c r="FL228" i="1"/>
  <c r="GK228" i="1" s="1"/>
  <c r="GY228" i="1"/>
  <c r="FL141" i="1"/>
  <c r="GK141" i="1" s="1"/>
  <c r="GY141" i="1"/>
  <c r="FL403" i="1"/>
  <c r="GK403" i="1" s="1"/>
  <c r="GY403" i="1"/>
  <c r="FL332" i="1"/>
  <c r="GY332" i="1"/>
  <c r="FL26" i="1"/>
  <c r="GK26" i="1" s="1"/>
  <c r="GY26" i="1"/>
  <c r="FL457" i="1"/>
  <c r="GK457" i="1" s="1"/>
  <c r="GY457" i="1"/>
  <c r="FL511" i="1"/>
  <c r="GK511" i="1" s="1"/>
  <c r="GY511" i="1"/>
  <c r="FL445" i="1"/>
  <c r="GY445" i="1"/>
  <c r="FL435" i="1"/>
  <c r="GK435" i="1" s="1"/>
  <c r="GY435" i="1"/>
  <c r="FL74" i="1"/>
  <c r="GY74" i="1"/>
  <c r="FL231" i="1"/>
  <c r="GK231" i="1" s="1"/>
  <c r="GY231" i="1"/>
  <c r="FL169" i="1"/>
  <c r="GK169" i="1" s="1"/>
  <c r="GY169" i="1"/>
  <c r="FL290" i="1"/>
  <c r="GK290" i="1" s="1"/>
  <c r="GY290" i="1"/>
  <c r="FL568" i="1"/>
  <c r="GY568" i="1"/>
  <c r="FL279" i="1"/>
  <c r="GK279" i="1" s="1"/>
  <c r="GY279" i="1"/>
  <c r="FL278" i="1"/>
  <c r="GK278" i="1" s="1"/>
  <c r="GY278" i="1"/>
  <c r="FL329" i="1"/>
  <c r="GK329" i="1" s="1"/>
  <c r="GY329" i="1"/>
  <c r="FL210" i="1"/>
  <c r="GY210" i="1"/>
  <c r="FL53" i="1"/>
  <c r="GK53" i="1" s="1"/>
  <c r="GY53" i="1"/>
  <c r="FL564" i="1"/>
  <c r="GY564" i="1"/>
  <c r="FK96" i="1"/>
  <c r="GX96" i="1"/>
  <c r="FG418" i="1"/>
  <c r="GT418" i="1"/>
  <c r="FE149" i="1"/>
  <c r="GR149" i="1"/>
  <c r="FK363" i="1"/>
  <c r="GX363" i="1"/>
  <c r="FF58" i="1"/>
  <c r="GS58" i="1"/>
  <c r="FE136" i="1"/>
  <c r="GR136" i="1"/>
  <c r="FG79" i="1"/>
  <c r="GT79" i="1"/>
  <c r="FK379" i="1"/>
  <c r="GX379" i="1"/>
  <c r="FG449" i="1"/>
  <c r="GT449" i="1"/>
  <c r="FF49" i="1"/>
  <c r="GS49" i="1"/>
  <c r="FF400" i="1"/>
  <c r="GS400" i="1"/>
  <c r="FE398" i="1"/>
  <c r="GR398" i="1"/>
  <c r="FE8" i="1"/>
  <c r="GR8" i="1"/>
  <c r="FK7" i="1"/>
  <c r="GX7" i="1"/>
  <c r="FE300" i="1"/>
  <c r="GR300" i="1"/>
  <c r="FG48" i="1"/>
  <c r="GE48" i="1" s="1"/>
  <c r="GT48" i="1"/>
  <c r="FE45" i="1"/>
  <c r="GR45" i="1"/>
  <c r="FE489" i="1"/>
  <c r="GR489" i="1"/>
  <c r="FG231" i="1"/>
  <c r="GT231" i="1"/>
  <c r="FG386" i="1"/>
  <c r="GT386" i="1"/>
  <c r="FK480" i="1"/>
  <c r="GX480" i="1"/>
  <c r="FG476" i="1"/>
  <c r="GT476" i="1"/>
  <c r="FE565" i="1"/>
  <c r="GR565" i="1"/>
  <c r="FE459" i="1"/>
  <c r="GR459" i="1"/>
  <c r="FE516" i="1"/>
  <c r="GR516" i="1"/>
  <c r="FG462" i="1"/>
  <c r="GT462" i="1"/>
  <c r="FE400" i="1"/>
  <c r="GR400" i="1"/>
  <c r="FF361" i="1"/>
  <c r="GS361" i="1"/>
  <c r="FK292" i="1"/>
  <c r="GX292" i="1"/>
  <c r="FE130" i="1"/>
  <c r="GR130" i="1"/>
  <c r="FF127" i="1"/>
  <c r="GS127" i="1"/>
  <c r="FE267" i="1"/>
  <c r="GR267" i="1"/>
  <c r="FF349" i="1"/>
  <c r="GS349" i="1"/>
  <c r="FK473" i="1"/>
  <c r="GX473" i="1"/>
  <c r="FK388" i="1"/>
  <c r="GX388" i="1"/>
  <c r="FK557" i="1"/>
  <c r="GX557" i="1"/>
  <c r="FK339" i="1"/>
  <c r="GX339" i="1"/>
  <c r="FK570" i="1"/>
  <c r="GX570" i="1"/>
  <c r="FK152" i="1"/>
  <c r="GX152" i="1"/>
  <c r="FK301" i="1"/>
  <c r="GX301" i="1"/>
  <c r="FK553" i="1"/>
  <c r="GX553" i="1"/>
  <c r="FI488" i="1"/>
  <c r="BE488" i="1" s="1"/>
  <c r="FG271" i="1"/>
  <c r="GT271" i="1"/>
  <c r="FG581" i="1"/>
  <c r="FG555" i="1"/>
  <c r="GT555" i="1"/>
  <c r="FG384" i="1"/>
  <c r="GT384" i="1"/>
  <c r="FG105" i="1"/>
  <c r="GT105" i="1"/>
  <c r="FG124" i="1"/>
  <c r="GT124" i="1"/>
  <c r="FG479" i="1"/>
  <c r="GT479" i="1"/>
  <c r="FF150" i="1"/>
  <c r="GS150" i="1"/>
  <c r="FF20" i="1"/>
  <c r="GD20" i="1" s="1"/>
  <c r="GS20" i="1"/>
  <c r="FF18" i="1"/>
  <c r="GS18" i="1"/>
  <c r="FF496" i="1"/>
  <c r="GE496" i="1" s="1"/>
  <c r="GS496" i="1"/>
  <c r="FF209" i="1"/>
  <c r="GS209" i="1"/>
  <c r="FE174" i="1"/>
  <c r="GR174" i="1"/>
  <c r="FE83" i="1"/>
  <c r="GR83" i="1"/>
  <c r="FE236" i="1"/>
  <c r="GR236" i="1"/>
  <c r="FE355" i="1"/>
  <c r="GR355" i="1"/>
  <c r="FE483" i="1"/>
  <c r="GR483" i="1"/>
  <c r="FE134" i="1"/>
  <c r="GR134" i="1"/>
  <c r="FE541" i="1"/>
  <c r="GR541" i="1"/>
  <c r="FF197" i="1"/>
  <c r="GS197" i="1"/>
  <c r="FE95" i="1"/>
  <c r="GR95" i="1"/>
  <c r="FE76" i="1"/>
  <c r="GR76" i="1"/>
  <c r="FE312" i="1"/>
  <c r="GR312" i="1"/>
  <c r="FE233" i="1"/>
  <c r="GD233" i="1" s="1"/>
  <c r="GR233" i="1"/>
  <c r="FK398" i="1"/>
  <c r="GJ398" i="1" s="1"/>
  <c r="GX398" i="1"/>
  <c r="FE367" i="1"/>
  <c r="GR367" i="1"/>
  <c r="FG34" i="1"/>
  <c r="GT34" i="1"/>
  <c r="FE127" i="1"/>
  <c r="GR127" i="1"/>
  <c r="FG207" i="1"/>
  <c r="GE207" i="1" s="1"/>
  <c r="GT207" i="1"/>
  <c r="FK241" i="1"/>
  <c r="GX241" i="1"/>
  <c r="FK558" i="1"/>
  <c r="GX558" i="1"/>
  <c r="FK78" i="1"/>
  <c r="GX78" i="1"/>
  <c r="FK471" i="1"/>
  <c r="GX471" i="1"/>
  <c r="FK153" i="1"/>
  <c r="GX153" i="1"/>
  <c r="FK253" i="1"/>
  <c r="GX253" i="1"/>
  <c r="FK356" i="1"/>
  <c r="GX356" i="1"/>
  <c r="FK106" i="1"/>
  <c r="GX106" i="1"/>
  <c r="FK144" i="1"/>
  <c r="GX144" i="1"/>
  <c r="FK244" i="1"/>
  <c r="GX244" i="1"/>
  <c r="FK295" i="1"/>
  <c r="GX295" i="1"/>
  <c r="FK176" i="1"/>
  <c r="GX176" i="1"/>
  <c r="FJ299" i="1"/>
  <c r="FG110" i="1"/>
  <c r="GT110" i="1"/>
  <c r="FG470" i="1"/>
  <c r="GT470" i="1"/>
  <c r="FG348" i="1"/>
  <c r="GT348" i="1"/>
  <c r="FG453" i="1"/>
  <c r="GE453" i="1" s="1"/>
  <c r="GT453" i="1"/>
  <c r="FG467" i="1"/>
  <c r="GT467" i="1"/>
  <c r="FG260" i="1"/>
  <c r="GT260" i="1"/>
  <c r="FG566" i="1"/>
  <c r="GT566" i="1"/>
  <c r="FF472" i="1"/>
  <c r="GS472" i="1"/>
  <c r="FF471" i="1"/>
  <c r="GS471" i="1"/>
  <c r="FF521" i="1"/>
  <c r="GS521" i="1"/>
  <c r="FF223" i="1"/>
  <c r="GS223" i="1"/>
  <c r="FF385" i="1"/>
  <c r="GS385" i="1"/>
  <c r="FF60" i="1"/>
  <c r="GS60" i="1"/>
  <c r="FF17" i="1"/>
  <c r="GS17" i="1"/>
  <c r="FF299" i="1"/>
  <c r="GS299" i="1"/>
  <c r="FF137" i="1"/>
  <c r="GS137" i="1"/>
  <c r="FE240" i="1"/>
  <c r="GR240" i="1"/>
  <c r="FE112" i="1"/>
  <c r="GR112" i="1"/>
  <c r="FE84" i="1"/>
  <c r="GR84" i="1"/>
  <c r="FE86" i="1"/>
  <c r="GR86" i="1"/>
  <c r="FE365" i="1"/>
  <c r="GR365" i="1"/>
  <c r="FE342" i="1"/>
  <c r="GD342" i="1" s="1"/>
  <c r="GR342" i="1"/>
  <c r="FE386" i="1"/>
  <c r="GR386" i="1"/>
  <c r="FE431" i="1"/>
  <c r="GR431" i="1"/>
  <c r="FE167" i="1"/>
  <c r="GR167" i="1"/>
  <c r="FE176" i="1"/>
  <c r="GD176" i="1" s="1"/>
  <c r="GR176" i="1"/>
  <c r="FE465" i="1"/>
  <c r="GR465" i="1"/>
  <c r="FE277" i="1"/>
  <c r="GR277" i="1"/>
  <c r="FE225" i="1"/>
  <c r="GR225" i="1"/>
  <c r="FF80" i="1"/>
  <c r="GD80" i="1" s="1"/>
  <c r="GS80" i="1"/>
  <c r="FE175" i="1"/>
  <c r="GR175" i="1"/>
  <c r="FE396" i="1"/>
  <c r="GR396" i="1"/>
  <c r="FK173" i="1"/>
  <c r="GX173" i="1"/>
  <c r="FF422" i="1"/>
  <c r="GS422" i="1"/>
  <c r="FG524" i="1"/>
  <c r="FK390" i="1"/>
  <c r="GX390" i="1"/>
  <c r="FE331" i="1"/>
  <c r="GR331" i="1"/>
  <c r="FG446" i="1"/>
  <c r="GT446" i="1"/>
  <c r="FF528" i="1"/>
  <c r="GS528" i="1"/>
  <c r="FF324" i="1"/>
  <c r="GD324" i="1" s="1"/>
  <c r="GS324" i="1"/>
  <c r="FG332" i="1"/>
  <c r="GT332" i="1"/>
  <c r="FK478" i="1"/>
  <c r="GX478" i="1"/>
  <c r="FE323" i="1"/>
  <c r="GR323" i="1"/>
  <c r="FK516" i="1"/>
  <c r="GJ516" i="1" s="1"/>
  <c r="GX516" i="1"/>
  <c r="FF475" i="1"/>
  <c r="GS475" i="1"/>
  <c r="FF274" i="1"/>
  <c r="GS274" i="1"/>
  <c r="FG263" i="1"/>
  <c r="GT263" i="1"/>
  <c r="FG217" i="1"/>
  <c r="GT217" i="1"/>
  <c r="FG570" i="1"/>
  <c r="GT570" i="1"/>
  <c r="FG244" i="1"/>
  <c r="GE244" i="1" s="1"/>
  <c r="GT244" i="1"/>
  <c r="FK209" i="1"/>
  <c r="GX209" i="1"/>
  <c r="FK362" i="1"/>
  <c r="GX362" i="1"/>
  <c r="FK49" i="1"/>
  <c r="GX49" i="1"/>
  <c r="FK33" i="1"/>
  <c r="GX33" i="1"/>
  <c r="FG201" i="1"/>
  <c r="GT201" i="1"/>
  <c r="FG85" i="1"/>
  <c r="GT85" i="1"/>
  <c r="FG369" i="1"/>
  <c r="GT369" i="1"/>
  <c r="FG372" i="1"/>
  <c r="GT372" i="1"/>
  <c r="FK412" i="1"/>
  <c r="GX412" i="1"/>
  <c r="FK448" i="1"/>
  <c r="GX448" i="1"/>
  <c r="FK396" i="1"/>
  <c r="GX396" i="1"/>
  <c r="FG387" i="1"/>
  <c r="GT387" i="1"/>
  <c r="FG407" i="1"/>
  <c r="GT407" i="1"/>
  <c r="FG568" i="1"/>
  <c r="GT568" i="1"/>
  <c r="FG57" i="1"/>
  <c r="GT57" i="1"/>
  <c r="FK135" i="1"/>
  <c r="GX135" i="1"/>
  <c r="FK423" i="1"/>
  <c r="GX423" i="1"/>
  <c r="FK319" i="1"/>
  <c r="GX319" i="1"/>
  <c r="FK156" i="1"/>
  <c r="GX156" i="1"/>
  <c r="FG456" i="1"/>
  <c r="GE456" i="1" s="1"/>
  <c r="GT456" i="1"/>
  <c r="FK576" i="1"/>
  <c r="GX576" i="1"/>
  <c r="FG180" i="1"/>
  <c r="GT180" i="1"/>
  <c r="FG535" i="1"/>
  <c r="GT535" i="1"/>
  <c r="FE432" i="1"/>
  <c r="GR432" i="1"/>
  <c r="FF431" i="1"/>
  <c r="GS431" i="1"/>
  <c r="FF327" i="1"/>
  <c r="GS327" i="1"/>
  <c r="FF430" i="1"/>
  <c r="GS430" i="1"/>
  <c r="FF338" i="1"/>
  <c r="GS338" i="1"/>
  <c r="FF262" i="1"/>
  <c r="GS262" i="1"/>
  <c r="FG380" i="1"/>
  <c r="GT380" i="1"/>
  <c r="FG6" i="1"/>
  <c r="GT6" i="1"/>
  <c r="FF383" i="1"/>
  <c r="GS383" i="1"/>
  <c r="FG99" i="1"/>
  <c r="GT99" i="1"/>
  <c r="FG346" i="1"/>
  <c r="GT346" i="1"/>
  <c r="FG443" i="1"/>
  <c r="GT443" i="1"/>
  <c r="FG390" i="1"/>
  <c r="GT390" i="1"/>
  <c r="FG51" i="1"/>
  <c r="GT51" i="1"/>
  <c r="FG331" i="1"/>
  <c r="GT331" i="1"/>
  <c r="FG413" i="1"/>
  <c r="GT413" i="1"/>
  <c r="FK376" i="1"/>
  <c r="GX376" i="1"/>
  <c r="FG293" i="1"/>
  <c r="GT293" i="1"/>
  <c r="FG236" i="1"/>
  <c r="GT236" i="1"/>
  <c r="FK107" i="1"/>
  <c r="GX107" i="1"/>
  <c r="FK262" i="1"/>
  <c r="GX262" i="1"/>
  <c r="FK506" i="1"/>
  <c r="GX506" i="1"/>
  <c r="FK406" i="1"/>
  <c r="GJ406" i="1" s="1"/>
  <c r="GX406" i="1"/>
  <c r="FK540" i="1"/>
  <c r="GX540" i="1"/>
  <c r="FK143" i="1"/>
  <c r="GX143" i="1"/>
  <c r="FF565" i="1"/>
  <c r="GS565" i="1"/>
  <c r="FK575" i="1"/>
  <c r="GX575" i="1"/>
  <c r="FF100" i="1"/>
  <c r="GS100" i="1"/>
  <c r="FF509" i="1"/>
  <c r="GD509" i="1" s="1"/>
  <c r="GS509" i="1"/>
  <c r="FF577" i="1"/>
  <c r="GS577" i="1"/>
  <c r="FF328" i="1"/>
  <c r="GS328" i="1"/>
  <c r="FF352" i="1"/>
  <c r="GS352" i="1"/>
  <c r="FF257" i="1"/>
  <c r="GS257" i="1"/>
  <c r="FF53" i="1"/>
  <c r="GS53" i="1"/>
  <c r="FF186" i="1"/>
  <c r="GS186" i="1"/>
  <c r="FF397" i="1"/>
  <c r="GS397" i="1"/>
  <c r="FK158" i="1"/>
  <c r="GX158" i="1"/>
  <c r="FE348" i="1"/>
  <c r="GR348" i="1"/>
  <c r="FE33" i="1"/>
  <c r="GR33" i="1"/>
  <c r="FE202" i="1"/>
  <c r="GR202" i="1"/>
  <c r="FE534" i="1"/>
  <c r="GR534" i="1"/>
  <c r="FE532" i="1"/>
  <c r="GR532" i="1"/>
  <c r="FE230" i="1"/>
  <c r="GD230" i="1" s="1"/>
  <c r="GR230" i="1"/>
  <c r="FE539" i="1"/>
  <c r="GR539" i="1"/>
  <c r="FE341" i="1"/>
  <c r="GR341" i="1"/>
  <c r="FE424" i="1"/>
  <c r="GR424" i="1"/>
  <c r="FE135" i="1"/>
  <c r="GD135" i="1" s="1"/>
  <c r="GR135" i="1"/>
  <c r="FE362" i="1"/>
  <c r="GR362" i="1"/>
  <c r="FE118" i="1"/>
  <c r="GR118" i="1"/>
  <c r="FE224" i="1"/>
  <c r="GR224" i="1"/>
  <c r="FE409" i="1"/>
  <c r="GR409" i="1"/>
  <c r="FE219" i="1"/>
  <c r="GR219" i="1"/>
  <c r="FE156" i="1"/>
  <c r="GR156" i="1"/>
  <c r="FF555" i="1"/>
  <c r="GS555" i="1"/>
  <c r="FF552" i="1"/>
  <c r="GD552" i="1" s="1"/>
  <c r="GS552" i="1"/>
  <c r="FF241" i="1"/>
  <c r="GS241" i="1"/>
  <c r="FF309" i="1"/>
  <c r="GD309" i="1" s="1"/>
  <c r="GS309" i="1"/>
  <c r="FF29" i="1"/>
  <c r="GS29" i="1"/>
  <c r="FF354" i="1"/>
  <c r="GS354" i="1"/>
  <c r="FF424" i="1"/>
  <c r="GS424" i="1"/>
  <c r="FF465" i="1"/>
  <c r="GS465" i="1"/>
  <c r="FF353" i="1"/>
  <c r="GD353" i="1" s="1"/>
  <c r="GS353" i="1"/>
  <c r="FF516" i="1"/>
  <c r="GE516" i="1" s="1"/>
  <c r="GS516" i="1"/>
  <c r="FF118" i="1"/>
  <c r="GS118" i="1"/>
  <c r="FF427" i="1"/>
  <c r="GD427" i="1" s="1"/>
  <c r="GS427" i="1"/>
  <c r="FF336" i="1"/>
  <c r="GS336" i="1"/>
  <c r="FF395" i="1"/>
  <c r="GD395" i="1" s="1"/>
  <c r="GS395" i="1"/>
  <c r="FG445" i="1"/>
  <c r="GT445" i="1"/>
  <c r="FG280" i="1"/>
  <c r="GT280" i="1"/>
  <c r="FG452" i="1"/>
  <c r="GT452" i="1"/>
  <c r="FG448" i="1"/>
  <c r="GE448" i="1" s="1"/>
  <c r="GT448" i="1"/>
  <c r="FG47" i="1"/>
  <c r="GT47" i="1"/>
  <c r="FG375" i="1"/>
  <c r="GT375" i="1"/>
  <c r="FG193" i="1"/>
  <c r="GT193" i="1"/>
  <c r="FG156" i="1"/>
  <c r="GT156" i="1"/>
  <c r="FG189" i="1"/>
  <c r="GT189" i="1"/>
  <c r="FG569" i="1"/>
  <c r="GE569" i="1" s="1"/>
  <c r="GT569" i="1"/>
  <c r="FG405" i="1"/>
  <c r="GT405" i="1"/>
  <c r="FG552" i="1"/>
  <c r="GE552" i="1" s="1"/>
  <c r="GT552" i="1"/>
  <c r="FG322" i="1"/>
  <c r="GT322" i="1"/>
  <c r="FK497" i="1"/>
  <c r="GX497" i="1"/>
  <c r="FK277" i="1"/>
  <c r="GX277" i="1"/>
  <c r="FK338" i="1"/>
  <c r="GX338" i="1"/>
  <c r="FK76" i="1"/>
  <c r="GX76" i="1"/>
  <c r="FK465" i="1"/>
  <c r="GJ465" i="1" s="1"/>
  <c r="GX465" i="1"/>
  <c r="FK442" i="1"/>
  <c r="GX442" i="1"/>
  <c r="FK185" i="1"/>
  <c r="GJ185" i="1" s="1"/>
  <c r="GX185" i="1"/>
  <c r="FK286" i="1"/>
  <c r="GX286" i="1"/>
  <c r="FK27" i="1"/>
  <c r="GX27" i="1"/>
  <c r="FK214" i="1"/>
  <c r="GX214" i="1"/>
  <c r="FK205" i="1"/>
  <c r="GX205" i="1"/>
  <c r="FK438" i="1"/>
  <c r="GX438" i="1"/>
  <c r="FK25" i="1"/>
  <c r="GX25" i="1"/>
  <c r="FK304" i="1"/>
  <c r="GX304" i="1"/>
  <c r="FK23" i="1"/>
  <c r="GX23" i="1"/>
  <c r="FK65" i="1"/>
  <c r="GX65" i="1"/>
  <c r="FK203" i="1"/>
  <c r="GJ203" i="1" s="1"/>
  <c r="GX203" i="1"/>
  <c r="FK92" i="1"/>
  <c r="GX92" i="1"/>
  <c r="FK162" i="1"/>
  <c r="GJ162" i="1" s="1"/>
  <c r="GX162" i="1"/>
  <c r="FF78" i="1"/>
  <c r="GS78" i="1"/>
  <c r="FE30" i="1"/>
  <c r="GD30" i="1" s="1"/>
  <c r="GR30" i="1"/>
  <c r="FF67" i="1"/>
  <c r="GS67" i="1"/>
  <c r="FF266" i="1"/>
  <c r="GS266" i="1"/>
  <c r="FE171" i="1"/>
  <c r="GR171" i="1"/>
  <c r="FK184" i="1"/>
  <c r="GJ184" i="1" s="1"/>
  <c r="GX184" i="1"/>
  <c r="FK360" i="1"/>
  <c r="GX360" i="1"/>
  <c r="FK367" i="1"/>
  <c r="GX367" i="1"/>
  <c r="FK546" i="1"/>
  <c r="GX546" i="1"/>
  <c r="FG294" i="1"/>
  <c r="GT294" i="1"/>
  <c r="FG416" i="1"/>
  <c r="GT416" i="1"/>
  <c r="FG232" i="1"/>
  <c r="GT232" i="1"/>
  <c r="FG345" i="1"/>
  <c r="GT345" i="1"/>
  <c r="FF272" i="1"/>
  <c r="GD272" i="1" s="1"/>
  <c r="GS272" i="1"/>
  <c r="FE90" i="1"/>
  <c r="GR90" i="1"/>
  <c r="FF199" i="1"/>
  <c r="GD199" i="1" s="1"/>
  <c r="GS199" i="1"/>
  <c r="FF196" i="1"/>
  <c r="GS196" i="1"/>
  <c r="FE544" i="1"/>
  <c r="GR544" i="1"/>
  <c r="FG286" i="1"/>
  <c r="GT286" i="1"/>
  <c r="FG88" i="1"/>
  <c r="GT88" i="1"/>
  <c r="FG205" i="1"/>
  <c r="GT205" i="1"/>
  <c r="FG87" i="1"/>
  <c r="GT87" i="1"/>
  <c r="FG438" i="1"/>
  <c r="GT438" i="1"/>
  <c r="FG23" i="1"/>
  <c r="GT23" i="1"/>
  <c r="FF474" i="1"/>
  <c r="GS474" i="1"/>
  <c r="FF116" i="1"/>
  <c r="GE116" i="1" s="1"/>
  <c r="GS116" i="1"/>
  <c r="FF512" i="1"/>
  <c r="GS512" i="1"/>
  <c r="FF232" i="1"/>
  <c r="GD232" i="1" s="1"/>
  <c r="GS232" i="1"/>
  <c r="FF111" i="1"/>
  <c r="GS111" i="1"/>
  <c r="FF24" i="1"/>
  <c r="GD24" i="1" s="1"/>
  <c r="GS24" i="1"/>
  <c r="FF231" i="1"/>
  <c r="GS231" i="1"/>
  <c r="FE286" i="1"/>
  <c r="GD286" i="1" s="1"/>
  <c r="GR286" i="1"/>
  <c r="FE43" i="1"/>
  <c r="GR43" i="1"/>
  <c r="FE69" i="1"/>
  <c r="GR69" i="1"/>
  <c r="FE246" i="1"/>
  <c r="GR246" i="1"/>
  <c r="FE392" i="1"/>
  <c r="GR392" i="1"/>
  <c r="FE533" i="1"/>
  <c r="GR533" i="1"/>
  <c r="FE217" i="1"/>
  <c r="GR217" i="1"/>
  <c r="FE121" i="1"/>
  <c r="GR121" i="1"/>
  <c r="FE434" i="1"/>
  <c r="GR434" i="1"/>
  <c r="FE337" i="1"/>
  <c r="GR337" i="1"/>
  <c r="FF87" i="1"/>
  <c r="GD87" i="1" s="1"/>
  <c r="GS87" i="1"/>
  <c r="FF69" i="1"/>
  <c r="GS69" i="1"/>
  <c r="FF498" i="1"/>
  <c r="GS498" i="1"/>
  <c r="FF409" i="1"/>
  <c r="GS409" i="1"/>
  <c r="FF23" i="1"/>
  <c r="GS23" i="1"/>
  <c r="FE120" i="1"/>
  <c r="GR120" i="1"/>
  <c r="FE177" i="1"/>
  <c r="GD177" i="1" s="1"/>
  <c r="GR177" i="1"/>
  <c r="FE53" i="1"/>
  <c r="GD53" i="1" s="1"/>
  <c r="GR53" i="1"/>
  <c r="FE429" i="1"/>
  <c r="GR429" i="1"/>
  <c r="FE210" i="1"/>
  <c r="GR210" i="1"/>
  <c r="FE293" i="1"/>
  <c r="GD293" i="1" s="1"/>
  <c r="GR293" i="1"/>
  <c r="FE165" i="1"/>
  <c r="GR165" i="1"/>
  <c r="FE500" i="1"/>
  <c r="GR500" i="1"/>
  <c r="FE211" i="1"/>
  <c r="GR211" i="1"/>
  <c r="FE138" i="1"/>
  <c r="GR138" i="1"/>
  <c r="FE529" i="1"/>
  <c r="GR529" i="1"/>
  <c r="FE57" i="1"/>
  <c r="GR57" i="1"/>
  <c r="FE191" i="1"/>
  <c r="GR191" i="1"/>
  <c r="FK285" i="1"/>
  <c r="GJ285" i="1" s="1"/>
  <c r="GX285" i="1"/>
  <c r="FK472" i="1"/>
  <c r="GX472" i="1"/>
  <c r="FG255" i="1"/>
  <c r="GT255" i="1"/>
  <c r="FG149" i="1"/>
  <c r="GT149" i="1"/>
  <c r="FE388" i="1"/>
  <c r="GD388" i="1" s="1"/>
  <c r="GR388" i="1"/>
  <c r="FE433" i="1"/>
  <c r="GR433" i="1"/>
  <c r="FE290" i="1"/>
  <c r="GD290" i="1" s="1"/>
  <c r="GR290" i="1"/>
  <c r="FE279" i="1"/>
  <c r="GR279" i="1"/>
  <c r="FF432" i="1"/>
  <c r="GD432" i="1" s="1"/>
  <c r="GS432" i="1"/>
  <c r="FG221" i="1"/>
  <c r="GT221" i="1"/>
  <c r="FK485" i="1"/>
  <c r="GJ485" i="1" s="1"/>
  <c r="GX485" i="1"/>
  <c r="FG325" i="1"/>
  <c r="GE325" i="1" s="1"/>
  <c r="GT325" i="1"/>
  <c r="FK160" i="1"/>
  <c r="GJ160" i="1" s="1"/>
  <c r="GX160" i="1"/>
  <c r="FF443" i="1"/>
  <c r="GS443" i="1"/>
  <c r="FK419" i="1"/>
  <c r="GJ419" i="1" s="1"/>
  <c r="GX419" i="1"/>
  <c r="FK126" i="1"/>
  <c r="GX126" i="1"/>
  <c r="FG27" i="1"/>
  <c r="GE27" i="1" s="1"/>
  <c r="GT27" i="1"/>
  <c r="FG169" i="1"/>
  <c r="GT169" i="1"/>
  <c r="FF317" i="1"/>
  <c r="GS317" i="1"/>
  <c r="FF493" i="1"/>
  <c r="GS493" i="1"/>
  <c r="FK320" i="1"/>
  <c r="GX320" i="1"/>
  <c r="FK308" i="1"/>
  <c r="GX308" i="1"/>
  <c r="FK350" i="1"/>
  <c r="GJ350" i="1" s="1"/>
  <c r="GX350" i="1"/>
  <c r="FG150" i="1"/>
  <c r="GT150" i="1"/>
  <c r="FE455" i="1"/>
  <c r="GD455" i="1" s="1"/>
  <c r="GR455" i="1"/>
  <c r="FE470" i="1"/>
  <c r="GR470" i="1"/>
  <c r="FE228" i="1"/>
  <c r="GR228" i="1"/>
  <c r="FG285" i="1"/>
  <c r="GT285" i="1"/>
  <c r="FE41" i="1"/>
  <c r="GD41" i="1" s="1"/>
  <c r="GR41" i="1"/>
  <c r="FE107" i="1"/>
  <c r="GR107" i="1"/>
  <c r="FE212" i="1"/>
  <c r="GR212" i="1"/>
  <c r="FF82" i="1"/>
  <c r="GS82" i="1"/>
  <c r="FE172" i="1"/>
  <c r="GR172" i="1"/>
  <c r="FE407" i="1"/>
  <c r="GR407" i="1"/>
  <c r="FE531" i="1"/>
  <c r="GR531" i="1"/>
  <c r="FF544" i="1"/>
  <c r="GS544" i="1"/>
  <c r="FK523" i="1"/>
  <c r="GJ523" i="1" s="1"/>
  <c r="GX523" i="1"/>
  <c r="FG268" i="1"/>
  <c r="GT268" i="1"/>
  <c r="FK123" i="1"/>
  <c r="GJ123" i="1" s="1"/>
  <c r="GX123" i="1"/>
  <c r="FK302" i="1"/>
  <c r="GX302" i="1"/>
  <c r="FK37" i="1"/>
  <c r="GX37" i="1"/>
  <c r="FK79" i="1"/>
  <c r="GX79" i="1"/>
  <c r="FK243" i="1"/>
  <c r="GX243" i="1"/>
  <c r="FG64" i="1"/>
  <c r="GT64" i="1"/>
  <c r="FG145" i="1"/>
  <c r="GT145" i="1"/>
  <c r="FG54" i="1"/>
  <c r="GT54" i="1"/>
  <c r="FF182" i="1"/>
  <c r="GD182" i="1" s="1"/>
  <c r="GS182" i="1"/>
  <c r="FF39" i="1"/>
  <c r="GS39" i="1"/>
  <c r="FK474" i="1"/>
  <c r="GX474" i="1"/>
  <c r="FK189" i="1"/>
  <c r="GX189" i="1"/>
  <c r="FK514" i="1"/>
  <c r="GX514" i="1"/>
  <c r="FK375" i="1"/>
  <c r="GX375" i="1"/>
  <c r="FK61" i="1"/>
  <c r="GX61" i="1"/>
  <c r="FG328" i="1"/>
  <c r="GT328" i="1"/>
  <c r="FK149" i="1"/>
  <c r="GX149" i="1"/>
  <c r="FK111" i="1"/>
  <c r="GX111" i="1"/>
  <c r="FK541" i="1"/>
  <c r="GX541" i="1"/>
  <c r="FK488" i="1"/>
  <c r="GX488" i="1"/>
  <c r="FK290" i="1"/>
  <c r="GJ290" i="1" s="1"/>
  <c r="GX290" i="1"/>
  <c r="FK280" i="1"/>
  <c r="GX280" i="1"/>
  <c r="FK492" i="1"/>
  <c r="GX492" i="1"/>
  <c r="FF494" i="1"/>
  <c r="GS494" i="1"/>
  <c r="FK429" i="1"/>
  <c r="GX429" i="1"/>
  <c r="FK405" i="1"/>
  <c r="GX405" i="1"/>
  <c r="FK329" i="1"/>
  <c r="GJ329" i="1" s="1"/>
  <c r="GX329" i="1"/>
  <c r="FK252" i="1"/>
  <c r="GX252" i="1"/>
  <c r="FK166" i="1"/>
  <c r="GJ166" i="1" s="1"/>
  <c r="GX166" i="1"/>
  <c r="FK210" i="1"/>
  <c r="GX210" i="1"/>
  <c r="FK195" i="1"/>
  <c r="GX195" i="1"/>
  <c r="FK102" i="1"/>
  <c r="GX102" i="1"/>
  <c r="FK100" i="1"/>
  <c r="GJ100" i="1" s="1"/>
  <c r="GX100" i="1"/>
  <c r="FK53" i="1"/>
  <c r="GX53" i="1"/>
  <c r="FK483" i="1"/>
  <c r="GX483" i="1"/>
  <c r="FK250" i="1"/>
  <c r="GX250" i="1"/>
  <c r="FK325" i="1"/>
  <c r="GJ325" i="1" s="1"/>
  <c r="GX325" i="1"/>
  <c r="FK95" i="1"/>
  <c r="GX95" i="1"/>
  <c r="FK564" i="1"/>
  <c r="GX564" i="1"/>
  <c r="FK77" i="1"/>
  <c r="GX77" i="1"/>
  <c r="FK314" i="1"/>
  <c r="GX314" i="1"/>
  <c r="FK36" i="1"/>
  <c r="GX36" i="1"/>
  <c r="FK233" i="1"/>
  <c r="GX233" i="1"/>
  <c r="FK421" i="1"/>
  <c r="GX421" i="1"/>
  <c r="FK330" i="1"/>
  <c r="GX330" i="1"/>
  <c r="FK373" i="1"/>
  <c r="GX373" i="1"/>
  <c r="FK128" i="1"/>
  <c r="GJ128" i="1" s="1"/>
  <c r="GX128" i="1"/>
  <c r="FK46" i="1"/>
  <c r="GX46" i="1"/>
  <c r="FK562" i="1"/>
  <c r="GX562" i="1"/>
  <c r="FK328" i="1"/>
  <c r="GX328" i="1"/>
  <c r="FG558" i="1"/>
  <c r="GT558" i="1"/>
  <c r="FG364" i="1"/>
  <c r="GT364" i="1"/>
  <c r="FG59" i="1"/>
  <c r="GE59" i="1" s="1"/>
  <c r="GT59" i="1"/>
  <c r="FG17" i="1"/>
  <c r="GT17" i="1"/>
  <c r="FG468" i="1"/>
  <c r="GT468" i="1"/>
  <c r="FG261" i="1"/>
  <c r="GT261" i="1"/>
  <c r="FG137" i="1"/>
  <c r="GT137" i="1"/>
  <c r="FG12" i="1"/>
  <c r="GT12" i="1"/>
  <c r="FG98" i="1"/>
  <c r="GT98" i="1"/>
  <c r="FG412" i="1"/>
  <c r="GT412" i="1"/>
  <c r="FG249" i="1"/>
  <c r="GT249" i="1"/>
  <c r="FG353" i="1"/>
  <c r="GT353" i="1"/>
  <c r="FG313" i="1"/>
  <c r="GT313" i="1"/>
  <c r="FG423" i="1"/>
  <c r="GT423" i="1"/>
  <c r="FG80" i="1"/>
  <c r="GT80" i="1"/>
  <c r="FG118" i="1"/>
  <c r="GT118" i="1"/>
  <c r="FG321" i="1"/>
  <c r="GE321" i="1" s="1"/>
  <c r="GT321" i="1"/>
  <c r="FG311" i="1"/>
  <c r="GT311" i="1"/>
  <c r="FG361" i="1"/>
  <c r="GE361" i="1" s="1"/>
  <c r="GT361" i="1"/>
  <c r="FG33" i="1"/>
  <c r="GT33" i="1"/>
  <c r="FG349" i="1"/>
  <c r="GE349" i="1" s="1"/>
  <c r="GT349" i="1"/>
  <c r="FG125" i="1"/>
  <c r="GT125" i="1"/>
  <c r="FF560" i="1"/>
  <c r="GD560" i="1" s="1"/>
  <c r="GS560" i="1"/>
  <c r="FF74" i="1"/>
  <c r="GS74" i="1"/>
  <c r="FF105" i="1"/>
  <c r="GD105" i="1" s="1"/>
  <c r="GS105" i="1"/>
  <c r="FF166" i="1"/>
  <c r="GS166" i="1"/>
  <c r="FF55" i="1"/>
  <c r="GE55" i="1" s="1"/>
  <c r="GS55" i="1"/>
  <c r="FF467" i="1"/>
  <c r="GS467" i="1"/>
  <c r="FF37" i="1"/>
  <c r="GD37" i="1" s="1"/>
  <c r="GS37" i="1"/>
  <c r="FF566" i="1"/>
  <c r="GS566" i="1"/>
  <c r="FF332" i="1"/>
  <c r="GE332" i="1" s="1"/>
  <c r="GS332" i="1"/>
  <c r="FF275" i="1"/>
  <c r="GS275" i="1"/>
  <c r="FF563" i="1"/>
  <c r="GS563" i="1"/>
  <c r="FF449" i="1"/>
  <c r="GS449" i="1"/>
  <c r="FF462" i="1"/>
  <c r="GD462" i="1" s="1"/>
  <c r="GS462" i="1"/>
  <c r="FF318" i="1"/>
  <c r="GS318" i="1"/>
  <c r="FF218" i="1"/>
  <c r="GS218" i="1"/>
  <c r="FF35" i="1"/>
  <c r="GS35" i="1"/>
  <c r="FF524" i="1"/>
  <c r="FF308" i="1"/>
  <c r="GD308" i="1" s="1"/>
  <c r="GS308" i="1"/>
  <c r="FF419" i="1"/>
  <c r="GS419" i="1"/>
  <c r="FE23" i="1"/>
  <c r="GR23" i="1"/>
  <c r="FE335" i="1"/>
  <c r="GR335" i="1"/>
  <c r="FE479" i="1"/>
  <c r="GD479" i="1" s="1"/>
  <c r="GR479" i="1"/>
  <c r="FE517" i="1"/>
  <c r="GR517" i="1"/>
  <c r="FE79" i="1"/>
  <c r="GD79" i="1" s="1"/>
  <c r="GR79" i="1"/>
  <c r="FE313" i="1"/>
  <c r="GR313" i="1"/>
  <c r="FE450" i="1"/>
  <c r="GR450" i="1"/>
  <c r="FE401" i="1"/>
  <c r="GR401" i="1"/>
  <c r="FE515" i="1"/>
  <c r="GR515" i="1"/>
  <c r="FE486" i="1"/>
  <c r="GR486" i="1"/>
  <c r="FE413" i="1"/>
  <c r="GR413" i="1"/>
  <c r="FE241" i="1"/>
  <c r="GR241" i="1"/>
  <c r="FE390" i="1"/>
  <c r="GR390" i="1"/>
  <c r="FE242" i="1"/>
  <c r="GR242" i="1"/>
  <c r="FK94" i="1"/>
  <c r="GX94" i="1"/>
  <c r="FK361" i="1"/>
  <c r="GX361" i="1"/>
  <c r="FE503" i="1"/>
  <c r="GR503" i="1"/>
  <c r="FK332" i="1"/>
  <c r="GX332" i="1"/>
  <c r="FG421" i="1"/>
  <c r="GT421" i="1"/>
  <c r="FK462" i="1"/>
  <c r="GX462" i="1"/>
  <c r="FL31" i="1"/>
  <c r="GK31" i="1" s="1"/>
  <c r="GY31" i="1"/>
  <c r="FL202" i="1"/>
  <c r="GK202" i="1" s="1"/>
  <c r="GY202" i="1"/>
  <c r="FL29" i="1"/>
  <c r="GY29" i="1"/>
  <c r="FL239" i="1"/>
  <c r="GK239" i="1" s="1"/>
  <c r="GY239" i="1"/>
  <c r="FL534" i="1"/>
  <c r="GK534" i="1" s="1"/>
  <c r="GY534" i="1"/>
  <c r="FL214" i="1"/>
  <c r="GK214" i="1" s="1"/>
  <c r="GY214" i="1"/>
  <c r="FL205" i="1"/>
  <c r="GK205" i="1" s="1"/>
  <c r="GY205" i="1"/>
  <c r="FL246" i="1"/>
  <c r="GK246" i="1" s="1"/>
  <c r="GY246" i="1"/>
  <c r="FL442" i="1"/>
  <c r="GK442" i="1" s="1"/>
  <c r="GY442" i="1"/>
  <c r="FL154" i="1"/>
  <c r="GK154" i="1" s="1"/>
  <c r="GY154" i="1"/>
  <c r="FL522" i="1"/>
  <c r="GK522" i="1" s="1"/>
  <c r="GY522" i="1"/>
  <c r="FL25" i="1"/>
  <c r="GK25" i="1" s="1"/>
  <c r="GY25" i="1"/>
  <c r="FL359" i="1"/>
  <c r="GY359" i="1"/>
  <c r="FL89" i="1"/>
  <c r="GK89" i="1" s="1"/>
  <c r="GY89" i="1"/>
  <c r="FL23" i="1"/>
  <c r="GK23" i="1" s="1"/>
  <c r="GY23" i="1"/>
  <c r="FL532" i="1"/>
  <c r="GK532" i="1" s="1"/>
  <c r="GY532" i="1"/>
  <c r="FL147" i="1"/>
  <c r="GK147" i="1" s="1"/>
  <c r="GY147" i="1"/>
  <c r="FL65" i="1"/>
  <c r="GK65" i="1" s="1"/>
  <c r="GY65" i="1"/>
  <c r="FL338" i="1"/>
  <c r="GK338" i="1" s="1"/>
  <c r="GY338" i="1"/>
  <c r="FL482" i="1"/>
  <c r="GK482" i="1" s="1"/>
  <c r="GY482" i="1"/>
  <c r="FL179" i="1"/>
  <c r="GK179" i="1" s="1"/>
  <c r="GY179" i="1"/>
  <c r="FL168" i="1"/>
  <c r="GK168" i="1" s="1"/>
  <c r="GY168" i="1"/>
  <c r="FL230" i="1"/>
  <c r="GK230" i="1" s="1"/>
  <c r="GY230" i="1"/>
  <c r="FL506" i="1"/>
  <c r="GK506" i="1" s="1"/>
  <c r="GY506" i="1"/>
  <c r="FL539" i="1"/>
  <c r="GK539" i="1" s="1"/>
  <c r="GY539" i="1"/>
  <c r="FL105" i="1"/>
  <c r="GK105" i="1" s="1"/>
  <c r="GY105" i="1"/>
  <c r="FL354" i="1"/>
  <c r="GK354" i="1" s="1"/>
  <c r="GY354" i="1"/>
  <c r="FL103" i="1"/>
  <c r="GK103" i="1" s="1"/>
  <c r="GY103" i="1"/>
  <c r="FL212" i="1"/>
  <c r="GY212" i="1"/>
  <c r="FL143" i="1"/>
  <c r="GK143" i="1" s="1"/>
  <c r="GY143" i="1"/>
  <c r="FL495" i="1"/>
  <c r="GK495" i="1" s="1"/>
  <c r="GY495" i="1"/>
  <c r="FL192" i="1"/>
  <c r="GK192" i="1" s="1"/>
  <c r="GY192" i="1"/>
  <c r="FL15" i="1"/>
  <c r="GK15" i="1" s="1"/>
  <c r="GY15" i="1"/>
  <c r="FL517" i="1"/>
  <c r="GK517" i="1" s="1"/>
  <c r="GY517" i="1"/>
  <c r="FL424" i="1"/>
  <c r="GK424" i="1" s="1"/>
  <c r="GY424" i="1"/>
  <c r="FL52" i="1"/>
  <c r="GK52" i="1" s="1"/>
  <c r="GY52" i="1"/>
  <c r="FL552" i="1"/>
  <c r="GK552" i="1" s="1"/>
  <c r="GY552" i="1"/>
  <c r="FL135" i="1"/>
  <c r="GK135" i="1" s="1"/>
  <c r="GY135" i="1"/>
  <c r="FL219" i="1"/>
  <c r="GK219" i="1" s="1"/>
  <c r="GY219" i="1"/>
  <c r="FL576" i="1"/>
  <c r="GK576" i="1" s="1"/>
  <c r="GY576" i="1"/>
  <c r="FL353" i="1"/>
  <c r="GK353" i="1" s="1"/>
  <c r="GY353" i="1"/>
  <c r="FL313" i="1"/>
  <c r="GK313" i="1" s="1"/>
  <c r="GY313" i="1"/>
  <c r="FL322" i="1"/>
  <c r="GK322" i="1" s="1"/>
  <c r="GY322" i="1"/>
  <c r="FL362" i="1"/>
  <c r="GK362" i="1" s="1"/>
  <c r="GY362" i="1"/>
  <c r="FL80" i="1"/>
  <c r="GK80" i="1" s="1"/>
  <c r="GY80" i="1"/>
  <c r="FL118" i="1"/>
  <c r="GK118" i="1" s="1"/>
  <c r="GY118" i="1"/>
  <c r="FL193" i="1"/>
  <c r="GK193" i="1" s="1"/>
  <c r="GY193" i="1"/>
  <c r="FL259" i="1"/>
  <c r="GK259" i="1" s="1"/>
  <c r="GY259" i="1"/>
  <c r="FL448" i="1"/>
  <c r="GK448" i="1" s="1"/>
  <c r="GY448" i="1"/>
  <c r="FL549" i="1"/>
  <c r="GK549" i="1" s="1"/>
  <c r="GY549" i="1"/>
  <c r="FL319" i="1"/>
  <c r="GK319" i="1" s="1"/>
  <c r="GY319" i="1"/>
  <c r="FL420" i="1"/>
  <c r="GK420" i="1" s="1"/>
  <c r="GY420" i="1"/>
  <c r="FL8" i="1"/>
  <c r="GK8" i="1" s="1"/>
  <c r="GY8" i="1"/>
  <c r="FL525" i="1"/>
  <c r="GK525" i="1" s="1"/>
  <c r="GY525" i="1"/>
  <c r="FL477" i="1"/>
  <c r="GK477" i="1" s="1"/>
  <c r="GY477" i="1"/>
  <c r="FL33" i="1"/>
  <c r="GK33" i="1" s="1"/>
  <c r="GY33" i="1"/>
  <c r="FL395" i="1"/>
  <c r="GK395" i="1" s="1"/>
  <c r="GY395" i="1"/>
  <c r="FL45" i="1"/>
  <c r="GK45" i="1" s="1"/>
  <c r="GY45" i="1"/>
  <c r="FL349" i="1"/>
  <c r="GK349" i="1" s="1"/>
  <c r="GY349" i="1"/>
  <c r="FL125" i="1"/>
  <c r="GK125" i="1" s="1"/>
  <c r="GY125" i="1"/>
  <c r="FL191" i="1"/>
  <c r="GK191" i="1" s="1"/>
  <c r="GY191" i="1"/>
  <c r="FL266" i="1"/>
  <c r="GK266" i="1" s="1"/>
  <c r="GY266" i="1"/>
  <c r="FL265" i="1"/>
  <c r="GK265" i="1" s="1"/>
  <c r="GY265" i="1"/>
  <c r="FL499" i="1"/>
  <c r="GK499" i="1" s="1"/>
  <c r="GY499" i="1"/>
  <c r="FL389" i="1"/>
  <c r="GK389" i="1" s="1"/>
  <c r="GY389" i="1"/>
  <c r="FL78" i="1"/>
  <c r="GK78" i="1" s="1"/>
  <c r="GY78" i="1"/>
  <c r="FL388" i="1"/>
  <c r="GK388" i="1" s="1"/>
  <c r="GY388" i="1"/>
  <c r="FL67" i="1"/>
  <c r="GK67" i="1" s="1"/>
  <c r="GY67" i="1"/>
  <c r="FL542" i="1"/>
  <c r="GK542" i="1" s="1"/>
  <c r="GY542" i="1"/>
  <c r="FL472" i="1"/>
  <c r="GK472" i="1" s="1"/>
  <c r="GY472" i="1"/>
  <c r="FL410" i="1"/>
  <c r="GK410" i="1" s="1"/>
  <c r="GY410" i="1"/>
  <c r="FL471" i="1"/>
  <c r="GK471" i="1" s="1"/>
  <c r="GY471" i="1"/>
  <c r="FL42" i="1"/>
  <c r="GY42" i="1"/>
  <c r="FL408" i="1"/>
  <c r="GK408" i="1" s="1"/>
  <c r="GY408" i="1"/>
  <c r="FL572" i="1"/>
  <c r="GK572" i="1" s="1"/>
  <c r="GY572" i="1"/>
  <c r="FL365" i="1"/>
  <c r="GK365" i="1" s="1"/>
  <c r="GY365" i="1"/>
  <c r="FL170" i="1"/>
  <c r="GK170" i="1" s="1"/>
  <c r="GY170" i="1"/>
  <c r="FL20" i="1"/>
  <c r="GK20" i="1" s="1"/>
  <c r="GY20" i="1"/>
  <c r="FL570" i="1"/>
  <c r="GK570" i="1" s="1"/>
  <c r="GY570" i="1"/>
  <c r="FL432" i="1"/>
  <c r="GK432" i="1" s="1"/>
  <c r="GY432" i="1"/>
  <c r="FL386" i="1"/>
  <c r="GK386" i="1" s="1"/>
  <c r="GY386" i="1"/>
  <c r="FL178" i="1"/>
  <c r="GK178" i="1" s="1"/>
  <c r="GY178" i="1"/>
  <c r="FL431" i="1"/>
  <c r="GK431" i="1" s="1"/>
  <c r="GY431" i="1"/>
  <c r="FL19" i="1"/>
  <c r="GK19" i="1" s="1"/>
  <c r="GY19" i="1"/>
  <c r="FL370" i="1"/>
  <c r="GK370" i="1" s="1"/>
  <c r="GY370" i="1"/>
  <c r="FL356" i="1"/>
  <c r="GK356" i="1" s="1"/>
  <c r="GY356" i="1"/>
  <c r="FL199" i="1"/>
  <c r="GK199" i="1" s="1"/>
  <c r="GY199" i="1"/>
  <c r="FL106" i="1"/>
  <c r="GK106" i="1" s="1"/>
  <c r="GY106" i="1"/>
  <c r="FL430" i="1"/>
  <c r="GK430" i="1" s="1"/>
  <c r="GY430" i="1"/>
  <c r="FL145" i="1"/>
  <c r="GK145" i="1" s="1"/>
  <c r="GY145" i="1"/>
  <c r="FL152" i="1"/>
  <c r="GK152" i="1" s="1"/>
  <c r="GY152" i="1"/>
  <c r="FL296" i="1"/>
  <c r="GK296" i="1" s="1"/>
  <c r="GY296" i="1"/>
  <c r="FL144" i="1"/>
  <c r="GK144" i="1" s="1"/>
  <c r="GY144" i="1"/>
  <c r="FL528" i="1"/>
  <c r="GK528" i="1" s="1"/>
  <c r="GY528" i="1"/>
  <c r="FL496" i="1"/>
  <c r="GK496" i="1" s="1"/>
  <c r="GY496" i="1"/>
  <c r="FL301" i="1"/>
  <c r="GK301" i="1" s="1"/>
  <c r="GY301" i="1"/>
  <c r="FL244" i="1"/>
  <c r="GK244" i="1" s="1"/>
  <c r="GY244" i="1"/>
  <c r="FL57" i="1"/>
  <c r="GK57" i="1" s="1"/>
  <c r="GY57" i="1"/>
  <c r="FL165" i="1"/>
  <c r="GY165" i="1"/>
  <c r="FL138" i="1"/>
  <c r="GK138" i="1" s="1"/>
  <c r="GY138" i="1"/>
  <c r="FL493" i="1"/>
  <c r="GK493" i="1" s="1"/>
  <c r="GY493" i="1"/>
  <c r="FL136" i="1"/>
  <c r="GK136" i="1" s="1"/>
  <c r="GY136" i="1"/>
  <c r="FL553" i="1"/>
  <c r="GK553" i="1" s="1"/>
  <c r="GY553" i="1"/>
  <c r="FL380" i="1"/>
  <c r="GK380" i="1" s="1"/>
  <c r="GY380" i="1"/>
  <c r="FL51" i="1"/>
  <c r="GK51" i="1" s="1"/>
  <c r="GY51" i="1"/>
  <c r="FL464" i="1"/>
  <c r="GK464" i="1" s="1"/>
  <c r="GY464" i="1"/>
  <c r="FL134" i="1"/>
  <c r="GK134" i="1" s="1"/>
  <c r="GY134" i="1"/>
  <c r="FL315" i="1"/>
  <c r="GK315" i="1" s="1"/>
  <c r="GY315" i="1"/>
  <c r="FL323" i="1"/>
  <c r="GK323" i="1" s="1"/>
  <c r="GY323" i="1"/>
  <c r="FL459" i="1"/>
  <c r="GK459" i="1" s="1"/>
  <c r="GY459" i="1"/>
  <c r="FL11" i="1"/>
  <c r="GK11" i="1" s="1"/>
  <c r="GY11" i="1"/>
  <c r="FL312" i="1"/>
  <c r="GK312" i="1" s="1"/>
  <c r="GY312" i="1"/>
  <c r="FL331" i="1"/>
  <c r="GK331" i="1" s="1"/>
  <c r="GY331" i="1"/>
  <c r="FL133" i="1"/>
  <c r="GK133" i="1" s="1"/>
  <c r="GY133" i="1"/>
  <c r="FL248" i="1"/>
  <c r="GK248" i="1" s="1"/>
  <c r="GY248" i="1"/>
  <c r="FL578" i="1"/>
  <c r="GK578" i="1" s="1"/>
  <c r="GY578" i="1"/>
  <c r="FL536" i="1"/>
  <c r="GK536" i="1" s="1"/>
  <c r="GY536" i="1"/>
  <c r="FL318" i="1"/>
  <c r="GK318" i="1" s="1"/>
  <c r="GY318" i="1"/>
  <c r="FL75" i="1"/>
  <c r="GK75" i="1" s="1"/>
  <c r="GY75" i="1"/>
  <c r="FL292" i="1"/>
  <c r="GK292" i="1" s="1"/>
  <c r="GY292" i="1"/>
  <c r="FL7" i="1"/>
  <c r="GK7" i="1" s="1"/>
  <c r="GY7" i="1"/>
  <c r="FL413" i="1"/>
  <c r="GK413" i="1" s="1"/>
  <c r="GY413" i="1"/>
  <c r="FL93" i="1"/>
  <c r="GK93" i="1" s="1"/>
  <c r="GY93" i="1"/>
  <c r="FL461" i="1"/>
  <c r="GK461" i="1" s="1"/>
  <c r="GY461" i="1"/>
  <c r="FL547" i="1"/>
  <c r="GK547" i="1" s="1"/>
  <c r="GY547" i="1"/>
  <c r="FL394" i="1"/>
  <c r="GK394" i="1" s="1"/>
  <c r="GY394" i="1"/>
  <c r="FL91" i="1"/>
  <c r="GK91" i="1" s="1"/>
  <c r="GY91" i="1"/>
  <c r="FL390" i="1"/>
  <c r="GK390" i="1" s="1"/>
  <c r="GY390" i="1"/>
  <c r="FL242" i="1"/>
  <c r="GK242" i="1" s="1"/>
  <c r="GY242" i="1"/>
  <c r="FL298" i="1"/>
  <c r="GK298" i="1" s="1"/>
  <c r="GY298" i="1"/>
  <c r="FL543" i="1"/>
  <c r="GK543" i="1" s="1"/>
  <c r="GY543" i="1"/>
  <c r="FL456" i="1"/>
  <c r="GK456" i="1" s="1"/>
  <c r="GY456" i="1"/>
  <c r="FL200" i="1"/>
  <c r="GK200" i="1" s="1"/>
  <c r="GY200" i="1"/>
  <c r="FL283" i="1"/>
  <c r="GK283" i="1" s="1"/>
  <c r="GY283" i="1"/>
  <c r="FL326" i="1"/>
  <c r="GK326" i="1" s="1"/>
  <c r="GY326" i="1"/>
  <c r="FL32" i="1"/>
  <c r="GK32" i="1" s="1"/>
  <c r="GY32" i="1"/>
  <c r="FL17" i="1"/>
  <c r="GK17" i="1" s="1"/>
  <c r="GY17" i="1"/>
  <c r="FL71" i="1"/>
  <c r="GK71" i="1" s="1"/>
  <c r="GY71" i="1"/>
  <c r="FL559" i="1"/>
  <c r="GK559" i="1" s="1"/>
  <c r="GY559" i="1"/>
  <c r="FL544" i="1"/>
  <c r="GK544" i="1" s="1"/>
  <c r="GY544" i="1"/>
  <c r="FL96" i="1"/>
  <c r="GK96" i="1" s="1"/>
  <c r="GY96" i="1"/>
  <c r="FL463" i="1"/>
  <c r="GK463" i="1" s="1"/>
  <c r="GY463" i="1"/>
  <c r="FL402" i="1"/>
  <c r="GK402" i="1" s="1"/>
  <c r="GY402" i="1"/>
  <c r="FL275" i="1"/>
  <c r="GK275" i="1" s="1"/>
  <c r="GY275" i="1"/>
  <c r="FL391" i="1"/>
  <c r="GK391" i="1" s="1"/>
  <c r="GY391" i="1"/>
  <c r="FL515" i="1"/>
  <c r="GK515" i="1" s="1"/>
  <c r="GY515" i="1"/>
  <c r="FL486" i="1"/>
  <c r="GK486" i="1" s="1"/>
  <c r="GY486" i="1"/>
  <c r="FL243" i="1"/>
  <c r="GK243" i="1" s="1"/>
  <c r="GY243" i="1"/>
  <c r="FL186" i="1"/>
  <c r="GK186" i="1" s="1"/>
  <c r="GY186" i="1"/>
  <c r="FL340" i="1"/>
  <c r="GK340" i="1" s="1"/>
  <c r="GY340" i="1"/>
  <c r="FL320" i="1"/>
  <c r="GK320" i="1" s="1"/>
  <c r="GY320" i="1"/>
  <c r="FL258" i="1"/>
  <c r="GK258" i="1" s="1"/>
  <c r="GY258" i="1"/>
  <c r="FL218" i="1"/>
  <c r="GK218" i="1" s="1"/>
  <c r="GY218" i="1"/>
  <c r="FL132" i="1"/>
  <c r="GK132" i="1" s="1"/>
  <c r="GY132" i="1"/>
  <c r="FL34" i="1"/>
  <c r="GK34" i="1" s="1"/>
  <c r="GY34" i="1"/>
  <c r="FL130" i="1"/>
  <c r="GK130" i="1" s="1"/>
  <c r="GY130" i="1"/>
  <c r="FL474" i="1"/>
  <c r="GK474" i="1" s="1"/>
  <c r="GY474" i="1"/>
  <c r="FL116" i="1"/>
  <c r="GK116" i="1" s="1"/>
  <c r="GY116" i="1"/>
  <c r="FL560" i="1"/>
  <c r="GK560" i="1" s="1"/>
  <c r="GY560" i="1"/>
  <c r="FL111" i="1"/>
  <c r="GK111" i="1" s="1"/>
  <c r="GY111" i="1"/>
  <c r="FL541" i="1"/>
  <c r="GK541" i="1" s="1"/>
  <c r="GY541" i="1"/>
  <c r="FL327" i="1"/>
  <c r="GK327" i="1" s="1"/>
  <c r="GY327" i="1"/>
  <c r="FL530" i="1"/>
  <c r="GK530" i="1" s="1"/>
  <c r="GY530" i="1"/>
  <c r="FL281" i="1"/>
  <c r="GK281" i="1" s="1"/>
  <c r="GY281" i="1"/>
  <c r="FL429" i="1"/>
  <c r="GK429" i="1" s="1"/>
  <c r="GY429" i="1"/>
  <c r="FL252" i="1"/>
  <c r="GK252" i="1" s="1"/>
  <c r="GY252" i="1"/>
  <c r="FL196" i="1"/>
  <c r="GK196" i="1" s="1"/>
  <c r="GY196" i="1"/>
  <c r="FL102" i="1"/>
  <c r="GK102" i="1" s="1"/>
  <c r="GY102" i="1"/>
  <c r="FL510" i="1"/>
  <c r="GK510" i="1" s="1"/>
  <c r="GY510" i="1"/>
  <c r="FL54" i="1"/>
  <c r="GK54" i="1" s="1"/>
  <c r="GY54" i="1"/>
  <c r="FL492" i="1"/>
  <c r="GK492" i="1" s="1"/>
  <c r="GY492" i="1"/>
  <c r="FL483" i="1"/>
  <c r="GK483" i="1" s="1"/>
  <c r="GY483" i="1"/>
  <c r="FL155" i="1"/>
  <c r="GK155" i="1" s="1"/>
  <c r="GY155" i="1"/>
  <c r="FL161" i="1"/>
  <c r="GK161" i="1" s="1"/>
  <c r="GY161" i="1"/>
  <c r="FL95" i="1"/>
  <c r="GK95" i="1" s="1"/>
  <c r="GY95" i="1"/>
  <c r="FL374" i="1"/>
  <c r="GK374" i="1" s="1"/>
  <c r="GY374" i="1"/>
  <c r="FL314" i="1"/>
  <c r="GK314" i="1" s="1"/>
  <c r="GY314" i="1"/>
  <c r="FL36" i="1"/>
  <c r="GK36" i="1" s="1"/>
  <c r="GY36" i="1"/>
  <c r="FL94" i="1"/>
  <c r="GK94" i="1" s="1"/>
  <c r="GY94" i="1"/>
  <c r="FL233" i="1"/>
  <c r="GK233" i="1" s="1"/>
  <c r="GY233" i="1"/>
  <c r="FL400" i="1"/>
  <c r="GK400" i="1" s="1"/>
  <c r="GY400" i="1"/>
  <c r="FL378" i="1"/>
  <c r="GK378" i="1" s="1"/>
  <c r="GY378" i="1"/>
  <c r="FL175" i="1"/>
  <c r="GK175" i="1" s="1"/>
  <c r="GY175" i="1"/>
  <c r="FL421" i="1"/>
  <c r="GK421" i="1" s="1"/>
  <c r="GY421" i="1"/>
  <c r="FL9" i="1"/>
  <c r="GK9" i="1" s="1"/>
  <c r="GY9" i="1"/>
  <c r="FL330" i="1"/>
  <c r="GK330" i="1" s="1"/>
  <c r="GY330" i="1"/>
  <c r="FL5" i="1"/>
  <c r="GK5" i="1" s="1"/>
  <c r="GY5" i="1"/>
  <c r="FL397" i="1"/>
  <c r="GK397" i="1" s="1"/>
  <c r="GY397" i="1"/>
  <c r="FL257" i="1"/>
  <c r="GK257" i="1" s="1"/>
  <c r="GY257" i="1"/>
  <c r="FL183" i="1"/>
  <c r="GK183" i="1" s="1"/>
  <c r="GY183" i="1"/>
  <c r="FL46" i="1"/>
  <c r="GY46" i="1"/>
  <c r="FL562" i="1"/>
  <c r="GK562" i="1" s="1"/>
  <c r="GY562" i="1"/>
  <c r="FL4" i="1"/>
  <c r="GK4" i="1" s="1"/>
  <c r="GY4" i="1"/>
  <c r="FL417" i="1"/>
  <c r="GK417" i="1" s="1"/>
  <c r="GY417" i="1"/>
  <c r="FL288" i="1"/>
  <c r="GK288" i="1" s="1"/>
  <c r="GY288" i="1"/>
  <c r="FL41" i="1"/>
  <c r="GK41" i="1" s="1"/>
  <c r="GY41" i="1"/>
  <c r="FL470" i="1"/>
  <c r="GK470" i="1" s="1"/>
  <c r="GY470" i="1"/>
  <c r="FL469" i="1"/>
  <c r="GK469" i="1" s="1"/>
  <c r="GY469" i="1"/>
  <c r="FL137" i="1"/>
  <c r="GK137" i="1" s="1"/>
  <c r="GY137" i="1"/>
  <c r="FL129" i="1"/>
  <c r="GK129" i="1" s="1"/>
  <c r="GY129" i="1"/>
  <c r="FL240" i="1"/>
  <c r="GK240" i="1" s="1"/>
  <c r="GY240" i="1"/>
  <c r="FL28" i="1"/>
  <c r="GK28" i="1" s="1"/>
  <c r="GY28" i="1"/>
  <c r="FL441" i="1"/>
  <c r="GK441" i="1" s="1"/>
  <c r="GY441" i="1"/>
  <c r="FL68" i="1"/>
  <c r="GK68" i="1" s="1"/>
  <c r="GY68" i="1"/>
  <c r="FL366" i="1"/>
  <c r="GK366" i="1" s="1"/>
  <c r="GY366" i="1"/>
  <c r="FL436" i="1"/>
  <c r="GK436" i="1" s="1"/>
  <c r="GY436" i="1"/>
  <c r="FL254" i="1"/>
  <c r="GK254" i="1" s="1"/>
  <c r="GY254" i="1"/>
  <c r="FL22" i="1"/>
  <c r="GK22" i="1" s="1"/>
  <c r="GY22" i="1"/>
  <c r="FL455" i="1"/>
  <c r="GK455" i="1" s="1"/>
  <c r="GY455" i="1"/>
  <c r="FL110" i="1"/>
  <c r="GK110" i="1" s="1"/>
  <c r="GY110" i="1"/>
  <c r="FL40" i="1"/>
  <c r="GK40" i="1" s="1"/>
  <c r="GY40" i="1"/>
  <c r="FL61" i="1"/>
  <c r="GK61" i="1" s="1"/>
  <c r="GY61" i="1"/>
  <c r="FL519" i="1"/>
  <c r="GK519" i="1" s="1"/>
  <c r="GY519" i="1"/>
  <c r="FL38" i="1"/>
  <c r="GK38" i="1" s="1"/>
  <c r="GY38" i="1"/>
  <c r="FL518" i="1"/>
  <c r="GK518" i="1" s="1"/>
  <c r="GY518" i="1"/>
  <c r="FL479" i="1"/>
  <c r="GK479" i="1" s="1"/>
  <c r="GY479" i="1"/>
  <c r="FL467" i="1"/>
  <c r="GK467" i="1" s="1"/>
  <c r="GY467" i="1"/>
  <c r="FL580" i="1"/>
  <c r="GK580" i="1" s="1"/>
  <c r="GY580" i="1"/>
  <c r="FL215" i="1"/>
  <c r="GK215" i="1" s="1"/>
  <c r="GY215" i="1"/>
  <c r="FL582" i="1"/>
  <c r="GK582" i="1" s="1"/>
  <c r="GY582" i="1"/>
  <c r="FL512" i="1"/>
  <c r="GK512" i="1" s="1"/>
  <c r="GY512" i="1"/>
  <c r="FL113" i="1"/>
  <c r="GK113" i="1" s="1"/>
  <c r="GY113" i="1"/>
  <c r="FL345" i="1"/>
  <c r="GK345" i="1" s="1"/>
  <c r="GY345" i="1"/>
  <c r="FL24" i="1"/>
  <c r="GK24" i="1" s="1"/>
  <c r="GY24" i="1"/>
  <c r="FL497" i="1"/>
  <c r="GK497" i="1" s="1"/>
  <c r="GY497" i="1"/>
  <c r="FL488" i="1"/>
  <c r="GK488" i="1" s="1"/>
  <c r="GY488" i="1"/>
  <c r="FL108" i="1"/>
  <c r="GK108" i="1" s="1"/>
  <c r="GY108" i="1"/>
  <c r="FL375" i="1"/>
  <c r="GK375" i="1" s="1"/>
  <c r="GY375" i="1"/>
  <c r="FL39" i="1"/>
  <c r="GK39" i="1" s="1"/>
  <c r="GY39" i="1"/>
  <c r="FL120" i="1"/>
  <c r="GK120" i="1" s="1"/>
  <c r="GY120" i="1"/>
  <c r="FL124" i="1"/>
  <c r="GK124" i="1" s="1"/>
  <c r="GY124" i="1"/>
  <c r="FL426" i="1"/>
  <c r="GK426" i="1" s="1"/>
  <c r="GY426" i="1"/>
  <c r="FL475" i="1"/>
  <c r="GK475" i="1" s="1"/>
  <c r="GY475" i="1"/>
  <c r="FL509" i="1"/>
  <c r="GK509" i="1" s="1"/>
  <c r="GY509" i="1"/>
  <c r="FG5" i="1"/>
  <c r="GE5" i="1" s="1"/>
  <c r="GT5" i="1"/>
  <c r="FK70" i="1"/>
  <c r="GX70" i="1"/>
  <c r="FF42" i="1"/>
  <c r="GS42" i="1"/>
  <c r="FE221" i="1"/>
  <c r="GR221" i="1"/>
  <c r="FG204" i="1"/>
  <c r="GE204" i="1" s="1"/>
  <c r="GT204" i="1"/>
  <c r="FK380" i="1"/>
  <c r="GJ380" i="1" s="1"/>
  <c r="GX380" i="1"/>
  <c r="FK315" i="1"/>
  <c r="GX315" i="1"/>
  <c r="FE314" i="1"/>
  <c r="GD314" i="1" s="1"/>
  <c r="GR314" i="1"/>
  <c r="FK550" i="1"/>
  <c r="GJ550" i="1" s="1"/>
  <c r="GX550" i="1"/>
  <c r="FG243" i="1"/>
  <c r="GT243" i="1"/>
  <c r="FG578" i="1"/>
  <c r="GT578" i="1"/>
  <c r="FE377" i="1"/>
  <c r="GD377" i="1" s="1"/>
  <c r="GR377" i="1"/>
  <c r="FE447" i="1"/>
  <c r="GR447" i="1"/>
  <c r="FK6" i="1"/>
  <c r="GX6" i="1"/>
  <c r="FE524" i="1"/>
  <c r="FK547" i="1"/>
  <c r="GX547" i="1"/>
  <c r="FG206" i="1"/>
  <c r="GT206" i="1"/>
  <c r="FE125" i="1"/>
  <c r="GR125" i="1"/>
  <c r="FK266" i="1"/>
  <c r="GX266" i="1"/>
  <c r="FK411" i="1"/>
  <c r="GX411" i="1"/>
  <c r="FK542" i="1"/>
  <c r="GX542" i="1"/>
  <c r="FK410" i="1"/>
  <c r="GX410" i="1"/>
  <c r="FK408" i="1"/>
  <c r="GX408" i="1"/>
  <c r="FK117" i="1"/>
  <c r="GJ117" i="1" s="1"/>
  <c r="GX117" i="1"/>
  <c r="FK342" i="1"/>
  <c r="GJ342" i="1" s="1"/>
  <c r="GX342" i="1"/>
  <c r="FK188" i="1"/>
  <c r="GJ188" i="1" s="1"/>
  <c r="GX188" i="1"/>
  <c r="FK370" i="1"/>
  <c r="GX370" i="1"/>
  <c r="FK430" i="1"/>
  <c r="GX430" i="1"/>
  <c r="FK428" i="1"/>
  <c r="GX428" i="1"/>
  <c r="FK528" i="1"/>
  <c r="GX528" i="1"/>
  <c r="FK142" i="1"/>
  <c r="GX142" i="1"/>
  <c r="FK138" i="1"/>
  <c r="GX138" i="1"/>
  <c r="FK136" i="1"/>
  <c r="GX136" i="1"/>
  <c r="FK464" i="1"/>
  <c r="GX464" i="1"/>
  <c r="FJ487" i="1"/>
  <c r="FG501" i="1"/>
  <c r="GT501" i="1"/>
  <c r="FG86" i="1"/>
  <c r="GT86" i="1"/>
  <c r="FG200" i="1"/>
  <c r="GT200" i="1"/>
  <c r="FG168" i="1"/>
  <c r="GT168" i="1"/>
  <c r="FG336" i="1"/>
  <c r="GE336" i="1" s="1"/>
  <c r="GT336" i="1"/>
  <c r="FG505" i="1"/>
  <c r="GE505" i="1" s="1"/>
  <c r="GT505" i="1"/>
  <c r="FG529" i="1"/>
  <c r="GE529" i="1" s="1"/>
  <c r="GT529" i="1"/>
  <c r="FG166" i="1"/>
  <c r="GE166" i="1" s="1"/>
  <c r="GT166" i="1"/>
  <c r="FG269" i="1"/>
  <c r="GT269" i="1"/>
  <c r="FG37" i="1"/>
  <c r="GT37" i="1"/>
  <c r="FG451" i="1"/>
  <c r="GE451" i="1" s="1"/>
  <c r="GT451" i="1"/>
  <c r="FF557" i="1"/>
  <c r="GS557" i="1"/>
  <c r="FF170" i="1"/>
  <c r="GE170" i="1" s="1"/>
  <c r="GS170" i="1"/>
  <c r="FF444" i="1"/>
  <c r="GS444" i="1"/>
  <c r="FF454" i="1"/>
  <c r="GD454" i="1" s="1"/>
  <c r="GS454" i="1"/>
  <c r="FF415" i="1"/>
  <c r="GE415" i="1" s="1"/>
  <c r="GS415" i="1"/>
  <c r="FF234" i="1"/>
  <c r="GD234" i="1" s="1"/>
  <c r="GS234" i="1"/>
  <c r="FF481" i="1"/>
  <c r="GS481" i="1"/>
  <c r="FF296" i="1"/>
  <c r="GD296" i="1" s="1"/>
  <c r="GS296" i="1"/>
  <c r="FF261" i="1"/>
  <c r="GE261" i="1" s="1"/>
  <c r="GS261" i="1"/>
  <c r="FF98" i="1"/>
  <c r="GS98" i="1"/>
  <c r="FE416" i="1"/>
  <c r="GR416" i="1"/>
  <c r="FE572" i="1"/>
  <c r="GR572" i="1"/>
  <c r="FE363" i="1"/>
  <c r="GD363" i="1" s="1"/>
  <c r="GR363" i="1"/>
  <c r="FE245" i="1"/>
  <c r="GR245" i="1"/>
  <c r="FE356" i="1"/>
  <c r="GR356" i="1"/>
  <c r="FE289" i="1"/>
  <c r="GR289" i="1"/>
  <c r="FE492" i="1"/>
  <c r="GD492" i="1" s="1"/>
  <c r="GR492" i="1"/>
  <c r="FE250" i="1"/>
  <c r="GD250" i="1" s="1"/>
  <c r="GR250" i="1"/>
  <c r="FE189" i="1"/>
  <c r="GR189" i="1"/>
  <c r="FE521" i="1"/>
  <c r="GD521" i="1" s="1"/>
  <c r="GR521" i="1"/>
  <c r="FK167" i="1"/>
  <c r="GX167" i="1"/>
  <c r="FF468" i="1"/>
  <c r="GS468" i="1"/>
  <c r="FG358" i="1"/>
  <c r="GE358" i="1" s="1"/>
  <c r="GT358" i="1"/>
  <c r="FG580" i="1"/>
  <c r="GT580" i="1"/>
  <c r="FF423" i="1"/>
  <c r="GE423" i="1" s="1"/>
  <c r="GS423" i="1"/>
  <c r="FG515" i="1"/>
  <c r="GT515" i="1"/>
  <c r="FK273" i="1"/>
  <c r="GJ273" i="1" s="1"/>
  <c r="GX273" i="1"/>
  <c r="FE578" i="1"/>
  <c r="GR578" i="1"/>
  <c r="FG367" i="1"/>
  <c r="GT367" i="1"/>
  <c r="FK157" i="1"/>
  <c r="GJ157" i="1" s="1"/>
  <c r="GX157" i="1"/>
  <c r="FK93" i="1"/>
  <c r="GX93" i="1"/>
  <c r="FE48" i="1"/>
  <c r="GR48" i="1"/>
  <c r="FE460" i="1"/>
  <c r="GR460" i="1"/>
  <c r="FK242" i="1"/>
  <c r="GJ242" i="1" s="1"/>
  <c r="GX242" i="1"/>
  <c r="FE253" i="1"/>
  <c r="GR253" i="1"/>
  <c r="FF144" i="1"/>
  <c r="GD144" i="1" s="1"/>
  <c r="GS144" i="1"/>
  <c r="FE315" i="1"/>
  <c r="GR315" i="1"/>
  <c r="FG401" i="1"/>
  <c r="GT401" i="1"/>
  <c r="FF10" i="1"/>
  <c r="GS10" i="1"/>
  <c r="FF224" i="1"/>
  <c r="GD224" i="1" s="1"/>
  <c r="GS224" i="1"/>
  <c r="FF175" i="1"/>
  <c r="GD175" i="1" s="1"/>
  <c r="GS175" i="1"/>
  <c r="FE310" i="1"/>
  <c r="GD310" i="1" s="1"/>
  <c r="GR310" i="1"/>
  <c r="FF477" i="1"/>
  <c r="GS477" i="1"/>
  <c r="FG350" i="1"/>
  <c r="GT350" i="1"/>
  <c r="FF504" i="1"/>
  <c r="GS504" i="1"/>
  <c r="FE393" i="1"/>
  <c r="GR393" i="1"/>
  <c r="FF249" i="1"/>
  <c r="GS249" i="1"/>
  <c r="FE273" i="1"/>
  <c r="GD273" i="1" s="1"/>
  <c r="GR273" i="1"/>
  <c r="FG132" i="1"/>
  <c r="GE132" i="1" s="1"/>
  <c r="GT132" i="1"/>
  <c r="FE207" i="1"/>
  <c r="GD207" i="1" s="1"/>
  <c r="GR207" i="1"/>
  <c r="FK20" i="1"/>
  <c r="GX20" i="1"/>
  <c r="FK536" i="1"/>
  <c r="GJ536" i="1" s="1"/>
  <c r="GX536" i="1"/>
  <c r="FK461" i="1"/>
  <c r="GJ461" i="1" s="1"/>
  <c r="GX461" i="1"/>
  <c r="FG561" i="1"/>
  <c r="GT561" i="1"/>
  <c r="FK578" i="1"/>
  <c r="GJ578" i="1" s="1"/>
  <c r="GX578" i="1"/>
  <c r="FG489" i="1"/>
  <c r="GT489" i="1"/>
  <c r="FF381" i="1"/>
  <c r="GS381" i="1"/>
  <c r="FF450" i="1"/>
  <c r="GD450" i="1" s="1"/>
  <c r="GS450" i="1"/>
  <c r="FK459" i="1"/>
  <c r="GX459" i="1"/>
  <c r="FG447" i="1"/>
  <c r="GT447" i="1"/>
  <c r="FF311" i="1"/>
  <c r="GE311" i="1" s="1"/>
  <c r="GS311" i="1"/>
  <c r="FF225" i="1"/>
  <c r="GD225" i="1" s="1"/>
  <c r="GS225" i="1"/>
  <c r="FF161" i="1"/>
  <c r="GD161" i="1" s="1"/>
  <c r="GS161" i="1"/>
  <c r="FF351" i="1"/>
  <c r="GS351" i="1"/>
  <c r="FG172" i="1"/>
  <c r="GT172" i="1"/>
  <c r="FG254" i="1"/>
  <c r="GT254" i="1"/>
  <c r="FG228" i="1"/>
  <c r="GT228" i="1"/>
  <c r="FG101" i="1"/>
  <c r="GT101" i="1"/>
  <c r="FK98" i="1"/>
  <c r="GX98" i="1"/>
  <c r="FK256" i="1"/>
  <c r="GJ256" i="1" s="1"/>
  <c r="GX256" i="1"/>
  <c r="FK420" i="1"/>
  <c r="GJ420" i="1" s="1"/>
  <c r="GX420" i="1"/>
  <c r="FG298" i="1"/>
  <c r="GT298" i="1"/>
  <c r="FG68" i="1"/>
  <c r="GE68" i="1" s="1"/>
  <c r="GT68" i="1"/>
  <c r="FG237" i="1"/>
  <c r="GE237" i="1" s="1"/>
  <c r="GT237" i="1"/>
  <c r="FG523" i="1"/>
  <c r="GT523" i="1"/>
  <c r="FK517" i="1"/>
  <c r="GX517" i="1"/>
  <c r="FK353" i="1"/>
  <c r="GX353" i="1"/>
  <c r="FK443" i="1"/>
  <c r="GJ443" i="1" s="1"/>
  <c r="GX443" i="1"/>
  <c r="FK267" i="1"/>
  <c r="GX267" i="1"/>
  <c r="FG533" i="1"/>
  <c r="GE533" i="1" s="1"/>
  <c r="GT533" i="1"/>
  <c r="FG455" i="1"/>
  <c r="GE455" i="1" s="1"/>
  <c r="GT455" i="1"/>
  <c r="FG567" i="1"/>
  <c r="GT567" i="1"/>
  <c r="FK137" i="1"/>
  <c r="GX137" i="1"/>
  <c r="FK249" i="1"/>
  <c r="GJ249" i="1" s="1"/>
  <c r="GX249" i="1"/>
  <c r="FK193" i="1"/>
  <c r="GX193" i="1"/>
  <c r="FK310" i="1"/>
  <c r="GJ310" i="1" s="1"/>
  <c r="GX310" i="1"/>
  <c r="FK504" i="1"/>
  <c r="GJ504" i="1" s="1"/>
  <c r="GX504" i="1"/>
  <c r="FG245" i="1"/>
  <c r="GT245" i="1"/>
  <c r="FK371" i="1"/>
  <c r="GX371" i="1"/>
  <c r="FG279" i="1"/>
  <c r="GT279" i="1"/>
  <c r="FG151" i="1"/>
  <c r="GT151" i="1"/>
  <c r="FF304" i="1"/>
  <c r="GS304" i="1"/>
  <c r="FF520" i="1"/>
  <c r="GS520" i="1"/>
  <c r="FF63" i="1"/>
  <c r="GS63" i="1"/>
  <c r="FF145" i="1"/>
  <c r="GS145" i="1"/>
  <c r="FF531" i="1"/>
  <c r="GS531" i="1"/>
  <c r="FF500" i="1"/>
  <c r="GS500" i="1"/>
  <c r="FG379" i="1"/>
  <c r="GT379" i="1"/>
  <c r="FG547" i="1"/>
  <c r="GT547" i="1"/>
  <c r="FF575" i="1"/>
  <c r="GS575" i="1"/>
  <c r="FG553" i="1"/>
  <c r="GT553" i="1"/>
  <c r="FG133" i="1"/>
  <c r="GT133" i="1"/>
  <c r="FG292" i="1"/>
  <c r="GT292" i="1"/>
  <c r="FG242" i="1"/>
  <c r="GT242" i="1"/>
  <c r="FG323" i="1"/>
  <c r="GT323" i="1"/>
  <c r="FG273" i="1"/>
  <c r="GE273" i="1" s="1"/>
  <c r="GT273" i="1"/>
  <c r="FG92" i="1"/>
  <c r="GE92" i="1" s="1"/>
  <c r="GT92" i="1"/>
  <c r="FG123" i="1"/>
  <c r="GE123" i="1" s="1"/>
  <c r="GT123" i="1"/>
  <c r="FG432" i="1"/>
  <c r="GT432" i="1"/>
  <c r="FK444" i="1"/>
  <c r="GJ444" i="1" s="1"/>
  <c r="GX444" i="1"/>
  <c r="FK505" i="1"/>
  <c r="GX505" i="1"/>
  <c r="FK299" i="1"/>
  <c r="GJ299" i="1" s="1"/>
  <c r="GX299" i="1"/>
  <c r="FK453" i="1"/>
  <c r="GX453" i="1"/>
  <c r="FK179" i="1"/>
  <c r="GJ179" i="1" s="1"/>
  <c r="GX179" i="1"/>
  <c r="FK348" i="1"/>
  <c r="GX348" i="1"/>
  <c r="FK192" i="1"/>
  <c r="GJ192" i="1" s="1"/>
  <c r="GX192" i="1"/>
  <c r="FF374" i="1"/>
  <c r="GS374" i="1"/>
  <c r="FK140" i="1"/>
  <c r="GJ140" i="1" s="1"/>
  <c r="GX140" i="1"/>
  <c r="FF333" i="1"/>
  <c r="GS333" i="1"/>
  <c r="FF268" i="1"/>
  <c r="GS268" i="1"/>
  <c r="FF343" i="1"/>
  <c r="GS343" i="1"/>
  <c r="FF251" i="1"/>
  <c r="GS251" i="1"/>
  <c r="FF579" i="1"/>
  <c r="GS579" i="1"/>
  <c r="FF183" i="1"/>
  <c r="GS183" i="1"/>
  <c r="FF483" i="1"/>
  <c r="GS483" i="1"/>
  <c r="FF320" i="1"/>
  <c r="GS320" i="1"/>
  <c r="FF507" i="1"/>
  <c r="GS507" i="1"/>
  <c r="FK159" i="1"/>
  <c r="GJ159" i="1" s="1"/>
  <c r="GX159" i="1"/>
  <c r="GE431" i="1"/>
  <c r="GE397" i="1"/>
  <c r="GD528" i="1"/>
  <c r="GE528" i="1"/>
  <c r="GQ384" i="1"/>
  <c r="GQ91" i="1"/>
  <c r="GQ216" i="1"/>
  <c r="GQ19" i="1"/>
  <c r="GQ361" i="1"/>
  <c r="GQ146" i="1"/>
  <c r="GQ16" i="1"/>
  <c r="GQ247" i="1"/>
  <c r="GQ51" i="1"/>
  <c r="GQ275" i="1"/>
  <c r="GQ193" i="1"/>
  <c r="GQ530" i="1"/>
  <c r="GQ203" i="1"/>
  <c r="GQ298" i="1"/>
  <c r="GQ54" i="1"/>
  <c r="GQ322" i="1"/>
  <c r="GQ158" i="1"/>
  <c r="GQ6" i="1"/>
  <c r="GQ538" i="1"/>
  <c r="GQ212" i="1"/>
  <c r="GD72" i="1"/>
  <c r="GQ570" i="1"/>
  <c r="GQ340" i="1"/>
  <c r="GQ566" i="1"/>
  <c r="GQ138" i="1"/>
  <c r="GQ72" i="1"/>
  <c r="GQ503" i="1"/>
  <c r="GQ457" i="1"/>
  <c r="GQ185" i="1"/>
  <c r="GQ165" i="1"/>
  <c r="GQ64" i="1"/>
  <c r="GQ532" i="1"/>
  <c r="GQ231" i="1"/>
  <c r="GQ450" i="1"/>
  <c r="GQ527" i="1"/>
  <c r="GQ139" i="1"/>
  <c r="GQ61" i="1"/>
  <c r="GQ220" i="1"/>
  <c r="GQ5" i="1"/>
  <c r="GQ75" i="1"/>
  <c r="GQ92" i="1"/>
  <c r="GQ159" i="1"/>
  <c r="GQ442" i="1"/>
  <c r="GQ474" i="1"/>
  <c r="GQ259" i="1"/>
  <c r="GQ233" i="1"/>
  <c r="GQ101" i="1"/>
  <c r="GQ143" i="1"/>
  <c r="GQ399" i="1"/>
  <c r="GQ154" i="1"/>
  <c r="GQ157" i="1"/>
  <c r="GQ256" i="1"/>
  <c r="GQ26" i="1"/>
  <c r="GQ492" i="1"/>
  <c r="GQ370" i="1"/>
  <c r="GQ197" i="1"/>
  <c r="GQ582" i="1"/>
  <c r="GQ35" i="1"/>
  <c r="GQ242" i="1"/>
  <c r="GQ150" i="1"/>
  <c r="GQ433" i="1"/>
  <c r="GQ283" i="1"/>
  <c r="GQ178" i="1"/>
  <c r="GQ130" i="1"/>
  <c r="GQ152" i="1"/>
  <c r="FR509" i="1"/>
  <c r="FR564" i="1"/>
  <c r="GD284" i="1"/>
  <c r="GD426" i="1"/>
  <c r="FR376" i="1"/>
  <c r="FR488" i="1"/>
  <c r="GE73" i="1"/>
  <c r="GD270" i="1"/>
  <c r="GE428" i="1"/>
  <c r="GD40" i="1"/>
  <c r="FS417" i="1"/>
  <c r="FF421" i="1"/>
  <c r="GD421" i="1" s="1"/>
  <c r="GD428" i="1"/>
  <c r="GE306" i="1"/>
  <c r="GD326" i="1"/>
  <c r="GE106" i="1"/>
  <c r="GD464" i="1"/>
  <c r="GD132" i="1"/>
  <c r="FF488" i="1"/>
  <c r="GD513" i="1"/>
  <c r="GD73" i="1"/>
  <c r="GE94" i="1"/>
  <c r="FR195" i="1"/>
  <c r="GD490" i="1"/>
  <c r="GD89" i="1"/>
  <c r="GE445" i="1"/>
  <c r="GE405" i="1"/>
  <c r="GE10" i="1"/>
  <c r="FL3" i="1"/>
  <c r="FR161" i="1"/>
  <c r="FR492" i="1"/>
  <c r="FR250" i="1"/>
  <c r="FR504" i="1"/>
  <c r="GE530" i="1"/>
  <c r="GD82" i="1"/>
  <c r="FR314" i="1"/>
  <c r="GD499" i="1"/>
  <c r="GD7" i="1"/>
  <c r="FS5" i="1"/>
  <c r="GD78" i="1"/>
  <c r="GE283" i="1"/>
  <c r="FR349" i="1"/>
  <c r="GD21" i="1"/>
  <c r="GD102" i="1"/>
  <c r="GE537" i="1"/>
  <c r="FR131" i="1"/>
  <c r="GD36" i="1"/>
  <c r="GD349" i="1"/>
  <c r="GD576" i="1"/>
  <c r="GE39" i="1"/>
  <c r="GE329" i="1"/>
  <c r="GD271" i="1"/>
  <c r="FR36" i="1"/>
  <c r="FR233" i="1"/>
  <c r="FS31" i="1"/>
  <c r="GD355" i="1"/>
  <c r="GE62" i="1"/>
  <c r="GD126" i="1"/>
  <c r="GH299" i="1"/>
  <c r="GE41" i="1"/>
  <c r="GD365" i="1"/>
  <c r="GD476" i="1"/>
  <c r="GD109" i="1"/>
  <c r="FR167" i="1"/>
  <c r="FR374" i="1"/>
  <c r="GE150" i="1"/>
  <c r="GE410" i="1"/>
  <c r="GD541" i="1"/>
  <c r="GD386" i="1"/>
  <c r="FW299" i="1"/>
  <c r="FR310" i="1"/>
  <c r="FR125" i="1"/>
  <c r="FR225" i="1"/>
  <c r="FR175" i="1"/>
  <c r="FR483" i="1"/>
  <c r="FR365" i="1"/>
  <c r="FR95" i="1"/>
  <c r="GD94" i="1"/>
  <c r="FR396" i="1"/>
  <c r="BE299" i="1"/>
  <c r="GD408" i="1"/>
  <c r="GE117" i="1"/>
  <c r="GE110" i="1"/>
  <c r="GD209" i="1"/>
  <c r="FR431" i="1"/>
  <c r="FR155" i="1"/>
  <c r="FR342" i="1"/>
  <c r="FR158" i="1"/>
  <c r="GD127" i="1"/>
  <c r="GD84" i="1"/>
  <c r="GE541" i="1"/>
  <c r="GD213" i="1"/>
  <c r="GE256" i="1"/>
  <c r="FR400" i="1"/>
  <c r="FR565" i="1"/>
  <c r="FR84" i="1"/>
  <c r="FR378" i="1"/>
  <c r="FR490" i="1"/>
  <c r="FR296" i="1"/>
  <c r="FR45" i="1"/>
  <c r="FR94" i="1"/>
  <c r="GE339" i="1"/>
  <c r="GE223" i="1"/>
  <c r="GE211" i="1"/>
  <c r="GE84" i="1"/>
  <c r="GE582" i="1"/>
  <c r="GD283" i="1"/>
  <c r="GD192" i="1"/>
  <c r="GD412" i="1"/>
  <c r="GE299" i="1"/>
  <c r="FR20" i="1"/>
  <c r="FR339" i="1"/>
  <c r="FR127" i="1"/>
  <c r="FF396" i="1"/>
  <c r="GD407" i="1"/>
  <c r="GD223" i="1"/>
  <c r="GH44" i="1"/>
  <c r="GE213" i="1"/>
  <c r="GE467" i="1"/>
  <c r="GE566" i="1"/>
  <c r="GE449" i="1"/>
  <c r="FR162" i="1"/>
  <c r="FR327" i="1"/>
  <c r="FS502" i="1"/>
  <c r="FR521" i="1"/>
  <c r="FR129" i="1"/>
  <c r="FS418" i="1"/>
  <c r="FR569" i="1"/>
  <c r="GD434" i="1"/>
  <c r="GD246" i="1"/>
  <c r="GD264" i="1"/>
  <c r="GD64" i="1"/>
  <c r="GD85" i="1"/>
  <c r="GD368" i="1"/>
  <c r="GD196" i="1"/>
  <c r="GE438" i="1"/>
  <c r="GD146" i="1"/>
  <c r="GD549" i="1"/>
  <c r="GD364" i="1"/>
  <c r="GD25" i="1"/>
  <c r="GD140" i="1"/>
  <c r="GD123" i="1"/>
  <c r="GD358" i="1"/>
  <c r="GD275" i="1"/>
  <c r="GE241" i="1"/>
  <c r="GD29" i="1"/>
  <c r="GD341" i="1"/>
  <c r="GD276" i="1"/>
  <c r="GE179" i="1"/>
  <c r="GD548" i="1"/>
  <c r="GE548" i="1"/>
  <c r="GD470" i="1"/>
  <c r="GE470" i="1"/>
  <c r="GE424" i="1"/>
  <c r="GE377" i="1"/>
  <c r="GE360" i="1"/>
  <c r="GE72" i="1"/>
  <c r="GE506" i="1"/>
  <c r="GD219" i="1"/>
  <c r="GE6" i="1"/>
  <c r="GD202" i="1"/>
  <c r="GD420" i="1"/>
  <c r="GD540" i="1"/>
  <c r="GE540" i="1"/>
  <c r="GD295" i="1"/>
  <c r="GE295" i="1"/>
  <c r="GD99" i="1"/>
  <c r="GE52" i="1"/>
  <c r="GE513" i="1"/>
  <c r="GD556" i="1"/>
  <c r="GD424" i="1"/>
  <c r="GD336" i="1"/>
  <c r="GE452" i="1"/>
  <c r="GE286" i="1"/>
  <c r="GD231" i="1"/>
  <c r="GE231" i="1"/>
  <c r="GD409" i="1"/>
  <c r="GD238" i="1"/>
  <c r="GD143" i="1"/>
  <c r="GE539" i="1"/>
  <c r="GD448" i="1"/>
  <c r="GD362" i="1"/>
  <c r="GE549" i="1"/>
  <c r="GE484" i="1"/>
  <c r="GE193" i="1"/>
  <c r="GE293" i="1"/>
  <c r="GE474" i="1"/>
  <c r="GE434" i="1"/>
  <c r="GD148" i="1"/>
  <c r="GE148" i="1"/>
  <c r="GD456" i="1"/>
  <c r="GD337" i="1"/>
  <c r="GE337" i="1"/>
  <c r="GD281" i="1"/>
  <c r="GD244" i="1"/>
  <c r="GE165" i="1"/>
  <c r="GE69" i="1"/>
  <c r="GE264" i="1"/>
  <c r="GE440" i="1"/>
  <c r="GE246" i="1"/>
  <c r="GE409" i="1"/>
  <c r="GD255" i="1"/>
  <c r="GD27" i="1"/>
  <c r="GD114" i="1"/>
  <c r="GD303" i="1"/>
  <c r="GD532" i="1"/>
  <c r="GE216" i="1"/>
  <c r="GE78" i="1"/>
  <c r="GE388" i="1"/>
  <c r="GE408" i="1"/>
  <c r="GE572" i="1"/>
  <c r="GD453" i="1"/>
  <c r="GD529" i="1"/>
  <c r="GE341" i="1"/>
  <c r="GD208" i="1"/>
  <c r="GJ476" i="1"/>
  <c r="GJ206" i="1"/>
  <c r="GJ126" i="1"/>
  <c r="GJ294" i="1"/>
  <c r="GJ433" i="1"/>
  <c r="GJ245" i="1"/>
  <c r="GJ204" i="1"/>
  <c r="GJ334" i="1"/>
  <c r="GJ396" i="1"/>
  <c r="GJ306" i="1"/>
  <c r="GJ171" i="1"/>
  <c r="GJ90" i="1"/>
  <c r="GJ66" i="1"/>
  <c r="GJ454" i="1"/>
  <c r="GJ213" i="1"/>
  <c r="GJ228" i="1"/>
  <c r="GJ141" i="1"/>
  <c r="GJ122" i="1"/>
  <c r="GJ416" i="1"/>
  <c r="GJ271" i="1"/>
  <c r="GJ181" i="1"/>
  <c r="GJ109" i="1"/>
  <c r="GJ270" i="1"/>
  <c r="GJ289" i="1"/>
  <c r="GE485" i="1"/>
  <c r="GE146" i="1"/>
  <c r="GE81" i="1"/>
  <c r="GE464" i="1"/>
  <c r="GE394" i="1"/>
  <c r="GE458" i="1"/>
  <c r="GE290" i="1"/>
  <c r="GD210" i="1"/>
  <c r="GE255" i="1"/>
  <c r="GD22" i="1"/>
  <c r="GD487" i="1"/>
  <c r="GD493" i="1"/>
  <c r="GE29" i="1"/>
  <c r="GE114" i="1"/>
  <c r="GE522" i="1"/>
  <c r="GE303" i="1"/>
  <c r="GE532" i="1"/>
  <c r="GE147" i="1"/>
  <c r="GE344" i="1"/>
  <c r="GE143" i="1"/>
  <c r="GE210" i="1"/>
  <c r="GD530" i="1"/>
  <c r="GD260" i="1"/>
  <c r="GE439" i="1"/>
  <c r="GE64" i="1"/>
  <c r="GD39" i="1"/>
  <c r="GD494" i="1"/>
  <c r="GE364" i="1"/>
  <c r="GE135" i="1"/>
  <c r="GE219" i="1"/>
  <c r="GE362" i="1"/>
  <c r="GE395" i="1"/>
  <c r="GD435" i="1"/>
  <c r="GD124" i="1"/>
  <c r="GD403" i="1"/>
  <c r="GD451" i="1"/>
  <c r="GD537" i="1"/>
  <c r="GD391" i="1"/>
  <c r="GD243" i="1"/>
  <c r="GJ239" i="1"/>
  <c r="GJ246" i="1"/>
  <c r="GJ532" i="1"/>
  <c r="GJ482" i="1"/>
  <c r="GJ506" i="1"/>
  <c r="GJ52" i="1"/>
  <c r="GJ125" i="1"/>
  <c r="GJ67" i="1"/>
  <c r="GJ365" i="1"/>
  <c r="GJ19" i="1"/>
  <c r="GJ296" i="1"/>
  <c r="GJ456" i="1"/>
  <c r="GJ364" i="1"/>
  <c r="GJ540" i="1"/>
  <c r="GJ260" i="1"/>
  <c r="GJ537" i="1"/>
  <c r="GJ115" i="1"/>
  <c r="GJ583" i="1"/>
  <c r="GJ189" i="1"/>
  <c r="GJ232" i="1"/>
  <c r="GJ545" i="1"/>
  <c r="GJ569" i="1"/>
  <c r="GJ280" i="1"/>
  <c r="GJ529" i="1"/>
  <c r="GJ225" i="1"/>
  <c r="GJ77" i="1"/>
  <c r="GE403" i="1"/>
  <c r="GE479" i="1"/>
  <c r="GE79" i="1"/>
  <c r="GG287" i="1"/>
  <c r="GE260" i="1"/>
  <c r="GE7" i="1"/>
  <c r="GE271" i="1"/>
  <c r="GD329" i="1"/>
  <c r="GD204" i="1"/>
  <c r="GD211" i="1"/>
  <c r="GE67" i="1"/>
  <c r="GE499" i="1"/>
  <c r="GD215" i="1"/>
  <c r="GD582" i="1"/>
  <c r="GD445" i="1"/>
  <c r="GD545" i="1"/>
  <c r="GD433" i="1"/>
  <c r="GD168" i="1"/>
  <c r="GD104" i="1"/>
  <c r="GD405" i="1"/>
  <c r="GD237" i="1"/>
  <c r="GD159" i="1"/>
  <c r="GJ82" i="1"/>
  <c r="GJ81" i="1"/>
  <c r="GJ494" i="1"/>
  <c r="GJ527" i="1"/>
  <c r="GJ524" i="1"/>
  <c r="GJ460" i="1"/>
  <c r="GJ393" i="1"/>
  <c r="GJ489" i="1"/>
  <c r="GJ251" i="1"/>
  <c r="GJ333" i="1"/>
  <c r="GJ250" i="1"/>
  <c r="GJ50" i="1"/>
  <c r="GJ352" i="1"/>
  <c r="GJ268" i="1"/>
  <c r="GJ579" i="1"/>
  <c r="GJ224" i="1"/>
  <c r="GJ311" i="1"/>
  <c r="GJ343" i="1"/>
  <c r="GJ491" i="1"/>
  <c r="GJ508" i="1"/>
  <c r="GJ507" i="1"/>
  <c r="GJ502" i="1"/>
  <c r="GJ328" i="1"/>
  <c r="GJ368" i="1"/>
  <c r="GJ43" i="1"/>
  <c r="GJ217" i="1"/>
  <c r="GJ85" i="1"/>
  <c r="GJ407" i="1"/>
  <c r="GJ63" i="1"/>
  <c r="GJ415" i="1"/>
  <c r="GJ234" i="1"/>
  <c r="GJ481" i="1"/>
  <c r="GJ535" i="1"/>
  <c r="GJ372" i="1"/>
  <c r="GJ55" i="1"/>
  <c r="GJ457" i="1"/>
  <c r="GJ231" i="1"/>
  <c r="GJ169" i="1"/>
  <c r="GJ279" i="1"/>
  <c r="GJ278" i="1"/>
  <c r="GE124" i="1"/>
  <c r="GE230" i="1"/>
  <c r="GE208" i="1"/>
  <c r="GE518" i="1"/>
  <c r="GE214" i="1"/>
  <c r="GE305" i="1"/>
  <c r="GE21" i="1"/>
  <c r="GE480" i="1"/>
  <c r="GE196" i="1"/>
  <c r="GD543" i="1"/>
  <c r="GD366" i="1"/>
  <c r="GD533" i="1"/>
  <c r="GD90" i="1"/>
  <c r="GD567" i="1"/>
  <c r="GD278" i="1"/>
  <c r="GE238" i="1"/>
  <c r="GE542" i="1"/>
  <c r="GE427" i="1"/>
  <c r="GG44" i="1"/>
  <c r="GE140" i="1"/>
  <c r="GE353" i="1"/>
  <c r="GE118" i="1"/>
  <c r="GE33" i="1"/>
  <c r="GD166" i="1"/>
  <c r="GD467" i="1"/>
  <c r="GD566" i="1"/>
  <c r="GD449" i="1"/>
  <c r="GD92" i="1"/>
  <c r="GJ272" i="1"/>
  <c r="GJ264" i="1"/>
  <c r="GJ440" i="1"/>
  <c r="GJ87" i="1"/>
  <c r="GJ498" i="1"/>
  <c r="GJ438" i="1"/>
  <c r="GJ304" i="1"/>
  <c r="GJ316" i="1"/>
  <c r="GJ21" i="1"/>
  <c r="GJ556" i="1"/>
  <c r="GJ146" i="1"/>
  <c r="GJ282" i="1"/>
  <c r="GJ107" i="1"/>
  <c r="GJ104" i="1"/>
  <c r="GJ344" i="1"/>
  <c r="GJ341" i="1"/>
  <c r="GJ484" i="1"/>
  <c r="GJ412" i="1"/>
  <c r="GJ551" i="1"/>
  <c r="GJ450" i="1"/>
  <c r="GJ10" i="1"/>
  <c r="GJ422" i="1"/>
  <c r="GJ208" i="1"/>
  <c r="GJ131" i="1"/>
  <c r="GJ156" i="1"/>
  <c r="GJ360" i="1"/>
  <c r="GJ216" i="1"/>
  <c r="GJ558" i="1"/>
  <c r="GJ173" i="1"/>
  <c r="GJ411" i="1"/>
  <c r="GJ150" i="1"/>
  <c r="GJ238" i="1"/>
  <c r="GJ112" i="1"/>
  <c r="GJ284" i="1"/>
  <c r="GJ84" i="1"/>
  <c r="GJ153" i="1"/>
  <c r="GJ363" i="1"/>
  <c r="GJ253" i="1"/>
  <c r="GJ520" i="1"/>
  <c r="GJ383" i="1"/>
  <c r="GJ480" i="1"/>
  <c r="GJ229" i="1"/>
  <c r="GJ177" i="1"/>
  <c r="GJ142" i="1"/>
  <c r="GJ293" i="1"/>
  <c r="GJ101" i="1"/>
  <c r="GJ99" i="1"/>
  <c r="GJ176" i="1"/>
  <c r="GJ513" i="1"/>
  <c r="GJ277" i="1"/>
  <c r="GJ538" i="1"/>
  <c r="GJ76" i="1"/>
  <c r="GJ346" i="1"/>
  <c r="GJ399" i="1"/>
  <c r="GJ377" i="1"/>
  <c r="GJ548" i="1"/>
  <c r="GJ92" i="1"/>
  <c r="GJ503" i="1"/>
  <c r="GJ72" i="1"/>
  <c r="GJ151" i="1"/>
  <c r="GJ291" i="1"/>
  <c r="GJ62" i="1"/>
  <c r="GJ59" i="1"/>
  <c r="GJ197" i="1"/>
  <c r="GJ97" i="1"/>
  <c r="GJ566" i="1"/>
  <c r="GJ563" i="1"/>
  <c r="GJ462" i="1"/>
  <c r="GJ351" i="1"/>
  <c r="GJ447" i="1"/>
  <c r="GJ35" i="1"/>
  <c r="GJ555" i="1"/>
  <c r="GJ575" i="1"/>
  <c r="GJ12" i="1"/>
  <c r="GJ127" i="1"/>
  <c r="GJ182" i="1"/>
  <c r="GJ387" i="1"/>
  <c r="GJ237" i="1"/>
  <c r="GJ223" i="1"/>
  <c r="GJ60" i="1"/>
  <c r="GJ302" i="1"/>
  <c r="GJ317" i="1"/>
  <c r="GJ582" i="1"/>
  <c r="GJ53" i="1"/>
  <c r="GE181" i="1"/>
  <c r="GE386" i="1"/>
  <c r="GE443" i="1"/>
  <c r="GE407" i="1"/>
  <c r="GE581" i="1"/>
  <c r="GE71" i="1"/>
  <c r="GE243" i="1"/>
  <c r="GE159" i="1"/>
  <c r="GE387" i="1"/>
  <c r="GE235" i="1"/>
  <c r="GE544" i="1"/>
  <c r="GE275" i="1"/>
  <c r="GE35" i="1"/>
  <c r="GE419" i="1"/>
  <c r="GE126" i="1"/>
  <c r="FR444" i="1"/>
  <c r="FE444" i="1"/>
  <c r="FR525" i="1"/>
  <c r="FF525" i="1"/>
  <c r="GD525" i="1" s="1"/>
  <c r="FR205" i="1"/>
  <c r="FF205" i="1"/>
  <c r="GD205" i="1" s="1"/>
  <c r="FR404" i="1"/>
  <c r="FF404" i="1"/>
  <c r="GD404" i="1" s="1"/>
  <c r="FR76" i="1"/>
  <c r="FF76" i="1"/>
  <c r="GD76" i="1" s="1"/>
  <c r="FR277" i="1"/>
  <c r="FF277" i="1"/>
  <c r="FS433" i="1"/>
  <c r="FG433" i="1"/>
  <c r="GE433" i="1" s="1"/>
  <c r="FS545" i="1"/>
  <c r="FG545" i="1"/>
  <c r="FR389" i="1"/>
  <c r="FF389" i="1"/>
  <c r="GD389" i="1" s="1"/>
  <c r="FS511" i="1"/>
  <c r="FG511" i="1"/>
  <c r="FS74" i="1"/>
  <c r="FG74" i="1"/>
  <c r="GE74" i="1" s="1"/>
  <c r="FS363" i="1"/>
  <c r="FG363" i="1"/>
  <c r="GE363" i="1" s="1"/>
  <c r="FR253" i="1"/>
  <c r="FF253" i="1"/>
  <c r="FR115" i="1"/>
  <c r="FF115" i="1"/>
  <c r="GD115" i="1" s="1"/>
  <c r="FR122" i="1"/>
  <c r="FF122" i="1"/>
  <c r="GD122" i="1" s="1"/>
  <c r="FR189" i="1"/>
  <c r="FF189" i="1"/>
  <c r="FS437" i="1"/>
  <c r="FF437" i="1"/>
  <c r="FR345" i="1"/>
  <c r="FF345" i="1"/>
  <c r="GD345" i="1" s="1"/>
  <c r="FS86" i="1"/>
  <c r="FF86" i="1"/>
  <c r="FR468" i="1"/>
  <c r="FE468" i="1"/>
  <c r="FR106" i="1"/>
  <c r="FE106" i="1"/>
  <c r="GD106" i="1" s="1"/>
  <c r="FR558" i="1"/>
  <c r="FF558" i="1"/>
  <c r="GD558" i="1" s="1"/>
  <c r="FR285" i="1"/>
  <c r="FF285" i="1"/>
  <c r="FR150" i="1"/>
  <c r="FE150" i="1"/>
  <c r="GD150" i="1" s="1"/>
  <c r="FR306" i="1"/>
  <c r="FE306" i="1"/>
  <c r="GD306" i="1" s="1"/>
  <c r="FR557" i="1"/>
  <c r="FE557" i="1"/>
  <c r="FR153" i="1"/>
  <c r="FE153" i="1"/>
  <c r="FR11" i="1"/>
  <c r="FF11" i="1"/>
  <c r="FS340" i="1"/>
  <c r="FG340" i="1"/>
  <c r="GE340" i="1" s="1"/>
  <c r="FS491" i="1"/>
  <c r="FG491" i="1"/>
  <c r="GE491" i="1" s="1"/>
  <c r="FS201" i="1"/>
  <c r="FF201" i="1"/>
  <c r="FS263" i="1"/>
  <c r="FF263" i="1"/>
  <c r="FR172" i="1"/>
  <c r="FF172" i="1"/>
  <c r="FS392" i="1"/>
  <c r="FF392" i="1"/>
  <c r="FS291" i="1"/>
  <c r="FF291" i="1"/>
  <c r="FS180" i="1"/>
  <c r="FF180" i="1"/>
  <c r="FS236" i="1"/>
  <c r="FF236" i="1"/>
  <c r="FR245" i="1"/>
  <c r="FF245" i="1"/>
  <c r="FS369" i="1"/>
  <c r="FF369" i="1"/>
  <c r="FR280" i="1"/>
  <c r="FF280" i="1"/>
  <c r="GD280" i="1" s="1"/>
  <c r="FS429" i="1"/>
  <c r="FF429" i="1"/>
  <c r="FS352" i="1"/>
  <c r="FG352" i="1"/>
  <c r="GE352" i="1" s="1"/>
  <c r="FS157" i="1"/>
  <c r="FF157" i="1"/>
  <c r="FS534" i="1"/>
  <c r="FG534" i="1"/>
  <c r="FS44" i="1"/>
  <c r="FG44" i="1"/>
  <c r="GE44" i="1" s="1"/>
  <c r="FS63" i="1"/>
  <c r="FG63" i="1"/>
  <c r="FS370" i="1"/>
  <c r="FG370" i="1"/>
  <c r="GE370" i="1" s="1"/>
  <c r="FS430" i="1"/>
  <c r="FG430" i="1"/>
  <c r="GE430" i="1" s="1"/>
  <c r="FS152" i="1"/>
  <c r="FG152" i="1"/>
  <c r="GE152" i="1" s="1"/>
  <c r="FS103" i="1"/>
  <c r="FG103" i="1"/>
  <c r="GE103" i="1" s="1"/>
  <c r="FS195" i="1"/>
  <c r="FG195" i="1"/>
  <c r="GE195" i="1" s="1"/>
  <c r="FS334" i="1"/>
  <c r="FG334" i="1"/>
  <c r="GE334" i="1" s="1"/>
  <c r="FS161" i="1"/>
  <c r="FG161" i="1"/>
  <c r="FS298" i="1"/>
  <c r="FF298" i="1"/>
  <c r="FS441" i="1"/>
  <c r="FF441" i="1"/>
  <c r="FS357" i="1"/>
  <c r="FF357" i="1"/>
  <c r="FS254" i="1"/>
  <c r="FF254" i="1"/>
  <c r="FS279" i="1"/>
  <c r="FF279" i="1"/>
  <c r="FS297" i="1"/>
  <c r="FF297" i="1"/>
  <c r="FR535" i="1"/>
  <c r="FF535" i="1"/>
  <c r="FR323" i="1"/>
  <c r="FF323" i="1"/>
  <c r="FT299" i="1"/>
  <c r="FH299" i="1"/>
  <c r="GF299" i="1" s="1"/>
  <c r="FU488" i="1"/>
  <c r="FH488" i="1"/>
  <c r="FR18" i="1"/>
  <c r="FE18" i="1"/>
  <c r="GD18" i="1" s="1"/>
  <c r="FR289" i="1"/>
  <c r="FF289" i="1"/>
  <c r="FS252" i="1"/>
  <c r="FF252" i="1"/>
  <c r="FR113" i="1"/>
  <c r="FF113" i="1"/>
  <c r="GD113" i="1" s="1"/>
  <c r="FR63" i="1"/>
  <c r="FE63" i="1"/>
  <c r="FR262" i="1"/>
  <c r="FE262" i="1"/>
  <c r="GD262" i="1" s="1"/>
  <c r="FS282" i="1"/>
  <c r="FF282" i="1"/>
  <c r="FR197" i="1"/>
  <c r="FE197" i="1"/>
  <c r="GD197" i="1" s="1"/>
  <c r="FS296" i="1"/>
  <c r="FG296" i="1"/>
  <c r="FR141" i="1"/>
  <c r="FF141" i="1"/>
  <c r="FS379" i="1"/>
  <c r="FF379" i="1"/>
  <c r="FS50" i="1"/>
  <c r="FG50" i="1"/>
  <c r="GE50" i="1" s="1"/>
  <c r="FS570" i="1"/>
  <c r="FF570" i="1"/>
  <c r="FR51" i="1"/>
  <c r="FF51" i="1"/>
  <c r="FS351" i="1"/>
  <c r="FG351" i="1"/>
  <c r="FS372" i="1"/>
  <c r="FF372" i="1"/>
  <c r="FS553" i="1"/>
  <c r="FF553" i="1"/>
  <c r="FR489" i="1"/>
  <c r="FF489" i="1"/>
  <c r="FS190" i="1"/>
  <c r="FF190" i="1"/>
  <c r="FR510" i="1"/>
  <c r="FE510" i="1"/>
  <c r="GD510" i="1" s="1"/>
  <c r="FR477" i="1"/>
  <c r="FE477" i="1"/>
  <c r="FR100" i="1"/>
  <c r="FE100" i="1"/>
  <c r="GD100" i="1" s="1"/>
  <c r="FR352" i="1"/>
  <c r="FE352" i="1"/>
  <c r="GD352" i="1" s="1"/>
  <c r="FR77" i="1"/>
  <c r="FE77" i="1"/>
  <c r="GD77" i="1" s="1"/>
  <c r="FR268" i="1"/>
  <c r="FE268" i="1"/>
  <c r="FR321" i="1"/>
  <c r="FE321" i="1"/>
  <c r="GD321" i="1" s="1"/>
  <c r="FR361" i="1"/>
  <c r="FE361" i="1"/>
  <c r="FR550" i="1"/>
  <c r="FF550" i="1"/>
  <c r="GD550" i="1" s="1"/>
  <c r="FS488" i="1"/>
  <c r="FG488" i="1"/>
  <c r="FS497" i="1"/>
  <c r="FG497" i="1"/>
  <c r="FR265" i="1"/>
  <c r="FF265" i="1"/>
  <c r="FR26" i="1"/>
  <c r="FF26" i="1"/>
  <c r="GD26" i="1" s="1"/>
  <c r="FR188" i="1"/>
  <c r="FF188" i="1"/>
  <c r="GD188" i="1" s="1"/>
  <c r="FR42" i="1"/>
  <c r="FE42" i="1"/>
  <c r="FS262" i="1"/>
  <c r="FG262" i="1"/>
  <c r="GE262" i="1" s="1"/>
  <c r="FR356" i="1"/>
  <c r="FF356" i="1"/>
  <c r="FR98" i="1"/>
  <c r="FE98" i="1"/>
  <c r="FS77" i="1"/>
  <c r="FG77" i="1"/>
  <c r="GE77" i="1" s="1"/>
  <c r="FR229" i="1"/>
  <c r="FE229" i="1"/>
  <c r="GD229" i="1" s="1"/>
  <c r="FS274" i="1"/>
  <c r="FG274" i="1"/>
  <c r="GE274" i="1" s="1"/>
  <c r="FS318" i="1"/>
  <c r="FG318" i="1"/>
  <c r="GE318" i="1" s="1"/>
  <c r="FR251" i="1"/>
  <c r="FE251" i="1"/>
  <c r="FR471" i="1"/>
  <c r="FE471" i="1"/>
  <c r="GD471" i="1" s="1"/>
  <c r="FR38" i="1"/>
  <c r="FF38" i="1"/>
  <c r="FS138" i="1"/>
  <c r="FF138" i="1"/>
  <c r="FS186" i="1"/>
  <c r="FG186" i="1"/>
  <c r="GE186" i="1" s="1"/>
  <c r="FS185" i="1"/>
  <c r="FG185" i="1"/>
  <c r="GE185" i="1" s="1"/>
  <c r="FR461" i="1"/>
  <c r="FF461" i="1"/>
  <c r="FR503" i="1"/>
  <c r="FF503" i="1"/>
  <c r="FS571" i="1"/>
  <c r="FF571" i="1"/>
  <c r="FS53" i="1"/>
  <c r="FG53" i="1"/>
  <c r="GE53" i="1" s="1"/>
  <c r="FR459" i="1"/>
  <c r="FF459" i="1"/>
  <c r="FR331" i="1"/>
  <c r="FF331" i="1"/>
  <c r="FW287" i="1"/>
  <c r="FK287" i="1"/>
  <c r="FS330" i="1"/>
  <c r="FG330" i="1"/>
  <c r="FS128" i="1"/>
  <c r="FG128" i="1"/>
  <c r="GE128" i="1" s="1"/>
  <c r="FR481" i="1"/>
  <c r="FE481" i="1"/>
  <c r="FR96" i="1"/>
  <c r="FF96" i="1"/>
  <c r="FV289" i="1"/>
  <c r="FJ289" i="1"/>
  <c r="GH289" i="1" s="1"/>
  <c r="FS342" i="1"/>
  <c r="FG342" i="1"/>
  <c r="GE342" i="1" s="1"/>
  <c r="FS454" i="1"/>
  <c r="FG454" i="1"/>
  <c r="FS32" i="1"/>
  <c r="FG32" i="1"/>
  <c r="GE32" i="1" s="1"/>
  <c r="FS197" i="1"/>
  <c r="FG197" i="1"/>
  <c r="GE197" i="1" s="1"/>
  <c r="FR577" i="1"/>
  <c r="FE577" i="1"/>
  <c r="GD577" i="1" s="1"/>
  <c r="FR343" i="1"/>
  <c r="FE343" i="1"/>
  <c r="FR330" i="1"/>
  <c r="FE330" i="1"/>
  <c r="FR491" i="1"/>
  <c r="FE491" i="1"/>
  <c r="GD491" i="1" s="1"/>
  <c r="FS258" i="1"/>
  <c r="FG258" i="1"/>
  <c r="GE258" i="1" s="1"/>
  <c r="FR398" i="1"/>
  <c r="FF398" i="1"/>
  <c r="FS519" i="1"/>
  <c r="FG519" i="1"/>
  <c r="GE519" i="1" s="1"/>
  <c r="FS49" i="1"/>
  <c r="FG49" i="1"/>
  <c r="FS158" i="1"/>
  <c r="FG158" i="1"/>
  <c r="GE158" i="1" s="1"/>
  <c r="FS131" i="1"/>
  <c r="FG131" i="1"/>
  <c r="FS396" i="1"/>
  <c r="FG396" i="1"/>
  <c r="FR401" i="1"/>
  <c r="FF401" i="1"/>
  <c r="FR578" i="1"/>
  <c r="FF578" i="1"/>
  <c r="FR519" i="1"/>
  <c r="FE519" i="1"/>
  <c r="GD519" i="1" s="1"/>
  <c r="FR49" i="1"/>
  <c r="FE49" i="1"/>
  <c r="GD49" i="1" s="1"/>
  <c r="FR9" i="1"/>
  <c r="FE9" i="1"/>
  <c r="GD9" i="1" s="1"/>
  <c r="FR508" i="1"/>
  <c r="FE508" i="1"/>
  <c r="FR257" i="1"/>
  <c r="FE257" i="1"/>
  <c r="FR128" i="1"/>
  <c r="FE128" i="1"/>
  <c r="GD128" i="1" s="1"/>
  <c r="FR507" i="1"/>
  <c r="FE507" i="1"/>
  <c r="FR46" i="1"/>
  <c r="FE46" i="1"/>
  <c r="GD46" i="1" s="1"/>
  <c r="FR562" i="1"/>
  <c r="FE562" i="1"/>
  <c r="GD562" i="1" s="1"/>
  <c r="FR288" i="1"/>
  <c r="FE288" i="1"/>
  <c r="FS129" i="1"/>
  <c r="FG129" i="1"/>
  <c r="FR133" i="1"/>
  <c r="FF133" i="1"/>
  <c r="FR373" i="1"/>
  <c r="FE373" i="1"/>
  <c r="FR311" i="1"/>
  <c r="FE311" i="1"/>
  <c r="FR526" i="1"/>
  <c r="FF526" i="1"/>
  <c r="GD526" i="1" s="1"/>
  <c r="FR300" i="1"/>
  <c r="FF300" i="1"/>
  <c r="GD300" i="1" s="1"/>
  <c r="FR359" i="1"/>
  <c r="FF359" i="1"/>
  <c r="GD359" i="1" s="1"/>
  <c r="FR47" i="1"/>
  <c r="FF47" i="1"/>
  <c r="GD47" i="1" s="1"/>
  <c r="FR16" i="1"/>
  <c r="FF16" i="1"/>
  <c r="FR154" i="1"/>
  <c r="FF154" i="1"/>
  <c r="GD154" i="1" s="1"/>
  <c r="FR478" i="1"/>
  <c r="FF478" i="1"/>
  <c r="GD478" i="1" s="1"/>
  <c r="FR316" i="1"/>
  <c r="FF316" i="1"/>
  <c r="FR322" i="1"/>
  <c r="FF322" i="1"/>
  <c r="GD322" i="1" s="1"/>
  <c r="FS24" i="1"/>
  <c r="FG24" i="1"/>
  <c r="GE24" i="1" s="1"/>
  <c r="FR294" i="1"/>
  <c r="FF294" i="1"/>
  <c r="GD294" i="1" s="1"/>
  <c r="FR457" i="1"/>
  <c r="FF457" i="1"/>
  <c r="FR149" i="1"/>
  <c r="FF149" i="1"/>
  <c r="GD149" i="1" s="1"/>
  <c r="FR200" i="1"/>
  <c r="FF200" i="1"/>
  <c r="FS509" i="1"/>
  <c r="FG509" i="1"/>
  <c r="FR152" i="1"/>
  <c r="FE152" i="1"/>
  <c r="GD152" i="1" s="1"/>
  <c r="FR496" i="1"/>
  <c r="FE496" i="1"/>
  <c r="FR334" i="1"/>
  <c r="FE334" i="1"/>
  <c r="GD334" i="1" s="1"/>
  <c r="FR240" i="1"/>
  <c r="FF240" i="1"/>
  <c r="GD240" i="1" s="1"/>
  <c r="FR117" i="1"/>
  <c r="FE117" i="1"/>
  <c r="GD117" i="1" s="1"/>
  <c r="FS483" i="1"/>
  <c r="FG483" i="1"/>
  <c r="FR312" i="1"/>
  <c r="FF312" i="1"/>
  <c r="FR413" i="1"/>
  <c r="FF413" i="1"/>
  <c r="FS43" i="1"/>
  <c r="FF43" i="1"/>
  <c r="FR108" i="1"/>
  <c r="FF108" i="1"/>
  <c r="GD108" i="1" s="1"/>
  <c r="FR568" i="1"/>
  <c r="FF568" i="1"/>
  <c r="FR134" i="1"/>
  <c r="FF134" i="1"/>
  <c r="FS225" i="1"/>
  <c r="FG225" i="1"/>
  <c r="FR315" i="1"/>
  <c r="FF315" i="1"/>
  <c r="FS287" i="1"/>
  <c r="FG287" i="1"/>
  <c r="GE287" i="1" s="1"/>
  <c r="FS9" i="1"/>
  <c r="FG9" i="1"/>
  <c r="GE9" i="1" s="1"/>
  <c r="FS338" i="1"/>
  <c r="FG338" i="1"/>
  <c r="GE338" i="1" s="1"/>
  <c r="FS178" i="1"/>
  <c r="FG178" i="1"/>
  <c r="GE178" i="1" s="1"/>
  <c r="FS155" i="1"/>
  <c r="FG155" i="1"/>
  <c r="GE155" i="1" s="1"/>
  <c r="FS95" i="1"/>
  <c r="FG95" i="1"/>
  <c r="FS374" i="1"/>
  <c r="FG374" i="1"/>
  <c r="FS523" i="1"/>
  <c r="FF523" i="1"/>
  <c r="FS101" i="1"/>
  <c r="FF101" i="1"/>
  <c r="FT289" i="1"/>
  <c r="FH289" i="1"/>
  <c r="FS521" i="1"/>
  <c r="FG521" i="1"/>
  <c r="FS557" i="1"/>
  <c r="FG557" i="1"/>
  <c r="FR302" i="1"/>
  <c r="FE302" i="1"/>
  <c r="GD302" i="1" s="1"/>
  <c r="FS269" i="1"/>
  <c r="FF269" i="1"/>
  <c r="FS314" i="1"/>
  <c r="FG314" i="1"/>
  <c r="GE314" i="1" s="1"/>
  <c r="FS257" i="1"/>
  <c r="FG257" i="1"/>
  <c r="GE257" i="1" s="1"/>
  <c r="FS250" i="1"/>
  <c r="FG250" i="1"/>
  <c r="GE250" i="1" s="1"/>
  <c r="FS142" i="1"/>
  <c r="FF142" i="1"/>
  <c r="FS292" i="1"/>
  <c r="FF292" i="1"/>
  <c r="FS65" i="1"/>
  <c r="FG65" i="1"/>
  <c r="FR380" i="1"/>
  <c r="FF380" i="1"/>
  <c r="FS504" i="1"/>
  <c r="FG504" i="1"/>
  <c r="FS477" i="1"/>
  <c r="FG477" i="1"/>
  <c r="FR130" i="1"/>
  <c r="FF130" i="1"/>
  <c r="FR183" i="1"/>
  <c r="FE183" i="1"/>
  <c r="FR307" i="1"/>
  <c r="FF307" i="1"/>
  <c r="FS45" i="1"/>
  <c r="FG45" i="1"/>
  <c r="FS242" i="1"/>
  <c r="FF242" i="1"/>
  <c r="FR50" i="1"/>
  <c r="FE50" i="1"/>
  <c r="GD50" i="1" s="1"/>
  <c r="FR185" i="1"/>
  <c r="FE185" i="1"/>
  <c r="GD185" i="1" s="1"/>
  <c r="FR414" i="1"/>
  <c r="FE414" i="1"/>
  <c r="GD414" i="1" s="1"/>
  <c r="FR31" i="1"/>
  <c r="FE31" i="1"/>
  <c r="GD31" i="1" s="1"/>
  <c r="FR8" i="1"/>
  <c r="FF8" i="1"/>
  <c r="GD8" i="1" s="1"/>
  <c r="FR203" i="1"/>
  <c r="FF203" i="1"/>
  <c r="GD203" i="1" s="1"/>
  <c r="FS111" i="1"/>
  <c r="FG111" i="1"/>
  <c r="GE111" i="1" s="1"/>
  <c r="FS327" i="1"/>
  <c r="FG327" i="1"/>
  <c r="GE327" i="1" s="1"/>
  <c r="FS576" i="1"/>
  <c r="FG576" i="1"/>
  <c r="GE576" i="1" s="1"/>
  <c r="FS560" i="1"/>
  <c r="FG560" i="1"/>
  <c r="FS487" i="1"/>
  <c r="FG487" i="1"/>
  <c r="GE487" i="1" s="1"/>
  <c r="FS102" i="1"/>
  <c r="FG102" i="1"/>
  <c r="GE102" i="1" s="1"/>
  <c r="FS538" i="1"/>
  <c r="FG538" i="1"/>
  <c r="FW44" i="1"/>
  <c r="FK44" i="1"/>
  <c r="GI44" i="1" s="1"/>
  <c r="FR191" i="1"/>
  <c r="FF191" i="1"/>
  <c r="GD191" i="1" s="1"/>
  <c r="FS366" i="1"/>
  <c r="FG366" i="1"/>
  <c r="GE366" i="1" s="1"/>
  <c r="FR44" i="1"/>
  <c r="FE44" i="1"/>
  <c r="GD44" i="1" s="1"/>
  <c r="FS335" i="1"/>
  <c r="FG335" i="1"/>
  <c r="GE335" i="1" s="1"/>
  <c r="FS82" i="1"/>
  <c r="FG82" i="1"/>
  <c r="GE82" i="1" s="1"/>
  <c r="FR261" i="1"/>
  <c r="FE261" i="1"/>
  <c r="FS564" i="1"/>
  <c r="FG564" i="1"/>
  <c r="GE564" i="1" s="1"/>
  <c r="FR54" i="1"/>
  <c r="FE54" i="1"/>
  <c r="GD54" i="1" s="1"/>
  <c r="FR370" i="1"/>
  <c r="FE370" i="1"/>
  <c r="GD370" i="1" s="1"/>
  <c r="FR136" i="1"/>
  <c r="FF136" i="1"/>
  <c r="FR371" i="1"/>
  <c r="FF371" i="1"/>
  <c r="FS4" i="1"/>
  <c r="FG4" i="1"/>
  <c r="GE4" i="1" s="1"/>
  <c r="FR375" i="1"/>
  <c r="FF375" i="1"/>
  <c r="GD375" i="1" s="1"/>
  <c r="FR538" i="1"/>
  <c r="FF538" i="1"/>
  <c r="GD538" i="1" s="1"/>
  <c r="FR93" i="1"/>
  <c r="FF93" i="1"/>
  <c r="FR547" i="1"/>
  <c r="FF547" i="1"/>
  <c r="FR390" i="1"/>
  <c r="FF390" i="1"/>
  <c r="FS107" i="1"/>
  <c r="FF107" i="1"/>
  <c r="FR58" i="1"/>
  <c r="FE58" i="1"/>
  <c r="GD58" i="1" s="1"/>
  <c r="FR559" i="1"/>
  <c r="FF559" i="1"/>
  <c r="FS472" i="1"/>
  <c r="FG472" i="1"/>
  <c r="FS58" i="1"/>
  <c r="FG58" i="1"/>
  <c r="GE58" i="1" s="1"/>
  <c r="FS463" i="1"/>
  <c r="FF463" i="1"/>
  <c r="FV488" i="1"/>
  <c r="FJ488" i="1"/>
  <c r="GH488" i="1" s="1"/>
  <c r="FS42" i="1"/>
  <c r="FG42" i="1"/>
  <c r="FS20" i="1"/>
  <c r="FG20" i="1"/>
  <c r="GE20" i="1" s="1"/>
  <c r="FS444" i="1"/>
  <c r="FG444" i="1"/>
  <c r="FS481" i="1"/>
  <c r="FG481" i="1"/>
  <c r="FS302" i="1"/>
  <c r="FG302" i="1"/>
  <c r="GE302" i="1" s="1"/>
  <c r="FR174" i="1"/>
  <c r="FF174" i="1"/>
  <c r="GD174" i="1" s="1"/>
  <c r="FS501" i="1"/>
  <c r="FF501" i="1"/>
  <c r="FR416" i="1"/>
  <c r="FF416" i="1"/>
  <c r="FR497" i="1"/>
  <c r="FF497" i="1"/>
  <c r="GD497" i="1" s="1"/>
  <c r="FS384" i="1"/>
  <c r="FF384" i="1"/>
  <c r="FR103" i="1"/>
  <c r="FE103" i="1"/>
  <c r="GD103" i="1" s="1"/>
  <c r="FR575" i="1"/>
  <c r="FE575" i="1"/>
  <c r="FR299" i="1"/>
  <c r="FE299" i="1"/>
  <c r="GD299" i="1" s="1"/>
  <c r="FR495" i="1"/>
  <c r="FE495" i="1"/>
  <c r="GD495" i="1" s="1"/>
  <c r="FR15" i="1"/>
  <c r="FE15" i="1"/>
  <c r="GD15" i="1" s="1"/>
  <c r="FR137" i="1"/>
  <c r="FE137" i="1"/>
  <c r="FR12" i="1"/>
  <c r="FE12" i="1"/>
  <c r="FR551" i="1"/>
  <c r="FE551" i="1"/>
  <c r="GD551" i="1" s="1"/>
  <c r="FR256" i="1"/>
  <c r="FE256" i="1"/>
  <c r="GD256" i="1" s="1"/>
  <c r="FR10" i="1"/>
  <c r="FE10" i="1"/>
  <c r="FR287" i="1"/>
  <c r="FE287" i="1"/>
  <c r="GD287" i="1" s="1"/>
  <c r="FR186" i="1"/>
  <c r="FE186" i="1"/>
  <c r="GD186" i="1" s="1"/>
  <c r="FR351" i="1"/>
  <c r="FE351" i="1"/>
  <c r="FR320" i="1"/>
  <c r="FE320" i="1"/>
  <c r="FR222" i="1"/>
  <c r="FF222" i="1"/>
  <c r="FR91" i="1"/>
  <c r="FF91" i="1"/>
  <c r="FW487" i="1"/>
  <c r="FK487" i="1"/>
  <c r="GI487" i="1" s="1"/>
  <c r="FR184" i="1"/>
  <c r="FF184" i="1"/>
  <c r="GD184" i="1" s="1"/>
  <c r="FR561" i="1"/>
  <c r="FF561" i="1"/>
  <c r="FR580" i="1"/>
  <c r="FF580" i="1"/>
  <c r="FR393" i="1"/>
  <c r="FF393" i="1"/>
  <c r="FR397" i="1"/>
  <c r="FE397" i="1"/>
  <c r="GD397" i="1" s="1"/>
  <c r="FR460" i="1"/>
  <c r="FF460" i="1"/>
  <c r="FV287" i="1"/>
  <c r="FJ287" i="1"/>
  <c r="GH287" i="1" s="1"/>
  <c r="FV487" i="1"/>
  <c r="FI487" i="1"/>
  <c r="BE487" i="1" s="1"/>
  <c r="FS60" i="1"/>
  <c r="FG60" i="1"/>
  <c r="GE60" i="1" s="1"/>
  <c r="FS177" i="1"/>
  <c r="FG177" i="1"/>
  <c r="GE177" i="1" s="1"/>
  <c r="FS192" i="1"/>
  <c r="FG192" i="1"/>
  <c r="GE192" i="1" s="1"/>
  <c r="FS15" i="1"/>
  <c r="FG15" i="1"/>
  <c r="GE15" i="1" s="1"/>
  <c r="FS381" i="1"/>
  <c r="FG381" i="1"/>
  <c r="FS209" i="1"/>
  <c r="FG209" i="1"/>
  <c r="GE209" i="1" s="1"/>
  <c r="FS551" i="1"/>
  <c r="FG551" i="1"/>
  <c r="GE551" i="1" s="1"/>
  <c r="FS324" i="1"/>
  <c r="FG324" i="1"/>
  <c r="GE324" i="1" s="1"/>
  <c r="FS450" i="1"/>
  <c r="FG450" i="1"/>
  <c r="FS422" i="1"/>
  <c r="FG422" i="1"/>
  <c r="FS400" i="1"/>
  <c r="FG400" i="1"/>
  <c r="GE400" i="1" s="1"/>
  <c r="FS378" i="1"/>
  <c r="FG378" i="1"/>
  <c r="GE378" i="1" s="1"/>
  <c r="FS175" i="1"/>
  <c r="FG175" i="1"/>
  <c r="GE175" i="1" s="1"/>
  <c r="FS310" i="1"/>
  <c r="FG310" i="1"/>
  <c r="GE310" i="1" s="1"/>
  <c r="FS490" i="1"/>
  <c r="FG490" i="1"/>
  <c r="GE490" i="1" s="1"/>
  <c r="FS127" i="1"/>
  <c r="FG127" i="1"/>
  <c r="GE127" i="1" s="1"/>
  <c r="FS376" i="1"/>
  <c r="FG376" i="1"/>
  <c r="GE376" i="1" s="1"/>
  <c r="FR514" i="1"/>
  <c r="FF514" i="1"/>
  <c r="FR527" i="1"/>
  <c r="FF527" i="1"/>
  <c r="FS97" i="1"/>
  <c r="FF97" i="1"/>
  <c r="FR515" i="1"/>
  <c r="FF515" i="1"/>
  <c r="FR486" i="1"/>
  <c r="FF486" i="1"/>
  <c r="FR536" i="1"/>
  <c r="FF536" i="1"/>
  <c r="FR367" i="1"/>
  <c r="FF367" i="1"/>
  <c r="FR447" i="1"/>
  <c r="FF447" i="1"/>
  <c r="FR34" i="1"/>
  <c r="FF34" i="1"/>
  <c r="FR446" i="1"/>
  <c r="FF446" i="1"/>
  <c r="FR350" i="1"/>
  <c r="FF350" i="1"/>
  <c r="FR206" i="1"/>
  <c r="FF206" i="1"/>
  <c r="FR59" i="1"/>
  <c r="FE59" i="1"/>
  <c r="GD59" i="1" s="1"/>
  <c r="FR32" i="1"/>
  <c r="FE32" i="1"/>
  <c r="GD32" i="1" s="1"/>
  <c r="FR423" i="1"/>
  <c r="FE423" i="1"/>
  <c r="GD423" i="1" s="1"/>
  <c r="FR422" i="1"/>
  <c r="FE422" i="1"/>
  <c r="FR160" i="1"/>
  <c r="FE160" i="1"/>
  <c r="GD160" i="1" s="1"/>
  <c r="FR5" i="1"/>
  <c r="FE5" i="1"/>
  <c r="GD5" i="1" s="1"/>
  <c r="FR418" i="1"/>
  <c r="FE418" i="1"/>
  <c r="GD418" i="1" s="1"/>
  <c r="FR4" i="1"/>
  <c r="FE4" i="1"/>
  <c r="GD4" i="1" s="1"/>
  <c r="FR417" i="1"/>
  <c r="FE417" i="1"/>
  <c r="GD417" i="1" s="1"/>
  <c r="FR258" i="1"/>
  <c r="FE258" i="1"/>
  <c r="GD258" i="1" s="1"/>
  <c r="FS495" i="1"/>
  <c r="FG495" i="1"/>
  <c r="GE495" i="1" s="1"/>
  <c r="FS482" i="1"/>
  <c r="FF482" i="1"/>
  <c r="FS573" i="1"/>
  <c r="FF573" i="1"/>
  <c r="FR248" i="1"/>
  <c r="FF248" i="1"/>
  <c r="FR473" i="1"/>
  <c r="FR407" i="1"/>
  <c r="FR286" i="1"/>
  <c r="FR25" i="1"/>
  <c r="FS512" i="1"/>
  <c r="FR293" i="1"/>
  <c r="FR347" i="1"/>
  <c r="FR66" i="1"/>
  <c r="FR406" i="1"/>
  <c r="FR123" i="1"/>
  <c r="FR335" i="1"/>
  <c r="FT288" i="1"/>
  <c r="FS583" i="1"/>
  <c r="FS120" i="1"/>
  <c r="FS375" i="1"/>
  <c r="FR210" i="1"/>
  <c r="FR443" i="1"/>
  <c r="FR7" i="1"/>
  <c r="FR387" i="1"/>
  <c r="FR79" i="1"/>
  <c r="FR518" i="1"/>
  <c r="FR228" i="1"/>
  <c r="FR505" i="1"/>
  <c r="FS345" i="1"/>
  <c r="EY247" i="1"/>
  <c r="GY524" i="1" s="1"/>
  <c r="FR466" i="1"/>
  <c r="FR328" i="1"/>
  <c r="FR338" i="1"/>
  <c r="FR368" i="1"/>
  <c r="FR241" i="1"/>
  <c r="FS241" i="1"/>
  <c r="FR309" i="1"/>
  <c r="FS309" i="1"/>
  <c r="FR29" i="1"/>
  <c r="FR354" i="1"/>
  <c r="FS354" i="1"/>
  <c r="FR341" i="1"/>
  <c r="FR52" i="1"/>
  <c r="FR276" i="1"/>
  <c r="FS276" i="1"/>
  <c r="FR346" i="1"/>
  <c r="FS346" i="1"/>
  <c r="FR273" i="1"/>
  <c r="FS273" i="1"/>
  <c r="FR179" i="1"/>
  <c r="FS179" i="1"/>
  <c r="FR548" i="1"/>
  <c r="FS548" i="1"/>
  <c r="FR470" i="1"/>
  <c r="FS470" i="1"/>
  <c r="FR513" i="1"/>
  <c r="FR399" i="1"/>
  <c r="FR534" i="1"/>
  <c r="FR224" i="1"/>
  <c r="FR475" i="1"/>
  <c r="FR80" i="1"/>
  <c r="FR239" i="1"/>
  <c r="FR143" i="1"/>
  <c r="FR6" i="1"/>
  <c r="FS6" i="1"/>
  <c r="FR360" i="1"/>
  <c r="FR202" i="1"/>
  <c r="FR33" i="1"/>
  <c r="FR469" i="1"/>
  <c r="FS469" i="1"/>
  <c r="FR420" i="1"/>
  <c r="FR442" i="1"/>
  <c r="FR540" i="1"/>
  <c r="FS540" i="1"/>
  <c r="FR313" i="1"/>
  <c r="FR377" i="1"/>
  <c r="FR440" i="1"/>
  <c r="FR522" i="1"/>
  <c r="FR89" i="1"/>
  <c r="FR64" i="1"/>
  <c r="FR212" i="1"/>
  <c r="FR295" i="1"/>
  <c r="FS295" i="1"/>
  <c r="FR99" i="1"/>
  <c r="FS99" i="1"/>
  <c r="FR135" i="1"/>
  <c r="FS424" i="1"/>
  <c r="FS76" i="1"/>
  <c r="FR579" i="1"/>
  <c r="FR502" i="1"/>
  <c r="FR555" i="1"/>
  <c r="FS555" i="1"/>
  <c r="FR552" i="1"/>
  <c r="FR72" i="1"/>
  <c r="FR264" i="1"/>
  <c r="FR556" i="1"/>
  <c r="FR424" i="1"/>
  <c r="FR465" i="1"/>
  <c r="FR353" i="1"/>
  <c r="FR516" i="1"/>
  <c r="FS516" i="1"/>
  <c r="FR118" i="1"/>
  <c r="FR427" i="1"/>
  <c r="FR336" i="1"/>
  <c r="FS336" i="1"/>
  <c r="FR395" i="1"/>
  <c r="FR304" i="1"/>
  <c r="FR546" i="1"/>
  <c r="FR576" i="1"/>
  <c r="FR274" i="1"/>
  <c r="FR65" i="1"/>
  <c r="FR259" i="1"/>
  <c r="FR333" i="1"/>
  <c r="FR325" i="1"/>
  <c r="FR506" i="1"/>
  <c r="FS506" i="1"/>
  <c r="FR219" i="1"/>
  <c r="FR549" i="1"/>
  <c r="FR156" i="1"/>
  <c r="FR319" i="1"/>
  <c r="FS319" i="1"/>
  <c r="FR267" i="1"/>
  <c r="FR434" i="1"/>
  <c r="FR452" i="1"/>
  <c r="FR364" i="1"/>
  <c r="FR539" i="1"/>
  <c r="FS539" i="1"/>
  <c r="FR448" i="1"/>
  <c r="FR88" i="1"/>
  <c r="FR246" i="1"/>
  <c r="FR21" i="1"/>
  <c r="FR348" i="1"/>
  <c r="FS348" i="1"/>
  <c r="FR140" i="1"/>
  <c r="FR484" i="1"/>
  <c r="FR362" i="1"/>
  <c r="FR193" i="1"/>
  <c r="FS445" i="1"/>
  <c r="FS530" i="1"/>
  <c r="FS176" i="1"/>
  <c r="FS377" i="1"/>
  <c r="FS360" i="1"/>
  <c r="FS270" i="1"/>
  <c r="FS193" i="1"/>
  <c r="FS478" i="1"/>
  <c r="FS72" i="1"/>
  <c r="FR67" i="1"/>
  <c r="FR221" i="1"/>
  <c r="FR284" i="1"/>
  <c r="FR542" i="1"/>
  <c r="FR480" i="1"/>
  <c r="FS294" i="1"/>
  <c r="FS416" i="1"/>
  <c r="FS232" i="1"/>
  <c r="FR272" i="1"/>
  <c r="FR199" i="1"/>
  <c r="FR196" i="1"/>
  <c r="FS286" i="1"/>
  <c r="FS88" i="1"/>
  <c r="FS205" i="1"/>
  <c r="FS87" i="1"/>
  <c r="FS438" i="1"/>
  <c r="FS23" i="1"/>
  <c r="FR474" i="1"/>
  <c r="FR116" i="1"/>
  <c r="FR512" i="1"/>
  <c r="FR232" i="1"/>
  <c r="FR111" i="1"/>
  <c r="FR24" i="1"/>
  <c r="FR231" i="1"/>
  <c r="FR87" i="1"/>
  <c r="FR69" i="1"/>
  <c r="FR498" i="1"/>
  <c r="FR409" i="1"/>
  <c r="FR23" i="1"/>
  <c r="FS474" i="1"/>
  <c r="FS174" i="1"/>
  <c r="FS434" i="1"/>
  <c r="FR432" i="1"/>
  <c r="FS221" i="1"/>
  <c r="FS510" i="1"/>
  <c r="FS373" i="1"/>
  <c r="FS442" i="1"/>
  <c r="FR121" i="1"/>
  <c r="FR317" i="1"/>
  <c r="FS162" i="1"/>
  <c r="FS339" i="1"/>
  <c r="FS223" i="1"/>
  <c r="FR230" i="1"/>
  <c r="FR329" i="1"/>
  <c r="FR204" i="1"/>
  <c r="FS306" i="1"/>
  <c r="FR235" i="1"/>
  <c r="FR211" i="1"/>
  <c r="FR485" i="1"/>
  <c r="FS67" i="1"/>
  <c r="FS117" i="1"/>
  <c r="FR146" i="1"/>
  <c r="FS18" i="1"/>
  <c r="FS229" i="1"/>
  <c r="FR479" i="1"/>
  <c r="FR476" i="1"/>
  <c r="FS191" i="1"/>
  <c r="FS266" i="1"/>
  <c r="FS265" i="1"/>
  <c r="FS499" i="1"/>
  <c r="FS411" i="1"/>
  <c r="FS112" i="1"/>
  <c r="FS471" i="1"/>
  <c r="FS84" i="1"/>
  <c r="FS153" i="1"/>
  <c r="FS365" i="1"/>
  <c r="FS40" i="1"/>
  <c r="FS385" i="1"/>
  <c r="FR215" i="1"/>
  <c r="FR582" i="1"/>
  <c r="FR511" i="1"/>
  <c r="FR445" i="1"/>
  <c r="FR545" i="1"/>
  <c r="FR433" i="1"/>
  <c r="FR110" i="1"/>
  <c r="FR168" i="1"/>
  <c r="FR104" i="1"/>
  <c r="FR405" i="1"/>
  <c r="FS507" i="1"/>
  <c r="FS94" i="1"/>
  <c r="FR301" i="1"/>
  <c r="FW488" i="1"/>
  <c r="FR207" i="1"/>
  <c r="FR126" i="1"/>
  <c r="FR132" i="1"/>
  <c r="FS517" i="1"/>
  <c r="FW288" i="1"/>
  <c r="BE44" i="1"/>
  <c r="FU44" i="1"/>
  <c r="FU299" i="1"/>
  <c r="FS41" i="1"/>
  <c r="FS61" i="1"/>
  <c r="FS213" i="1"/>
  <c r="FS144" i="1"/>
  <c r="FS528" i="1"/>
  <c r="FS496" i="1"/>
  <c r="FS16" i="1"/>
  <c r="FS140" i="1"/>
  <c r="FS404" i="1"/>
  <c r="FS137" i="1"/>
  <c r="FS12" i="1"/>
  <c r="FS98" i="1"/>
  <c r="FS412" i="1"/>
  <c r="FS249" i="1"/>
  <c r="FS353" i="1"/>
  <c r="FS313" i="1"/>
  <c r="FS423" i="1"/>
  <c r="FS80" i="1"/>
  <c r="FS118" i="1"/>
  <c r="FS321" i="1"/>
  <c r="FS311" i="1"/>
  <c r="FS361" i="1"/>
  <c r="FS33" i="1"/>
  <c r="FS349" i="1"/>
  <c r="FS125" i="1"/>
  <c r="FR560" i="1"/>
  <c r="FR74" i="1"/>
  <c r="FR105" i="1"/>
  <c r="FR166" i="1"/>
  <c r="FR55" i="1"/>
  <c r="FR467" i="1"/>
  <c r="FR37" i="1"/>
  <c r="FR566" i="1"/>
  <c r="FR332" i="1"/>
  <c r="FR275" i="1"/>
  <c r="FR563" i="1"/>
  <c r="FR449" i="1"/>
  <c r="FR462" i="1"/>
  <c r="FR318" i="1"/>
  <c r="FR218" i="1"/>
  <c r="FR35" i="1"/>
  <c r="FR524" i="1"/>
  <c r="FR308" i="1"/>
  <c r="FR419" i="1"/>
  <c r="FR48" i="1"/>
  <c r="FS299" i="1"/>
  <c r="FR237" i="1"/>
  <c r="FS8" i="1"/>
  <c r="FS256" i="1"/>
  <c r="FR208" i="1"/>
  <c r="FS421" i="1"/>
  <c r="FR394" i="1"/>
  <c r="FR159" i="1"/>
  <c r="FX69" i="1"/>
  <c r="FY69" i="1"/>
  <c r="FX41" i="1"/>
  <c r="FY41" i="1"/>
  <c r="FX406" i="1"/>
  <c r="FY406" i="1"/>
  <c r="FX470" i="1"/>
  <c r="FY470" i="1"/>
  <c r="FX336" i="1"/>
  <c r="FY336" i="1"/>
  <c r="FX469" i="1"/>
  <c r="FY469" i="1"/>
  <c r="FX368" i="1"/>
  <c r="FY368" i="1"/>
  <c r="FX137" i="1"/>
  <c r="FY137" i="1"/>
  <c r="FX209" i="1"/>
  <c r="FY209" i="1"/>
  <c r="FX129" i="1"/>
  <c r="FY129" i="1"/>
  <c r="FX396" i="1"/>
  <c r="FY396" i="1"/>
  <c r="FS235" i="1"/>
  <c r="FR517" i="1"/>
  <c r="FS11" i="1"/>
  <c r="FS35" i="1"/>
  <c r="FS48" i="1"/>
  <c r="FS503" i="1"/>
  <c r="FR385" i="1"/>
  <c r="FR528" i="1"/>
  <c r="FS467" i="1"/>
  <c r="FS563" i="1"/>
  <c r="FS34" i="1"/>
  <c r="FS307" i="1"/>
  <c r="FS121" i="1"/>
  <c r="FR170" i="1"/>
  <c r="FS105" i="1"/>
  <c r="FS204" i="1"/>
  <c r="FS301" i="1"/>
  <c r="FS527" i="1"/>
  <c r="FS462" i="1"/>
  <c r="FS7" i="1"/>
  <c r="FS524" i="1"/>
  <c r="FS206" i="1"/>
  <c r="FX115" i="1"/>
  <c r="FY115" i="1"/>
  <c r="FX215" i="1"/>
  <c r="FY215" i="1"/>
  <c r="FX174" i="1"/>
  <c r="FY174" i="1"/>
  <c r="FX582" i="1"/>
  <c r="FY582" i="1"/>
  <c r="FX583" i="1"/>
  <c r="FY583" i="1"/>
  <c r="FX512" i="1"/>
  <c r="FY512" i="1"/>
  <c r="FX189" i="1"/>
  <c r="FY189" i="1"/>
  <c r="FX113" i="1"/>
  <c r="FY113" i="1"/>
  <c r="FX232" i="1"/>
  <c r="FY232" i="1"/>
  <c r="FX345" i="1"/>
  <c r="FY345" i="1"/>
  <c r="FX83" i="1"/>
  <c r="FY83" i="1"/>
  <c r="FX24" i="1"/>
  <c r="FY24" i="1"/>
  <c r="FX545" i="1"/>
  <c r="FY545" i="1"/>
  <c r="FX497" i="1"/>
  <c r="FY497" i="1"/>
  <c r="FX44" i="1"/>
  <c r="FY44" i="1"/>
  <c r="FX488" i="1"/>
  <c r="FY488" i="1"/>
  <c r="FX487" i="1"/>
  <c r="FY487" i="1"/>
  <c r="FX108" i="1"/>
  <c r="FY108" i="1"/>
  <c r="FX569" i="1"/>
  <c r="FY569" i="1"/>
  <c r="FX375" i="1"/>
  <c r="FY375" i="1"/>
  <c r="FX280" i="1"/>
  <c r="FY280" i="1"/>
  <c r="FX39" i="1"/>
  <c r="FY39" i="1"/>
  <c r="FX297" i="1"/>
  <c r="FY297" i="1"/>
  <c r="FX120" i="1"/>
  <c r="FY120" i="1"/>
  <c r="FX529" i="1"/>
  <c r="FY529" i="1"/>
  <c r="FX124" i="1"/>
  <c r="FY124" i="1"/>
  <c r="FX211" i="1"/>
  <c r="FY211" i="1"/>
  <c r="FX426" i="1"/>
  <c r="FY426" i="1"/>
  <c r="FX225" i="1"/>
  <c r="FY225" i="1"/>
  <c r="FX53" i="1"/>
  <c r="FY53" i="1"/>
  <c r="FX162" i="1"/>
  <c r="FY162" i="1"/>
  <c r="FX564" i="1"/>
  <c r="FY564" i="1"/>
  <c r="FX77" i="1"/>
  <c r="FY77" i="1"/>
  <c r="FV44" i="1"/>
  <c r="FS505" i="1"/>
  <c r="FR53" i="1"/>
  <c r="FS51" i="1"/>
  <c r="FS332" i="1"/>
  <c r="FS248" i="1"/>
  <c r="FS367" i="1"/>
  <c r="FS446" i="1"/>
  <c r="FS280" i="1"/>
  <c r="FS452" i="1"/>
  <c r="FS526" i="1"/>
  <c r="FS420" i="1"/>
  <c r="FS116" i="1"/>
  <c r="FS541" i="1"/>
  <c r="FS281" i="1"/>
  <c r="FS52" i="1"/>
  <c r="FS277" i="1"/>
  <c r="FS115" i="1"/>
  <c r="FS259" i="1"/>
  <c r="FS26" i="1"/>
  <c r="FS108" i="1"/>
  <c r="FS39" i="1"/>
  <c r="FS329" i="1"/>
  <c r="FS552" i="1"/>
  <c r="FS322" i="1"/>
  <c r="FS458" i="1"/>
  <c r="FS109" i="1"/>
  <c r="FS284" i="1"/>
  <c r="FR147" i="1"/>
  <c r="FR355" i="1"/>
  <c r="FR102" i="1"/>
  <c r="FR305" i="1"/>
  <c r="FR173" i="1"/>
  <c r="FR411" i="1"/>
  <c r="FR439" i="1"/>
  <c r="FR112" i="1"/>
  <c r="FR572" i="1"/>
  <c r="FS73" i="1"/>
  <c r="FS199" i="1"/>
  <c r="FR138" i="1"/>
  <c r="FS492" i="1"/>
  <c r="FS325" i="1"/>
  <c r="FS36" i="1"/>
  <c r="FR43" i="1"/>
  <c r="FR458" i="1"/>
  <c r="FR68" i="1"/>
  <c r="FR171" i="1"/>
  <c r="FR148" i="1"/>
  <c r="FR456" i="1"/>
  <c r="FR337" i="1"/>
  <c r="FR281" i="1"/>
  <c r="FR270" i="1"/>
  <c r="FR244" i="1"/>
  <c r="FR165" i="1"/>
  <c r="FS169" i="1"/>
  <c r="FS520" i="1"/>
  <c r="FS100" i="1"/>
  <c r="FS183" i="1"/>
  <c r="FS272" i="1"/>
  <c r="FS239" i="1"/>
  <c r="FS214" i="1"/>
  <c r="FS498" i="1"/>
  <c r="FS305" i="1"/>
  <c r="FS359" i="1"/>
  <c r="FS89" i="1"/>
  <c r="FS316" i="1"/>
  <c r="FS21" i="1"/>
  <c r="FS531" i="1"/>
  <c r="FS253" i="1"/>
  <c r="FS356" i="1"/>
  <c r="FS383" i="1"/>
  <c r="FS480" i="1"/>
  <c r="FS428" i="1"/>
  <c r="FS368" i="1"/>
  <c r="FS212" i="1"/>
  <c r="FS575" i="1"/>
  <c r="FS196" i="1"/>
  <c r="FS426" i="1"/>
  <c r="FS466" i="1"/>
  <c r="FR30" i="1"/>
  <c r="FR543" i="1"/>
  <c r="FR366" i="1"/>
  <c r="FR533" i="1"/>
  <c r="FR90" i="1"/>
  <c r="FR567" i="1"/>
  <c r="FR523" i="1"/>
  <c r="FR278" i="1"/>
  <c r="FR101" i="1"/>
  <c r="FT487" i="1"/>
  <c r="FS173" i="1"/>
  <c r="FS62" i="1"/>
  <c r="FS326" i="1"/>
  <c r="FR81" i="1"/>
  <c r="FS389" i="1"/>
  <c r="FS238" i="1"/>
  <c r="FR119" i="1"/>
  <c r="FR358" i="1"/>
  <c r="FS542" i="1"/>
  <c r="FS170" i="1"/>
  <c r="FR269" i="1"/>
  <c r="FR544" i="1"/>
  <c r="FR71" i="1"/>
  <c r="FS64" i="1"/>
  <c r="FS145" i="1"/>
  <c r="FS54" i="1"/>
  <c r="FR182" i="1"/>
  <c r="FR39" i="1"/>
  <c r="FR142" i="1"/>
  <c r="FR176" i="1"/>
  <c r="FR464" i="1"/>
  <c r="FS397" i="1"/>
  <c r="FU288" i="1"/>
  <c r="FS341" i="1"/>
  <c r="FS500" i="1"/>
  <c r="FR92" i="1"/>
  <c r="FR242" i="1"/>
  <c r="FX286" i="1"/>
  <c r="FY286" i="1"/>
  <c r="FX272" i="1"/>
  <c r="FY272" i="1"/>
  <c r="FX27" i="1"/>
  <c r="FY27" i="1"/>
  <c r="FX264" i="1"/>
  <c r="FY264" i="1"/>
  <c r="FX88" i="1"/>
  <c r="FY88" i="1"/>
  <c r="FX440" i="1"/>
  <c r="FY440" i="1"/>
  <c r="FX114" i="1"/>
  <c r="FY114" i="1"/>
  <c r="FX87" i="1"/>
  <c r="FY87" i="1"/>
  <c r="FX498" i="1"/>
  <c r="FY498" i="1"/>
  <c r="FX438" i="1"/>
  <c r="FY438" i="1"/>
  <c r="FX305" i="1"/>
  <c r="FY305" i="1"/>
  <c r="FX409" i="1"/>
  <c r="FY409" i="1"/>
  <c r="FX304" i="1"/>
  <c r="FY304" i="1"/>
  <c r="FX316" i="1"/>
  <c r="FY316" i="1"/>
  <c r="FX434" i="1"/>
  <c r="FY434" i="1"/>
  <c r="FX21" i="1"/>
  <c r="FY21" i="1"/>
  <c r="FX556" i="1"/>
  <c r="FY556" i="1"/>
  <c r="FX64" i="1"/>
  <c r="FY64" i="1"/>
  <c r="FX444" i="1"/>
  <c r="FY444" i="1"/>
  <c r="FX146" i="1"/>
  <c r="FY146" i="1"/>
  <c r="FX235" i="1"/>
  <c r="FY235" i="1"/>
  <c r="FX282" i="1"/>
  <c r="FY282" i="1"/>
  <c r="FX384" i="1"/>
  <c r="FY384" i="1"/>
  <c r="FX107" i="1"/>
  <c r="FY107" i="1"/>
  <c r="FX505" i="1"/>
  <c r="FY505" i="1"/>
  <c r="FX104" i="1"/>
  <c r="FY104" i="1"/>
  <c r="FX453" i="1"/>
  <c r="FY453" i="1"/>
  <c r="FX344" i="1"/>
  <c r="FY344" i="1"/>
  <c r="FX262" i="1"/>
  <c r="FY262" i="1"/>
  <c r="FX299" i="1"/>
  <c r="FY299" i="1"/>
  <c r="FX16" i="1"/>
  <c r="FY16" i="1"/>
  <c r="FX140" i="1"/>
  <c r="FY140" i="1"/>
  <c r="FX404" i="1"/>
  <c r="FY404" i="1"/>
  <c r="FX341" i="1"/>
  <c r="FY341" i="1"/>
  <c r="FX381" i="1"/>
  <c r="FY381" i="1"/>
  <c r="FX484" i="1"/>
  <c r="FY484" i="1"/>
  <c r="FX98" i="1"/>
  <c r="FY98" i="1"/>
  <c r="FX412" i="1"/>
  <c r="FY412" i="1"/>
  <c r="FX249" i="1"/>
  <c r="FY249" i="1"/>
  <c r="FX551" i="1"/>
  <c r="FY551" i="1"/>
  <c r="FX324" i="1"/>
  <c r="FY324" i="1"/>
  <c r="FX450" i="1"/>
  <c r="FY450" i="1"/>
  <c r="FX423" i="1"/>
  <c r="FY423" i="1"/>
  <c r="FX256" i="1"/>
  <c r="FY256" i="1"/>
  <c r="FX10" i="1"/>
  <c r="FY10" i="1"/>
  <c r="FX422" i="1"/>
  <c r="FY422" i="1"/>
  <c r="FX49" i="1"/>
  <c r="FY49" i="1"/>
  <c r="FX208" i="1"/>
  <c r="FY208" i="1"/>
  <c r="FX371" i="1"/>
  <c r="FY371" i="1"/>
  <c r="FX159" i="1"/>
  <c r="FY159" i="1"/>
  <c r="FX443" i="1"/>
  <c r="FY443" i="1"/>
  <c r="FX310" i="1"/>
  <c r="FY310" i="1"/>
  <c r="FX158" i="1"/>
  <c r="FY158" i="1"/>
  <c r="FX131" i="1"/>
  <c r="FY131" i="1"/>
  <c r="FX300" i="1"/>
  <c r="FY300" i="1"/>
  <c r="FX156" i="1"/>
  <c r="FY156" i="1"/>
  <c r="FX267" i="1"/>
  <c r="FY267" i="1"/>
  <c r="FX360" i="1"/>
  <c r="FY360" i="1"/>
  <c r="FX376" i="1"/>
  <c r="FY376" i="1"/>
  <c r="FX216" i="1"/>
  <c r="FY216" i="1"/>
  <c r="FX473" i="1"/>
  <c r="FY473" i="1"/>
  <c r="FX558" i="1"/>
  <c r="FY558" i="1"/>
  <c r="FX70" i="1"/>
  <c r="FY70" i="1"/>
  <c r="FX173" i="1"/>
  <c r="FY173" i="1"/>
  <c r="FX285" i="1"/>
  <c r="FY285" i="1"/>
  <c r="FX411" i="1"/>
  <c r="FY411" i="1"/>
  <c r="FX439" i="1"/>
  <c r="FY439" i="1"/>
  <c r="FX150" i="1"/>
  <c r="FY150" i="1"/>
  <c r="FX238" i="1"/>
  <c r="FY238" i="1"/>
  <c r="FX112" i="1"/>
  <c r="FY112" i="1"/>
  <c r="FX557" i="1"/>
  <c r="FY557" i="1"/>
  <c r="FX284" i="1"/>
  <c r="FY284" i="1"/>
  <c r="FX84" i="1"/>
  <c r="FY84" i="1"/>
  <c r="FX153" i="1"/>
  <c r="FY153" i="1"/>
  <c r="FX339" i="1"/>
  <c r="FY339" i="1"/>
  <c r="FX117" i="1"/>
  <c r="FY117" i="1"/>
  <c r="FX521" i="1"/>
  <c r="FY521" i="1"/>
  <c r="FX342" i="1"/>
  <c r="FY342" i="1"/>
  <c r="FX236" i="1"/>
  <c r="FY236" i="1"/>
  <c r="FX363" i="1"/>
  <c r="FY363" i="1"/>
  <c r="FX73" i="1"/>
  <c r="FY73" i="1"/>
  <c r="FX188" i="1"/>
  <c r="FY188" i="1"/>
  <c r="FX253" i="1"/>
  <c r="FY253" i="1"/>
  <c r="FX520" i="1"/>
  <c r="FY520" i="1"/>
  <c r="FX167" i="1"/>
  <c r="FY167" i="1"/>
  <c r="FX221" i="1"/>
  <c r="FY221" i="1"/>
  <c r="FX355" i="1"/>
  <c r="FY355" i="1"/>
  <c r="FX383" i="1"/>
  <c r="FY383" i="1"/>
  <c r="FX500" i="1"/>
  <c r="FY500" i="1"/>
  <c r="FX480" i="1"/>
  <c r="FY480" i="1"/>
  <c r="FX428" i="1"/>
  <c r="FY428" i="1"/>
  <c r="FX229" i="1"/>
  <c r="FY229" i="1"/>
  <c r="FX468" i="1"/>
  <c r="FY468" i="1"/>
  <c r="FX177" i="1"/>
  <c r="FY177" i="1"/>
  <c r="FX261" i="1"/>
  <c r="FY261" i="1"/>
  <c r="FX142" i="1"/>
  <c r="FY142" i="1"/>
  <c r="FX293" i="1"/>
  <c r="FY293" i="1"/>
  <c r="FX101" i="1"/>
  <c r="FY101" i="1"/>
  <c r="FX295" i="1"/>
  <c r="FY295" i="1"/>
  <c r="FX203" i="1"/>
  <c r="FY203" i="1"/>
  <c r="FX99" i="1"/>
  <c r="FY99" i="1"/>
  <c r="FX176" i="1"/>
  <c r="FY176" i="1"/>
  <c r="FX452" i="1"/>
  <c r="FY452" i="1"/>
  <c r="FX465" i="1"/>
  <c r="FY465" i="1"/>
  <c r="FX513" i="1"/>
  <c r="FY513" i="1"/>
  <c r="FX277" i="1"/>
  <c r="FY277" i="1"/>
  <c r="FX276" i="1"/>
  <c r="FY276" i="1"/>
  <c r="FX538" i="1"/>
  <c r="FY538" i="1"/>
  <c r="FX379" i="1"/>
  <c r="FY379" i="1"/>
  <c r="FX76" i="1"/>
  <c r="FY76" i="1"/>
  <c r="FX516" i="1"/>
  <c r="FY516" i="1"/>
  <c r="FX346" i="1"/>
  <c r="FY346" i="1"/>
  <c r="FX550" i="1"/>
  <c r="FY550" i="1"/>
  <c r="FX273" i="1"/>
  <c r="FY273" i="1"/>
  <c r="FX526" i="1"/>
  <c r="FY526" i="1"/>
  <c r="FX399" i="1"/>
  <c r="FY399" i="1"/>
  <c r="FX398" i="1"/>
  <c r="FY398" i="1"/>
  <c r="FX377" i="1"/>
  <c r="FY377" i="1"/>
  <c r="FX478" i="1"/>
  <c r="FY478" i="1"/>
  <c r="FX157" i="1"/>
  <c r="FY157" i="1"/>
  <c r="FX6" i="1"/>
  <c r="FY6" i="1"/>
  <c r="FX548" i="1"/>
  <c r="FY548" i="1"/>
  <c r="FX309" i="1"/>
  <c r="FY309" i="1"/>
  <c r="FX92" i="1"/>
  <c r="FY92" i="1"/>
  <c r="FX47" i="1"/>
  <c r="FY47" i="1"/>
  <c r="FX503" i="1"/>
  <c r="FY503" i="1"/>
  <c r="FX241" i="1"/>
  <c r="FY241" i="1"/>
  <c r="FX72" i="1"/>
  <c r="FY72" i="1"/>
  <c r="FX3" i="1"/>
  <c r="FX151" i="1"/>
  <c r="FY151" i="1"/>
  <c r="FX533" i="1"/>
  <c r="FY533" i="1"/>
  <c r="FX291" i="1"/>
  <c r="FY291" i="1"/>
  <c r="FX531" i="1"/>
  <c r="FY531" i="1"/>
  <c r="FX62" i="1"/>
  <c r="FY62" i="1"/>
  <c r="FX59" i="1"/>
  <c r="FY59" i="1"/>
  <c r="FX197" i="1"/>
  <c r="FY197" i="1"/>
  <c r="FX335" i="1"/>
  <c r="FY335" i="1"/>
  <c r="FX82" i="1"/>
  <c r="FY82" i="1"/>
  <c r="FX81" i="1"/>
  <c r="FY81" i="1"/>
  <c r="FX494" i="1"/>
  <c r="FY494" i="1"/>
  <c r="FX527" i="1"/>
  <c r="FY527" i="1"/>
  <c r="FX559" i="1"/>
  <c r="FY559" i="1"/>
  <c r="FX544" i="1"/>
  <c r="FY544" i="1"/>
  <c r="FX96" i="1"/>
  <c r="FY96" i="1"/>
  <c r="FX463" i="1"/>
  <c r="FY463" i="1"/>
  <c r="FX402" i="1"/>
  <c r="FY402" i="1"/>
  <c r="FX275" i="1"/>
  <c r="FY275" i="1"/>
  <c r="FX391" i="1"/>
  <c r="FY391" i="1"/>
  <c r="FX515" i="1"/>
  <c r="FY515" i="1"/>
  <c r="FX486" i="1"/>
  <c r="FY486" i="1"/>
  <c r="FX243" i="1"/>
  <c r="FY243" i="1"/>
  <c r="FX186" i="1"/>
  <c r="FY186" i="1"/>
  <c r="FX340" i="1"/>
  <c r="FY340" i="1"/>
  <c r="FX320" i="1"/>
  <c r="FY320" i="1"/>
  <c r="FX258" i="1"/>
  <c r="FY258" i="1"/>
  <c r="FX218" i="1"/>
  <c r="FY218" i="1"/>
  <c r="FX132" i="1"/>
  <c r="FY132" i="1"/>
  <c r="FX34" i="1"/>
  <c r="FY34" i="1"/>
  <c r="FX130" i="1"/>
  <c r="FY130" i="1"/>
  <c r="FX446" i="1"/>
  <c r="FY446" i="1"/>
  <c r="FX48" i="1"/>
  <c r="FY48" i="1"/>
  <c r="FX419" i="1"/>
  <c r="FY419" i="1"/>
  <c r="FX307" i="1"/>
  <c r="FY307" i="1"/>
  <c r="FX206" i="1"/>
  <c r="FY206" i="1"/>
  <c r="FX561" i="1"/>
  <c r="FY561" i="1"/>
  <c r="FX126" i="1"/>
  <c r="FY126" i="1"/>
  <c r="FX255" i="1"/>
  <c r="FY255" i="1"/>
  <c r="FX294" i="1"/>
  <c r="FY294" i="1"/>
  <c r="FX149" i="1"/>
  <c r="FY149" i="1"/>
  <c r="FX86" i="1"/>
  <c r="FY86" i="1"/>
  <c r="FX433" i="1"/>
  <c r="FY433" i="1"/>
  <c r="FX245" i="1"/>
  <c r="FY245" i="1"/>
  <c r="FX369" i="1"/>
  <c r="FY369" i="1"/>
  <c r="FX523" i="1"/>
  <c r="FY523" i="1"/>
  <c r="FX405" i="1"/>
  <c r="FY405" i="1"/>
  <c r="FX204" i="1"/>
  <c r="FY204" i="1"/>
  <c r="FX195" i="1"/>
  <c r="FY195" i="1"/>
  <c r="FX334" i="1"/>
  <c r="FY334" i="1"/>
  <c r="FX510" i="1"/>
  <c r="FY510" i="1"/>
  <c r="FX54" i="1"/>
  <c r="FY54" i="1"/>
  <c r="FX492" i="1"/>
  <c r="FY492" i="1"/>
  <c r="FX483" i="1"/>
  <c r="FY483" i="1"/>
  <c r="FX155" i="1"/>
  <c r="FY155" i="1"/>
  <c r="FX161" i="1"/>
  <c r="FY161" i="1"/>
  <c r="FX95" i="1"/>
  <c r="FY95" i="1"/>
  <c r="FX374" i="1"/>
  <c r="FY374" i="1"/>
  <c r="FX314" i="1"/>
  <c r="FY314" i="1"/>
  <c r="FX36" i="1"/>
  <c r="FY36" i="1"/>
  <c r="FX94" i="1"/>
  <c r="FY94" i="1"/>
  <c r="FX233" i="1"/>
  <c r="FY233" i="1"/>
  <c r="FX400" i="1"/>
  <c r="FY400" i="1"/>
  <c r="FX378" i="1"/>
  <c r="FY378" i="1"/>
  <c r="FX175" i="1"/>
  <c r="FY175" i="1"/>
  <c r="FX421" i="1"/>
  <c r="FY421" i="1"/>
  <c r="FX9" i="1"/>
  <c r="FY9" i="1"/>
  <c r="FX330" i="1"/>
  <c r="FY330" i="1"/>
  <c r="FX5" i="1"/>
  <c r="FY5" i="1"/>
  <c r="FX397" i="1"/>
  <c r="FY397" i="1"/>
  <c r="FX257" i="1"/>
  <c r="FY257" i="1"/>
  <c r="FX183" i="1"/>
  <c r="FY183" i="1"/>
  <c r="FX46" i="1"/>
  <c r="FY46" i="1"/>
  <c r="FX562" i="1"/>
  <c r="FY562" i="1"/>
  <c r="FX4" i="1"/>
  <c r="FY4" i="1"/>
  <c r="FX417" i="1"/>
  <c r="FY417" i="1"/>
  <c r="FX288" i="1"/>
  <c r="FY288" i="1"/>
  <c r="FS123" i="1"/>
  <c r="FS387" i="1"/>
  <c r="FS90" i="1"/>
  <c r="FS347" i="1"/>
  <c r="FR213" i="1"/>
  <c r="FR428" i="1"/>
  <c r="FS518" i="1"/>
  <c r="FS293" i="1"/>
  <c r="FS358" i="1"/>
  <c r="FR249" i="1"/>
  <c r="FS323" i="1"/>
  <c r="FS398" i="1"/>
  <c r="FX240" i="1"/>
  <c r="FY240" i="1"/>
  <c r="FS182" i="1"/>
  <c r="FS543" i="1"/>
  <c r="FR41" i="1"/>
  <c r="FR178" i="1"/>
  <c r="FR415" i="1"/>
  <c r="FR500" i="1"/>
  <c r="FS278" i="1"/>
  <c r="FS71" i="1"/>
  <c r="FS485" i="1"/>
  <c r="FS476" i="1"/>
  <c r="FR209" i="1"/>
  <c r="FR324" i="1"/>
  <c r="FS208" i="1"/>
  <c r="FR340" i="1"/>
  <c r="FS413" i="1"/>
  <c r="FS350" i="1"/>
  <c r="FX190" i="1"/>
  <c r="FY190" i="1"/>
  <c r="FX43" i="1"/>
  <c r="FY43" i="1"/>
  <c r="FX201" i="1"/>
  <c r="FY201" i="1"/>
  <c r="FX458" i="1"/>
  <c r="FY458" i="1"/>
  <c r="FX263" i="1"/>
  <c r="FY263" i="1"/>
  <c r="FX172" i="1"/>
  <c r="FY172" i="1"/>
  <c r="FX171" i="1"/>
  <c r="FY171" i="1"/>
  <c r="FX392" i="1"/>
  <c r="FY392" i="1"/>
  <c r="FX148" i="1"/>
  <c r="FY148" i="1"/>
  <c r="FX217" i="1"/>
  <c r="FY217" i="1"/>
  <c r="FX90" i="1"/>
  <c r="FY90" i="1"/>
  <c r="FX85" i="1"/>
  <c r="FY85" i="1"/>
  <c r="FX347" i="1"/>
  <c r="FY347" i="1"/>
  <c r="FX407" i="1"/>
  <c r="FY407" i="1"/>
  <c r="FX66" i="1"/>
  <c r="FY66" i="1"/>
  <c r="FX180" i="1"/>
  <c r="FY180" i="1"/>
  <c r="FX581" i="1"/>
  <c r="FY581" i="1"/>
  <c r="FX63" i="1"/>
  <c r="FY63" i="1"/>
  <c r="FX454" i="1"/>
  <c r="FY454" i="1"/>
  <c r="FX415" i="1"/>
  <c r="FY415" i="1"/>
  <c r="FX18" i="1"/>
  <c r="FY18" i="1"/>
  <c r="FX234" i="1"/>
  <c r="FY234" i="1"/>
  <c r="FX213" i="1"/>
  <c r="FY213" i="1"/>
  <c r="FX481" i="1"/>
  <c r="FY481" i="1"/>
  <c r="FX58" i="1"/>
  <c r="FY58" i="1"/>
  <c r="FX535" i="1"/>
  <c r="FY535" i="1"/>
  <c r="FX228" i="1"/>
  <c r="FY228" i="1"/>
  <c r="FX372" i="1"/>
  <c r="FY372" i="1"/>
  <c r="FX141" i="1"/>
  <c r="FY141" i="1"/>
  <c r="FX269" i="1"/>
  <c r="FY269" i="1"/>
  <c r="FX55" i="1"/>
  <c r="FY55" i="1"/>
  <c r="FX467" i="1"/>
  <c r="FY467" i="1"/>
  <c r="FX451" i="1"/>
  <c r="FY451" i="1"/>
  <c r="FX580" i="1"/>
  <c r="FY580" i="1"/>
  <c r="FS172" i="1"/>
  <c r="FR472" i="1"/>
  <c r="FS407" i="1"/>
  <c r="FS237" i="1"/>
  <c r="FS110" i="1"/>
  <c r="FR454" i="1"/>
  <c r="FR62" i="1"/>
  <c r="FR234" i="1"/>
  <c r="FS559" i="1"/>
  <c r="FS96" i="1"/>
  <c r="FS134" i="1"/>
  <c r="FR450" i="1"/>
  <c r="FS515" i="1"/>
  <c r="FS308" i="1"/>
  <c r="FS390" i="1"/>
  <c r="FS126" i="1"/>
  <c r="FS200" i="1"/>
  <c r="FR109" i="1"/>
  <c r="FR19" i="1"/>
  <c r="FS568" i="1"/>
  <c r="FS166" i="1"/>
  <c r="FS211" i="1"/>
  <c r="FS165" i="1"/>
  <c r="FS447" i="1"/>
  <c r="FS461" i="1"/>
  <c r="FS547" i="1"/>
  <c r="FS55" i="1"/>
  <c r="FS465" i="1"/>
  <c r="FS448" i="1"/>
  <c r="FS47" i="1"/>
  <c r="FS513" i="1"/>
  <c r="FS399" i="1"/>
  <c r="FR499" i="1"/>
  <c r="FS215" i="1"/>
  <c r="FR266" i="1"/>
  <c r="FS113" i="1"/>
  <c r="FS435" i="1"/>
  <c r="FR214" i="1"/>
  <c r="FR344" i="1"/>
  <c r="FS264" i="1"/>
  <c r="FS440" i="1"/>
  <c r="FS246" i="1"/>
  <c r="FS154" i="1"/>
  <c r="FS409" i="1"/>
  <c r="FS556" i="1"/>
  <c r="FR255" i="1"/>
  <c r="FR583" i="1"/>
  <c r="FR437" i="1"/>
  <c r="FR271" i="1"/>
  <c r="FR86" i="1"/>
  <c r="FR181" i="1"/>
  <c r="FR27" i="1"/>
  <c r="FR114" i="1"/>
  <c r="FR438" i="1"/>
  <c r="FR303" i="1"/>
  <c r="FR532" i="1"/>
  <c r="FS414" i="1"/>
  <c r="FS255" i="1"/>
  <c r="FS149" i="1"/>
  <c r="FR290" i="1"/>
  <c r="FS27" i="1"/>
  <c r="FR436" i="1"/>
  <c r="FR455" i="1"/>
  <c r="FR120" i="1"/>
  <c r="FS233" i="1"/>
  <c r="FS160" i="1"/>
  <c r="FS577" i="1"/>
  <c r="FS343" i="1"/>
  <c r="FS150" i="1"/>
  <c r="FR107" i="1"/>
  <c r="FS285" i="1"/>
  <c r="FR82" i="1"/>
  <c r="FR83" i="1"/>
  <c r="FR463" i="1"/>
  <c r="FS216" i="1"/>
  <c r="FS473" i="1"/>
  <c r="FS240" i="1"/>
  <c r="FS70" i="1"/>
  <c r="FS78" i="1"/>
  <c r="FS388" i="1"/>
  <c r="FS410" i="1"/>
  <c r="FS408" i="1"/>
  <c r="FS572" i="1"/>
  <c r="FS283" i="1"/>
  <c r="FS415" i="1"/>
  <c r="FS234" i="1"/>
  <c r="FR501" i="1"/>
  <c r="FR541" i="1"/>
  <c r="FR581" i="1"/>
  <c r="FR386" i="1"/>
  <c r="FR384" i="1"/>
  <c r="FR453" i="1"/>
  <c r="FR529" i="1"/>
  <c r="FS268" i="1"/>
  <c r="FR292" i="1"/>
  <c r="FS188" i="1"/>
  <c r="FR372" i="1"/>
  <c r="FR553" i="1"/>
  <c r="FR494" i="1"/>
  <c r="FU487" i="1"/>
  <c r="FS558" i="1"/>
  <c r="FS364" i="1"/>
  <c r="FS59" i="1"/>
  <c r="FS17" i="1"/>
  <c r="FS468" i="1"/>
  <c r="FS261" i="1"/>
  <c r="FS135" i="1"/>
  <c r="FS219" i="1"/>
  <c r="FS362" i="1"/>
  <c r="FS10" i="1"/>
  <c r="FS525" i="1"/>
  <c r="FS395" i="1"/>
  <c r="FS288" i="1"/>
  <c r="FR435" i="1"/>
  <c r="FR124" i="1"/>
  <c r="FR14" i="1"/>
  <c r="FR403" i="1"/>
  <c r="FR97" i="1"/>
  <c r="FR451" i="1"/>
  <c r="FR402" i="1"/>
  <c r="FR537" i="1"/>
  <c r="FR391" i="1"/>
  <c r="FR243" i="1"/>
  <c r="FW289" i="1"/>
  <c r="FR482" i="1"/>
  <c r="FR573" i="1"/>
  <c r="FS320" i="1"/>
  <c r="FS562" i="1"/>
  <c r="FS508" i="1"/>
  <c r="FX303" i="1"/>
  <c r="FY303" i="1"/>
  <c r="FX364" i="1"/>
  <c r="FY364" i="1"/>
  <c r="FX555" i="1"/>
  <c r="FY555" i="1"/>
  <c r="FX540" i="1"/>
  <c r="FY540" i="1"/>
  <c r="FX348" i="1"/>
  <c r="FY348" i="1"/>
  <c r="FX427" i="1"/>
  <c r="FY427" i="1"/>
  <c r="FX575" i="1"/>
  <c r="FY575" i="1"/>
  <c r="FX12" i="1"/>
  <c r="FY12" i="1"/>
  <c r="FX490" i="1"/>
  <c r="FY490" i="1"/>
  <c r="FX127" i="1"/>
  <c r="FY127" i="1"/>
  <c r="FX504" i="1"/>
  <c r="FY504" i="1"/>
  <c r="FR169" i="1"/>
  <c r="FS104" i="1"/>
  <c r="FS535" i="1"/>
  <c r="FR426" i="1"/>
  <c r="FR381" i="1"/>
  <c r="FS130" i="1"/>
  <c r="FS394" i="1"/>
  <c r="FV288" i="1"/>
  <c r="FS271" i="1"/>
  <c r="FR283" i="1"/>
  <c r="FR60" i="1"/>
  <c r="FR145" i="1"/>
  <c r="FS317" i="1"/>
  <c r="FS81" i="1"/>
  <c r="FS582" i="1"/>
  <c r="FS386" i="1"/>
  <c r="FR223" i="1"/>
  <c r="FR61" i="1"/>
  <c r="FR17" i="1"/>
  <c r="FS141" i="1"/>
  <c r="FS244" i="1"/>
  <c r="FS459" i="1"/>
  <c r="FS132" i="1"/>
  <c r="FS393" i="1"/>
  <c r="FS561" i="1"/>
  <c r="FX26" i="1"/>
  <c r="FY26" i="1"/>
  <c r="FX122" i="1"/>
  <c r="FY122" i="1"/>
  <c r="FX457" i="1"/>
  <c r="FY457" i="1"/>
  <c r="FX501" i="1"/>
  <c r="FY501" i="1"/>
  <c r="FX511" i="1"/>
  <c r="FY511" i="1"/>
  <c r="FX416" i="1"/>
  <c r="FY416" i="1"/>
  <c r="FX445" i="1"/>
  <c r="FY445" i="1"/>
  <c r="FX437" i="1"/>
  <c r="FY437" i="1"/>
  <c r="FX435" i="1"/>
  <c r="FY435" i="1"/>
  <c r="FX271" i="1"/>
  <c r="FY271" i="1"/>
  <c r="FX74" i="1"/>
  <c r="FY74" i="1"/>
  <c r="FX514" i="1"/>
  <c r="FY514" i="1"/>
  <c r="FX231" i="1"/>
  <c r="FY231" i="1"/>
  <c r="FX181" i="1"/>
  <c r="FY181" i="1"/>
  <c r="FX169" i="1"/>
  <c r="FY169" i="1"/>
  <c r="FX109" i="1"/>
  <c r="FY109" i="1"/>
  <c r="FX290" i="1"/>
  <c r="FY290" i="1"/>
  <c r="FX222" i="1"/>
  <c r="FY222" i="1"/>
  <c r="FX568" i="1"/>
  <c r="FY568" i="1"/>
  <c r="FX567" i="1"/>
  <c r="FY567" i="1"/>
  <c r="FX279" i="1"/>
  <c r="FY279" i="1"/>
  <c r="FX270" i="1"/>
  <c r="FY270" i="1"/>
  <c r="FX278" i="1"/>
  <c r="FY278" i="1"/>
  <c r="FX289" i="1"/>
  <c r="FY289" i="1"/>
  <c r="FX329" i="1"/>
  <c r="FY329" i="1"/>
  <c r="FX166" i="1"/>
  <c r="FY166" i="1"/>
  <c r="FX210" i="1"/>
  <c r="FY210" i="1"/>
  <c r="FX100" i="1"/>
  <c r="FY100" i="1"/>
  <c r="FX475" i="1"/>
  <c r="FY475" i="1"/>
  <c r="FX565" i="1"/>
  <c r="FY565" i="1"/>
  <c r="FX509" i="1"/>
  <c r="FY509" i="1"/>
  <c r="FS148" i="1"/>
  <c r="FS436" i="1"/>
  <c r="FS432" i="1"/>
  <c r="FS222" i="1"/>
  <c r="FR40" i="1"/>
  <c r="FS230" i="1"/>
  <c r="FS289" i="1"/>
  <c r="FS228" i="1"/>
  <c r="FS136" i="1"/>
  <c r="FS380" i="1"/>
  <c r="FS159" i="1"/>
  <c r="FS92" i="1"/>
  <c r="FS419" i="1"/>
  <c r="FS460" i="1"/>
  <c r="FS549" i="1"/>
  <c r="FS267" i="1"/>
  <c r="FS122" i="1"/>
  <c r="FS83" i="1"/>
  <c r="FS484" i="1"/>
  <c r="FS550" i="1"/>
  <c r="FS156" i="1"/>
  <c r="FS189" i="1"/>
  <c r="FS569" i="1"/>
  <c r="FS405" i="1"/>
  <c r="FS203" i="1"/>
  <c r="FR78" i="1"/>
  <c r="FS290" i="1"/>
  <c r="FS38" i="1"/>
  <c r="FS14" i="1"/>
  <c r="FS184" i="1"/>
  <c r="FR216" i="1"/>
  <c r="FR70" i="1"/>
  <c r="FR388" i="1"/>
  <c r="FR238" i="1"/>
  <c r="FR408" i="1"/>
  <c r="FS19" i="1"/>
  <c r="FS546" i="1"/>
  <c r="FR151" i="1"/>
  <c r="FR201" i="1"/>
  <c r="FR263" i="1"/>
  <c r="FR392" i="1"/>
  <c r="FR85" i="1"/>
  <c r="FR22" i="1"/>
  <c r="FR291" i="1"/>
  <c r="FR180" i="1"/>
  <c r="FR236" i="1"/>
  <c r="FR487" i="1"/>
  <c r="FR369" i="1"/>
  <c r="FR429" i="1"/>
  <c r="FR57" i="1"/>
  <c r="FS69" i="1"/>
  <c r="FR571" i="1"/>
  <c r="FS167" i="1"/>
  <c r="FR493" i="1"/>
  <c r="FR157" i="1"/>
  <c r="FS202" i="1"/>
  <c r="FS29" i="1"/>
  <c r="FS114" i="1"/>
  <c r="FS522" i="1"/>
  <c r="FS25" i="1"/>
  <c r="FS304" i="1"/>
  <c r="FS303" i="1"/>
  <c r="FS532" i="1"/>
  <c r="FS147" i="1"/>
  <c r="FS431" i="1"/>
  <c r="FS355" i="1"/>
  <c r="FS344" i="1"/>
  <c r="FS143" i="1"/>
  <c r="FS210" i="1"/>
  <c r="FS251" i="1"/>
  <c r="FS475" i="1"/>
  <c r="FS565" i="1"/>
  <c r="FR298" i="1"/>
  <c r="FR28" i="1"/>
  <c r="FR441" i="1"/>
  <c r="FR357" i="1"/>
  <c r="FR217" i="1"/>
  <c r="FR254" i="1"/>
  <c r="FR530" i="1"/>
  <c r="FR279" i="1"/>
  <c r="FR297" i="1"/>
  <c r="FT44" i="1"/>
  <c r="FT488" i="1"/>
  <c r="FT287" i="1"/>
  <c r="FR363" i="1"/>
  <c r="FR252" i="1"/>
  <c r="FR260" i="1"/>
  <c r="FS439" i="1"/>
  <c r="FR282" i="1"/>
  <c r="FR379" i="1"/>
  <c r="FS106" i="1"/>
  <c r="FS427" i="1"/>
  <c r="FS333" i="1"/>
  <c r="FR570" i="1"/>
  <c r="FS328" i="1"/>
  <c r="FS224" i="1"/>
  <c r="FS300" i="1"/>
  <c r="FR190" i="1"/>
  <c r="FS579" i="1"/>
  <c r="FS46" i="1"/>
  <c r="FX31" i="1"/>
  <c r="FY31" i="1"/>
  <c r="FX202" i="1"/>
  <c r="FY202" i="1"/>
  <c r="FX29" i="1"/>
  <c r="FY29" i="1"/>
  <c r="FX239" i="1"/>
  <c r="FY239" i="1"/>
  <c r="FX534" i="1"/>
  <c r="FY534" i="1"/>
  <c r="FX214" i="1"/>
  <c r="FY214" i="1"/>
  <c r="FX205" i="1"/>
  <c r="FY205" i="1"/>
  <c r="FX246" i="1"/>
  <c r="FY246" i="1"/>
  <c r="FX442" i="1"/>
  <c r="FY442" i="1"/>
  <c r="FX154" i="1"/>
  <c r="FY154" i="1"/>
  <c r="FX522" i="1"/>
  <c r="FY522" i="1"/>
  <c r="FX25" i="1"/>
  <c r="FY25" i="1"/>
  <c r="FX359" i="1"/>
  <c r="FY359" i="1"/>
  <c r="FX89" i="1"/>
  <c r="FY89" i="1"/>
  <c r="FX23" i="1"/>
  <c r="FY23" i="1"/>
  <c r="FX532" i="1"/>
  <c r="FY532" i="1"/>
  <c r="FX147" i="1"/>
  <c r="FY147" i="1"/>
  <c r="FX65" i="1"/>
  <c r="FY65" i="1"/>
  <c r="FX338" i="1"/>
  <c r="FY338" i="1"/>
  <c r="FX482" i="1"/>
  <c r="FY482" i="1"/>
  <c r="FX179" i="1"/>
  <c r="FY179" i="1"/>
  <c r="FX168" i="1"/>
  <c r="FY168" i="1"/>
  <c r="FX230" i="1"/>
  <c r="FY230" i="1"/>
  <c r="FX506" i="1"/>
  <c r="FY506" i="1"/>
  <c r="FX539" i="1"/>
  <c r="FY539" i="1"/>
  <c r="FX105" i="1"/>
  <c r="FY105" i="1"/>
  <c r="FX354" i="1"/>
  <c r="FY354" i="1"/>
  <c r="FX103" i="1"/>
  <c r="FY103" i="1"/>
  <c r="FX212" i="1"/>
  <c r="FY212" i="1"/>
  <c r="FX143" i="1"/>
  <c r="FY143" i="1"/>
  <c r="FX495" i="1"/>
  <c r="FY495" i="1"/>
  <c r="FX192" i="1"/>
  <c r="FY192" i="1"/>
  <c r="FX15" i="1"/>
  <c r="FY15" i="1"/>
  <c r="FX517" i="1"/>
  <c r="FY517" i="1"/>
  <c r="FX424" i="1"/>
  <c r="FY424" i="1"/>
  <c r="FX52" i="1"/>
  <c r="FY52" i="1"/>
  <c r="FX552" i="1"/>
  <c r="FY552" i="1"/>
  <c r="FX135" i="1"/>
  <c r="FY135" i="1"/>
  <c r="FX219" i="1"/>
  <c r="FY219" i="1"/>
  <c r="FX576" i="1"/>
  <c r="FY576" i="1"/>
  <c r="FX353" i="1"/>
  <c r="FY353" i="1"/>
  <c r="FX313" i="1"/>
  <c r="FY313" i="1"/>
  <c r="FX322" i="1"/>
  <c r="FY322" i="1"/>
  <c r="FX362" i="1"/>
  <c r="FY362" i="1"/>
  <c r="FX80" i="1"/>
  <c r="FY80" i="1"/>
  <c r="FX118" i="1"/>
  <c r="FY118" i="1"/>
  <c r="FX193" i="1"/>
  <c r="FY193" i="1"/>
  <c r="FX259" i="1"/>
  <c r="FY259" i="1"/>
  <c r="FX448" i="1"/>
  <c r="FY448" i="1"/>
  <c r="FX549" i="1"/>
  <c r="FY549" i="1"/>
  <c r="FX319" i="1"/>
  <c r="FY319" i="1"/>
  <c r="FX420" i="1"/>
  <c r="FY420" i="1"/>
  <c r="FX8" i="1"/>
  <c r="FY8" i="1"/>
  <c r="FX525" i="1"/>
  <c r="FY525" i="1"/>
  <c r="FX477" i="1"/>
  <c r="FY477" i="1"/>
  <c r="FX33" i="1"/>
  <c r="FY33" i="1"/>
  <c r="FX395" i="1"/>
  <c r="FY395" i="1"/>
  <c r="FX45" i="1"/>
  <c r="FY45" i="1"/>
  <c r="FX349" i="1"/>
  <c r="FY349" i="1"/>
  <c r="FX125" i="1"/>
  <c r="FY125" i="1"/>
  <c r="FX191" i="1"/>
  <c r="FY191" i="1"/>
  <c r="FX266" i="1"/>
  <c r="FY266" i="1"/>
  <c r="FX265" i="1"/>
  <c r="FY265" i="1"/>
  <c r="FX499" i="1"/>
  <c r="FY499" i="1"/>
  <c r="FX389" i="1"/>
  <c r="FY389" i="1"/>
  <c r="FX78" i="1"/>
  <c r="FY78" i="1"/>
  <c r="FX388" i="1"/>
  <c r="FY388" i="1"/>
  <c r="FX67" i="1"/>
  <c r="FY67" i="1"/>
  <c r="FX542" i="1"/>
  <c r="FY542" i="1"/>
  <c r="FX472" i="1"/>
  <c r="FY472" i="1"/>
  <c r="FX410" i="1"/>
  <c r="FY410" i="1"/>
  <c r="FX471" i="1"/>
  <c r="FY471" i="1"/>
  <c r="FX42" i="1"/>
  <c r="FY42" i="1"/>
  <c r="FX408" i="1"/>
  <c r="FY408" i="1"/>
  <c r="FX572" i="1"/>
  <c r="FY572" i="1"/>
  <c r="FX365" i="1"/>
  <c r="FY365" i="1"/>
  <c r="FX170" i="1"/>
  <c r="FY170" i="1"/>
  <c r="FX20" i="1"/>
  <c r="FY20" i="1"/>
  <c r="FX570" i="1"/>
  <c r="FY570" i="1"/>
  <c r="FX432" i="1"/>
  <c r="FY432" i="1"/>
  <c r="FX386" i="1"/>
  <c r="FY386" i="1"/>
  <c r="FX178" i="1"/>
  <c r="FY178" i="1"/>
  <c r="FX431" i="1"/>
  <c r="FY431" i="1"/>
  <c r="FX19" i="1"/>
  <c r="FY19" i="1"/>
  <c r="FX370" i="1"/>
  <c r="FY370" i="1"/>
  <c r="FX356" i="1"/>
  <c r="FY356" i="1"/>
  <c r="FX199" i="1"/>
  <c r="FY199" i="1"/>
  <c r="FX106" i="1"/>
  <c r="FY106" i="1"/>
  <c r="FX430" i="1"/>
  <c r="FY430" i="1"/>
  <c r="FX145" i="1"/>
  <c r="FY145" i="1"/>
  <c r="FX152" i="1"/>
  <c r="FY152" i="1"/>
  <c r="FX296" i="1"/>
  <c r="FY296" i="1"/>
  <c r="FX144" i="1"/>
  <c r="FY144" i="1"/>
  <c r="FX528" i="1"/>
  <c r="FY528" i="1"/>
  <c r="FX496" i="1"/>
  <c r="FY496" i="1"/>
  <c r="FX301" i="1"/>
  <c r="FY301" i="1"/>
  <c r="FX244" i="1"/>
  <c r="FY244" i="1"/>
  <c r="FX57" i="1"/>
  <c r="FY57" i="1"/>
  <c r="FX165" i="1"/>
  <c r="FY165" i="1"/>
  <c r="FX138" i="1"/>
  <c r="FY138" i="1"/>
  <c r="FX493" i="1"/>
  <c r="FY493" i="1"/>
  <c r="FX136" i="1"/>
  <c r="FY136" i="1"/>
  <c r="FX553" i="1"/>
  <c r="FY553" i="1"/>
  <c r="FX380" i="1"/>
  <c r="FY380" i="1"/>
  <c r="FX51" i="1"/>
  <c r="FY51" i="1"/>
  <c r="FX464" i="1"/>
  <c r="FY464" i="1"/>
  <c r="FX134" i="1"/>
  <c r="FY134" i="1"/>
  <c r="FX315" i="1"/>
  <c r="FY315" i="1"/>
  <c r="FX323" i="1"/>
  <c r="FY323" i="1"/>
  <c r="FX459" i="1"/>
  <c r="FY459" i="1"/>
  <c r="FX11" i="1"/>
  <c r="FY11" i="1"/>
  <c r="FX312" i="1"/>
  <c r="FY312" i="1"/>
  <c r="FX331" i="1"/>
  <c r="FY331" i="1"/>
  <c r="FX133" i="1"/>
  <c r="FY133" i="1"/>
  <c r="FX248" i="1"/>
  <c r="FY248" i="1"/>
  <c r="FX578" i="1"/>
  <c r="FY578" i="1"/>
  <c r="FX536" i="1"/>
  <c r="FY536" i="1"/>
  <c r="FX318" i="1"/>
  <c r="FY318" i="1"/>
  <c r="FX75" i="1"/>
  <c r="FY75" i="1"/>
  <c r="FX292" i="1"/>
  <c r="FY292" i="1"/>
  <c r="FX7" i="1"/>
  <c r="FY7" i="1"/>
  <c r="FX413" i="1"/>
  <c r="FY413" i="1"/>
  <c r="FX93" i="1"/>
  <c r="FY93" i="1"/>
  <c r="FX461" i="1"/>
  <c r="FY461" i="1"/>
  <c r="FX547" i="1"/>
  <c r="FY547" i="1"/>
  <c r="FX394" i="1"/>
  <c r="FY394" i="1"/>
  <c r="FX91" i="1"/>
  <c r="FY91" i="1"/>
  <c r="FX390" i="1"/>
  <c r="FY390" i="1"/>
  <c r="FX242" i="1"/>
  <c r="FY242" i="1"/>
  <c r="FX298" i="1"/>
  <c r="FY298" i="1"/>
  <c r="FX543" i="1"/>
  <c r="FY543" i="1"/>
  <c r="FX456" i="1"/>
  <c r="FY456" i="1"/>
  <c r="FX200" i="1"/>
  <c r="FY200" i="1"/>
  <c r="FX283" i="1"/>
  <c r="FY283" i="1"/>
  <c r="FX326" i="1"/>
  <c r="FY326" i="1"/>
  <c r="FX32" i="1"/>
  <c r="FY32" i="1"/>
  <c r="FX17" i="1"/>
  <c r="FY17" i="1"/>
  <c r="FX71" i="1"/>
  <c r="FY71" i="1"/>
  <c r="FX14" i="1"/>
  <c r="FY14" i="1"/>
  <c r="FX485" i="1"/>
  <c r="FY485" i="1"/>
  <c r="FX476" i="1"/>
  <c r="FY476" i="1"/>
  <c r="FX37" i="1"/>
  <c r="FY37" i="1"/>
  <c r="FX358" i="1"/>
  <c r="FY358" i="1"/>
  <c r="FX97" i="1"/>
  <c r="FY97" i="1"/>
  <c r="FX566" i="1"/>
  <c r="FY566" i="1"/>
  <c r="FX79" i="1"/>
  <c r="FY79" i="1"/>
  <c r="FX573" i="1"/>
  <c r="FY573" i="1"/>
  <c r="FX401" i="1"/>
  <c r="FY401" i="1"/>
  <c r="FX563" i="1"/>
  <c r="FY563" i="1"/>
  <c r="FX449" i="1"/>
  <c r="FY449" i="1"/>
  <c r="FX462" i="1"/>
  <c r="FY462" i="1"/>
  <c r="FX287" i="1"/>
  <c r="FY287" i="1"/>
  <c r="FX160" i="1"/>
  <c r="FY160" i="1"/>
  <c r="FX351" i="1"/>
  <c r="FY351" i="1"/>
  <c r="FX577" i="1"/>
  <c r="FY577" i="1"/>
  <c r="FX367" i="1"/>
  <c r="FY367" i="1"/>
  <c r="FX447" i="1"/>
  <c r="FY447" i="1"/>
  <c r="FX35" i="1"/>
  <c r="FY35" i="1"/>
  <c r="FX184" i="1"/>
  <c r="FY184" i="1"/>
  <c r="FX524" i="1"/>
  <c r="FY524" i="1"/>
  <c r="FX308" i="1"/>
  <c r="FY308" i="1"/>
  <c r="FX350" i="1"/>
  <c r="FY350" i="1"/>
  <c r="FX207" i="1"/>
  <c r="FY207" i="1"/>
  <c r="FX460" i="1"/>
  <c r="FY460" i="1"/>
  <c r="FX393" i="1"/>
  <c r="FY393" i="1"/>
  <c r="FX489" i="1"/>
  <c r="FY489" i="1"/>
  <c r="FX474" i="1"/>
  <c r="FY474" i="1"/>
  <c r="FX116" i="1"/>
  <c r="FY116" i="1"/>
  <c r="FX560" i="1"/>
  <c r="FY560" i="1"/>
  <c r="FX111" i="1"/>
  <c r="FY111" i="1"/>
  <c r="FX541" i="1"/>
  <c r="FY541" i="1"/>
  <c r="FX327" i="1"/>
  <c r="FY327" i="1"/>
  <c r="FX530" i="1"/>
  <c r="FY530" i="1"/>
  <c r="FX281" i="1"/>
  <c r="FY281" i="1"/>
  <c r="FX429" i="1"/>
  <c r="FY429" i="1"/>
  <c r="FX252" i="1"/>
  <c r="FY252" i="1"/>
  <c r="FX196" i="1"/>
  <c r="FY196" i="1"/>
  <c r="FX102" i="1"/>
  <c r="FY102" i="1"/>
  <c r="FX251" i="1"/>
  <c r="FY251" i="1"/>
  <c r="FX333" i="1"/>
  <c r="FY333" i="1"/>
  <c r="FX466" i="1"/>
  <c r="FY466" i="1"/>
  <c r="FX250" i="1"/>
  <c r="FY250" i="1"/>
  <c r="FX325" i="1"/>
  <c r="FY325" i="1"/>
  <c r="FX50" i="1"/>
  <c r="FY50" i="1"/>
  <c r="FX414" i="1"/>
  <c r="FY414" i="1"/>
  <c r="FX352" i="1"/>
  <c r="FY352" i="1"/>
  <c r="FX268" i="1"/>
  <c r="FY268" i="1"/>
  <c r="FX579" i="1"/>
  <c r="FY579" i="1"/>
  <c r="FX274" i="1"/>
  <c r="FY274" i="1"/>
  <c r="FX224" i="1"/>
  <c r="FY224" i="1"/>
  <c r="FX321" i="1"/>
  <c r="FY321" i="1"/>
  <c r="FX311" i="1"/>
  <c r="FY311" i="1"/>
  <c r="FX361" i="1"/>
  <c r="FY361" i="1"/>
  <c r="FX185" i="1"/>
  <c r="FY185" i="1"/>
  <c r="FX343" i="1"/>
  <c r="FY343" i="1"/>
  <c r="FX491" i="1"/>
  <c r="FY491" i="1"/>
  <c r="FX373" i="1"/>
  <c r="FY373" i="1"/>
  <c r="FX508" i="1"/>
  <c r="FY508" i="1"/>
  <c r="FX128" i="1"/>
  <c r="FY128" i="1"/>
  <c r="FX507" i="1"/>
  <c r="FY507" i="1"/>
  <c r="FX418" i="1"/>
  <c r="FY418" i="1"/>
  <c r="FX502" i="1"/>
  <c r="FY502" i="1"/>
  <c r="FX546" i="1"/>
  <c r="FY546" i="1"/>
  <c r="FX328" i="1"/>
  <c r="FY328" i="1"/>
  <c r="FS151" i="1"/>
  <c r="FS28" i="1"/>
  <c r="FS457" i="1"/>
  <c r="FS171" i="1"/>
  <c r="FS85" i="1"/>
  <c r="FS22" i="1"/>
  <c r="FS66" i="1"/>
  <c r="FS406" i="1"/>
  <c r="FS119" i="1"/>
  <c r="FS544" i="1"/>
  <c r="FS315" i="1"/>
  <c r="FS580" i="1"/>
  <c r="FS486" i="1"/>
  <c r="FS371" i="1"/>
  <c r="FS93" i="1"/>
  <c r="FX306" i="1"/>
  <c r="FY306" i="1"/>
  <c r="FR410" i="1"/>
  <c r="FS514" i="1"/>
  <c r="FS455" i="1"/>
  <c r="FR531" i="1"/>
  <c r="FR73" i="1"/>
  <c r="FS245" i="1"/>
  <c r="FS567" i="1"/>
  <c r="FR430" i="1"/>
  <c r="FV299" i="1"/>
  <c r="FR192" i="1"/>
  <c r="FS494" i="1"/>
  <c r="FS403" i="1"/>
  <c r="FS37" i="1"/>
  <c r="FS566" i="1"/>
  <c r="FS451" i="1"/>
  <c r="FS79" i="1"/>
  <c r="FS275" i="1"/>
  <c r="FS391" i="1"/>
  <c r="FS449" i="1"/>
  <c r="FU287" i="1"/>
  <c r="FS536" i="1"/>
  <c r="FS218" i="1"/>
  <c r="FS91" i="1"/>
  <c r="FS489" i="1"/>
  <c r="FX30" i="1"/>
  <c r="FY30" i="1"/>
  <c r="FX28" i="1"/>
  <c r="FY28" i="1"/>
  <c r="FX123" i="1"/>
  <c r="FY123" i="1"/>
  <c r="FX441" i="1"/>
  <c r="FY441" i="1"/>
  <c r="FX182" i="1"/>
  <c r="FY182" i="1"/>
  <c r="FX68" i="1"/>
  <c r="FY68" i="1"/>
  <c r="FX387" i="1"/>
  <c r="FY387" i="1"/>
  <c r="FX366" i="1"/>
  <c r="FY366" i="1"/>
  <c r="FX357" i="1"/>
  <c r="FY357" i="1"/>
  <c r="FX436" i="1"/>
  <c r="FY436" i="1"/>
  <c r="FX571" i="1"/>
  <c r="FY571" i="1"/>
  <c r="FX254" i="1"/>
  <c r="FY254" i="1"/>
  <c r="FX121" i="1"/>
  <c r="FY121" i="1"/>
  <c r="FX22" i="1"/>
  <c r="FY22" i="1"/>
  <c r="FX237" i="1"/>
  <c r="FY237" i="1"/>
  <c r="FX455" i="1"/>
  <c r="FY455" i="1"/>
  <c r="FX337" i="1"/>
  <c r="FY337" i="1"/>
  <c r="FX110" i="1"/>
  <c r="FY110" i="1"/>
  <c r="FX223" i="1"/>
  <c r="FY223" i="1"/>
  <c r="FX40" i="1"/>
  <c r="FY40" i="1"/>
  <c r="FX385" i="1"/>
  <c r="FY385" i="1"/>
  <c r="FX61" i="1"/>
  <c r="FY61" i="1"/>
  <c r="FX60" i="1"/>
  <c r="FY60" i="1"/>
  <c r="FX519" i="1"/>
  <c r="FY519" i="1"/>
  <c r="FX302" i="1"/>
  <c r="FY302" i="1"/>
  <c r="FX38" i="1"/>
  <c r="FY38" i="1"/>
  <c r="FX317" i="1"/>
  <c r="FY317" i="1"/>
  <c r="FX518" i="1"/>
  <c r="FY518" i="1"/>
  <c r="FX119" i="1"/>
  <c r="FY119" i="1"/>
  <c r="FX479" i="1"/>
  <c r="FY479" i="1"/>
  <c r="FX403" i="1"/>
  <c r="FY403" i="1"/>
  <c r="FX260" i="1"/>
  <c r="FY260" i="1"/>
  <c r="FX332" i="1"/>
  <c r="FY332" i="1"/>
  <c r="FX537" i="1"/>
  <c r="FY537" i="1"/>
  <c r="FS30" i="1"/>
  <c r="FS68" i="1"/>
  <c r="FS533" i="1"/>
  <c r="FS231" i="1"/>
  <c r="FS181" i="1"/>
  <c r="FS337" i="1"/>
  <c r="FS581" i="1"/>
  <c r="FS168" i="1"/>
  <c r="FR326" i="1"/>
  <c r="FR383" i="1"/>
  <c r="FU289" i="1"/>
  <c r="FS529" i="1"/>
  <c r="FS124" i="1"/>
  <c r="FS479" i="1"/>
  <c r="FS493" i="1"/>
  <c r="FS260" i="1"/>
  <c r="FR412" i="1"/>
  <c r="FS464" i="1"/>
  <c r="FS401" i="1"/>
  <c r="FS312" i="1"/>
  <c r="FS331" i="1"/>
  <c r="FS243" i="1"/>
  <c r="FS578" i="1"/>
  <c r="FS217" i="1"/>
  <c r="FS456" i="1"/>
  <c r="FS146" i="1"/>
  <c r="FR520" i="1"/>
  <c r="FS453" i="1"/>
  <c r="FR144" i="1"/>
  <c r="FR177" i="1"/>
  <c r="FS57" i="1"/>
  <c r="FS402" i="1"/>
  <c r="FS537" i="1"/>
  <c r="FS133" i="1"/>
  <c r="FS443" i="1"/>
  <c r="FS207" i="1"/>
  <c r="GQ243" i="1"/>
  <c r="GQ81" i="1"/>
  <c r="GQ439" i="1"/>
  <c r="GQ449" i="1"/>
  <c r="GQ3" i="1"/>
  <c r="GQ493" i="1"/>
  <c r="GQ550" i="1"/>
  <c r="GQ272" i="1"/>
  <c r="GQ557" i="1"/>
  <c r="GQ114" i="1"/>
  <c r="GQ393" i="1"/>
  <c r="GQ250" i="1"/>
  <c r="GQ237" i="1"/>
  <c r="GQ523" i="1"/>
  <c r="GQ533" i="1"/>
  <c r="GQ309" i="1"/>
  <c r="GQ475" i="1"/>
  <c r="GQ57" i="1"/>
  <c r="GQ455" i="1"/>
  <c r="GQ327" i="1"/>
  <c r="GQ219" i="1"/>
  <c r="GQ505" i="1"/>
  <c r="GQ430" i="1"/>
  <c r="GQ44" i="1"/>
  <c r="GQ299" i="1"/>
  <c r="GQ270" i="1"/>
  <c r="GQ211" i="1"/>
  <c r="GQ175" i="1"/>
  <c r="GQ378" i="1"/>
  <c r="BE288" i="1"/>
  <c r="GQ425" i="1"/>
  <c r="GQ85" i="1"/>
  <c r="GQ367" i="1"/>
  <c r="GQ105" i="1"/>
  <c r="GQ398" i="1"/>
  <c r="GQ413" i="1"/>
  <c r="GQ522" i="1"/>
  <c r="FF3" i="1"/>
  <c r="GD3" i="1" s="1"/>
  <c r="FR3" i="1"/>
  <c r="GQ56" i="1"/>
  <c r="GQ13" i="1"/>
  <c r="GQ42" i="1"/>
  <c r="GQ170" i="1"/>
  <c r="GQ173" i="1"/>
  <c r="GQ84" i="1"/>
  <c r="GQ285" i="1"/>
  <c r="GQ163" i="1"/>
  <c r="GQ466" i="1"/>
  <c r="GQ194" i="1"/>
  <c r="GQ224" i="1"/>
  <c r="GQ235" i="1"/>
  <c r="GQ113" i="1"/>
  <c r="GQ161" i="1"/>
  <c r="GQ10" i="1"/>
  <c r="GQ90" i="1"/>
  <c r="GQ112" i="1"/>
  <c r="GQ76" i="1"/>
  <c r="GQ168" i="1"/>
  <c r="GQ232" i="1"/>
  <c r="GQ306" i="1"/>
  <c r="GQ411" i="1"/>
  <c r="GQ286" i="1"/>
  <c r="GQ451" i="1"/>
  <c r="GQ208" i="1"/>
  <c r="GQ542" i="1"/>
  <c r="GQ396" i="1"/>
  <c r="GQ571" i="1"/>
  <c r="GQ394" i="1"/>
  <c r="GQ487" i="1"/>
  <c r="GQ67" i="1"/>
  <c r="GQ294" i="1"/>
  <c r="GQ188" i="1"/>
  <c r="GQ563" i="1"/>
  <c r="GQ480" i="1"/>
  <c r="GQ301" i="1"/>
  <c r="GQ561" i="1"/>
  <c r="GQ248" i="1"/>
  <c r="GQ106" i="1"/>
  <c r="CS6" i="1"/>
  <c r="EU6" i="1"/>
  <c r="CS402" i="1"/>
  <c r="EU402" i="1"/>
  <c r="CS583" i="1"/>
  <c r="EU583" i="1"/>
  <c r="CS17" i="1"/>
  <c r="EU17" i="1"/>
  <c r="CS495" i="1"/>
  <c r="EU495" i="1"/>
  <c r="GU495" i="1" s="1"/>
  <c r="CS420" i="1"/>
  <c r="EU420" i="1"/>
  <c r="CS283" i="1"/>
  <c r="EU283" i="1"/>
  <c r="CS268" i="1"/>
  <c r="EU268" i="1"/>
  <c r="CS511" i="1"/>
  <c r="EU511" i="1"/>
  <c r="CS60" i="1"/>
  <c r="EU60" i="1"/>
  <c r="CS423" i="1"/>
  <c r="EU423" i="1"/>
  <c r="CS84" i="1"/>
  <c r="EU84" i="1"/>
  <c r="CS92" i="1"/>
  <c r="EU92" i="1"/>
  <c r="CS80" i="1"/>
  <c r="EU80" i="1"/>
  <c r="CS76" i="1"/>
  <c r="EU76" i="1"/>
  <c r="CS46" i="1"/>
  <c r="EU46" i="1"/>
  <c r="CS170" i="1"/>
  <c r="EU170" i="1"/>
  <c r="CS213" i="1"/>
  <c r="EU213" i="1"/>
  <c r="CS381" i="1"/>
  <c r="EU381" i="1"/>
  <c r="CS365" i="1"/>
  <c r="EU365" i="1"/>
  <c r="CS383" i="1"/>
  <c r="EU383" i="1"/>
  <c r="CS351" i="1"/>
  <c r="EU351" i="1"/>
  <c r="CS404" i="1"/>
  <c r="EU404" i="1"/>
  <c r="CS328" i="1"/>
  <c r="EU328" i="1"/>
  <c r="CS235" i="1"/>
  <c r="EU235" i="1"/>
  <c r="CS345" i="1"/>
  <c r="EU345" i="1"/>
  <c r="CS9" i="1"/>
  <c r="EU9" i="1"/>
  <c r="CS39" i="1"/>
  <c r="EU39" i="1"/>
  <c r="CS501" i="1"/>
  <c r="EU501" i="1"/>
  <c r="CS124" i="1"/>
  <c r="EU124" i="1"/>
  <c r="CS61" i="1"/>
  <c r="EU61" i="1"/>
  <c r="CS394" i="1"/>
  <c r="EU394" i="1"/>
  <c r="GU394" i="1" s="1"/>
  <c r="CS174" i="1"/>
  <c r="EU174" i="1"/>
  <c r="CS486" i="1"/>
  <c r="EU486" i="1"/>
  <c r="CS191" i="1"/>
  <c r="EU191" i="1"/>
  <c r="GQ246" i="1"/>
  <c r="GQ34" i="1"/>
  <c r="GQ412" i="1"/>
  <c r="GQ49" i="1"/>
  <c r="GQ312" i="1"/>
  <c r="GQ338" i="1"/>
  <c r="GQ374" i="1"/>
  <c r="GQ144" i="1"/>
  <c r="GQ189" i="1"/>
  <c r="GQ225" i="1"/>
  <c r="GQ155" i="1"/>
  <c r="GQ96" i="1"/>
  <c r="GQ352" i="1"/>
  <c r="GQ526" i="1"/>
  <c r="GQ363" i="1"/>
  <c r="GQ577" i="1"/>
  <c r="GQ123" i="1"/>
  <c r="GQ135" i="1"/>
  <c r="GQ319" i="1"/>
  <c r="GQ377" i="1"/>
  <c r="GQ118" i="1"/>
  <c r="GQ499" i="1"/>
  <c r="GQ74" i="1"/>
  <c r="GQ241" i="1"/>
  <c r="GQ328" i="1"/>
  <c r="GQ8" i="1"/>
  <c r="GQ440" i="1"/>
  <c r="GQ47" i="1"/>
  <c r="GQ166" i="1"/>
  <c r="GQ300" i="1"/>
  <c r="GQ82" i="1"/>
  <c r="GQ263" i="1"/>
  <c r="GQ80" i="1"/>
  <c r="GQ574" i="1"/>
  <c r="GQ431" i="1"/>
  <c r="GQ354" i="1"/>
  <c r="GQ253" i="1"/>
  <c r="GQ496" i="1"/>
  <c r="GQ24" i="1"/>
  <c r="GQ568" i="1"/>
  <c r="GQ295" i="1"/>
  <c r="GQ421" i="1"/>
  <c r="GQ282" i="1"/>
  <c r="GQ264" i="1"/>
  <c r="GQ202" i="1"/>
  <c r="GQ502" i="1"/>
  <c r="GQ182" i="1"/>
  <c r="GQ103" i="1"/>
  <c r="GQ554" i="1"/>
  <c r="GQ464" i="1"/>
  <c r="GQ418" i="1"/>
  <c r="GQ444" i="1"/>
  <c r="GQ321" i="1"/>
  <c r="GQ18" i="1"/>
  <c r="GQ257" i="1"/>
  <c r="GQ94" i="1"/>
  <c r="GQ215" i="1"/>
  <c r="GQ228" i="1"/>
  <c r="GQ116" i="1"/>
  <c r="GQ410" i="1"/>
  <c r="GQ153" i="1"/>
  <c r="GQ22" i="1"/>
  <c r="GQ383" i="1"/>
  <c r="GQ279" i="1"/>
  <c r="GQ453" i="1"/>
  <c r="GQ395" i="1"/>
  <c r="GQ446" i="1"/>
  <c r="GQ28" i="1"/>
  <c r="GQ555" i="1"/>
  <c r="GQ186" i="1"/>
  <c r="GQ21" i="1"/>
  <c r="GQ305" i="1"/>
  <c r="GQ20" i="1"/>
  <c r="GQ495" i="1"/>
  <c r="GQ27" i="1"/>
  <c r="GQ97" i="1"/>
  <c r="GQ320" i="1"/>
  <c r="GQ277" i="1"/>
  <c r="GQ102" i="1"/>
  <c r="BP75" i="1"/>
  <c r="ER75" i="1" s="1"/>
  <c r="GR581" i="1" s="1"/>
  <c r="BY75" i="1"/>
  <c r="CA75" i="1" s="1"/>
  <c r="X304" i="1"/>
  <c r="CR558" i="1"/>
  <c r="EU558" i="1"/>
  <c r="CX517" i="1"/>
  <c r="CZ517" i="1" s="1"/>
  <c r="DA517" i="1"/>
  <c r="CR416" i="1"/>
  <c r="EU416" i="1"/>
  <c r="CX523" i="1"/>
  <c r="CZ523" i="1" s="1"/>
  <c r="DA523" i="1"/>
  <c r="CR583" i="1"/>
  <c r="CX527" i="1"/>
  <c r="CZ527" i="1" s="1"/>
  <c r="DA527" i="1"/>
  <c r="CR17" i="1"/>
  <c r="CX83" i="1"/>
  <c r="CZ83" i="1" s="1"/>
  <c r="DA83" i="1"/>
  <c r="DG75" i="1"/>
  <c r="DI75" i="1" s="1"/>
  <c r="DJ75" i="1"/>
  <c r="CR165" i="1"/>
  <c r="CX60" i="1"/>
  <c r="CZ60" i="1" s="1"/>
  <c r="DA60" i="1"/>
  <c r="CR395" i="1"/>
  <c r="CX423" i="1"/>
  <c r="CZ423" i="1" s="1"/>
  <c r="DA423" i="1"/>
  <c r="DG403" i="1"/>
  <c r="DI403" i="1" s="1"/>
  <c r="DJ403" i="1"/>
  <c r="CR375" i="1"/>
  <c r="CX84" i="1"/>
  <c r="CZ84" i="1" s="1"/>
  <c r="DA84" i="1"/>
  <c r="DG15" i="1"/>
  <c r="DI15" i="1" s="1"/>
  <c r="DJ15" i="1"/>
  <c r="CR505" i="1"/>
  <c r="CX92" i="1"/>
  <c r="CZ92" i="1" s="1"/>
  <c r="DA92" i="1"/>
  <c r="DG471" i="1"/>
  <c r="DI471" i="1" s="1"/>
  <c r="DJ471" i="1"/>
  <c r="CR410" i="1"/>
  <c r="CX80" i="1"/>
  <c r="CZ80" i="1" s="1"/>
  <c r="DA80" i="1"/>
  <c r="DG112" i="1"/>
  <c r="DI112" i="1" s="1"/>
  <c r="DJ112" i="1"/>
  <c r="CR422" i="1"/>
  <c r="CX76" i="1"/>
  <c r="CZ76" i="1" s="1"/>
  <c r="DA76" i="1"/>
  <c r="DG304" i="1"/>
  <c r="DI304" i="1" s="1"/>
  <c r="DJ304" i="1"/>
  <c r="CR240" i="1"/>
  <c r="CX86" i="1"/>
  <c r="CZ86" i="1" s="1"/>
  <c r="DA86" i="1"/>
  <c r="DG439" i="1"/>
  <c r="DI439" i="1" s="1"/>
  <c r="DJ439" i="1"/>
  <c r="CR511" i="1"/>
  <c r="CX46" i="1"/>
  <c r="CZ46" i="1" s="1"/>
  <c r="DA46" i="1"/>
  <c r="DG268" i="1"/>
  <c r="DI268" i="1" s="1"/>
  <c r="DJ268" i="1"/>
  <c r="CR533" i="1"/>
  <c r="CX170" i="1"/>
  <c r="CZ170" i="1" s="1"/>
  <c r="DA170" i="1"/>
  <c r="DG78" i="1"/>
  <c r="DI78" i="1" s="1"/>
  <c r="DJ78" i="1"/>
  <c r="CR323" i="1"/>
  <c r="CX213" i="1"/>
  <c r="CZ213" i="1" s="1"/>
  <c r="DA213" i="1"/>
  <c r="DG541" i="1"/>
  <c r="DI541" i="1" s="1"/>
  <c r="DJ541" i="1"/>
  <c r="CR392" i="1"/>
  <c r="DG371" i="1"/>
  <c r="DI371" i="1" s="1"/>
  <c r="DJ371" i="1"/>
  <c r="CR408" i="1"/>
  <c r="CX286" i="1"/>
  <c r="CZ286" i="1" s="1"/>
  <c r="DA286" i="1"/>
  <c r="DG436" i="1"/>
  <c r="DI436" i="1" s="1"/>
  <c r="DJ436" i="1"/>
  <c r="CR185" i="1"/>
  <c r="CX381" i="1"/>
  <c r="CZ381" i="1" s="1"/>
  <c r="DA381" i="1"/>
  <c r="DG102" i="1"/>
  <c r="DI102" i="1" s="1"/>
  <c r="DJ102" i="1"/>
  <c r="CR89" i="1"/>
  <c r="CX365" i="1"/>
  <c r="CZ365" i="1" s="1"/>
  <c r="DA365" i="1"/>
  <c r="DG476" i="1"/>
  <c r="DI476" i="1" s="1"/>
  <c r="DJ476" i="1"/>
  <c r="CR87" i="1"/>
  <c r="CX383" i="1"/>
  <c r="CZ383" i="1" s="1"/>
  <c r="DA383" i="1"/>
  <c r="DG264" i="1"/>
  <c r="DI264" i="1" s="1"/>
  <c r="DJ264" i="1"/>
  <c r="CR4" i="1"/>
  <c r="CX351" i="1"/>
  <c r="CZ351" i="1" s="1"/>
  <c r="DA351" i="1"/>
  <c r="DG242" i="1"/>
  <c r="DI242" i="1" s="1"/>
  <c r="DJ242" i="1"/>
  <c r="CR310" i="1"/>
  <c r="CR231" i="1"/>
  <c r="CR569" i="1"/>
  <c r="DG437" i="1"/>
  <c r="DI437" i="1" s="1"/>
  <c r="DJ437" i="1"/>
  <c r="CR352" i="1"/>
  <c r="CX450" i="1"/>
  <c r="CZ450" i="1" s="1"/>
  <c r="DA450" i="1"/>
  <c r="DG115" i="1"/>
  <c r="DI115" i="1" s="1"/>
  <c r="DJ115" i="1"/>
  <c r="CR550" i="1"/>
  <c r="CX429" i="1"/>
  <c r="CZ429" i="1" s="1"/>
  <c r="DA429" i="1"/>
  <c r="DG433" i="1"/>
  <c r="DI433" i="1" s="1"/>
  <c r="DJ433" i="1"/>
  <c r="CR424" i="1"/>
  <c r="CX119" i="1"/>
  <c r="CZ119" i="1" s="1"/>
  <c r="DA119" i="1"/>
  <c r="DG210" i="1"/>
  <c r="DI210" i="1" s="1"/>
  <c r="DJ210" i="1"/>
  <c r="CR249" i="1"/>
  <c r="CX332" i="1"/>
  <c r="CZ332" i="1" s="1"/>
  <c r="DA332" i="1"/>
  <c r="DG360" i="1"/>
  <c r="DI360" i="1" s="1"/>
  <c r="DJ360" i="1"/>
  <c r="CR387" i="1"/>
  <c r="CX234" i="1"/>
  <c r="CZ234" i="1" s="1"/>
  <c r="DA234" i="1"/>
  <c r="DG372" i="1"/>
  <c r="DI372" i="1" s="1"/>
  <c r="DJ372" i="1"/>
  <c r="CR343" i="1"/>
  <c r="DG530" i="1"/>
  <c r="DI530" i="1" s="1"/>
  <c r="DJ530" i="1"/>
  <c r="CR12" i="1"/>
  <c r="CX443" i="1"/>
  <c r="CZ443" i="1" s="1"/>
  <c r="DA443" i="1"/>
  <c r="DG149" i="1"/>
  <c r="DI149" i="1" s="1"/>
  <c r="DJ149" i="1"/>
  <c r="CR498" i="1"/>
  <c r="CX97" i="1"/>
  <c r="CZ97" i="1" s="1"/>
  <c r="DA97" i="1"/>
  <c r="DG166" i="1"/>
  <c r="DI166" i="1" s="1"/>
  <c r="DJ166" i="1"/>
  <c r="CR184" i="1"/>
  <c r="CX369" i="1"/>
  <c r="CZ369" i="1" s="1"/>
  <c r="DA369" i="1"/>
  <c r="DG144" i="1"/>
  <c r="DI144" i="1" s="1"/>
  <c r="DJ144" i="1"/>
  <c r="CR196" i="1"/>
  <c r="CX82" i="1"/>
  <c r="CZ82" i="1" s="1"/>
  <c r="DA82" i="1"/>
  <c r="DG354" i="1"/>
  <c r="DI354" i="1" s="1"/>
  <c r="DJ354" i="1"/>
  <c r="CR203" i="1"/>
  <c r="CX52" i="1"/>
  <c r="CZ52" i="1" s="1"/>
  <c r="DA52" i="1"/>
  <c r="DG18" i="1"/>
  <c r="DI18" i="1" s="1"/>
  <c r="DJ18" i="1"/>
  <c r="CR159" i="1"/>
  <c r="CX508" i="1"/>
  <c r="CZ508" i="1" s="1"/>
  <c r="DA508" i="1"/>
  <c r="DG545" i="1"/>
  <c r="DI545" i="1" s="1"/>
  <c r="DJ545" i="1"/>
  <c r="CR518" i="1"/>
  <c r="CX306" i="1"/>
  <c r="CZ306" i="1" s="1"/>
  <c r="DA306" i="1"/>
  <c r="DG38" i="1"/>
  <c r="DI38" i="1" s="1"/>
  <c r="DJ38" i="1"/>
  <c r="CR285" i="1"/>
  <c r="CX430" i="1"/>
  <c r="CZ430" i="1" s="1"/>
  <c r="DA430" i="1"/>
  <c r="DG374" i="1"/>
  <c r="DI374" i="1" s="1"/>
  <c r="DJ374" i="1"/>
  <c r="CR566" i="1"/>
  <c r="CX146" i="1"/>
  <c r="CZ146" i="1" s="1"/>
  <c r="DA146" i="1"/>
  <c r="DG301" i="1"/>
  <c r="DI301" i="1" s="1"/>
  <c r="DJ301" i="1"/>
  <c r="CR61" i="1"/>
  <c r="CX504" i="1"/>
  <c r="CZ504" i="1" s="1"/>
  <c r="DA504" i="1"/>
  <c r="DG509" i="1"/>
  <c r="DI509" i="1" s="1"/>
  <c r="DJ509" i="1"/>
  <c r="CR212" i="1"/>
  <c r="CX432" i="1"/>
  <c r="CZ432" i="1" s="1"/>
  <c r="DA432" i="1"/>
  <c r="DG435" i="1"/>
  <c r="DI435" i="1" s="1"/>
  <c r="DJ435" i="1"/>
  <c r="CR11" i="1"/>
  <c r="CX404" i="1"/>
  <c r="CZ404" i="1" s="1"/>
  <c r="DA404" i="1"/>
  <c r="DG303" i="1"/>
  <c r="DI303" i="1" s="1"/>
  <c r="DJ303" i="1"/>
  <c r="CR501" i="1"/>
  <c r="CX120" i="1"/>
  <c r="CZ120" i="1" s="1"/>
  <c r="DA120" i="1"/>
  <c r="DG466" i="1"/>
  <c r="DI466" i="1" s="1"/>
  <c r="DJ466" i="1"/>
  <c r="CR205" i="1"/>
  <c r="CX469" i="1"/>
  <c r="CZ469" i="1" s="1"/>
  <c r="DA469" i="1"/>
  <c r="DG132" i="1"/>
  <c r="DI132" i="1" s="1"/>
  <c r="DJ132" i="1"/>
  <c r="CR154" i="1"/>
  <c r="CX515" i="1"/>
  <c r="CZ515" i="1" s="1"/>
  <c r="DA515" i="1"/>
  <c r="DG192" i="1"/>
  <c r="DI192" i="1" s="1"/>
  <c r="DJ192" i="1"/>
  <c r="CR27" i="1"/>
  <c r="CX495" i="1"/>
  <c r="CZ495" i="1" s="1"/>
  <c r="DA495" i="1"/>
  <c r="DG321" i="1"/>
  <c r="DI321" i="1" s="1"/>
  <c r="DJ321" i="1"/>
  <c r="CR459" i="1"/>
  <c r="CX66" i="1"/>
  <c r="CZ66" i="1" s="1"/>
  <c r="DA66" i="1"/>
  <c r="DG290" i="1"/>
  <c r="DI290" i="1" s="1"/>
  <c r="DJ290" i="1"/>
  <c r="CO91" i="1"/>
  <c r="CQ91" i="1" s="1"/>
  <c r="CR91" i="1"/>
  <c r="DG465" i="1"/>
  <c r="DI465" i="1" s="1"/>
  <c r="DJ465" i="1"/>
  <c r="CR191" i="1"/>
  <c r="CX451" i="1"/>
  <c r="CZ451" i="1" s="1"/>
  <c r="DA451" i="1"/>
  <c r="DG55" i="1"/>
  <c r="DI55" i="1" s="1"/>
  <c r="DJ55" i="1"/>
  <c r="CR53" i="1"/>
  <c r="CX26" i="1"/>
  <c r="CZ26" i="1" s="1"/>
  <c r="DA26" i="1"/>
  <c r="DG270" i="1"/>
  <c r="DI270" i="1" s="1"/>
  <c r="DJ270" i="1"/>
  <c r="CR397" i="1"/>
  <c r="CX233" i="1"/>
  <c r="CZ233" i="1" s="1"/>
  <c r="DA233" i="1"/>
  <c r="DG291" i="1"/>
  <c r="DI291" i="1" s="1"/>
  <c r="DJ291" i="1"/>
  <c r="CR402" i="1"/>
  <c r="CX463" i="1"/>
  <c r="CZ463" i="1" s="1"/>
  <c r="DA463" i="1"/>
  <c r="DG394" i="1"/>
  <c r="DI394" i="1" s="1"/>
  <c r="DJ394" i="1"/>
  <c r="CR142" i="1"/>
  <c r="CX243" i="1"/>
  <c r="CZ243" i="1" s="1"/>
  <c r="DA243" i="1"/>
  <c r="DG458" i="1"/>
  <c r="DI458" i="1" s="1"/>
  <c r="DJ458" i="1"/>
  <c r="CR468" i="1"/>
  <c r="CX201" i="1"/>
  <c r="CZ201" i="1" s="1"/>
  <c r="DA201" i="1"/>
  <c r="DG215" i="1"/>
  <c r="DI215" i="1" s="1"/>
  <c r="DJ215" i="1"/>
  <c r="CR200" i="1"/>
  <c r="CX519" i="1"/>
  <c r="CZ519" i="1" s="1"/>
  <c r="DA519" i="1"/>
  <c r="DG143" i="1"/>
  <c r="DI143" i="1" s="1"/>
  <c r="DJ143" i="1"/>
  <c r="CR174" i="1"/>
  <c r="CX179" i="1"/>
  <c r="CZ179" i="1" s="1"/>
  <c r="DA179" i="1"/>
  <c r="DG33" i="1"/>
  <c r="DI33" i="1" s="1"/>
  <c r="DJ33" i="1"/>
  <c r="CR105" i="1"/>
  <c r="CX328" i="1"/>
  <c r="CZ328" i="1" s="1"/>
  <c r="DA328" i="1"/>
  <c r="CR62" i="1"/>
  <c r="CR377" i="1"/>
  <c r="CR6" i="1"/>
  <c r="CR283" i="1"/>
  <c r="CX238" i="1"/>
  <c r="CZ238" i="1" s="1"/>
  <c r="DA238" i="1"/>
  <c r="DG452" i="1"/>
  <c r="DI452" i="1" s="1"/>
  <c r="DJ452" i="1"/>
  <c r="CR561" i="1"/>
  <c r="CR484" i="1"/>
  <c r="CR350" i="1"/>
  <c r="CR540" i="1"/>
  <c r="CR100" i="1"/>
  <c r="CX254" i="1"/>
  <c r="CZ254" i="1" s="1"/>
  <c r="DA254" i="1"/>
  <c r="CR103" i="1"/>
  <c r="CX267" i="1"/>
  <c r="CZ267" i="1" s="1"/>
  <c r="DA267" i="1"/>
  <c r="BQ421" i="1"/>
  <c r="BR421" i="1"/>
  <c r="DG514" i="1"/>
  <c r="DI514" i="1" s="1"/>
  <c r="DJ514" i="1"/>
  <c r="CR560" i="1"/>
  <c r="EU560" i="1"/>
  <c r="CX558" i="1"/>
  <c r="CZ558" i="1" s="1"/>
  <c r="DA558" i="1"/>
  <c r="DG517" i="1"/>
  <c r="DI517" i="1" s="1"/>
  <c r="DJ517" i="1"/>
  <c r="CR420" i="1"/>
  <c r="CX416" i="1"/>
  <c r="CZ416" i="1" s="1"/>
  <c r="DA416" i="1"/>
  <c r="DG523" i="1"/>
  <c r="DI523" i="1" s="1"/>
  <c r="DJ523" i="1"/>
  <c r="CR204" i="1"/>
  <c r="CX583" i="1"/>
  <c r="CZ583" i="1" s="1"/>
  <c r="DA583" i="1"/>
  <c r="DG527" i="1"/>
  <c r="DI527" i="1" s="1"/>
  <c r="DJ527" i="1"/>
  <c r="CR45" i="1"/>
  <c r="CX17" i="1"/>
  <c r="CZ17" i="1" s="1"/>
  <c r="DA17" i="1"/>
  <c r="DG83" i="1"/>
  <c r="DI83" i="1" s="1"/>
  <c r="DJ83" i="1"/>
  <c r="CR20" i="1"/>
  <c r="CR516" i="1"/>
  <c r="CR547" i="1"/>
  <c r="CR85" i="1"/>
  <c r="CR366" i="1"/>
  <c r="CR496" i="1"/>
  <c r="CR405" i="1"/>
  <c r="CR72" i="1"/>
  <c r="CR568" i="1"/>
  <c r="CR153" i="1"/>
  <c r="CR81" i="1"/>
  <c r="CR77" i="1"/>
  <c r="CR426" i="1"/>
  <c r="DG286" i="1"/>
  <c r="DI286" i="1" s="1"/>
  <c r="DJ286" i="1"/>
  <c r="CR446" i="1"/>
  <c r="CR562" i="1"/>
  <c r="CR67" i="1"/>
  <c r="CR277" i="1"/>
  <c r="CR222" i="1"/>
  <c r="CR539" i="1"/>
  <c r="CR355" i="1"/>
  <c r="CR199" i="1"/>
  <c r="CR362" i="1"/>
  <c r="CX550" i="1"/>
  <c r="CZ550" i="1" s="1"/>
  <c r="DA550" i="1"/>
  <c r="CR158" i="1"/>
  <c r="CR445" i="1"/>
  <c r="CR262" i="1"/>
  <c r="CR54" i="1"/>
  <c r="CR537" i="1"/>
  <c r="CX23" i="1"/>
  <c r="CZ23" i="1" s="1"/>
  <c r="DA23" i="1"/>
  <c r="CR470" i="1"/>
  <c r="CR65" i="1"/>
  <c r="CX506" i="1"/>
  <c r="CZ506" i="1" s="1"/>
  <c r="DA506" i="1"/>
  <c r="CR295" i="1"/>
  <c r="CR40" i="1"/>
  <c r="CR128" i="1"/>
  <c r="CR98" i="1"/>
  <c r="CR136" i="1"/>
  <c r="CX414" i="1"/>
  <c r="CZ414" i="1" s="1"/>
  <c r="DA414" i="1"/>
  <c r="CR16" i="1"/>
  <c r="CX135" i="1"/>
  <c r="CZ135" i="1" s="1"/>
  <c r="DA135" i="1"/>
  <c r="CR35" i="1"/>
  <c r="CX31" i="1"/>
  <c r="CZ31" i="1" s="1"/>
  <c r="DA31" i="1"/>
  <c r="CR34" i="1"/>
  <c r="CX467" i="1"/>
  <c r="CZ467" i="1" s="1"/>
  <c r="DA467" i="1"/>
  <c r="CR500" i="1"/>
  <c r="CR177" i="1"/>
  <c r="CX24" i="1"/>
  <c r="CZ24" i="1" s="1"/>
  <c r="DA24" i="1"/>
  <c r="CR150" i="1"/>
  <c r="CR106" i="1"/>
  <c r="CR296" i="1"/>
  <c r="CR528" i="1"/>
  <c r="CR348" i="1"/>
  <c r="CR230" i="1"/>
  <c r="CX228" i="1"/>
  <c r="CZ228" i="1" s="1"/>
  <c r="DA228" i="1"/>
  <c r="CR308" i="1"/>
  <c r="CX224" i="1"/>
  <c r="CZ224" i="1" s="1"/>
  <c r="DA224" i="1"/>
  <c r="CR543" i="1"/>
  <c r="CX127" i="1"/>
  <c r="CZ127" i="1" s="1"/>
  <c r="DA127" i="1"/>
  <c r="CR265" i="1"/>
  <c r="CX9" i="1"/>
  <c r="CZ9" i="1" s="1"/>
  <c r="DA9" i="1"/>
  <c r="CR373" i="1"/>
  <c r="CX259" i="1"/>
  <c r="CZ259" i="1" s="1"/>
  <c r="DA259" i="1"/>
  <c r="CR428" i="1"/>
  <c r="CX393" i="1"/>
  <c r="CZ393" i="1" s="1"/>
  <c r="DA393" i="1"/>
  <c r="CR575" i="1"/>
  <c r="CR447" i="1"/>
  <c r="CX337" i="1"/>
  <c r="CZ337" i="1" s="1"/>
  <c r="DA337" i="1"/>
  <c r="CR269" i="1"/>
  <c r="CR324" i="1"/>
  <c r="CR548" i="1"/>
  <c r="CR88" i="1"/>
  <c r="CR553" i="1"/>
  <c r="CR255" i="1"/>
  <c r="CR202" i="1"/>
  <c r="CR43" i="1"/>
  <c r="CR339" i="1"/>
  <c r="CR190" i="1"/>
  <c r="CR571" i="1"/>
  <c r="CX73" i="1"/>
  <c r="CZ73" i="1" s="1"/>
  <c r="DA73" i="1"/>
  <c r="CR318" i="1"/>
  <c r="CR401" i="1"/>
  <c r="CR99" i="1"/>
  <c r="CX178" i="1"/>
  <c r="CZ178" i="1" s="1"/>
  <c r="DA178" i="1"/>
  <c r="CO396" i="1"/>
  <c r="CQ396" i="1" s="1"/>
  <c r="CR396" i="1"/>
  <c r="CO71" i="1"/>
  <c r="CQ71" i="1" s="1"/>
  <c r="CR71" i="1"/>
  <c r="CR480" i="1"/>
  <c r="CR442" i="1"/>
  <c r="CR7" i="1"/>
  <c r="CR148" i="1"/>
  <c r="CR524" i="1"/>
  <c r="CX292" i="1"/>
  <c r="CZ292" i="1" s="1"/>
  <c r="DA292" i="1"/>
  <c r="CR534" i="1"/>
  <c r="CR49" i="1"/>
  <c r="CR173" i="1"/>
  <c r="CR565" i="1"/>
  <c r="CX427" i="1"/>
  <c r="CZ427" i="1" s="1"/>
  <c r="DA427" i="1"/>
  <c r="CR208" i="1"/>
  <c r="CR335" i="1"/>
  <c r="CR256" i="1"/>
  <c r="CR520" i="1"/>
  <c r="CR567" i="1"/>
  <c r="CR482" i="1"/>
  <c r="CR263" i="1"/>
  <c r="CX246" i="1"/>
  <c r="CZ246" i="1" s="1"/>
  <c r="DA246" i="1"/>
  <c r="CR48" i="1"/>
  <c r="CR297" i="1"/>
  <c r="CR413" i="1"/>
  <c r="CR312" i="1"/>
  <c r="CR544" i="1"/>
  <c r="CR250" i="1"/>
  <c r="CR116" i="1"/>
  <c r="CX559" i="1"/>
  <c r="CZ559" i="1" s="1"/>
  <c r="DA559" i="1"/>
  <c r="CR415" i="1"/>
  <c r="CR573" i="1"/>
  <c r="CR175" i="1"/>
  <c r="CR311" i="1"/>
  <c r="CX333" i="1"/>
  <c r="CZ333" i="1" s="1"/>
  <c r="DA333" i="1"/>
  <c r="CR281" i="1"/>
  <c r="CR385" i="1"/>
  <c r="CX526" i="1"/>
  <c r="CZ526" i="1" s="1"/>
  <c r="DA526" i="1"/>
  <c r="CR454" i="1"/>
  <c r="CR386" i="1"/>
  <c r="CR90" i="1"/>
  <c r="CR248" i="1"/>
  <c r="CR578" i="1"/>
  <c r="CR257" i="1"/>
  <c r="CR576" i="1"/>
  <c r="CR219" i="1"/>
  <c r="CR217" i="1"/>
  <c r="CR223" i="1"/>
  <c r="CR380" i="1"/>
  <c r="CR193" i="1"/>
  <c r="CR251" i="1"/>
  <c r="CR581" i="1"/>
  <c r="CR293" i="1"/>
  <c r="CR30" i="1"/>
  <c r="CR361" i="1"/>
  <c r="CX154" i="1"/>
  <c r="CZ154" i="1" s="1"/>
  <c r="DA154" i="1"/>
  <c r="CR555" i="1"/>
  <c r="CX27" i="1"/>
  <c r="CZ27" i="1" s="1"/>
  <c r="DA27" i="1"/>
  <c r="CR151" i="1"/>
  <c r="CX459" i="1"/>
  <c r="CZ459" i="1" s="1"/>
  <c r="DA459" i="1"/>
  <c r="CR134" i="1"/>
  <c r="CR326" i="1"/>
  <c r="CR8" i="1"/>
  <c r="DG26" i="1"/>
  <c r="DI26" i="1" s="1"/>
  <c r="DJ26" i="1"/>
  <c r="CR121" i="1"/>
  <c r="CX397" i="1"/>
  <c r="CZ397" i="1" s="1"/>
  <c r="DA397" i="1"/>
  <c r="CR169" i="1"/>
  <c r="CR274" i="1"/>
  <c r="DG243" i="1"/>
  <c r="DI243" i="1" s="1"/>
  <c r="DJ243" i="1"/>
  <c r="CR51" i="1"/>
  <c r="CR236" i="1"/>
  <c r="CR214" i="1"/>
  <c r="CR96" i="1"/>
  <c r="CX105" i="1"/>
  <c r="CZ105" i="1" s="1"/>
  <c r="DA105" i="1"/>
  <c r="DG328" i="1"/>
  <c r="DI328" i="1" s="1"/>
  <c r="DJ328" i="1"/>
  <c r="CR123" i="1"/>
  <c r="DG235" i="1"/>
  <c r="DI235" i="1" s="1"/>
  <c r="DJ235" i="1"/>
  <c r="CR336" i="1"/>
  <c r="DG363" i="1"/>
  <c r="DI363" i="1" s="1"/>
  <c r="DJ363" i="1"/>
  <c r="CR512" i="1"/>
  <c r="CR122" i="1"/>
  <c r="DG124" i="1"/>
  <c r="DI124" i="1" s="1"/>
  <c r="DJ124" i="1"/>
  <c r="CR441" i="1"/>
  <c r="CX283" i="1"/>
  <c r="CZ283" i="1" s="1"/>
  <c r="DA283" i="1"/>
  <c r="CR461" i="1"/>
  <c r="CR110" i="1"/>
  <c r="DG434" i="1"/>
  <c r="DI434" i="1" s="1"/>
  <c r="DJ434" i="1"/>
  <c r="CR131" i="1"/>
  <c r="CR367" i="1"/>
  <c r="DG266" i="1"/>
  <c r="DI266" i="1" s="1"/>
  <c r="DJ266" i="1"/>
  <c r="CR36" i="1"/>
  <c r="CR370" i="1"/>
  <c r="DG267" i="1"/>
  <c r="DI267" i="1" s="1"/>
  <c r="DJ267" i="1"/>
  <c r="CR344" i="1"/>
  <c r="DG279" i="1"/>
  <c r="DI279" i="1" s="1"/>
  <c r="DJ279" i="1"/>
  <c r="CR113" i="1"/>
  <c r="DG23" i="1"/>
  <c r="DI23" i="1" s="1"/>
  <c r="DJ23" i="1"/>
  <c r="CR280" i="1"/>
  <c r="CX470" i="1"/>
  <c r="CZ470" i="1" s="1"/>
  <c r="DA470" i="1"/>
  <c r="CR47" i="1"/>
  <c r="CR486" i="1"/>
  <c r="DG182" i="1"/>
  <c r="DI182" i="1" s="1"/>
  <c r="DJ182" i="1"/>
  <c r="CR275" i="1"/>
  <c r="CR390" i="1"/>
  <c r="CX98" i="1"/>
  <c r="CZ98" i="1" s="1"/>
  <c r="DA98" i="1"/>
  <c r="CR237" i="1"/>
  <c r="CR145" i="1"/>
  <c r="CR130" i="1"/>
  <c r="CR189" i="1"/>
  <c r="CR244" i="1"/>
  <c r="CX500" i="1"/>
  <c r="CZ500" i="1" s="1"/>
  <c r="DA500" i="1"/>
  <c r="CR29" i="1"/>
  <c r="CR216" i="1"/>
  <c r="CX150" i="1"/>
  <c r="CZ150" i="1" s="1"/>
  <c r="DA150" i="1"/>
  <c r="CR140" i="1"/>
  <c r="CR444" i="1"/>
  <c r="DG330" i="1"/>
  <c r="DI330" i="1" s="1"/>
  <c r="DJ330" i="1"/>
  <c r="CR478" i="1"/>
  <c r="CX528" i="1"/>
  <c r="CZ528" i="1" s="1"/>
  <c r="DA528" i="1"/>
  <c r="CR358" i="1"/>
  <c r="CX348" i="1"/>
  <c r="CZ348" i="1" s="1"/>
  <c r="DA348" i="1"/>
  <c r="CO503" i="1"/>
  <c r="CQ503" i="1" s="1"/>
  <c r="CR503" i="1"/>
  <c r="CR118" i="1"/>
  <c r="CR245" i="1"/>
  <c r="CX265" i="1"/>
  <c r="CZ265" i="1" s="1"/>
  <c r="DA265" i="1"/>
  <c r="CO206" i="1"/>
  <c r="CQ206" i="1" s="1"/>
  <c r="CR206" i="1"/>
  <c r="CO479" i="1"/>
  <c r="CQ479" i="1" s="1"/>
  <c r="CR479" i="1"/>
  <c r="CR364" i="1"/>
  <c r="CX447" i="1"/>
  <c r="CZ447" i="1" s="1"/>
  <c r="DA447" i="1"/>
  <c r="DG337" i="1"/>
  <c r="DI337" i="1" s="1"/>
  <c r="DJ337" i="1"/>
  <c r="CR180" i="1"/>
  <c r="CX269" i="1"/>
  <c r="CZ269" i="1" s="1"/>
  <c r="DA269" i="1"/>
  <c r="CR407" i="1"/>
  <c r="CX324" i="1"/>
  <c r="CZ324" i="1" s="1"/>
  <c r="DA324" i="1"/>
  <c r="CR58" i="1"/>
  <c r="CX548" i="1"/>
  <c r="CZ548" i="1" s="1"/>
  <c r="DA548" i="1"/>
  <c r="CR497" i="1"/>
  <c r="CX88" i="1"/>
  <c r="CZ88" i="1" s="1"/>
  <c r="DA88" i="1"/>
  <c r="CR316" i="1"/>
  <c r="CR510" i="1"/>
  <c r="CX255" i="1"/>
  <c r="CZ255" i="1" s="1"/>
  <c r="DA255" i="1"/>
  <c r="CR155" i="1"/>
  <c r="CR94" i="1"/>
  <c r="CX43" i="1"/>
  <c r="CZ43" i="1" s="1"/>
  <c r="DA43" i="1"/>
  <c r="CR489" i="1"/>
  <c r="CX339" i="1"/>
  <c r="CZ339" i="1" s="1"/>
  <c r="DA339" i="1"/>
  <c r="CR564" i="1"/>
  <c r="CX190" i="1"/>
  <c r="CZ190" i="1" s="1"/>
  <c r="DA190" i="1"/>
  <c r="CR384" i="1"/>
  <c r="CX571" i="1"/>
  <c r="CZ571" i="1" s="1"/>
  <c r="DA571" i="1"/>
  <c r="CR294" i="1"/>
  <c r="CX401" i="1"/>
  <c r="CZ401" i="1" s="1"/>
  <c r="DA401" i="1"/>
  <c r="CR32" i="1"/>
  <c r="CX99" i="1"/>
  <c r="CZ99" i="1" s="1"/>
  <c r="DA99" i="1"/>
  <c r="CR183" i="1"/>
  <c r="CX396" i="1"/>
  <c r="CZ396" i="1" s="1"/>
  <c r="DA396" i="1"/>
  <c r="CR314" i="1"/>
  <c r="CR221" i="1"/>
  <c r="CX480" i="1"/>
  <c r="CZ480" i="1" s="1"/>
  <c r="DA480" i="1"/>
  <c r="CR207" i="1"/>
  <c r="CX442" i="1"/>
  <c r="CZ442" i="1" s="1"/>
  <c r="DA442" i="1"/>
  <c r="CR37" i="1"/>
  <c r="CR460" i="1"/>
  <c r="CX148" i="1"/>
  <c r="CZ148" i="1" s="1"/>
  <c r="DA148" i="1"/>
  <c r="CR282" i="1"/>
  <c r="CX524" i="1"/>
  <c r="CZ524" i="1" s="1"/>
  <c r="DA524" i="1"/>
  <c r="CR457" i="1"/>
  <c r="CR272" i="1"/>
  <c r="CX49" i="1"/>
  <c r="CZ49" i="1" s="1"/>
  <c r="DA49" i="1"/>
  <c r="CR157" i="1"/>
  <c r="CX173" i="1"/>
  <c r="CZ173" i="1" s="1"/>
  <c r="DA173" i="1"/>
  <c r="CR176" i="1"/>
  <c r="CR440" i="1"/>
  <c r="CX208" i="1"/>
  <c r="CZ208" i="1" s="1"/>
  <c r="DA208" i="1"/>
  <c r="CR95" i="1"/>
  <c r="CR64" i="1"/>
  <c r="CR529" i="1"/>
  <c r="CR472" i="1"/>
  <c r="CR563" i="1"/>
  <c r="CR129" i="1"/>
  <c r="CR473" i="1"/>
  <c r="CR419" i="1"/>
  <c r="CR579" i="1"/>
  <c r="CX312" i="1"/>
  <c r="CZ312" i="1" s="1"/>
  <c r="DA312" i="1"/>
  <c r="CO315" i="1"/>
  <c r="CQ315" i="1" s="1"/>
  <c r="CR315" i="1"/>
  <c r="DG329" i="1"/>
  <c r="DI329" i="1" s="1"/>
  <c r="DJ329" i="1"/>
  <c r="CR338" i="1"/>
  <c r="CX250" i="1"/>
  <c r="CZ250" i="1" s="1"/>
  <c r="DA250" i="1"/>
  <c r="CR141" i="1"/>
  <c r="CX116" i="1"/>
  <c r="CZ116" i="1" s="1"/>
  <c r="DA116" i="1"/>
  <c r="CR356" i="1"/>
  <c r="CX415" i="1"/>
  <c r="CZ415" i="1" s="1"/>
  <c r="DA415" i="1"/>
  <c r="CR438" i="1"/>
  <c r="CR557" i="1"/>
  <c r="CR317" i="1"/>
  <c r="CR181" i="1"/>
  <c r="CR186" i="1"/>
  <c r="CR418" i="1"/>
  <c r="CX454" i="1"/>
  <c r="CZ454" i="1" s="1"/>
  <c r="DA454" i="1"/>
  <c r="CR322" i="1"/>
  <c r="CR399" i="1"/>
  <c r="CR521" i="1"/>
  <c r="CR513" i="1"/>
  <c r="EU513" i="1"/>
  <c r="GU513" i="1" s="1"/>
  <c r="CR580" i="1"/>
  <c r="EU580" i="1"/>
  <c r="CR552" i="1"/>
  <c r="DG583" i="1"/>
  <c r="DI583" i="1" s="1"/>
  <c r="DJ583" i="1"/>
  <c r="CR485" i="1"/>
  <c r="CR412" i="1"/>
  <c r="CR75" i="1"/>
  <c r="CX516" i="1"/>
  <c r="CZ516" i="1" s="1"/>
  <c r="DA516" i="1"/>
  <c r="DG165" i="1"/>
  <c r="DI165" i="1" s="1"/>
  <c r="DJ165" i="1"/>
  <c r="CR502" i="1"/>
  <c r="EU502" i="1"/>
  <c r="DG395" i="1"/>
  <c r="DI395" i="1" s="1"/>
  <c r="DJ395" i="1"/>
  <c r="CR403" i="1"/>
  <c r="DG375" i="1"/>
  <c r="DI375" i="1" s="1"/>
  <c r="DJ375" i="1"/>
  <c r="CR15" i="1"/>
  <c r="CX366" i="1"/>
  <c r="CZ366" i="1" s="1"/>
  <c r="DA366" i="1"/>
  <c r="DG505" i="1"/>
  <c r="DI505" i="1" s="1"/>
  <c r="DJ505" i="1"/>
  <c r="CR471" i="1"/>
  <c r="DG410" i="1"/>
  <c r="DI410" i="1" s="1"/>
  <c r="DJ410" i="1"/>
  <c r="CR112" i="1"/>
  <c r="DG422" i="1"/>
  <c r="DI422" i="1" s="1"/>
  <c r="DJ422" i="1"/>
  <c r="CR304" i="1"/>
  <c r="DG240" i="1"/>
  <c r="DI240" i="1" s="1"/>
  <c r="DJ240" i="1"/>
  <c r="CR439" i="1"/>
  <c r="DG511" i="1"/>
  <c r="DI511" i="1" s="1"/>
  <c r="DJ511" i="1"/>
  <c r="CR268" i="1"/>
  <c r="CX153" i="1"/>
  <c r="CZ153" i="1" s="1"/>
  <c r="DA153" i="1"/>
  <c r="DG533" i="1"/>
  <c r="DI533" i="1" s="1"/>
  <c r="DJ533" i="1"/>
  <c r="CR78" i="1"/>
  <c r="DG323" i="1"/>
  <c r="DI323" i="1" s="1"/>
  <c r="DJ323" i="1"/>
  <c r="CR541" i="1"/>
  <c r="CX77" i="1"/>
  <c r="CZ77" i="1" s="1"/>
  <c r="DA77" i="1"/>
  <c r="DG392" i="1"/>
  <c r="DI392" i="1" s="1"/>
  <c r="DJ392" i="1"/>
  <c r="CO371" i="1"/>
  <c r="CQ371" i="1" s="1"/>
  <c r="CR371" i="1"/>
  <c r="CX426" i="1"/>
  <c r="CZ426" i="1" s="1"/>
  <c r="DA426" i="1"/>
  <c r="DG408" i="1"/>
  <c r="DI408" i="1" s="1"/>
  <c r="DJ408" i="1"/>
  <c r="CR436" i="1"/>
  <c r="CX446" i="1"/>
  <c r="CZ446" i="1" s="1"/>
  <c r="DA446" i="1"/>
  <c r="DG185" i="1"/>
  <c r="DI185" i="1" s="1"/>
  <c r="DJ185" i="1"/>
  <c r="CR102" i="1"/>
  <c r="CX562" i="1"/>
  <c r="CZ562" i="1" s="1"/>
  <c r="DA562" i="1"/>
  <c r="DG89" i="1"/>
  <c r="DI89" i="1" s="1"/>
  <c r="DJ89" i="1"/>
  <c r="CO476" i="1"/>
  <c r="CQ476" i="1" s="1"/>
  <c r="CR476" i="1"/>
  <c r="CX67" i="1"/>
  <c r="CZ67" i="1" s="1"/>
  <c r="DA67" i="1"/>
  <c r="DG87" i="1"/>
  <c r="DI87" i="1" s="1"/>
  <c r="DJ87" i="1"/>
  <c r="CO264" i="1"/>
  <c r="CQ264" i="1" s="1"/>
  <c r="CR264" i="1"/>
  <c r="DG4" i="1"/>
  <c r="DI4" i="1" s="1"/>
  <c r="DJ4" i="1"/>
  <c r="CR242" i="1"/>
  <c r="DG310" i="1"/>
  <c r="DI310" i="1" s="1"/>
  <c r="DJ310" i="1"/>
  <c r="CR319" i="1"/>
  <c r="DG231" i="1"/>
  <c r="DI231" i="1" s="1"/>
  <c r="DJ231" i="1"/>
  <c r="CO400" i="1"/>
  <c r="CQ400" i="1" s="1"/>
  <c r="CR400" i="1"/>
  <c r="CX355" i="1"/>
  <c r="CZ355" i="1" s="1"/>
  <c r="DA355" i="1"/>
  <c r="CR437" i="1"/>
  <c r="CR115" i="1"/>
  <c r="CR433" i="1"/>
  <c r="CO210" i="1"/>
  <c r="CQ210" i="1" s="1"/>
  <c r="CR210" i="1"/>
  <c r="CR360" i="1"/>
  <c r="CX445" i="1"/>
  <c r="CZ445" i="1" s="1"/>
  <c r="DA445" i="1"/>
  <c r="CR372" i="1"/>
  <c r="CX90" i="1"/>
  <c r="CZ90" i="1" s="1"/>
  <c r="DA90" i="1"/>
  <c r="CR530" i="1"/>
  <c r="CR149" i="1"/>
  <c r="CX248" i="1"/>
  <c r="CZ248" i="1" s="1"/>
  <c r="DA248" i="1"/>
  <c r="CR166" i="1"/>
  <c r="CX578" i="1"/>
  <c r="CZ578" i="1" s="1"/>
  <c r="DA578" i="1"/>
  <c r="CR144" i="1"/>
  <c r="CR354" i="1"/>
  <c r="CR18" i="1"/>
  <c r="CX219" i="1"/>
  <c r="CZ219" i="1" s="1"/>
  <c r="DA219" i="1"/>
  <c r="CR545" i="1"/>
  <c r="CR38" i="1"/>
  <c r="CR374" i="1"/>
  <c r="CR301" i="1"/>
  <c r="CX193" i="1"/>
  <c r="CZ193" i="1" s="1"/>
  <c r="DA193" i="1"/>
  <c r="CR509" i="1"/>
  <c r="CX251" i="1"/>
  <c r="CZ251" i="1" s="1"/>
  <c r="DA251" i="1"/>
  <c r="CR435" i="1"/>
  <c r="CR303" i="1"/>
  <c r="CR466" i="1"/>
  <c r="CX30" i="1"/>
  <c r="CZ30" i="1" s="1"/>
  <c r="DA30" i="1"/>
  <c r="CR132" i="1"/>
  <c r="CR192" i="1"/>
  <c r="CR321" i="1"/>
  <c r="CR290" i="1"/>
  <c r="CX134" i="1"/>
  <c r="CZ134" i="1" s="1"/>
  <c r="DA134" i="1"/>
  <c r="CO465" i="1"/>
  <c r="CQ465" i="1" s="1"/>
  <c r="CR465" i="1"/>
  <c r="CX326" i="1"/>
  <c r="CZ326" i="1" s="1"/>
  <c r="DA326" i="1"/>
  <c r="CR55" i="1"/>
  <c r="CR270" i="1"/>
  <c r="CR291" i="1"/>
  <c r="CX169" i="1"/>
  <c r="CZ169" i="1" s="1"/>
  <c r="DA169" i="1"/>
  <c r="CR394" i="1"/>
  <c r="CX274" i="1"/>
  <c r="CZ274" i="1" s="1"/>
  <c r="DA274" i="1"/>
  <c r="CR458" i="1"/>
  <c r="CR215" i="1"/>
  <c r="CR143" i="1"/>
  <c r="CX214" i="1"/>
  <c r="CZ214" i="1" s="1"/>
  <c r="DA214" i="1"/>
  <c r="CO33" i="1"/>
  <c r="CQ33" i="1" s="1"/>
  <c r="CR33" i="1"/>
  <c r="DG105" i="1"/>
  <c r="DI105" i="1" s="1"/>
  <c r="DJ105" i="1"/>
  <c r="CR398" i="1"/>
  <c r="DG62" i="1"/>
  <c r="DI62" i="1" s="1"/>
  <c r="DJ62" i="1"/>
  <c r="CR481" i="1"/>
  <c r="CR19" i="1"/>
  <c r="CR10" i="1"/>
  <c r="CX122" i="1"/>
  <c r="CZ122" i="1" s="1"/>
  <c r="DA122" i="1"/>
  <c r="DG6" i="1"/>
  <c r="DI6" i="1" s="1"/>
  <c r="DJ6" i="1"/>
  <c r="CR125" i="1"/>
  <c r="CR452" i="1"/>
  <c r="CR391" i="1"/>
  <c r="CR494" i="1"/>
  <c r="CR138" i="1"/>
  <c r="CR417" i="1"/>
  <c r="CR218" i="1"/>
  <c r="CR490" i="1"/>
  <c r="CX344" i="1"/>
  <c r="CZ344" i="1" s="1"/>
  <c r="DA344" i="1"/>
  <c r="CR556" i="1"/>
  <c r="CR491" i="1"/>
  <c r="CR68" i="1"/>
  <c r="CR570" i="1"/>
  <c r="CR431" i="1"/>
  <c r="CR474" i="1"/>
  <c r="CR389" i="1"/>
  <c r="CO300" i="1"/>
  <c r="CQ300" i="1" s="1"/>
  <c r="CR300" i="1"/>
  <c r="CO114" i="1"/>
  <c r="CQ114" i="1" s="1"/>
  <c r="CR114" i="1"/>
  <c r="CR168" i="1"/>
  <c r="CR532" i="1"/>
  <c r="CR409" i="1"/>
  <c r="CR378" i="1"/>
  <c r="CR41" i="1"/>
  <c r="CR5" i="1"/>
  <c r="CR225" i="1"/>
  <c r="CR302" i="1"/>
  <c r="CR104" i="1"/>
  <c r="CR549" i="1"/>
  <c r="CR346" i="1"/>
  <c r="CX118" i="1"/>
  <c r="CZ118" i="1" s="1"/>
  <c r="DA118" i="1"/>
  <c r="CR347" i="1"/>
  <c r="CR327" i="1"/>
  <c r="CR152" i="1"/>
  <c r="CR28" i="1"/>
  <c r="CR101" i="1"/>
  <c r="CR475" i="1"/>
  <c r="CR535" i="1"/>
  <c r="CO359" i="1"/>
  <c r="CQ359" i="1" s="1"/>
  <c r="CR359" i="1"/>
  <c r="CR453" i="1"/>
  <c r="CX58" i="1"/>
  <c r="CZ58" i="1" s="1"/>
  <c r="DA58" i="1"/>
  <c r="CO211" i="1"/>
  <c r="CQ211" i="1" s="1"/>
  <c r="CR211" i="1"/>
  <c r="CX497" i="1"/>
  <c r="CZ497" i="1" s="1"/>
  <c r="DA497" i="1"/>
  <c r="CR582" i="1"/>
  <c r="CR368" i="1"/>
  <c r="CX510" i="1"/>
  <c r="CZ510" i="1" s="1"/>
  <c r="DA510" i="1"/>
  <c r="DG255" i="1"/>
  <c r="DI255" i="1" s="1"/>
  <c r="DJ255" i="1"/>
  <c r="CR507" i="1"/>
  <c r="CX155" i="1"/>
  <c r="CZ155" i="1" s="1"/>
  <c r="DA155" i="1"/>
  <c r="CR325" i="1"/>
  <c r="CX94" i="1"/>
  <c r="CZ94" i="1" s="1"/>
  <c r="DA94" i="1"/>
  <c r="CR462" i="1"/>
  <c r="CR133" i="1"/>
  <c r="CR464" i="1"/>
  <c r="CR284" i="1"/>
  <c r="CR172" i="1"/>
  <c r="CR388" i="1"/>
  <c r="CR271" i="1"/>
  <c r="CR70" i="1"/>
  <c r="CR117" i="1"/>
  <c r="CX221" i="1"/>
  <c r="CZ221" i="1" s="1"/>
  <c r="DA221" i="1"/>
  <c r="CR261" i="1"/>
  <c r="CR273" i="1"/>
  <c r="CR525" i="1"/>
  <c r="CR522" i="1"/>
  <c r="CR320" i="1"/>
  <c r="CR14" i="1"/>
  <c r="DG49" i="1"/>
  <c r="DI49" i="1" s="1"/>
  <c r="DJ49" i="1"/>
  <c r="CR197" i="1"/>
  <c r="CR340" i="1"/>
  <c r="CR483" i="1"/>
  <c r="CR331" i="1"/>
  <c r="CR376" i="1"/>
  <c r="CR21" i="1"/>
  <c r="CR232" i="1"/>
  <c r="CR188" i="1"/>
  <c r="CR25" i="1"/>
  <c r="CX129" i="1"/>
  <c r="CZ129" i="1" s="1"/>
  <c r="DA129" i="1"/>
  <c r="CR63" i="1"/>
  <c r="CR137" i="1"/>
  <c r="CR349" i="1"/>
  <c r="CR536" i="1"/>
  <c r="CR538" i="1"/>
  <c r="CR342" i="1"/>
  <c r="CR195" i="1"/>
  <c r="CX141" i="1"/>
  <c r="CZ141" i="1" s="1"/>
  <c r="DA141" i="1"/>
  <c r="CR69" i="1"/>
  <c r="CR551" i="1"/>
  <c r="CX438" i="1"/>
  <c r="CZ438" i="1" s="1"/>
  <c r="DA438" i="1"/>
  <c r="CR357" i="1"/>
  <c r="CR546" i="1"/>
  <c r="CX317" i="1"/>
  <c r="CZ317" i="1" s="1"/>
  <c r="DA317" i="1"/>
  <c r="CR93" i="1"/>
  <c r="CX181" i="1"/>
  <c r="CZ181" i="1" s="1"/>
  <c r="DA181" i="1"/>
  <c r="CR448" i="1"/>
  <c r="CX186" i="1"/>
  <c r="CZ186" i="1" s="1"/>
  <c r="DA186" i="1"/>
  <c r="CR455" i="1"/>
  <c r="CX322" i="1"/>
  <c r="CZ322" i="1" s="1"/>
  <c r="DA322" i="1"/>
  <c r="CR449" i="1"/>
  <c r="CR514" i="1"/>
  <c r="EU514" i="1"/>
  <c r="CO517" i="1"/>
  <c r="CQ517" i="1" s="1"/>
  <c r="CR517" i="1"/>
  <c r="CX580" i="1"/>
  <c r="CZ580" i="1" s="1"/>
  <c r="DA580" i="1"/>
  <c r="DG420" i="1"/>
  <c r="DI420" i="1" s="1"/>
  <c r="DJ420" i="1"/>
  <c r="CR523" i="1"/>
  <c r="EU523" i="1"/>
  <c r="CX552" i="1"/>
  <c r="CZ552" i="1" s="1"/>
  <c r="DA552" i="1"/>
  <c r="CO527" i="1"/>
  <c r="CQ527" i="1" s="1"/>
  <c r="CS527" i="1" s="1"/>
  <c r="CR527" i="1"/>
  <c r="EU527" i="1"/>
  <c r="GU527" i="1" s="1"/>
  <c r="CX485" i="1"/>
  <c r="CZ485" i="1" s="1"/>
  <c r="DA485" i="1"/>
  <c r="CR83" i="1"/>
  <c r="CX412" i="1"/>
  <c r="CZ412" i="1" s="1"/>
  <c r="DA412" i="1"/>
  <c r="CX75" i="1"/>
  <c r="CZ75" i="1" s="1"/>
  <c r="DA75" i="1"/>
  <c r="CR60" i="1"/>
  <c r="CR423" i="1"/>
  <c r="CX403" i="1"/>
  <c r="CZ403" i="1" s="1"/>
  <c r="DA403" i="1"/>
  <c r="CR84" i="1"/>
  <c r="CX15" i="1"/>
  <c r="CZ15" i="1" s="1"/>
  <c r="DA15" i="1"/>
  <c r="CR92" i="1"/>
  <c r="CX471" i="1"/>
  <c r="CZ471" i="1" s="1"/>
  <c r="DA471" i="1"/>
  <c r="CR80" i="1"/>
  <c r="CR76" i="1"/>
  <c r="CX304" i="1"/>
  <c r="CZ304" i="1" s="1"/>
  <c r="DA304" i="1"/>
  <c r="CR86" i="1"/>
  <c r="CX439" i="1"/>
  <c r="CZ439" i="1" s="1"/>
  <c r="DA439" i="1"/>
  <c r="CR46" i="1"/>
  <c r="CX268" i="1"/>
  <c r="CZ268" i="1" s="1"/>
  <c r="DA268" i="1"/>
  <c r="CR170" i="1"/>
  <c r="CX78" i="1"/>
  <c r="CZ78" i="1" s="1"/>
  <c r="DA78" i="1"/>
  <c r="CR213" i="1"/>
  <c r="CX541" i="1"/>
  <c r="CZ541" i="1" s="1"/>
  <c r="DA541" i="1"/>
  <c r="CX371" i="1"/>
  <c r="CZ371" i="1" s="1"/>
  <c r="DA371" i="1"/>
  <c r="CR286" i="1"/>
  <c r="CX436" i="1"/>
  <c r="CZ436" i="1" s="1"/>
  <c r="DA436" i="1"/>
  <c r="CR381" i="1"/>
  <c r="CX102" i="1"/>
  <c r="CZ102" i="1" s="1"/>
  <c r="DA102" i="1"/>
  <c r="CR365" i="1"/>
  <c r="CR383" i="1"/>
  <c r="CX264" i="1"/>
  <c r="CZ264" i="1" s="1"/>
  <c r="DA264" i="1"/>
  <c r="CR351" i="1"/>
  <c r="CX242" i="1"/>
  <c r="CZ242" i="1" s="1"/>
  <c r="DA242" i="1"/>
  <c r="CR171" i="1"/>
  <c r="CX319" i="1"/>
  <c r="CZ319" i="1" s="1"/>
  <c r="DA319" i="1"/>
  <c r="CR79" i="1"/>
  <c r="CX400" i="1"/>
  <c r="CZ400" i="1" s="1"/>
  <c r="DA400" i="1"/>
  <c r="CR39" i="1"/>
  <c r="CR450" i="1"/>
  <c r="CR429" i="1"/>
  <c r="CR119" i="1"/>
  <c r="CR332" i="1"/>
  <c r="CR234" i="1"/>
  <c r="CR156" i="1"/>
  <c r="CR443" i="1"/>
  <c r="CR97" i="1"/>
  <c r="CR369" i="1"/>
  <c r="CR82" i="1"/>
  <c r="CR52" i="1"/>
  <c r="CR508" i="1"/>
  <c r="CR306" i="1"/>
  <c r="CR430" i="1"/>
  <c r="CR146" i="1"/>
  <c r="CR504" i="1"/>
  <c r="CR432" i="1"/>
  <c r="CR404" i="1"/>
  <c r="CR120" i="1"/>
  <c r="CR469" i="1"/>
  <c r="CR515" i="1"/>
  <c r="CR495" i="1"/>
  <c r="CR66" i="1"/>
  <c r="CR451" i="1"/>
  <c r="CR26" i="1"/>
  <c r="DG121" i="1"/>
  <c r="DI121" i="1" s="1"/>
  <c r="DJ121" i="1"/>
  <c r="CR233" i="1"/>
  <c r="CR463" i="1"/>
  <c r="CX394" i="1"/>
  <c r="CZ394" i="1" s="1"/>
  <c r="DA394" i="1"/>
  <c r="CR243" i="1"/>
  <c r="CX458" i="1"/>
  <c r="CZ458" i="1" s="1"/>
  <c r="DA458" i="1"/>
  <c r="CR201" i="1"/>
  <c r="CR519" i="1"/>
  <c r="CR179" i="1"/>
  <c r="CR328" i="1"/>
  <c r="CR235" i="1"/>
  <c r="CX481" i="1"/>
  <c r="CZ481" i="1" s="1"/>
  <c r="DA481" i="1"/>
  <c r="DG336" i="1"/>
  <c r="DI336" i="1" s="1"/>
  <c r="DJ336" i="1"/>
  <c r="CR363" i="1"/>
  <c r="CX19" i="1"/>
  <c r="CZ19" i="1" s="1"/>
  <c r="DA19" i="1"/>
  <c r="CR345" i="1"/>
  <c r="CX10" i="1"/>
  <c r="CZ10" i="1" s="1"/>
  <c r="DA10" i="1"/>
  <c r="CR124" i="1"/>
  <c r="CR238" i="1"/>
  <c r="CR406" i="1"/>
  <c r="CR434" i="1"/>
  <c r="CR209" i="1"/>
  <c r="CX138" i="1"/>
  <c r="CZ138" i="1" s="1"/>
  <c r="DA138" i="1"/>
  <c r="CR266" i="1"/>
  <c r="CR254" i="1"/>
  <c r="CX218" i="1"/>
  <c r="CZ218" i="1" s="1"/>
  <c r="DA218" i="1"/>
  <c r="CR267" i="1"/>
  <c r="CR279" i="1"/>
  <c r="CX556" i="1"/>
  <c r="CZ556" i="1" s="1"/>
  <c r="DA556" i="1"/>
  <c r="CR456" i="1"/>
  <c r="CR23" i="1"/>
  <c r="CR477" i="1"/>
  <c r="CR506" i="1"/>
  <c r="CR182" i="1"/>
  <c r="CR492" i="1"/>
  <c r="CR253" i="1"/>
  <c r="CR499" i="1"/>
  <c r="CR414" i="1"/>
  <c r="CR135" i="1"/>
  <c r="DG130" i="1"/>
  <c r="DI130" i="1" s="1"/>
  <c r="DJ130" i="1"/>
  <c r="CR31" i="1"/>
  <c r="CR467" i="1"/>
  <c r="CX378" i="1"/>
  <c r="CZ378" i="1" s="1"/>
  <c r="DA378" i="1"/>
  <c r="DG244" i="1"/>
  <c r="DI244" i="1" s="1"/>
  <c r="DJ244" i="1"/>
  <c r="CR24" i="1"/>
  <c r="CR57" i="1"/>
  <c r="DG140" i="1"/>
  <c r="DI140" i="1" s="1"/>
  <c r="DJ140" i="1"/>
  <c r="CR59" i="1"/>
  <c r="CX302" i="1"/>
  <c r="CZ302" i="1" s="1"/>
  <c r="DA302" i="1"/>
  <c r="CR330" i="1"/>
  <c r="CR531" i="1"/>
  <c r="DG358" i="1"/>
  <c r="DI358" i="1" s="1"/>
  <c r="DJ358" i="1"/>
  <c r="CR126" i="1"/>
  <c r="CR228" i="1"/>
  <c r="DG118" i="1"/>
  <c r="DI118" i="1" s="1"/>
  <c r="DJ118" i="1"/>
  <c r="CR224" i="1"/>
  <c r="CR127" i="1"/>
  <c r="DG245" i="1"/>
  <c r="DI245" i="1" s="1"/>
  <c r="DJ245" i="1"/>
  <c r="CR9" i="1"/>
  <c r="DG206" i="1"/>
  <c r="DI206" i="1" s="1"/>
  <c r="DJ206" i="1"/>
  <c r="CR259" i="1"/>
  <c r="CR393" i="1"/>
  <c r="CR337" i="1"/>
  <c r="CR258" i="1"/>
  <c r="CR111" i="1"/>
  <c r="CR572" i="1"/>
  <c r="CR305" i="1"/>
  <c r="CR341" i="1"/>
  <c r="CR229" i="1"/>
  <c r="CR3" i="1"/>
  <c r="CR167" i="1"/>
  <c r="CX462" i="1"/>
  <c r="CZ462" i="1" s="1"/>
  <c r="DA462" i="1"/>
  <c r="CR353" i="1"/>
  <c r="CR307" i="1"/>
  <c r="CR73" i="1"/>
  <c r="CR542" i="1"/>
  <c r="CR178" i="1"/>
  <c r="CR241" i="1"/>
  <c r="CR109" i="1"/>
  <c r="CR260" i="1"/>
  <c r="CR160" i="1"/>
  <c r="CR162" i="1"/>
  <c r="CR421" i="1"/>
  <c r="CR292" i="1"/>
  <c r="CR161" i="1"/>
  <c r="CR278" i="1"/>
  <c r="CR313" i="1"/>
  <c r="CR427" i="1"/>
  <c r="CR298" i="1"/>
  <c r="CR252" i="1"/>
  <c r="CR50" i="1"/>
  <c r="CX21" i="1"/>
  <c r="CZ21" i="1" s="1"/>
  <c r="DA21" i="1"/>
  <c r="CR147" i="1"/>
  <c r="DG472" i="1"/>
  <c r="DI472" i="1" s="1"/>
  <c r="DJ472" i="1"/>
  <c r="CR42" i="1"/>
  <c r="CX188" i="1"/>
  <c r="CZ188" i="1" s="1"/>
  <c r="DA188" i="1"/>
  <c r="CR411" i="1"/>
  <c r="CR246" i="1"/>
  <c r="CX63" i="1"/>
  <c r="CZ63" i="1" s="1"/>
  <c r="DA63" i="1"/>
  <c r="CR493" i="1"/>
  <c r="CR107" i="1"/>
  <c r="CX349" i="1"/>
  <c r="CZ349" i="1" s="1"/>
  <c r="DA349" i="1"/>
  <c r="CR577" i="1"/>
  <c r="CX536" i="1"/>
  <c r="CZ536" i="1" s="1"/>
  <c r="DA536" i="1"/>
  <c r="CR379" i="1"/>
  <c r="CO329" i="1"/>
  <c r="CQ329" i="1" s="1"/>
  <c r="CR329" i="1"/>
  <c r="CX342" i="1"/>
  <c r="CZ342" i="1" s="1"/>
  <c r="DA342" i="1"/>
  <c r="CR276" i="1"/>
  <c r="CX195" i="1"/>
  <c r="CZ195" i="1" s="1"/>
  <c r="DA195" i="1"/>
  <c r="CR559" i="1"/>
  <c r="CO239" i="1"/>
  <c r="CQ239" i="1" s="1"/>
  <c r="CR239" i="1"/>
  <c r="CR309" i="1"/>
  <c r="CR108" i="1"/>
  <c r="CR333" i="1"/>
  <c r="CR22" i="1"/>
  <c r="CR526" i="1"/>
  <c r="CR74" i="1"/>
  <c r="DG322" i="1"/>
  <c r="DI322" i="1" s="1"/>
  <c r="DJ322" i="1"/>
  <c r="CR334" i="1"/>
  <c r="AY43" i="1"/>
  <c r="BD43" i="1" s="1"/>
  <c r="BI43" i="1" s="1"/>
  <c r="CO45" i="1"/>
  <c r="CQ45" i="1" s="1"/>
  <c r="AY129" i="1"/>
  <c r="BD129" i="1" s="1"/>
  <c r="BI129" i="1" s="1"/>
  <c r="AY480" i="1"/>
  <c r="BD480" i="1" s="1"/>
  <c r="BI480" i="1" s="1"/>
  <c r="CO165" i="1"/>
  <c r="CQ165" i="1" s="1"/>
  <c r="CO203" i="1"/>
  <c r="CQ203" i="1" s="1"/>
  <c r="CO240" i="1"/>
  <c r="CQ240" i="1" s="1"/>
  <c r="AY144" i="1"/>
  <c r="BD144" i="1" s="1"/>
  <c r="BI144" i="1" s="1"/>
  <c r="AY236" i="1"/>
  <c r="BD236" i="1" s="1"/>
  <c r="BI236" i="1" s="1"/>
  <c r="AY264" i="1"/>
  <c r="BD264" i="1" s="1"/>
  <c r="BI264" i="1" s="1"/>
  <c r="CO550" i="1"/>
  <c r="CQ550" i="1" s="1"/>
  <c r="CO212" i="1"/>
  <c r="CQ212" i="1" s="1"/>
  <c r="AY51" i="1"/>
  <c r="BD51" i="1" s="1"/>
  <c r="BI51" i="1" s="1"/>
  <c r="AY282" i="1"/>
  <c r="BD282" i="1" s="1"/>
  <c r="BI282" i="1" s="1"/>
  <c r="AY153" i="1"/>
  <c r="BD153" i="1" s="1"/>
  <c r="BI153" i="1" s="1"/>
  <c r="CO215" i="1"/>
  <c r="CQ215" i="1" s="1"/>
  <c r="AY9" i="1"/>
  <c r="BD9" i="1" s="1"/>
  <c r="BI9" i="1" s="1"/>
  <c r="AY491" i="1"/>
  <c r="BD491" i="1" s="1"/>
  <c r="BI491" i="1" s="1"/>
  <c r="CO545" i="1"/>
  <c r="CQ545" i="1" s="1"/>
  <c r="X582" i="1"/>
  <c r="AY46" i="1"/>
  <c r="BD46" i="1" s="1"/>
  <c r="BI46" i="1" s="1"/>
  <c r="AY232" i="1"/>
  <c r="BD232" i="1" s="1"/>
  <c r="BI232" i="1" s="1"/>
  <c r="AY101" i="1"/>
  <c r="BD101" i="1" s="1"/>
  <c r="BI101" i="1" s="1"/>
  <c r="AY240" i="1"/>
  <c r="BD240" i="1" s="1"/>
  <c r="BI240" i="1" s="1"/>
  <c r="AY84" i="1"/>
  <c r="BD84" i="1" s="1"/>
  <c r="BI84" i="1" s="1"/>
  <c r="AY24" i="1"/>
  <c r="BD24" i="1" s="1"/>
  <c r="BI24" i="1" s="1"/>
  <c r="AY188" i="1"/>
  <c r="BD188" i="1" s="1"/>
  <c r="BI188" i="1" s="1"/>
  <c r="K304" i="1"/>
  <c r="K496" i="1"/>
  <c r="CO20" i="1"/>
  <c r="CQ20" i="1" s="1"/>
  <c r="CO87" i="1"/>
  <c r="CQ87" i="1" s="1"/>
  <c r="CO377" i="1"/>
  <c r="CQ377" i="1" s="1"/>
  <c r="CO395" i="1"/>
  <c r="CQ395" i="1" s="1"/>
  <c r="CO422" i="1"/>
  <c r="CQ422" i="1" s="1"/>
  <c r="CO533" i="1"/>
  <c r="CQ533" i="1" s="1"/>
  <c r="CO285" i="1"/>
  <c r="CQ285" i="1" s="1"/>
  <c r="CO184" i="1"/>
  <c r="CQ184" i="1" s="1"/>
  <c r="CO204" i="1"/>
  <c r="CQ204" i="1" s="1"/>
  <c r="X268" i="1"/>
  <c r="AY485" i="1"/>
  <c r="BD485" i="1" s="1"/>
  <c r="BI485" i="1" s="1"/>
  <c r="AY149" i="1"/>
  <c r="BD149" i="1" s="1"/>
  <c r="BI149" i="1" s="1"/>
  <c r="AY80" i="1"/>
  <c r="BD80" i="1" s="1"/>
  <c r="BI80" i="1" s="1"/>
  <c r="AY117" i="1"/>
  <c r="BD117" i="1" s="1"/>
  <c r="BI117" i="1" s="1"/>
  <c r="AY212" i="1"/>
  <c r="BD212" i="1" s="1"/>
  <c r="BI212" i="1" s="1"/>
  <c r="AY252" i="1"/>
  <c r="BD252" i="1" s="1"/>
  <c r="BI252" i="1" s="1"/>
  <c r="AY88" i="1"/>
  <c r="BD88" i="1" s="1"/>
  <c r="BI88" i="1" s="1"/>
  <c r="AY204" i="1"/>
  <c r="BD204" i="1" s="1"/>
  <c r="BI204" i="1" s="1"/>
  <c r="K186" i="1"/>
  <c r="CO11" i="1"/>
  <c r="CQ11" i="1" s="1"/>
  <c r="CO27" i="1"/>
  <c r="CQ27" i="1" s="1"/>
  <c r="CO53" i="1"/>
  <c r="CQ53" i="1" s="1"/>
  <c r="CO89" i="1"/>
  <c r="CQ89" i="1" s="1"/>
  <c r="CO323" i="1"/>
  <c r="CQ323" i="1" s="1"/>
  <c r="CO343" i="1"/>
  <c r="CQ343" i="1" s="1"/>
  <c r="CO352" i="1"/>
  <c r="CQ352" i="1" s="1"/>
  <c r="CO468" i="1"/>
  <c r="CQ468" i="1" s="1"/>
  <c r="CO387" i="1"/>
  <c r="CQ387" i="1" s="1"/>
  <c r="CO397" i="1"/>
  <c r="CQ397" i="1" s="1"/>
  <c r="CO408" i="1"/>
  <c r="CQ408" i="1" s="1"/>
  <c r="CO459" i="1"/>
  <c r="CQ459" i="1" s="1"/>
  <c r="CO518" i="1"/>
  <c r="CQ518" i="1" s="1"/>
  <c r="CO566" i="1"/>
  <c r="CQ566" i="1" s="1"/>
  <c r="CO249" i="1"/>
  <c r="CQ249" i="1" s="1"/>
  <c r="CO154" i="1"/>
  <c r="CQ154" i="1" s="1"/>
  <c r="CO185" i="1"/>
  <c r="CQ185" i="1" s="1"/>
  <c r="CO196" i="1"/>
  <c r="CQ196" i="1" s="1"/>
  <c r="CO205" i="1"/>
  <c r="CQ205" i="1" s="1"/>
  <c r="X471" i="1"/>
  <c r="AY97" i="1"/>
  <c r="BD97" i="1" s="1"/>
  <c r="BI97" i="1" s="1"/>
  <c r="AY192" i="1"/>
  <c r="BD192" i="1" s="1"/>
  <c r="BI192" i="1" s="1"/>
  <c r="AY8" i="1"/>
  <c r="BD8" i="1" s="1"/>
  <c r="BI8" i="1" s="1"/>
  <c r="AY133" i="1"/>
  <c r="BD133" i="1" s="1"/>
  <c r="BI133" i="1" s="1"/>
  <c r="AY224" i="1"/>
  <c r="BD224" i="1" s="1"/>
  <c r="BI224" i="1" s="1"/>
  <c r="AY256" i="1"/>
  <c r="BD256" i="1" s="1"/>
  <c r="BI256" i="1" s="1"/>
  <c r="AY248" i="1"/>
  <c r="BD248" i="1" s="1"/>
  <c r="BI248" i="1" s="1"/>
  <c r="CO4" i="1"/>
  <c r="CQ4" i="1" s="1"/>
  <c r="CO12" i="1"/>
  <c r="CQ12" i="1" s="1"/>
  <c r="CO375" i="1"/>
  <c r="CQ375" i="1" s="1"/>
  <c r="CO498" i="1"/>
  <c r="CQ498" i="1" s="1"/>
  <c r="CO392" i="1"/>
  <c r="CQ392" i="1" s="1"/>
  <c r="CO410" i="1"/>
  <c r="CQ410" i="1" s="1"/>
  <c r="CO424" i="1"/>
  <c r="CQ424" i="1" s="1"/>
  <c r="CO505" i="1"/>
  <c r="CQ505" i="1" s="1"/>
  <c r="CO560" i="1"/>
  <c r="CQ560" i="1" s="1"/>
  <c r="CS560" i="1" s="1"/>
  <c r="CO142" i="1"/>
  <c r="CQ142" i="1" s="1"/>
  <c r="CO159" i="1"/>
  <c r="CQ159" i="1" s="1"/>
  <c r="CO200" i="1"/>
  <c r="CQ200" i="1" s="1"/>
  <c r="X80" i="1"/>
  <c r="X412" i="1"/>
  <c r="X435" i="1"/>
  <c r="CO523" i="1"/>
  <c r="CQ523" i="1" s="1"/>
  <c r="CS523" i="1" s="1"/>
  <c r="CX85" i="1"/>
  <c r="CZ85" i="1" s="1"/>
  <c r="CO471" i="1"/>
  <c r="CQ471" i="1" s="1"/>
  <c r="CX496" i="1"/>
  <c r="CZ496" i="1" s="1"/>
  <c r="CO541" i="1"/>
  <c r="CQ541" i="1" s="1"/>
  <c r="CO436" i="1"/>
  <c r="CQ436" i="1" s="1"/>
  <c r="CO102" i="1"/>
  <c r="CQ102" i="1" s="1"/>
  <c r="CX277" i="1"/>
  <c r="CZ277" i="1" s="1"/>
  <c r="CO242" i="1"/>
  <c r="CQ242" i="1" s="1"/>
  <c r="CO319" i="1"/>
  <c r="CQ319" i="1" s="1"/>
  <c r="CX539" i="1"/>
  <c r="CZ539" i="1" s="1"/>
  <c r="CX199" i="1"/>
  <c r="CZ199" i="1" s="1"/>
  <c r="CX362" i="1"/>
  <c r="CZ362" i="1" s="1"/>
  <c r="CX158" i="1"/>
  <c r="CZ158" i="1" s="1"/>
  <c r="CO144" i="1"/>
  <c r="CQ144" i="1" s="1"/>
  <c r="CX257" i="1"/>
  <c r="CZ257" i="1" s="1"/>
  <c r="CO354" i="1"/>
  <c r="CQ354" i="1" s="1"/>
  <c r="CX576" i="1"/>
  <c r="CZ576" i="1" s="1"/>
  <c r="CO38" i="1"/>
  <c r="CQ38" i="1" s="1"/>
  <c r="CX223" i="1"/>
  <c r="CZ223" i="1" s="1"/>
  <c r="CX293" i="1"/>
  <c r="CZ293" i="1" s="1"/>
  <c r="CO132" i="1"/>
  <c r="CQ132" i="1" s="1"/>
  <c r="CX361" i="1"/>
  <c r="CZ361" i="1" s="1"/>
  <c r="CO192" i="1"/>
  <c r="CQ192" i="1" s="1"/>
  <c r="CX555" i="1"/>
  <c r="CZ555" i="1" s="1"/>
  <c r="CO321" i="1"/>
  <c r="CQ321" i="1" s="1"/>
  <c r="CX151" i="1"/>
  <c r="CZ151" i="1" s="1"/>
  <c r="CO290" i="1"/>
  <c r="CQ290" i="1" s="1"/>
  <c r="CX8" i="1"/>
  <c r="CZ8" i="1" s="1"/>
  <c r="CO270" i="1"/>
  <c r="CQ270" i="1" s="1"/>
  <c r="CX121" i="1"/>
  <c r="CZ121" i="1" s="1"/>
  <c r="CO458" i="1"/>
  <c r="CQ458" i="1" s="1"/>
  <c r="CX51" i="1"/>
  <c r="CZ51" i="1" s="1"/>
  <c r="CX236" i="1"/>
  <c r="CZ236" i="1" s="1"/>
  <c r="CX237" i="1"/>
  <c r="CZ237" i="1" s="1"/>
  <c r="CX529" i="1"/>
  <c r="CZ529" i="1" s="1"/>
  <c r="CX472" i="1"/>
  <c r="CZ472" i="1" s="1"/>
  <c r="CX315" i="1"/>
  <c r="CZ315" i="1" s="1"/>
  <c r="CX557" i="1"/>
  <c r="CZ557" i="1" s="1"/>
  <c r="AY22" i="1"/>
  <c r="BD22" i="1" s="1"/>
  <c r="BI22" i="1" s="1"/>
  <c r="CO15" i="1"/>
  <c r="CQ15" i="1" s="1"/>
  <c r="CO83" i="1"/>
  <c r="CQ83" i="1" s="1"/>
  <c r="CO466" i="1"/>
  <c r="CQ466" i="1" s="1"/>
  <c r="CO437" i="1"/>
  <c r="CQ437" i="1" s="1"/>
  <c r="CO502" i="1"/>
  <c r="CQ502" i="1" s="1"/>
  <c r="CS502" i="1" s="1"/>
  <c r="CO291" i="1"/>
  <c r="CQ291" i="1" s="1"/>
  <c r="CO149" i="1"/>
  <c r="CQ149" i="1" s="1"/>
  <c r="CO166" i="1"/>
  <c r="CQ166" i="1" s="1"/>
  <c r="AY285" i="1"/>
  <c r="BD285" i="1" s="1"/>
  <c r="BI285" i="1" s="1"/>
  <c r="CX521" i="1"/>
  <c r="CZ521" i="1" s="1"/>
  <c r="CO514" i="1"/>
  <c r="CQ514" i="1" s="1"/>
  <c r="CS514" i="1" s="1"/>
  <c r="CX513" i="1"/>
  <c r="CZ513" i="1" s="1"/>
  <c r="CX547" i="1"/>
  <c r="CZ547" i="1" s="1"/>
  <c r="CO403" i="1"/>
  <c r="CQ403" i="1" s="1"/>
  <c r="CO112" i="1"/>
  <c r="CQ112" i="1" s="1"/>
  <c r="CX405" i="1"/>
  <c r="CZ405" i="1" s="1"/>
  <c r="CO304" i="1"/>
  <c r="CQ304" i="1" s="1"/>
  <c r="CX568" i="1"/>
  <c r="CZ568" i="1" s="1"/>
  <c r="CO78" i="1"/>
  <c r="CQ78" i="1" s="1"/>
  <c r="CX81" i="1"/>
  <c r="CZ81" i="1" s="1"/>
  <c r="CX222" i="1"/>
  <c r="CZ222" i="1" s="1"/>
  <c r="DG569" i="1"/>
  <c r="DI569" i="1" s="1"/>
  <c r="CO115" i="1"/>
  <c r="CQ115" i="1" s="1"/>
  <c r="CO433" i="1"/>
  <c r="CQ433" i="1" s="1"/>
  <c r="CO360" i="1"/>
  <c r="CQ360" i="1" s="1"/>
  <c r="CO372" i="1"/>
  <c r="CQ372" i="1" s="1"/>
  <c r="CO530" i="1"/>
  <c r="CQ530" i="1" s="1"/>
  <c r="CO18" i="1"/>
  <c r="CQ18" i="1" s="1"/>
  <c r="CX217" i="1"/>
  <c r="CZ217" i="1" s="1"/>
  <c r="CO374" i="1"/>
  <c r="CQ374" i="1" s="1"/>
  <c r="CX380" i="1"/>
  <c r="CZ380" i="1" s="1"/>
  <c r="CO509" i="1"/>
  <c r="CQ509" i="1" s="1"/>
  <c r="CO435" i="1"/>
  <c r="CQ435" i="1" s="1"/>
  <c r="CX581" i="1"/>
  <c r="CZ581" i="1" s="1"/>
  <c r="CO303" i="1"/>
  <c r="CQ303" i="1" s="1"/>
  <c r="CX384" i="1"/>
  <c r="CZ384" i="1" s="1"/>
  <c r="CX64" i="1"/>
  <c r="CZ64" i="1" s="1"/>
  <c r="CX563" i="1"/>
  <c r="CZ563" i="1" s="1"/>
  <c r="CO349" i="1"/>
  <c r="CQ349" i="1" s="1"/>
  <c r="CX418" i="1"/>
  <c r="CZ418" i="1" s="1"/>
  <c r="AY39" i="1"/>
  <c r="BD39" i="1" s="1"/>
  <c r="BI39" i="1" s="1"/>
  <c r="CO55" i="1"/>
  <c r="CQ55" i="1" s="1"/>
  <c r="CO75" i="1"/>
  <c r="CQ75" i="1" s="1"/>
  <c r="CO439" i="1"/>
  <c r="CQ439" i="1" s="1"/>
  <c r="CO301" i="1"/>
  <c r="CQ301" i="1" s="1"/>
  <c r="CO143" i="1"/>
  <c r="CQ143" i="1" s="1"/>
  <c r="CX514" i="1"/>
  <c r="CZ514" i="1" s="1"/>
  <c r="CO416" i="1"/>
  <c r="CQ416" i="1" s="1"/>
  <c r="CS416" i="1" s="1"/>
  <c r="CX112" i="1"/>
  <c r="CZ112" i="1" s="1"/>
  <c r="CO86" i="1"/>
  <c r="CQ86" i="1" s="1"/>
  <c r="CO286" i="1"/>
  <c r="CQ286" i="1" s="1"/>
  <c r="CX476" i="1"/>
  <c r="CZ476" i="1" s="1"/>
  <c r="CO171" i="1"/>
  <c r="CQ171" i="1" s="1"/>
  <c r="CO79" i="1"/>
  <c r="CQ79" i="1" s="1"/>
  <c r="CX398" i="1"/>
  <c r="CZ398" i="1" s="1"/>
  <c r="CO363" i="1"/>
  <c r="CQ363" i="1" s="1"/>
  <c r="BB247" i="1"/>
  <c r="BG247" i="1" s="1"/>
  <c r="CX72" i="1"/>
  <c r="CZ72" i="1" s="1"/>
  <c r="CX183" i="1"/>
  <c r="CZ183" i="1" s="1"/>
  <c r="DU247" i="1"/>
  <c r="BZ247" i="1"/>
  <c r="BA247" i="1"/>
  <c r="BF247" i="1" s="1"/>
  <c r="CX502" i="1"/>
  <c r="CZ502" i="1" s="1"/>
  <c r="ES247" i="1"/>
  <c r="GS524" i="1" s="1"/>
  <c r="DG183" i="1"/>
  <c r="DI183" i="1" s="1"/>
  <c r="DG502" i="1"/>
  <c r="DI502" i="1" s="1"/>
  <c r="CX156" i="1"/>
  <c r="CZ156" i="1" s="1"/>
  <c r="CO96" i="1"/>
  <c r="CQ96" i="1" s="1"/>
  <c r="CO110" i="1"/>
  <c r="CQ110" i="1" s="1"/>
  <c r="CX100" i="1"/>
  <c r="CZ100" i="1" s="1"/>
  <c r="CX54" i="1"/>
  <c r="CZ54" i="1" s="1"/>
  <c r="CX40" i="1"/>
  <c r="CZ40" i="1" s="1"/>
  <c r="CX128" i="1"/>
  <c r="CZ128" i="1" s="1"/>
  <c r="DG253" i="1"/>
  <c r="DI253" i="1" s="1"/>
  <c r="CX256" i="1"/>
  <c r="CZ256" i="1" s="1"/>
  <c r="CO512" i="1"/>
  <c r="CQ512" i="1" s="1"/>
  <c r="CO123" i="1"/>
  <c r="CQ123" i="1" s="1"/>
  <c r="CX62" i="1"/>
  <c r="CZ62" i="1" s="1"/>
  <c r="CO122" i="1"/>
  <c r="CQ122" i="1" s="1"/>
  <c r="CX6" i="1"/>
  <c r="CZ6" i="1" s="1"/>
  <c r="CO131" i="1"/>
  <c r="CQ131" i="1" s="1"/>
  <c r="CX350" i="1"/>
  <c r="CZ350" i="1" s="1"/>
  <c r="CO367" i="1"/>
  <c r="CQ367" i="1" s="1"/>
  <c r="CX540" i="1"/>
  <c r="CZ540" i="1" s="1"/>
  <c r="CO370" i="1"/>
  <c r="CQ370" i="1" s="1"/>
  <c r="CO344" i="1"/>
  <c r="CQ344" i="1" s="1"/>
  <c r="CO113" i="1"/>
  <c r="CQ113" i="1" s="1"/>
  <c r="CX295" i="1"/>
  <c r="CZ295" i="1" s="1"/>
  <c r="CO489" i="1"/>
  <c r="CQ489" i="1" s="1"/>
  <c r="CO32" i="1"/>
  <c r="CQ32" i="1" s="1"/>
  <c r="CX544" i="1"/>
  <c r="CZ544" i="1" s="1"/>
  <c r="CO461" i="1"/>
  <c r="CQ461" i="1" s="1"/>
  <c r="CO280" i="1"/>
  <c r="CQ280" i="1" s="1"/>
  <c r="CO336" i="1"/>
  <c r="CQ336" i="1" s="1"/>
  <c r="CX377" i="1"/>
  <c r="CZ377" i="1" s="1"/>
  <c r="DG345" i="1"/>
  <c r="DI345" i="1" s="1"/>
  <c r="CX561" i="1"/>
  <c r="CZ561" i="1" s="1"/>
  <c r="CX484" i="1"/>
  <c r="CZ484" i="1" s="1"/>
  <c r="CO36" i="1"/>
  <c r="CQ36" i="1" s="1"/>
  <c r="CX103" i="1"/>
  <c r="CZ103" i="1" s="1"/>
  <c r="CX262" i="1"/>
  <c r="CZ262" i="1" s="1"/>
  <c r="CX537" i="1"/>
  <c r="CZ537" i="1" s="1"/>
  <c r="CX65" i="1"/>
  <c r="CZ65" i="1" s="1"/>
  <c r="CO275" i="1"/>
  <c r="CQ275" i="1" s="1"/>
  <c r="CX71" i="1"/>
  <c r="CZ71" i="1" s="1"/>
  <c r="CX7" i="1"/>
  <c r="CZ7" i="1" s="1"/>
  <c r="CO47" i="1"/>
  <c r="CQ47" i="1" s="1"/>
  <c r="CO390" i="1"/>
  <c r="CQ390" i="1" s="1"/>
  <c r="CO247" i="1"/>
  <c r="CF75" i="1"/>
  <c r="CO521" i="1"/>
  <c r="CQ521" i="1" s="1"/>
  <c r="CX532" i="1"/>
  <c r="CZ532" i="1" s="1"/>
  <c r="CO31" i="1"/>
  <c r="CQ31" i="1" s="1"/>
  <c r="CX409" i="1"/>
  <c r="CZ409" i="1" s="1"/>
  <c r="CO467" i="1"/>
  <c r="CQ467" i="1" s="1"/>
  <c r="CX41" i="1"/>
  <c r="CZ41" i="1" s="1"/>
  <c r="CO24" i="1"/>
  <c r="CQ24" i="1" s="1"/>
  <c r="CX5" i="1"/>
  <c r="CZ5" i="1" s="1"/>
  <c r="CO57" i="1"/>
  <c r="CQ57" i="1" s="1"/>
  <c r="CX225" i="1"/>
  <c r="CZ225" i="1" s="1"/>
  <c r="CO59" i="1"/>
  <c r="CQ59" i="1" s="1"/>
  <c r="CO330" i="1"/>
  <c r="CQ330" i="1" s="1"/>
  <c r="CX104" i="1"/>
  <c r="CZ104" i="1" s="1"/>
  <c r="CO531" i="1"/>
  <c r="CQ531" i="1" s="1"/>
  <c r="CO126" i="1"/>
  <c r="CQ126" i="1" s="1"/>
  <c r="CX549" i="1"/>
  <c r="CZ549" i="1" s="1"/>
  <c r="CO228" i="1"/>
  <c r="CQ228" i="1" s="1"/>
  <c r="CX346" i="1"/>
  <c r="CZ346" i="1" s="1"/>
  <c r="CO224" i="1"/>
  <c r="CQ224" i="1" s="1"/>
  <c r="CX347" i="1"/>
  <c r="CZ347" i="1" s="1"/>
  <c r="CO127" i="1"/>
  <c r="CQ127" i="1" s="1"/>
  <c r="CX327" i="1"/>
  <c r="CZ327" i="1" s="1"/>
  <c r="CX152" i="1"/>
  <c r="CZ152" i="1" s="1"/>
  <c r="CO259" i="1"/>
  <c r="CQ259" i="1" s="1"/>
  <c r="CX28" i="1"/>
  <c r="CZ28" i="1" s="1"/>
  <c r="DG535" i="1"/>
  <c r="DI535" i="1" s="1"/>
  <c r="CO269" i="1"/>
  <c r="CQ269" i="1" s="1"/>
  <c r="CX111" i="1"/>
  <c r="CZ111" i="1" s="1"/>
  <c r="CO548" i="1"/>
  <c r="CQ548" i="1" s="1"/>
  <c r="CX572" i="1"/>
  <c r="CZ572" i="1" s="1"/>
  <c r="CO553" i="1"/>
  <c r="CQ553" i="1" s="1"/>
  <c r="CX341" i="1"/>
  <c r="CZ341" i="1" s="1"/>
  <c r="CX3" i="1"/>
  <c r="CZ3" i="1" s="1"/>
  <c r="DG133" i="1"/>
  <c r="DI133" i="1" s="1"/>
  <c r="CX307" i="1"/>
  <c r="CZ307" i="1" s="1"/>
  <c r="DG464" i="1"/>
  <c r="DI464" i="1" s="1"/>
  <c r="DG284" i="1"/>
  <c r="DI284" i="1" s="1"/>
  <c r="CO318" i="1"/>
  <c r="CQ318" i="1" s="1"/>
  <c r="CX542" i="1"/>
  <c r="CZ542" i="1" s="1"/>
  <c r="DG388" i="1"/>
  <c r="DI388" i="1" s="1"/>
  <c r="CO99" i="1"/>
  <c r="CQ99" i="1" s="1"/>
  <c r="CX109" i="1"/>
  <c r="CZ109" i="1" s="1"/>
  <c r="CO480" i="1"/>
  <c r="CQ480" i="1" s="1"/>
  <c r="DG273" i="1"/>
  <c r="DI273" i="1" s="1"/>
  <c r="CO7" i="1"/>
  <c r="CQ7" i="1" s="1"/>
  <c r="CX162" i="1"/>
  <c r="CZ162" i="1" s="1"/>
  <c r="DG14" i="1"/>
  <c r="DI14" i="1" s="1"/>
  <c r="CO49" i="1"/>
  <c r="CQ49" i="1" s="1"/>
  <c r="CO173" i="1"/>
  <c r="CQ173" i="1" s="1"/>
  <c r="CO95" i="1"/>
  <c r="CQ95" i="1" s="1"/>
  <c r="DG50" i="1"/>
  <c r="DI50" i="1" s="1"/>
  <c r="CO529" i="1"/>
  <c r="CQ529" i="1" s="1"/>
  <c r="DG493" i="1"/>
  <c r="DI493" i="1" s="1"/>
  <c r="CX413" i="1"/>
  <c r="CZ413" i="1" s="1"/>
  <c r="DG577" i="1"/>
  <c r="DI577" i="1" s="1"/>
  <c r="CX168" i="1"/>
  <c r="CZ168" i="1" s="1"/>
  <c r="CO393" i="1"/>
  <c r="CQ393" i="1" s="1"/>
  <c r="CX101" i="1"/>
  <c r="CZ101" i="1" s="1"/>
  <c r="DG364" i="1"/>
  <c r="DI364" i="1" s="1"/>
  <c r="DG359" i="1"/>
  <c r="DI359" i="1" s="1"/>
  <c r="DG453" i="1"/>
  <c r="DI453" i="1" s="1"/>
  <c r="DG211" i="1"/>
  <c r="DI211" i="1" s="1"/>
  <c r="CX305" i="1"/>
  <c r="CZ305" i="1" s="1"/>
  <c r="CO255" i="1"/>
  <c r="CQ255" i="1" s="1"/>
  <c r="DG507" i="1"/>
  <c r="DI507" i="1" s="1"/>
  <c r="DG325" i="1"/>
  <c r="DI325" i="1" s="1"/>
  <c r="CO43" i="1"/>
  <c r="CQ43" i="1" s="1"/>
  <c r="CX167" i="1"/>
  <c r="CZ167" i="1" s="1"/>
  <c r="DG462" i="1"/>
  <c r="DI462" i="1" s="1"/>
  <c r="CO339" i="1"/>
  <c r="CQ339" i="1" s="1"/>
  <c r="CX353" i="1"/>
  <c r="CZ353" i="1" s="1"/>
  <c r="DG172" i="1"/>
  <c r="DI172" i="1" s="1"/>
  <c r="CX241" i="1"/>
  <c r="CZ241" i="1" s="1"/>
  <c r="DG70" i="1"/>
  <c r="DI70" i="1" s="1"/>
  <c r="DG261" i="1"/>
  <c r="DI261" i="1" s="1"/>
  <c r="CO442" i="1"/>
  <c r="CQ442" i="1" s="1"/>
  <c r="DG525" i="1"/>
  <c r="DI525" i="1" s="1"/>
  <c r="CX421" i="1"/>
  <c r="CZ421" i="1" s="1"/>
  <c r="DG522" i="1"/>
  <c r="DI522" i="1" s="1"/>
  <c r="DG320" i="1"/>
  <c r="DI320" i="1" s="1"/>
  <c r="CO534" i="1"/>
  <c r="CQ534" i="1" s="1"/>
  <c r="CX278" i="1"/>
  <c r="CZ278" i="1" s="1"/>
  <c r="CX313" i="1"/>
  <c r="CZ313" i="1" s="1"/>
  <c r="DG340" i="1"/>
  <c r="DI340" i="1" s="1"/>
  <c r="DG483" i="1"/>
  <c r="DI483" i="1" s="1"/>
  <c r="CO208" i="1"/>
  <c r="CQ208" i="1" s="1"/>
  <c r="DG331" i="1"/>
  <c r="DI331" i="1" s="1"/>
  <c r="CX335" i="1"/>
  <c r="CZ335" i="1" s="1"/>
  <c r="DG147" i="1"/>
  <c r="DI147" i="1" s="1"/>
  <c r="CX567" i="1"/>
  <c r="CZ567" i="1" s="1"/>
  <c r="DG42" i="1"/>
  <c r="DI42" i="1" s="1"/>
  <c r="CO563" i="1"/>
  <c r="CQ563" i="1" s="1"/>
  <c r="CX482" i="1"/>
  <c r="CZ482" i="1" s="1"/>
  <c r="CO129" i="1"/>
  <c r="CQ129" i="1" s="1"/>
  <c r="CX263" i="1"/>
  <c r="CZ263" i="1" s="1"/>
  <c r="DG246" i="1"/>
  <c r="DI246" i="1" s="1"/>
  <c r="CO473" i="1"/>
  <c r="CQ473" i="1" s="1"/>
  <c r="CX297" i="1"/>
  <c r="CZ297" i="1" s="1"/>
  <c r="DG107" i="1"/>
  <c r="DI107" i="1" s="1"/>
  <c r="CO419" i="1"/>
  <c r="CQ419" i="1" s="1"/>
  <c r="CO190" i="1"/>
  <c r="CQ190" i="1" s="1"/>
  <c r="CO135" i="1"/>
  <c r="CQ135" i="1" s="1"/>
  <c r="CX475" i="1"/>
  <c r="CZ475" i="1" s="1"/>
  <c r="CO337" i="1"/>
  <c r="CQ337" i="1" s="1"/>
  <c r="CX258" i="1"/>
  <c r="CZ258" i="1" s="1"/>
  <c r="CO324" i="1"/>
  <c r="CQ324" i="1" s="1"/>
  <c r="CO88" i="1"/>
  <c r="CQ88" i="1" s="1"/>
  <c r="DG582" i="1"/>
  <c r="DI582" i="1" s="1"/>
  <c r="DG368" i="1"/>
  <c r="DI368" i="1" s="1"/>
  <c r="CX229" i="1"/>
  <c r="CZ229" i="1" s="1"/>
  <c r="CO202" i="1"/>
  <c r="CQ202" i="1" s="1"/>
  <c r="CO401" i="1"/>
  <c r="CQ401" i="1" s="1"/>
  <c r="DG271" i="1"/>
  <c r="DI271" i="1" s="1"/>
  <c r="DG117" i="1"/>
  <c r="DI117" i="1" s="1"/>
  <c r="CX260" i="1"/>
  <c r="CZ260" i="1" s="1"/>
  <c r="CX160" i="1"/>
  <c r="CZ160" i="1" s="1"/>
  <c r="CO148" i="1"/>
  <c r="CQ148" i="1" s="1"/>
  <c r="CO524" i="1"/>
  <c r="CQ524" i="1" s="1"/>
  <c r="CX161" i="1"/>
  <c r="CZ161" i="1" s="1"/>
  <c r="DG197" i="1"/>
  <c r="DI197" i="1" s="1"/>
  <c r="CO565" i="1"/>
  <c r="CQ565" i="1" s="1"/>
  <c r="CX298" i="1"/>
  <c r="CZ298" i="1" s="1"/>
  <c r="DG252" i="1"/>
  <c r="DI252" i="1" s="1"/>
  <c r="CO64" i="1"/>
  <c r="CQ64" i="1" s="1"/>
  <c r="CX520" i="1"/>
  <c r="CZ520" i="1" s="1"/>
  <c r="CO472" i="1"/>
  <c r="CQ472" i="1" s="1"/>
  <c r="DG411" i="1"/>
  <c r="DI411" i="1" s="1"/>
  <c r="CX48" i="1"/>
  <c r="CZ48" i="1" s="1"/>
  <c r="CO571" i="1"/>
  <c r="CQ571" i="1" s="1"/>
  <c r="CO338" i="1"/>
  <c r="CQ338" i="1" s="1"/>
  <c r="DG276" i="1"/>
  <c r="DI276" i="1" s="1"/>
  <c r="CX311" i="1"/>
  <c r="CZ311" i="1" s="1"/>
  <c r="DG74" i="1"/>
  <c r="DI74" i="1" s="1"/>
  <c r="DG379" i="1"/>
  <c r="DI379" i="1" s="1"/>
  <c r="CX573" i="1"/>
  <c r="CZ573" i="1" s="1"/>
  <c r="DG309" i="1"/>
  <c r="DI309" i="1" s="1"/>
  <c r="CO557" i="1"/>
  <c r="CQ557" i="1" s="1"/>
  <c r="CX175" i="1"/>
  <c r="CZ175" i="1" s="1"/>
  <c r="CO181" i="1"/>
  <c r="CQ181" i="1" s="1"/>
  <c r="CX281" i="1"/>
  <c r="CZ281" i="1" s="1"/>
  <c r="DG22" i="1"/>
  <c r="DI22" i="1" s="1"/>
  <c r="CX385" i="1"/>
  <c r="CZ385" i="1" s="1"/>
  <c r="DG526" i="1"/>
  <c r="DI526" i="1" s="1"/>
  <c r="CX386" i="1"/>
  <c r="CZ386" i="1" s="1"/>
  <c r="CO418" i="1"/>
  <c r="CQ418" i="1" s="1"/>
  <c r="CO579" i="1"/>
  <c r="CQ579" i="1" s="1"/>
  <c r="DG559" i="1"/>
  <c r="DI559" i="1" s="1"/>
  <c r="DG239" i="1"/>
  <c r="DI239" i="1" s="1"/>
  <c r="CO438" i="1"/>
  <c r="CQ438" i="1" s="1"/>
  <c r="DG108" i="1"/>
  <c r="DI108" i="1" s="1"/>
  <c r="DG333" i="1"/>
  <c r="DI333" i="1" s="1"/>
  <c r="CO186" i="1"/>
  <c r="CQ186" i="1" s="1"/>
  <c r="CO322" i="1"/>
  <c r="CQ322" i="1" s="1"/>
  <c r="DG334" i="1"/>
  <c r="DI334" i="1" s="1"/>
  <c r="CO399" i="1"/>
  <c r="CQ399" i="1" s="1"/>
  <c r="CO317" i="1"/>
  <c r="CQ317" i="1" s="1"/>
  <c r="CO356" i="1"/>
  <c r="CQ356" i="1" s="1"/>
  <c r="CO141" i="1"/>
  <c r="CQ141" i="1" s="1"/>
  <c r="DG521" i="1"/>
  <c r="DI521" i="1" s="1"/>
  <c r="CO391" i="1"/>
  <c r="CQ391" i="1" s="1"/>
  <c r="CO417" i="1"/>
  <c r="CQ417" i="1" s="1"/>
  <c r="CO491" i="1"/>
  <c r="CQ491" i="1" s="1"/>
  <c r="CO68" i="1"/>
  <c r="CQ68" i="1" s="1"/>
  <c r="CX280" i="1"/>
  <c r="CZ280" i="1" s="1"/>
  <c r="CO431" i="1"/>
  <c r="CQ431" i="1" s="1"/>
  <c r="CO474" i="1"/>
  <c r="CQ474" i="1" s="1"/>
  <c r="ER247" i="1"/>
  <c r="GR524" i="1" s="1"/>
  <c r="BR247" i="1"/>
  <c r="CX390" i="1"/>
  <c r="CZ390" i="1" s="1"/>
  <c r="CX114" i="1"/>
  <c r="CZ114" i="1" s="1"/>
  <c r="CO414" i="1"/>
  <c r="CQ414" i="1" s="1"/>
  <c r="CO35" i="1"/>
  <c r="CQ35" i="1" s="1"/>
  <c r="CO500" i="1"/>
  <c r="CQ500" i="1" s="1"/>
  <c r="CX57" i="1"/>
  <c r="CZ57" i="1" s="1"/>
  <c r="CX59" i="1"/>
  <c r="CZ59" i="1" s="1"/>
  <c r="CX110" i="1"/>
  <c r="CZ110" i="1" s="1"/>
  <c r="CX131" i="1"/>
  <c r="CZ131" i="1" s="1"/>
  <c r="CX367" i="1"/>
  <c r="CZ367" i="1" s="1"/>
  <c r="CO218" i="1"/>
  <c r="CQ218" i="1" s="1"/>
  <c r="CO490" i="1"/>
  <c r="CQ490" i="1" s="1"/>
  <c r="CO556" i="1"/>
  <c r="CQ556" i="1" s="1"/>
  <c r="CX113" i="1"/>
  <c r="CZ113" i="1" s="1"/>
  <c r="CX486" i="1"/>
  <c r="CZ486" i="1" s="1"/>
  <c r="CX275" i="1"/>
  <c r="CZ275" i="1" s="1"/>
  <c r="CO34" i="1"/>
  <c r="CQ34" i="1" s="1"/>
  <c r="CO150" i="1"/>
  <c r="CQ150" i="1" s="1"/>
  <c r="CO106" i="1"/>
  <c r="CQ106" i="1" s="1"/>
  <c r="CX330" i="1"/>
  <c r="CZ330" i="1" s="1"/>
  <c r="CX531" i="1"/>
  <c r="CZ531" i="1" s="1"/>
  <c r="CO125" i="1"/>
  <c r="CQ125" i="1" s="1"/>
  <c r="CX441" i="1"/>
  <c r="CZ441" i="1" s="1"/>
  <c r="CO494" i="1"/>
  <c r="CQ494" i="1" s="1"/>
  <c r="CO138" i="1"/>
  <c r="CQ138" i="1" s="1"/>
  <c r="CX36" i="1"/>
  <c r="CZ36" i="1" s="1"/>
  <c r="CX370" i="1"/>
  <c r="CZ370" i="1" s="1"/>
  <c r="CO570" i="1"/>
  <c r="CQ570" i="1" s="1"/>
  <c r="CX47" i="1"/>
  <c r="CZ47" i="1" s="1"/>
  <c r="CO389" i="1"/>
  <c r="CQ389" i="1" s="1"/>
  <c r="CX247" i="1"/>
  <c r="DA247" i="1"/>
  <c r="CO16" i="1"/>
  <c r="CQ16" i="1" s="1"/>
  <c r="CO177" i="1"/>
  <c r="CQ177" i="1" s="1"/>
  <c r="CO296" i="1"/>
  <c r="CQ296" i="1" s="1"/>
  <c r="CO528" i="1"/>
  <c r="CQ528" i="1" s="1"/>
  <c r="CO348" i="1"/>
  <c r="CQ348" i="1" s="1"/>
  <c r="CX126" i="1"/>
  <c r="CZ126" i="1" s="1"/>
  <c r="CO230" i="1"/>
  <c r="CQ230" i="1" s="1"/>
  <c r="CO543" i="1"/>
  <c r="CQ543" i="1" s="1"/>
  <c r="DG28" i="1"/>
  <c r="DI28" i="1" s="1"/>
  <c r="CO428" i="1"/>
  <c r="CQ428" i="1" s="1"/>
  <c r="DG258" i="1"/>
  <c r="DI258" i="1" s="1"/>
  <c r="CO497" i="1"/>
  <c r="CQ497" i="1" s="1"/>
  <c r="DG305" i="1"/>
  <c r="DI305" i="1" s="1"/>
  <c r="DG341" i="1"/>
  <c r="DI341" i="1" s="1"/>
  <c r="CO155" i="1"/>
  <c r="CQ155" i="1" s="1"/>
  <c r="CX202" i="1"/>
  <c r="CZ202" i="1" s="1"/>
  <c r="DG167" i="1"/>
  <c r="DI167" i="1" s="1"/>
  <c r="DG307" i="1"/>
  <c r="DI307" i="1" s="1"/>
  <c r="CO384" i="1"/>
  <c r="CQ384" i="1" s="1"/>
  <c r="DG73" i="1"/>
  <c r="DI73" i="1" s="1"/>
  <c r="CO294" i="1"/>
  <c r="CQ294" i="1" s="1"/>
  <c r="DG178" i="1"/>
  <c r="DI178" i="1" s="1"/>
  <c r="CO183" i="1"/>
  <c r="CQ183" i="1" s="1"/>
  <c r="DG241" i="1"/>
  <c r="DI241" i="1" s="1"/>
  <c r="DG109" i="1"/>
  <c r="DI109" i="1" s="1"/>
  <c r="CX534" i="1"/>
  <c r="CZ534" i="1" s="1"/>
  <c r="DG161" i="1"/>
  <c r="DI161" i="1" s="1"/>
  <c r="DG278" i="1"/>
  <c r="DI278" i="1" s="1"/>
  <c r="CO157" i="1"/>
  <c r="CQ157" i="1" s="1"/>
  <c r="DG313" i="1"/>
  <c r="DI313" i="1" s="1"/>
  <c r="DG335" i="1"/>
  <c r="DI335" i="1" s="1"/>
  <c r="CO21" i="1"/>
  <c r="CQ21" i="1" s="1"/>
  <c r="DG520" i="1"/>
  <c r="DI520" i="1" s="1"/>
  <c r="CO232" i="1"/>
  <c r="CQ232" i="1" s="1"/>
  <c r="DG567" i="1"/>
  <c r="DI567" i="1" s="1"/>
  <c r="DG482" i="1"/>
  <c r="DI482" i="1" s="1"/>
  <c r="CO25" i="1"/>
  <c r="CQ25" i="1" s="1"/>
  <c r="DG263" i="1"/>
  <c r="DI263" i="1" s="1"/>
  <c r="CO63" i="1"/>
  <c r="CQ63" i="1" s="1"/>
  <c r="CX473" i="1"/>
  <c r="CZ473" i="1" s="1"/>
  <c r="CO137" i="1"/>
  <c r="CQ137" i="1" s="1"/>
  <c r="CX419" i="1"/>
  <c r="CZ419" i="1" s="1"/>
  <c r="CX579" i="1"/>
  <c r="CZ579" i="1" s="1"/>
  <c r="DG312" i="1"/>
  <c r="DI312" i="1" s="1"/>
  <c r="CO342" i="1"/>
  <c r="CQ342" i="1" s="1"/>
  <c r="CO195" i="1"/>
  <c r="CQ195" i="1" s="1"/>
  <c r="CO69" i="1"/>
  <c r="CQ69" i="1" s="1"/>
  <c r="CO551" i="1"/>
  <c r="CQ551" i="1" s="1"/>
  <c r="DG573" i="1"/>
  <c r="DI573" i="1" s="1"/>
  <c r="DG175" i="1"/>
  <c r="DI175" i="1" s="1"/>
  <c r="DG311" i="1"/>
  <c r="DI311" i="1" s="1"/>
  <c r="CO448" i="1"/>
  <c r="CQ448" i="1" s="1"/>
  <c r="DG385" i="1"/>
  <c r="DI385" i="1" s="1"/>
  <c r="CO449" i="1"/>
  <c r="CQ449" i="1" s="1"/>
  <c r="CX399" i="1"/>
  <c r="CZ399" i="1" s="1"/>
  <c r="CO447" i="1"/>
  <c r="CQ447" i="1" s="1"/>
  <c r="CO188" i="1"/>
  <c r="CQ188" i="1" s="1"/>
  <c r="CO308" i="1"/>
  <c r="CQ308" i="1" s="1"/>
  <c r="CO265" i="1"/>
  <c r="CQ265" i="1" s="1"/>
  <c r="CO373" i="1"/>
  <c r="CQ373" i="1" s="1"/>
  <c r="DG101" i="1"/>
  <c r="DI101" i="1" s="1"/>
  <c r="CO575" i="1"/>
  <c r="CQ575" i="1" s="1"/>
  <c r="DG475" i="1"/>
  <c r="DI475" i="1" s="1"/>
  <c r="CO407" i="1"/>
  <c r="CQ407" i="1" s="1"/>
  <c r="DG111" i="1"/>
  <c r="DI111" i="1" s="1"/>
  <c r="CO58" i="1"/>
  <c r="CQ58" i="1" s="1"/>
  <c r="DG572" i="1"/>
  <c r="DI572" i="1" s="1"/>
  <c r="CO316" i="1"/>
  <c r="CQ316" i="1" s="1"/>
  <c r="CX553" i="1"/>
  <c r="CZ553" i="1" s="1"/>
  <c r="DG229" i="1"/>
  <c r="DI229" i="1" s="1"/>
  <c r="DG3" i="1"/>
  <c r="DI3" i="1" s="1"/>
  <c r="DG353" i="1"/>
  <c r="DI353" i="1" s="1"/>
  <c r="CX318" i="1"/>
  <c r="CZ318" i="1" s="1"/>
  <c r="DG542" i="1"/>
  <c r="DI542" i="1" s="1"/>
  <c r="CO314" i="1"/>
  <c r="CQ314" i="1" s="1"/>
  <c r="CO221" i="1"/>
  <c r="CQ221" i="1" s="1"/>
  <c r="DG260" i="1"/>
  <c r="DI260" i="1" s="1"/>
  <c r="CO207" i="1"/>
  <c r="CQ207" i="1" s="1"/>
  <c r="DG160" i="1"/>
  <c r="DI160" i="1" s="1"/>
  <c r="CO37" i="1"/>
  <c r="CQ37" i="1" s="1"/>
  <c r="DG162" i="1"/>
  <c r="DI162" i="1" s="1"/>
  <c r="CO460" i="1"/>
  <c r="CQ460" i="1" s="1"/>
  <c r="DG421" i="1"/>
  <c r="DI421" i="1" s="1"/>
  <c r="DG292" i="1"/>
  <c r="DI292" i="1" s="1"/>
  <c r="CO457" i="1"/>
  <c r="CQ457" i="1" s="1"/>
  <c r="CO272" i="1"/>
  <c r="CQ272" i="1" s="1"/>
  <c r="CO176" i="1"/>
  <c r="CQ176" i="1" s="1"/>
  <c r="CX565" i="1"/>
  <c r="CZ565" i="1" s="1"/>
  <c r="DG427" i="1"/>
  <c r="DI427" i="1" s="1"/>
  <c r="CO440" i="1"/>
  <c r="CQ440" i="1" s="1"/>
  <c r="DG298" i="1"/>
  <c r="DI298" i="1" s="1"/>
  <c r="CX95" i="1"/>
  <c r="CZ95" i="1" s="1"/>
  <c r="CO376" i="1"/>
  <c r="CQ376" i="1" s="1"/>
  <c r="DG256" i="1"/>
  <c r="DI256" i="1" s="1"/>
  <c r="DG48" i="1"/>
  <c r="DI48" i="1" s="1"/>
  <c r="DG297" i="1"/>
  <c r="DI297" i="1" s="1"/>
  <c r="DG413" i="1"/>
  <c r="DI413" i="1" s="1"/>
  <c r="CO536" i="1"/>
  <c r="CQ536" i="1" s="1"/>
  <c r="CO538" i="1"/>
  <c r="CQ538" i="1" s="1"/>
  <c r="DG544" i="1"/>
  <c r="DI544" i="1" s="1"/>
  <c r="CX338" i="1"/>
  <c r="CZ338" i="1" s="1"/>
  <c r="DG250" i="1"/>
  <c r="DI250" i="1" s="1"/>
  <c r="DG116" i="1"/>
  <c r="DI116" i="1" s="1"/>
  <c r="CX356" i="1"/>
  <c r="CZ356" i="1" s="1"/>
  <c r="DG415" i="1"/>
  <c r="DI415" i="1" s="1"/>
  <c r="CO357" i="1"/>
  <c r="CQ357" i="1" s="1"/>
  <c r="CO546" i="1"/>
  <c r="CQ546" i="1" s="1"/>
  <c r="CO93" i="1"/>
  <c r="CQ93" i="1" s="1"/>
  <c r="DG281" i="1"/>
  <c r="DI281" i="1" s="1"/>
  <c r="DG454" i="1"/>
  <c r="DI454" i="1" s="1"/>
  <c r="DG386" i="1"/>
  <c r="DI386" i="1" s="1"/>
  <c r="CO510" i="1"/>
  <c r="CQ510" i="1" s="1"/>
  <c r="CO282" i="1"/>
  <c r="CQ282" i="1" s="1"/>
  <c r="CO180" i="1"/>
  <c r="CQ180" i="1" s="1"/>
  <c r="CO455" i="1"/>
  <c r="CQ455" i="1" s="1"/>
  <c r="CO564" i="1"/>
  <c r="CQ564" i="1" s="1"/>
  <c r="CO94" i="1"/>
  <c r="CQ94" i="1" s="1"/>
  <c r="AY79" i="1"/>
  <c r="BD79" i="1" s="1"/>
  <c r="BI79" i="1" s="1"/>
  <c r="AY297" i="1"/>
  <c r="BD297" i="1" s="1"/>
  <c r="BI297" i="1" s="1"/>
  <c r="AY263" i="1"/>
  <c r="BD263" i="1" s="1"/>
  <c r="BI263" i="1" s="1"/>
  <c r="AY218" i="1"/>
  <c r="BD218" i="1" s="1"/>
  <c r="BI218" i="1" s="1"/>
  <c r="AY112" i="1"/>
  <c r="BD112" i="1" s="1"/>
  <c r="BI112" i="1" s="1"/>
  <c r="AY91" i="1"/>
  <c r="BD91" i="1" s="1"/>
  <c r="BI91" i="1" s="1"/>
  <c r="AY58" i="1"/>
  <c r="BD58" i="1" s="1"/>
  <c r="BI58" i="1" s="1"/>
  <c r="CX184" i="1"/>
  <c r="CZ184" i="1" s="1"/>
  <c r="DG467" i="1"/>
  <c r="DI467" i="1" s="1"/>
  <c r="CX230" i="1"/>
  <c r="CZ230" i="1" s="1"/>
  <c r="DG224" i="1"/>
  <c r="DI224" i="1" s="1"/>
  <c r="DG127" i="1"/>
  <c r="DI127" i="1" s="1"/>
  <c r="DG9" i="1"/>
  <c r="DI9" i="1" s="1"/>
  <c r="CX373" i="1"/>
  <c r="CZ373" i="1" s="1"/>
  <c r="CO364" i="1"/>
  <c r="CQ364" i="1" s="1"/>
  <c r="DG324" i="1"/>
  <c r="DI324" i="1" s="1"/>
  <c r="DG553" i="1"/>
  <c r="DI553" i="1" s="1"/>
  <c r="DG202" i="1"/>
  <c r="DI202" i="1" s="1"/>
  <c r="CO462" i="1"/>
  <c r="CQ462" i="1" s="1"/>
  <c r="DG339" i="1"/>
  <c r="DI339" i="1" s="1"/>
  <c r="CO464" i="1"/>
  <c r="CQ464" i="1" s="1"/>
  <c r="DG99" i="1"/>
  <c r="DI99" i="1" s="1"/>
  <c r="CO271" i="1"/>
  <c r="CQ271" i="1" s="1"/>
  <c r="CX314" i="1"/>
  <c r="CZ314" i="1" s="1"/>
  <c r="CO261" i="1"/>
  <c r="CQ261" i="1" s="1"/>
  <c r="CX207" i="1"/>
  <c r="CZ207" i="1" s="1"/>
  <c r="DG148" i="1"/>
  <c r="DI148" i="1" s="1"/>
  <c r="DG534" i="1"/>
  <c r="DI534" i="1" s="1"/>
  <c r="CO14" i="1"/>
  <c r="CQ14" i="1" s="1"/>
  <c r="CX272" i="1"/>
  <c r="CZ272" i="1" s="1"/>
  <c r="CX157" i="1"/>
  <c r="CZ157" i="1" s="1"/>
  <c r="CO340" i="1"/>
  <c r="CQ340" i="1" s="1"/>
  <c r="DG208" i="1"/>
  <c r="DI208" i="1" s="1"/>
  <c r="CO331" i="1"/>
  <c r="CQ331" i="1" s="1"/>
  <c r="DG95" i="1"/>
  <c r="DI95" i="1" s="1"/>
  <c r="CO42" i="1"/>
  <c r="CQ42" i="1" s="1"/>
  <c r="DG563" i="1"/>
  <c r="DI563" i="1" s="1"/>
  <c r="CO411" i="1"/>
  <c r="CQ411" i="1" s="1"/>
  <c r="CO246" i="1"/>
  <c r="CQ246" i="1" s="1"/>
  <c r="DG473" i="1"/>
  <c r="DI473" i="1" s="1"/>
  <c r="CX137" i="1"/>
  <c r="CZ137" i="1" s="1"/>
  <c r="DG338" i="1"/>
  <c r="DI338" i="1" s="1"/>
  <c r="DG141" i="1"/>
  <c r="DI141" i="1" s="1"/>
  <c r="CO559" i="1"/>
  <c r="CQ559" i="1" s="1"/>
  <c r="CX69" i="1"/>
  <c r="CZ69" i="1" s="1"/>
  <c r="DG356" i="1"/>
  <c r="DI356" i="1" s="1"/>
  <c r="DG438" i="1"/>
  <c r="DI438" i="1" s="1"/>
  <c r="DG557" i="1"/>
  <c r="DI557" i="1" s="1"/>
  <c r="CX546" i="1"/>
  <c r="CZ546" i="1" s="1"/>
  <c r="DG317" i="1"/>
  <c r="DI317" i="1" s="1"/>
  <c r="CO333" i="1"/>
  <c r="CQ333" i="1" s="1"/>
  <c r="CX448" i="1"/>
  <c r="CZ448" i="1" s="1"/>
  <c r="CX455" i="1"/>
  <c r="CZ455" i="1" s="1"/>
  <c r="CO334" i="1"/>
  <c r="CQ334" i="1" s="1"/>
  <c r="AY489" i="1"/>
  <c r="BD489" i="1" s="1"/>
  <c r="BI489" i="1" s="1"/>
  <c r="AY54" i="1"/>
  <c r="BD54" i="1" s="1"/>
  <c r="BI54" i="1" s="1"/>
  <c r="AY90" i="1"/>
  <c r="BD90" i="1" s="1"/>
  <c r="BI90" i="1" s="1"/>
  <c r="AY81" i="1"/>
  <c r="BD81" i="1" s="1"/>
  <c r="BI81" i="1" s="1"/>
  <c r="AY78" i="1"/>
  <c r="BD78" i="1" s="1"/>
  <c r="BI78" i="1" s="1"/>
  <c r="AY269" i="1"/>
  <c r="BD269" i="1" s="1"/>
  <c r="BI269" i="1" s="1"/>
  <c r="AY108" i="1"/>
  <c r="BD108" i="1" s="1"/>
  <c r="BI108" i="1" s="1"/>
  <c r="AY66" i="1"/>
  <c r="BD66" i="1" s="1"/>
  <c r="BI66" i="1" s="1"/>
  <c r="CO492" i="1"/>
  <c r="CQ492" i="1" s="1"/>
  <c r="CO499" i="1"/>
  <c r="CQ499" i="1" s="1"/>
  <c r="CX106" i="1"/>
  <c r="CZ106" i="1" s="1"/>
  <c r="DG228" i="1"/>
  <c r="DI228" i="1" s="1"/>
  <c r="CX308" i="1"/>
  <c r="CZ308" i="1" s="1"/>
  <c r="CX428" i="1"/>
  <c r="CZ428" i="1" s="1"/>
  <c r="CO535" i="1"/>
  <c r="CQ535" i="1" s="1"/>
  <c r="CX316" i="1"/>
  <c r="CZ316" i="1" s="1"/>
  <c r="CO507" i="1"/>
  <c r="CQ507" i="1" s="1"/>
  <c r="CO325" i="1"/>
  <c r="CQ325" i="1" s="1"/>
  <c r="DG43" i="1"/>
  <c r="DI43" i="1" s="1"/>
  <c r="DG190" i="1"/>
  <c r="DI190" i="1" s="1"/>
  <c r="CO172" i="1"/>
  <c r="CQ172" i="1" s="1"/>
  <c r="DG401" i="1"/>
  <c r="DI401" i="1" s="1"/>
  <c r="CO388" i="1"/>
  <c r="CQ388" i="1" s="1"/>
  <c r="DG396" i="1"/>
  <c r="DI396" i="1" s="1"/>
  <c r="CO70" i="1"/>
  <c r="CQ70" i="1" s="1"/>
  <c r="DG71" i="1"/>
  <c r="DI71" i="1" s="1"/>
  <c r="CO117" i="1"/>
  <c r="CQ117" i="1" s="1"/>
  <c r="DG442" i="1"/>
  <c r="DI442" i="1" s="1"/>
  <c r="CO273" i="1"/>
  <c r="CQ273" i="1" s="1"/>
  <c r="DG7" i="1"/>
  <c r="DI7" i="1" s="1"/>
  <c r="CX460" i="1"/>
  <c r="CZ460" i="1" s="1"/>
  <c r="CO522" i="1"/>
  <c r="CQ522" i="1" s="1"/>
  <c r="CX457" i="1"/>
  <c r="CZ457" i="1" s="1"/>
  <c r="DG173" i="1"/>
  <c r="DI173" i="1" s="1"/>
  <c r="CX176" i="1"/>
  <c r="CZ176" i="1" s="1"/>
  <c r="DG565" i="1"/>
  <c r="DI565" i="1" s="1"/>
  <c r="CX440" i="1"/>
  <c r="CZ440" i="1" s="1"/>
  <c r="DG64" i="1"/>
  <c r="DI64" i="1" s="1"/>
  <c r="CO50" i="1"/>
  <c r="CQ50" i="1" s="1"/>
  <c r="CX232" i="1"/>
  <c r="CZ232" i="1" s="1"/>
  <c r="CX25" i="1"/>
  <c r="CZ25" i="1" s="1"/>
  <c r="DG129" i="1"/>
  <c r="DI129" i="1" s="1"/>
  <c r="CO577" i="1"/>
  <c r="CQ577" i="1" s="1"/>
  <c r="DG579" i="1"/>
  <c r="DI579" i="1" s="1"/>
  <c r="CO379" i="1"/>
  <c r="CQ379" i="1" s="1"/>
  <c r="CX551" i="1"/>
  <c r="CZ551" i="1" s="1"/>
  <c r="CX357" i="1"/>
  <c r="CZ357" i="1" s="1"/>
  <c r="CX93" i="1"/>
  <c r="CZ93" i="1" s="1"/>
  <c r="DG186" i="1"/>
  <c r="DI186" i="1" s="1"/>
  <c r="CO526" i="1"/>
  <c r="CQ526" i="1" s="1"/>
  <c r="CO74" i="1"/>
  <c r="CQ74" i="1" s="1"/>
  <c r="DG399" i="1"/>
  <c r="DI399" i="1" s="1"/>
  <c r="AY87" i="1"/>
  <c r="BD87" i="1" s="1"/>
  <c r="BI87" i="1" s="1"/>
  <c r="AY128" i="1"/>
  <c r="BD128" i="1" s="1"/>
  <c r="BI128" i="1" s="1"/>
  <c r="AY50" i="1"/>
  <c r="BD50" i="1" s="1"/>
  <c r="BI50" i="1" s="1"/>
  <c r="AY266" i="1"/>
  <c r="BD266" i="1" s="1"/>
  <c r="BI266" i="1" s="1"/>
  <c r="AY475" i="1"/>
  <c r="BD475" i="1" s="1"/>
  <c r="BI475" i="1" s="1"/>
  <c r="AY120" i="1"/>
  <c r="BD120" i="1" s="1"/>
  <c r="BI120" i="1" s="1"/>
  <c r="AY233" i="1"/>
  <c r="BD233" i="1" s="1"/>
  <c r="BI233" i="1" s="1"/>
  <c r="AY493" i="1"/>
  <c r="BD493" i="1" s="1"/>
  <c r="BI493" i="1" s="1"/>
  <c r="AY146" i="1"/>
  <c r="BD146" i="1" s="1"/>
  <c r="BI146" i="1" s="1"/>
  <c r="AY474" i="1"/>
  <c r="BD474" i="1" s="1"/>
  <c r="BI474" i="1" s="1"/>
  <c r="AY62" i="1"/>
  <c r="BD62" i="1" s="1"/>
  <c r="BI62" i="1" s="1"/>
  <c r="CX410" i="1"/>
  <c r="CZ410" i="1" s="1"/>
  <c r="CO145" i="1"/>
  <c r="CQ145" i="1" s="1"/>
  <c r="CX16" i="1"/>
  <c r="CZ16" i="1" s="1"/>
  <c r="DG531" i="1"/>
  <c r="DI531" i="1" s="1"/>
  <c r="CO358" i="1"/>
  <c r="CQ358" i="1" s="1"/>
  <c r="DG126" i="1"/>
  <c r="DI126" i="1" s="1"/>
  <c r="CO118" i="1"/>
  <c r="CQ118" i="1" s="1"/>
  <c r="CX543" i="1"/>
  <c r="CZ543" i="1" s="1"/>
  <c r="CO245" i="1"/>
  <c r="CQ245" i="1" s="1"/>
  <c r="CX575" i="1"/>
  <c r="CZ575" i="1" s="1"/>
  <c r="CX180" i="1"/>
  <c r="CZ180" i="1" s="1"/>
  <c r="DG269" i="1"/>
  <c r="DI269" i="1" s="1"/>
  <c r="CX407" i="1"/>
  <c r="CZ407" i="1" s="1"/>
  <c r="CO453" i="1"/>
  <c r="CQ453" i="1" s="1"/>
  <c r="DG548" i="1"/>
  <c r="DI548" i="1" s="1"/>
  <c r="DG88" i="1"/>
  <c r="DI88" i="1" s="1"/>
  <c r="CO582" i="1"/>
  <c r="CQ582" i="1" s="1"/>
  <c r="CO368" i="1"/>
  <c r="CQ368" i="1" s="1"/>
  <c r="CX489" i="1"/>
  <c r="CZ489" i="1" s="1"/>
  <c r="CO133" i="1"/>
  <c r="CQ133" i="1" s="1"/>
  <c r="CX564" i="1"/>
  <c r="CZ564" i="1" s="1"/>
  <c r="DG571" i="1"/>
  <c r="DI571" i="1" s="1"/>
  <c r="CO284" i="1"/>
  <c r="CQ284" i="1" s="1"/>
  <c r="DG318" i="1"/>
  <c r="DI318" i="1" s="1"/>
  <c r="CX294" i="1"/>
  <c r="CZ294" i="1" s="1"/>
  <c r="CX32" i="1"/>
  <c r="CZ32" i="1" s="1"/>
  <c r="DG480" i="1"/>
  <c r="DI480" i="1" s="1"/>
  <c r="CX37" i="1"/>
  <c r="CZ37" i="1" s="1"/>
  <c r="CO525" i="1"/>
  <c r="CQ525" i="1" s="1"/>
  <c r="CX282" i="1"/>
  <c r="CZ282" i="1" s="1"/>
  <c r="DG524" i="1"/>
  <c r="DI524" i="1" s="1"/>
  <c r="CO320" i="1"/>
  <c r="CQ320" i="1" s="1"/>
  <c r="CO197" i="1"/>
  <c r="CQ197" i="1" s="1"/>
  <c r="CO483" i="1"/>
  <c r="CQ483" i="1" s="1"/>
  <c r="CO252" i="1"/>
  <c r="CQ252" i="1" s="1"/>
  <c r="CX376" i="1"/>
  <c r="CZ376" i="1" s="1"/>
  <c r="DG529" i="1"/>
  <c r="DI529" i="1" s="1"/>
  <c r="CO147" i="1"/>
  <c r="CQ147" i="1" s="1"/>
  <c r="CO493" i="1"/>
  <c r="CQ493" i="1" s="1"/>
  <c r="CO107" i="1"/>
  <c r="CQ107" i="1" s="1"/>
  <c r="DG419" i="1"/>
  <c r="DI419" i="1" s="1"/>
  <c r="CX538" i="1"/>
  <c r="CZ538" i="1" s="1"/>
  <c r="DG315" i="1"/>
  <c r="DI315" i="1" s="1"/>
  <c r="CO276" i="1"/>
  <c r="CQ276" i="1" s="1"/>
  <c r="CO309" i="1"/>
  <c r="CQ309" i="1" s="1"/>
  <c r="CO108" i="1"/>
  <c r="CQ108" i="1" s="1"/>
  <c r="DG181" i="1"/>
  <c r="DI181" i="1" s="1"/>
  <c r="CO22" i="1"/>
  <c r="CQ22" i="1" s="1"/>
  <c r="DG418" i="1"/>
  <c r="DI418" i="1" s="1"/>
  <c r="CX449" i="1"/>
  <c r="CZ449" i="1" s="1"/>
  <c r="AY55" i="1"/>
  <c r="BD55" i="1" s="1"/>
  <c r="BI55" i="1" s="1"/>
  <c r="AY217" i="1"/>
  <c r="BD217" i="1" s="1"/>
  <c r="BI217" i="1" s="1"/>
  <c r="AY283" i="1"/>
  <c r="BD283" i="1" s="1"/>
  <c r="BI283" i="1" s="1"/>
  <c r="AY267" i="1"/>
  <c r="BD267" i="1" s="1"/>
  <c r="BI267" i="1" s="1"/>
  <c r="AY70" i="1"/>
  <c r="BD70" i="1" s="1"/>
  <c r="BI70" i="1" s="1"/>
  <c r="AY143" i="1"/>
  <c r="BD143" i="1" s="1"/>
  <c r="BI143" i="1" s="1"/>
  <c r="DG560" i="1"/>
  <c r="DI560" i="1" s="1"/>
  <c r="DG204" i="1"/>
  <c r="DI204" i="1" s="1"/>
  <c r="DG45" i="1"/>
  <c r="DI45" i="1" s="1"/>
  <c r="DG20" i="1"/>
  <c r="DI20" i="1" s="1"/>
  <c r="CO278" i="1"/>
  <c r="CQ278" i="1" s="1"/>
  <c r="CO552" i="1"/>
  <c r="CQ552" i="1" s="1"/>
  <c r="CO412" i="1"/>
  <c r="CQ412" i="1" s="1"/>
  <c r="CO547" i="1"/>
  <c r="CQ547" i="1" s="1"/>
  <c r="CX375" i="1"/>
  <c r="CZ375" i="1" s="1"/>
  <c r="CO366" i="1"/>
  <c r="CQ366" i="1" s="1"/>
  <c r="CO496" i="1"/>
  <c r="CQ496" i="1" s="1"/>
  <c r="CO405" i="1"/>
  <c r="CQ405" i="1" s="1"/>
  <c r="CX511" i="1"/>
  <c r="CZ511" i="1" s="1"/>
  <c r="CO426" i="1"/>
  <c r="CQ426" i="1" s="1"/>
  <c r="CO446" i="1"/>
  <c r="CQ446" i="1" s="1"/>
  <c r="CX89" i="1"/>
  <c r="CZ89" i="1" s="1"/>
  <c r="CO355" i="1"/>
  <c r="CQ355" i="1" s="1"/>
  <c r="CX569" i="1"/>
  <c r="CZ569" i="1" s="1"/>
  <c r="CO199" i="1"/>
  <c r="CQ199" i="1" s="1"/>
  <c r="CO362" i="1"/>
  <c r="CQ362" i="1" s="1"/>
  <c r="CO158" i="1"/>
  <c r="CQ158" i="1" s="1"/>
  <c r="CX387" i="1"/>
  <c r="CZ387" i="1" s="1"/>
  <c r="CO90" i="1"/>
  <c r="CQ90" i="1" s="1"/>
  <c r="CO578" i="1"/>
  <c r="CQ578" i="1" s="1"/>
  <c r="CO576" i="1"/>
  <c r="CQ576" i="1" s="1"/>
  <c r="CX203" i="1"/>
  <c r="CZ203" i="1" s="1"/>
  <c r="CO219" i="1"/>
  <c r="CQ219" i="1" s="1"/>
  <c r="CX285" i="1"/>
  <c r="CZ285" i="1" s="1"/>
  <c r="CX566" i="1"/>
  <c r="CZ566" i="1" s="1"/>
  <c r="CO193" i="1"/>
  <c r="CQ193" i="1" s="1"/>
  <c r="CX61" i="1"/>
  <c r="CZ61" i="1" s="1"/>
  <c r="DG432" i="1"/>
  <c r="DI432" i="1" s="1"/>
  <c r="CO581" i="1"/>
  <c r="CQ581" i="1" s="1"/>
  <c r="CO293" i="1"/>
  <c r="CQ293" i="1" s="1"/>
  <c r="CX501" i="1"/>
  <c r="CZ501" i="1" s="1"/>
  <c r="CO151" i="1"/>
  <c r="CQ151" i="1" s="1"/>
  <c r="CX191" i="1"/>
  <c r="CZ191" i="1" s="1"/>
  <c r="CO8" i="1"/>
  <c r="CQ8" i="1" s="1"/>
  <c r="CO169" i="1"/>
  <c r="CQ169" i="1" s="1"/>
  <c r="CO274" i="1"/>
  <c r="CQ274" i="1" s="1"/>
  <c r="CO51" i="1"/>
  <c r="CQ51" i="1" s="1"/>
  <c r="CX468" i="1"/>
  <c r="CZ468" i="1" s="1"/>
  <c r="CX200" i="1"/>
  <c r="CZ200" i="1" s="1"/>
  <c r="CO214" i="1"/>
  <c r="CQ214" i="1" s="1"/>
  <c r="CX96" i="1"/>
  <c r="CZ96" i="1" s="1"/>
  <c r="CO481" i="1"/>
  <c r="CQ481" i="1" s="1"/>
  <c r="CO10" i="1"/>
  <c r="CQ10" i="1" s="1"/>
  <c r="CX125" i="1"/>
  <c r="CZ125" i="1" s="1"/>
  <c r="CO238" i="1"/>
  <c r="CQ238" i="1" s="1"/>
  <c r="CX452" i="1"/>
  <c r="CZ452" i="1" s="1"/>
  <c r="DG391" i="1"/>
  <c r="DI391" i="1" s="1"/>
  <c r="CO484" i="1"/>
  <c r="CQ484" i="1" s="1"/>
  <c r="CX209" i="1"/>
  <c r="CZ209" i="1" s="1"/>
  <c r="DG138" i="1"/>
  <c r="DI138" i="1" s="1"/>
  <c r="DG490" i="1"/>
  <c r="DI490" i="1" s="1"/>
  <c r="CO54" i="1"/>
  <c r="CQ54" i="1" s="1"/>
  <c r="DG68" i="1"/>
  <c r="DI68" i="1" s="1"/>
  <c r="CX477" i="1"/>
  <c r="CZ477" i="1" s="1"/>
  <c r="DG431" i="1"/>
  <c r="DI431" i="1" s="1"/>
  <c r="DG474" i="1"/>
  <c r="DI474" i="1" s="1"/>
  <c r="CO40" i="1"/>
  <c r="CQ40" i="1" s="1"/>
  <c r="EX247" i="1"/>
  <c r="GX524" i="1" s="1"/>
  <c r="DP247" i="1"/>
  <c r="CO98" i="1"/>
  <c r="CQ98" i="1" s="1"/>
  <c r="DG500" i="1"/>
  <c r="DI500" i="1" s="1"/>
  <c r="CX444" i="1"/>
  <c r="CZ444" i="1" s="1"/>
  <c r="DG296" i="1"/>
  <c r="DI296" i="1" s="1"/>
  <c r="CO104" i="1"/>
  <c r="CQ104" i="1" s="1"/>
  <c r="CX358" i="1"/>
  <c r="CZ358" i="1" s="1"/>
  <c r="CO549" i="1"/>
  <c r="CQ549" i="1" s="1"/>
  <c r="DG308" i="1"/>
  <c r="DI308" i="1" s="1"/>
  <c r="CO347" i="1"/>
  <c r="CQ347" i="1" s="1"/>
  <c r="CX245" i="1"/>
  <c r="CZ245" i="1" s="1"/>
  <c r="CO152" i="1"/>
  <c r="CQ152" i="1" s="1"/>
  <c r="CX206" i="1"/>
  <c r="CZ206" i="1" s="1"/>
  <c r="CO28" i="1"/>
  <c r="CQ28" i="1" s="1"/>
  <c r="DG428" i="1"/>
  <c r="DI428" i="1" s="1"/>
  <c r="CO101" i="1"/>
  <c r="CQ101" i="1" s="1"/>
  <c r="CX364" i="1"/>
  <c r="CZ364" i="1" s="1"/>
  <c r="CX535" i="1"/>
  <c r="CZ535" i="1" s="1"/>
  <c r="CO111" i="1"/>
  <c r="CQ111" i="1" s="1"/>
  <c r="CX582" i="1"/>
  <c r="CZ582" i="1" s="1"/>
  <c r="CO341" i="1"/>
  <c r="CQ341" i="1" s="1"/>
  <c r="CO307" i="1"/>
  <c r="CQ307" i="1" s="1"/>
  <c r="CX284" i="1"/>
  <c r="CZ284" i="1" s="1"/>
  <c r="CX172" i="1"/>
  <c r="CZ172" i="1" s="1"/>
  <c r="CO241" i="1"/>
  <c r="CQ241" i="1" s="1"/>
  <c r="CX70" i="1"/>
  <c r="CZ70" i="1" s="1"/>
  <c r="CO260" i="1"/>
  <c r="CQ260" i="1" s="1"/>
  <c r="CO160" i="1"/>
  <c r="CQ160" i="1" s="1"/>
  <c r="CX273" i="1"/>
  <c r="CZ273" i="1" s="1"/>
  <c r="CO162" i="1"/>
  <c r="CQ162" i="1" s="1"/>
  <c r="CX525" i="1"/>
  <c r="CZ525" i="1" s="1"/>
  <c r="CO421" i="1"/>
  <c r="CQ421" i="1" s="1"/>
  <c r="CX522" i="1"/>
  <c r="CZ522" i="1" s="1"/>
  <c r="CO292" i="1"/>
  <c r="CQ292" i="1" s="1"/>
  <c r="CX320" i="1"/>
  <c r="CZ320" i="1" s="1"/>
  <c r="CO161" i="1"/>
  <c r="CQ161" i="1" s="1"/>
  <c r="CX14" i="1"/>
  <c r="CZ14" i="1" s="1"/>
  <c r="CX197" i="1"/>
  <c r="CZ197" i="1" s="1"/>
  <c r="CO313" i="1"/>
  <c r="CQ313" i="1" s="1"/>
  <c r="CX340" i="1"/>
  <c r="CZ340" i="1" s="1"/>
  <c r="CO427" i="1"/>
  <c r="CQ427" i="1" s="1"/>
  <c r="CX483" i="1"/>
  <c r="CZ483" i="1" s="1"/>
  <c r="CO298" i="1"/>
  <c r="CQ298" i="1" s="1"/>
  <c r="CX331" i="1"/>
  <c r="CZ331" i="1" s="1"/>
  <c r="CO335" i="1"/>
  <c r="CQ335" i="1" s="1"/>
  <c r="CX252" i="1"/>
  <c r="CZ252" i="1" s="1"/>
  <c r="CO256" i="1"/>
  <c r="CQ256" i="1" s="1"/>
  <c r="CX50" i="1"/>
  <c r="CZ50" i="1" s="1"/>
  <c r="CO520" i="1"/>
  <c r="CQ520" i="1" s="1"/>
  <c r="CX147" i="1"/>
  <c r="CZ147" i="1" s="1"/>
  <c r="CO567" i="1"/>
  <c r="CQ567" i="1" s="1"/>
  <c r="CX42" i="1"/>
  <c r="CZ42" i="1" s="1"/>
  <c r="CO482" i="1"/>
  <c r="CQ482" i="1" s="1"/>
  <c r="CX411" i="1"/>
  <c r="CZ411" i="1" s="1"/>
  <c r="CO263" i="1"/>
  <c r="CQ263" i="1" s="1"/>
  <c r="DG63" i="1"/>
  <c r="DI63" i="1" s="1"/>
  <c r="CO48" i="1"/>
  <c r="CQ48" i="1" s="1"/>
  <c r="CX493" i="1"/>
  <c r="CZ493" i="1" s="1"/>
  <c r="DG137" i="1"/>
  <c r="DI137" i="1" s="1"/>
  <c r="CO297" i="1"/>
  <c r="CQ297" i="1" s="1"/>
  <c r="CX107" i="1"/>
  <c r="CZ107" i="1" s="1"/>
  <c r="CX577" i="1"/>
  <c r="CZ577" i="1" s="1"/>
  <c r="CO312" i="1"/>
  <c r="CQ312" i="1" s="1"/>
  <c r="CX379" i="1"/>
  <c r="CZ379" i="1" s="1"/>
  <c r="CO544" i="1"/>
  <c r="CQ544" i="1" s="1"/>
  <c r="CX329" i="1"/>
  <c r="CZ329" i="1" s="1"/>
  <c r="CO250" i="1"/>
  <c r="CQ250" i="1" s="1"/>
  <c r="CX276" i="1"/>
  <c r="CZ276" i="1" s="1"/>
  <c r="CO116" i="1"/>
  <c r="CQ116" i="1" s="1"/>
  <c r="CO415" i="1"/>
  <c r="CQ415" i="1" s="1"/>
  <c r="CX239" i="1"/>
  <c r="CZ239" i="1" s="1"/>
  <c r="CO573" i="1"/>
  <c r="CQ573" i="1" s="1"/>
  <c r="CX309" i="1"/>
  <c r="CZ309" i="1" s="1"/>
  <c r="CO175" i="1"/>
  <c r="CQ175" i="1" s="1"/>
  <c r="CX108" i="1"/>
  <c r="CZ108" i="1" s="1"/>
  <c r="CO311" i="1"/>
  <c r="CQ311" i="1" s="1"/>
  <c r="CO281" i="1"/>
  <c r="CQ281" i="1" s="1"/>
  <c r="CX22" i="1"/>
  <c r="CZ22" i="1" s="1"/>
  <c r="CO385" i="1"/>
  <c r="CQ385" i="1" s="1"/>
  <c r="CO454" i="1"/>
  <c r="CQ454" i="1" s="1"/>
  <c r="CX74" i="1"/>
  <c r="CZ74" i="1" s="1"/>
  <c r="CO386" i="1"/>
  <c r="CQ386" i="1" s="1"/>
  <c r="CX334" i="1"/>
  <c r="CZ334" i="1" s="1"/>
  <c r="CO413" i="1"/>
  <c r="CQ413" i="1" s="1"/>
  <c r="CO555" i="1"/>
  <c r="CQ555" i="1" s="1"/>
  <c r="CO580" i="1"/>
  <c r="CQ580" i="1" s="1"/>
  <c r="CS580" i="1" s="1"/>
  <c r="CX204" i="1"/>
  <c r="CZ204" i="1" s="1"/>
  <c r="CO485" i="1"/>
  <c r="CQ485" i="1" s="1"/>
  <c r="CX165" i="1"/>
  <c r="CZ165" i="1" s="1"/>
  <c r="CO85" i="1"/>
  <c r="CQ85" i="1" s="1"/>
  <c r="CX505" i="1"/>
  <c r="CZ505" i="1" s="1"/>
  <c r="CO72" i="1"/>
  <c r="CQ72" i="1" s="1"/>
  <c r="CX240" i="1"/>
  <c r="CZ240" i="1" s="1"/>
  <c r="CO568" i="1"/>
  <c r="CQ568" i="1" s="1"/>
  <c r="CX533" i="1"/>
  <c r="CZ533" i="1" s="1"/>
  <c r="CO77" i="1"/>
  <c r="CQ77" i="1" s="1"/>
  <c r="CX392" i="1"/>
  <c r="CZ392" i="1" s="1"/>
  <c r="CX185" i="1"/>
  <c r="CZ185" i="1" s="1"/>
  <c r="CO67" i="1"/>
  <c r="CQ67" i="1" s="1"/>
  <c r="CX87" i="1"/>
  <c r="CZ87" i="1" s="1"/>
  <c r="CO277" i="1"/>
  <c r="CQ277" i="1" s="1"/>
  <c r="CX4" i="1"/>
  <c r="CZ4" i="1" s="1"/>
  <c r="CO222" i="1"/>
  <c r="CQ222" i="1" s="1"/>
  <c r="CX231" i="1"/>
  <c r="CZ231" i="1" s="1"/>
  <c r="CX352" i="1"/>
  <c r="CZ352" i="1" s="1"/>
  <c r="CX424" i="1"/>
  <c r="CZ424" i="1" s="1"/>
  <c r="CO445" i="1"/>
  <c r="CQ445" i="1" s="1"/>
  <c r="CX12" i="1"/>
  <c r="CZ12" i="1" s="1"/>
  <c r="DG443" i="1"/>
  <c r="DI443" i="1" s="1"/>
  <c r="CO248" i="1"/>
  <c r="CQ248" i="1" s="1"/>
  <c r="CO257" i="1"/>
  <c r="CQ257" i="1" s="1"/>
  <c r="CX159" i="1"/>
  <c r="CZ159" i="1" s="1"/>
  <c r="CX518" i="1"/>
  <c r="CZ518" i="1" s="1"/>
  <c r="CO223" i="1"/>
  <c r="CQ223" i="1" s="1"/>
  <c r="CX212" i="1"/>
  <c r="CZ212" i="1" s="1"/>
  <c r="CX205" i="1"/>
  <c r="CZ205" i="1" s="1"/>
  <c r="DG495" i="1"/>
  <c r="DI495" i="1" s="1"/>
  <c r="CO134" i="1"/>
  <c r="CQ134" i="1" s="1"/>
  <c r="CO326" i="1"/>
  <c r="CQ326" i="1" s="1"/>
  <c r="CO121" i="1"/>
  <c r="CQ121" i="1" s="1"/>
  <c r="CX174" i="1"/>
  <c r="CZ174" i="1" s="1"/>
  <c r="CO398" i="1"/>
  <c r="CQ398" i="1" s="1"/>
  <c r="CX123" i="1"/>
  <c r="CZ123" i="1" s="1"/>
  <c r="CX336" i="1"/>
  <c r="CZ336" i="1" s="1"/>
  <c r="CO19" i="1"/>
  <c r="CQ19" i="1" s="1"/>
  <c r="DG461" i="1"/>
  <c r="DI461" i="1" s="1"/>
  <c r="DG494" i="1"/>
  <c r="DI494" i="1" s="1"/>
  <c r="CO540" i="1"/>
  <c r="CQ540" i="1" s="1"/>
  <c r="CX266" i="1"/>
  <c r="CZ266" i="1" s="1"/>
  <c r="CO103" i="1"/>
  <c r="CQ103" i="1" s="1"/>
  <c r="CO262" i="1"/>
  <c r="CQ262" i="1" s="1"/>
  <c r="DG556" i="1"/>
  <c r="DI556" i="1" s="1"/>
  <c r="CX456" i="1"/>
  <c r="CZ456" i="1" s="1"/>
  <c r="CO470" i="1"/>
  <c r="CQ470" i="1" s="1"/>
  <c r="CO65" i="1"/>
  <c r="CQ65" i="1" s="1"/>
  <c r="CX492" i="1"/>
  <c r="CZ492" i="1" s="1"/>
  <c r="DG389" i="1"/>
  <c r="DI389" i="1" s="1"/>
  <c r="CO128" i="1"/>
  <c r="CQ128" i="1" s="1"/>
  <c r="DG300" i="1"/>
  <c r="DI300" i="1" s="1"/>
  <c r="CX499" i="1"/>
  <c r="CZ499" i="1" s="1"/>
  <c r="CO237" i="1"/>
  <c r="CQ237" i="1" s="1"/>
  <c r="CX136" i="1"/>
  <c r="CZ136" i="1" s="1"/>
  <c r="DG414" i="1"/>
  <c r="DI414" i="1" s="1"/>
  <c r="DG16" i="1"/>
  <c r="DI16" i="1" s="1"/>
  <c r="CO532" i="1"/>
  <c r="CQ532" i="1" s="1"/>
  <c r="DG34" i="1"/>
  <c r="DI34" i="1" s="1"/>
  <c r="CO378" i="1"/>
  <c r="CQ378" i="1" s="1"/>
  <c r="CO41" i="1"/>
  <c r="CQ41" i="1" s="1"/>
  <c r="CX29" i="1"/>
  <c r="CZ29" i="1" s="1"/>
  <c r="DG177" i="1"/>
  <c r="DI177" i="1" s="1"/>
  <c r="CO5" i="1"/>
  <c r="CQ5" i="1" s="1"/>
  <c r="DG150" i="1"/>
  <c r="DI150" i="1" s="1"/>
  <c r="CO225" i="1"/>
  <c r="CQ225" i="1" s="1"/>
  <c r="CX140" i="1"/>
  <c r="CZ140" i="1" s="1"/>
  <c r="DG106" i="1"/>
  <c r="DI106" i="1" s="1"/>
  <c r="CO302" i="1"/>
  <c r="CQ302" i="1" s="1"/>
  <c r="DG528" i="1"/>
  <c r="DI528" i="1" s="1"/>
  <c r="DG230" i="1"/>
  <c r="DI230" i="1" s="1"/>
  <c r="DG265" i="1"/>
  <c r="DI265" i="1" s="1"/>
  <c r="CX479" i="1"/>
  <c r="CZ479" i="1" s="1"/>
  <c r="CO475" i="1"/>
  <c r="CQ475" i="1" s="1"/>
  <c r="CO258" i="1"/>
  <c r="CQ258" i="1" s="1"/>
  <c r="CO572" i="1"/>
  <c r="CQ572" i="1" s="1"/>
  <c r="CX211" i="1"/>
  <c r="CZ211" i="1" s="1"/>
  <c r="CX368" i="1"/>
  <c r="CZ368" i="1" s="1"/>
  <c r="CO229" i="1"/>
  <c r="CQ229" i="1" s="1"/>
  <c r="CX507" i="1"/>
  <c r="CZ507" i="1" s="1"/>
  <c r="CO3" i="1"/>
  <c r="CQ3" i="1" s="1"/>
  <c r="CX325" i="1"/>
  <c r="CZ325" i="1" s="1"/>
  <c r="CO167" i="1"/>
  <c r="CQ167" i="1" s="1"/>
  <c r="CO353" i="1"/>
  <c r="CQ353" i="1" s="1"/>
  <c r="CO178" i="1"/>
  <c r="CQ178" i="1" s="1"/>
  <c r="CX271" i="1"/>
  <c r="CZ271" i="1" s="1"/>
  <c r="CO109" i="1"/>
  <c r="CQ109" i="1" s="1"/>
  <c r="CX117" i="1"/>
  <c r="CZ117" i="1" s="1"/>
  <c r="CX261" i="1"/>
  <c r="CZ261" i="1" s="1"/>
  <c r="CX560" i="1"/>
  <c r="CZ560" i="1" s="1"/>
  <c r="CX420" i="1"/>
  <c r="CZ420" i="1" s="1"/>
  <c r="CX45" i="1"/>
  <c r="CZ45" i="1" s="1"/>
  <c r="CX20" i="1"/>
  <c r="CZ20" i="1" s="1"/>
  <c r="CO516" i="1"/>
  <c r="CQ516" i="1" s="1"/>
  <c r="CX395" i="1"/>
  <c r="CZ395" i="1" s="1"/>
  <c r="CX422" i="1"/>
  <c r="CZ422" i="1" s="1"/>
  <c r="CO81" i="1"/>
  <c r="CQ81" i="1" s="1"/>
  <c r="CX323" i="1"/>
  <c r="CZ323" i="1" s="1"/>
  <c r="CX408" i="1"/>
  <c r="CZ408" i="1" s="1"/>
  <c r="CO562" i="1"/>
  <c r="CQ562" i="1" s="1"/>
  <c r="CX310" i="1"/>
  <c r="CZ310" i="1" s="1"/>
  <c r="CO539" i="1"/>
  <c r="CQ539" i="1" s="1"/>
  <c r="CX249" i="1"/>
  <c r="CZ249" i="1" s="1"/>
  <c r="DG234" i="1"/>
  <c r="DI234" i="1" s="1"/>
  <c r="CX343" i="1"/>
  <c r="CZ343" i="1" s="1"/>
  <c r="CX498" i="1"/>
  <c r="CZ498" i="1" s="1"/>
  <c r="CX196" i="1"/>
  <c r="CZ196" i="1" s="1"/>
  <c r="DG508" i="1"/>
  <c r="DI508" i="1" s="1"/>
  <c r="CO217" i="1"/>
  <c r="CQ217" i="1" s="1"/>
  <c r="CO380" i="1"/>
  <c r="CQ380" i="1" s="1"/>
  <c r="CO251" i="1"/>
  <c r="CQ251" i="1" s="1"/>
  <c r="CX11" i="1"/>
  <c r="CZ11" i="1" s="1"/>
  <c r="CO30" i="1"/>
  <c r="CQ30" i="1" s="1"/>
  <c r="CO361" i="1"/>
  <c r="CQ361" i="1" s="1"/>
  <c r="CX91" i="1"/>
  <c r="CZ91" i="1" s="1"/>
  <c r="CX53" i="1"/>
  <c r="CZ53" i="1" s="1"/>
  <c r="CX402" i="1"/>
  <c r="CZ402" i="1" s="1"/>
  <c r="CX142" i="1"/>
  <c r="CZ142" i="1" s="1"/>
  <c r="CO236" i="1"/>
  <c r="CQ236" i="1" s="1"/>
  <c r="CX512" i="1"/>
  <c r="CZ512" i="1" s="1"/>
  <c r="CO561" i="1"/>
  <c r="CQ561" i="1" s="1"/>
  <c r="CX406" i="1"/>
  <c r="CZ406" i="1" s="1"/>
  <c r="CX434" i="1"/>
  <c r="CZ434" i="1" s="1"/>
  <c r="CO350" i="1"/>
  <c r="CQ350" i="1" s="1"/>
  <c r="DG417" i="1"/>
  <c r="DI417" i="1" s="1"/>
  <c r="CO100" i="1"/>
  <c r="CQ100" i="1" s="1"/>
  <c r="DG218" i="1"/>
  <c r="DI218" i="1" s="1"/>
  <c r="CX279" i="1"/>
  <c r="CZ279" i="1" s="1"/>
  <c r="DG491" i="1"/>
  <c r="DI491" i="1" s="1"/>
  <c r="CO537" i="1"/>
  <c r="CQ537" i="1" s="1"/>
  <c r="DG570" i="1"/>
  <c r="DI570" i="1" s="1"/>
  <c r="CO295" i="1"/>
  <c r="CQ295" i="1" s="1"/>
  <c r="CX182" i="1"/>
  <c r="CZ182" i="1" s="1"/>
  <c r="ET247" i="1"/>
  <c r="GT247" i="1" s="1"/>
  <c r="CJ247" i="1"/>
  <c r="CX253" i="1"/>
  <c r="CZ253" i="1" s="1"/>
  <c r="CO168" i="1"/>
  <c r="CQ168" i="1" s="1"/>
  <c r="CX145" i="1"/>
  <c r="CZ145" i="1" s="1"/>
  <c r="CX130" i="1"/>
  <c r="CZ130" i="1" s="1"/>
  <c r="DG35" i="1"/>
  <c r="DI35" i="1" s="1"/>
  <c r="CO409" i="1"/>
  <c r="CQ409" i="1" s="1"/>
  <c r="CX189" i="1"/>
  <c r="CZ189" i="1" s="1"/>
  <c r="CX244" i="1"/>
  <c r="CZ244" i="1" s="1"/>
  <c r="CX216" i="1"/>
  <c r="CZ216" i="1" s="1"/>
  <c r="CX478" i="1"/>
  <c r="CZ478" i="1" s="1"/>
  <c r="DG348" i="1"/>
  <c r="DI348" i="1" s="1"/>
  <c r="CX503" i="1"/>
  <c r="CZ503" i="1" s="1"/>
  <c r="CO346" i="1"/>
  <c r="CQ346" i="1" s="1"/>
  <c r="DG543" i="1"/>
  <c r="DI543" i="1" s="1"/>
  <c r="CO327" i="1"/>
  <c r="CQ327" i="1" s="1"/>
  <c r="DG373" i="1"/>
  <c r="DI373" i="1" s="1"/>
  <c r="CX359" i="1"/>
  <c r="CZ359" i="1" s="1"/>
  <c r="CX453" i="1"/>
  <c r="CZ453" i="1" s="1"/>
  <c r="CO305" i="1"/>
  <c r="CQ305" i="1" s="1"/>
  <c r="CX133" i="1"/>
  <c r="CZ133" i="1" s="1"/>
  <c r="CX464" i="1"/>
  <c r="CZ464" i="1" s="1"/>
  <c r="CO73" i="1"/>
  <c r="CQ73" i="1" s="1"/>
  <c r="CO542" i="1"/>
  <c r="CQ542" i="1" s="1"/>
  <c r="CX388" i="1"/>
  <c r="CZ388" i="1" s="1"/>
  <c r="DG558" i="1"/>
  <c r="DI558" i="1" s="1"/>
  <c r="DG416" i="1"/>
  <c r="DI416" i="1" s="1"/>
  <c r="DG17" i="1"/>
  <c r="DI17" i="1" s="1"/>
  <c r="DG60" i="1"/>
  <c r="DI60" i="1" s="1"/>
  <c r="DG423" i="1"/>
  <c r="DI423" i="1" s="1"/>
  <c r="DG84" i="1"/>
  <c r="DI84" i="1" s="1"/>
  <c r="DG92" i="1"/>
  <c r="DI92" i="1" s="1"/>
  <c r="DG80" i="1"/>
  <c r="DI80" i="1" s="1"/>
  <c r="DG76" i="1"/>
  <c r="DI76" i="1" s="1"/>
  <c r="DG86" i="1"/>
  <c r="DI86" i="1" s="1"/>
  <c r="DG46" i="1"/>
  <c r="DI46" i="1" s="1"/>
  <c r="DG170" i="1"/>
  <c r="DI170" i="1" s="1"/>
  <c r="DG213" i="1"/>
  <c r="DI213" i="1" s="1"/>
  <c r="DG381" i="1"/>
  <c r="DI381" i="1" s="1"/>
  <c r="DG365" i="1"/>
  <c r="DI365" i="1" s="1"/>
  <c r="DG383" i="1"/>
  <c r="DI383" i="1" s="1"/>
  <c r="DG351" i="1"/>
  <c r="DI351" i="1" s="1"/>
  <c r="DG171" i="1"/>
  <c r="DI171" i="1" s="1"/>
  <c r="DG79" i="1"/>
  <c r="DI79" i="1" s="1"/>
  <c r="DG39" i="1"/>
  <c r="DI39" i="1" s="1"/>
  <c r="DG450" i="1"/>
  <c r="DI450" i="1" s="1"/>
  <c r="DG429" i="1"/>
  <c r="DI429" i="1" s="1"/>
  <c r="DG119" i="1"/>
  <c r="DI119" i="1" s="1"/>
  <c r="DG332" i="1"/>
  <c r="DI332" i="1" s="1"/>
  <c r="DG156" i="1"/>
  <c r="DI156" i="1" s="1"/>
  <c r="DG97" i="1"/>
  <c r="DI97" i="1" s="1"/>
  <c r="DG369" i="1"/>
  <c r="DI369" i="1" s="1"/>
  <c r="DG82" i="1"/>
  <c r="DI82" i="1" s="1"/>
  <c r="DG52" i="1"/>
  <c r="DI52" i="1" s="1"/>
  <c r="DG306" i="1"/>
  <c r="DI306" i="1" s="1"/>
  <c r="DG430" i="1"/>
  <c r="DI430" i="1" s="1"/>
  <c r="DG146" i="1"/>
  <c r="DI146" i="1" s="1"/>
  <c r="DG504" i="1"/>
  <c r="DI504" i="1" s="1"/>
  <c r="DG404" i="1"/>
  <c r="DI404" i="1" s="1"/>
  <c r="DG120" i="1"/>
  <c r="DI120" i="1" s="1"/>
  <c r="DG469" i="1"/>
  <c r="DI469" i="1" s="1"/>
  <c r="DG515" i="1"/>
  <c r="DI515" i="1" s="1"/>
  <c r="DG66" i="1"/>
  <c r="DI66" i="1" s="1"/>
  <c r="CO513" i="1"/>
  <c r="CQ513" i="1" s="1"/>
  <c r="CS513" i="1" s="1"/>
  <c r="CO153" i="1"/>
  <c r="CQ153" i="1" s="1"/>
  <c r="DG451" i="1"/>
  <c r="DI451" i="1" s="1"/>
  <c r="DG233" i="1"/>
  <c r="DI233" i="1" s="1"/>
  <c r="DG463" i="1"/>
  <c r="DI463" i="1" s="1"/>
  <c r="DG201" i="1"/>
  <c r="DI201" i="1" s="1"/>
  <c r="DG519" i="1"/>
  <c r="DI519" i="1" s="1"/>
  <c r="DG179" i="1"/>
  <c r="DI179" i="1" s="1"/>
  <c r="DG377" i="1"/>
  <c r="DI377" i="1" s="1"/>
  <c r="DG441" i="1"/>
  <c r="DI441" i="1" s="1"/>
  <c r="DG406" i="1"/>
  <c r="DI406" i="1" s="1"/>
  <c r="DG209" i="1"/>
  <c r="DI209" i="1" s="1"/>
  <c r="DG254" i="1"/>
  <c r="DI254" i="1" s="1"/>
  <c r="DG456" i="1"/>
  <c r="DI456" i="1" s="1"/>
  <c r="DG477" i="1"/>
  <c r="DI477" i="1" s="1"/>
  <c r="DG506" i="1"/>
  <c r="DI506" i="1" s="1"/>
  <c r="DG492" i="1"/>
  <c r="DI492" i="1" s="1"/>
  <c r="DG499" i="1"/>
  <c r="DI499" i="1" s="1"/>
  <c r="DG136" i="1"/>
  <c r="DI136" i="1" s="1"/>
  <c r="DG145" i="1"/>
  <c r="DI145" i="1" s="1"/>
  <c r="DG189" i="1"/>
  <c r="DI189" i="1" s="1"/>
  <c r="DG29" i="1"/>
  <c r="DI29" i="1" s="1"/>
  <c r="DG216" i="1"/>
  <c r="DI216" i="1" s="1"/>
  <c r="DG444" i="1"/>
  <c r="DI444" i="1" s="1"/>
  <c r="DG478" i="1"/>
  <c r="DI478" i="1" s="1"/>
  <c r="DG503" i="1"/>
  <c r="DI503" i="1" s="1"/>
  <c r="DG479" i="1"/>
  <c r="DI479" i="1" s="1"/>
  <c r="DG513" i="1"/>
  <c r="DI513" i="1" s="1"/>
  <c r="DG580" i="1"/>
  <c r="DI580" i="1" s="1"/>
  <c r="DG552" i="1"/>
  <c r="DI552" i="1" s="1"/>
  <c r="DG485" i="1"/>
  <c r="DI485" i="1" s="1"/>
  <c r="DG412" i="1"/>
  <c r="DI412" i="1" s="1"/>
  <c r="DG516" i="1"/>
  <c r="DI516" i="1" s="1"/>
  <c r="DG547" i="1"/>
  <c r="DI547" i="1" s="1"/>
  <c r="DG85" i="1"/>
  <c r="DI85" i="1" s="1"/>
  <c r="DG366" i="1"/>
  <c r="DI366" i="1" s="1"/>
  <c r="DG496" i="1"/>
  <c r="DI496" i="1" s="1"/>
  <c r="DG405" i="1"/>
  <c r="DI405" i="1" s="1"/>
  <c r="DG72" i="1"/>
  <c r="DI72" i="1" s="1"/>
  <c r="DG568" i="1"/>
  <c r="DI568" i="1" s="1"/>
  <c r="DG153" i="1"/>
  <c r="DI153" i="1" s="1"/>
  <c r="DG81" i="1"/>
  <c r="DI81" i="1" s="1"/>
  <c r="DG77" i="1"/>
  <c r="DI77" i="1" s="1"/>
  <c r="DG426" i="1"/>
  <c r="DI426" i="1" s="1"/>
  <c r="DG446" i="1"/>
  <c r="DI446" i="1" s="1"/>
  <c r="DG562" i="1"/>
  <c r="DI562" i="1" s="1"/>
  <c r="DG67" i="1"/>
  <c r="DI67" i="1" s="1"/>
  <c r="DG277" i="1"/>
  <c r="DI277" i="1" s="1"/>
  <c r="DG222" i="1"/>
  <c r="DI222" i="1" s="1"/>
  <c r="DG539" i="1"/>
  <c r="DI539" i="1" s="1"/>
  <c r="DG355" i="1"/>
  <c r="DI355" i="1" s="1"/>
  <c r="DG352" i="1"/>
  <c r="DI352" i="1" s="1"/>
  <c r="DG550" i="1"/>
  <c r="DI550" i="1" s="1"/>
  <c r="DG424" i="1"/>
  <c r="DI424" i="1" s="1"/>
  <c r="DG249" i="1"/>
  <c r="DI249" i="1" s="1"/>
  <c r="DG387" i="1"/>
  <c r="DI387" i="1" s="1"/>
  <c r="DG343" i="1"/>
  <c r="DI343" i="1" s="1"/>
  <c r="DG12" i="1"/>
  <c r="DI12" i="1" s="1"/>
  <c r="DG498" i="1"/>
  <c r="DI498" i="1" s="1"/>
  <c r="DG184" i="1"/>
  <c r="DI184" i="1" s="1"/>
  <c r="DG196" i="1"/>
  <c r="DI196" i="1" s="1"/>
  <c r="DG203" i="1"/>
  <c r="DI203" i="1" s="1"/>
  <c r="DG159" i="1"/>
  <c r="DI159" i="1" s="1"/>
  <c r="DG518" i="1"/>
  <c r="DI518" i="1" s="1"/>
  <c r="DG285" i="1"/>
  <c r="DI285" i="1" s="1"/>
  <c r="DG566" i="1"/>
  <c r="DI566" i="1" s="1"/>
  <c r="DG61" i="1"/>
  <c r="DI61" i="1" s="1"/>
  <c r="DG212" i="1"/>
  <c r="DI212" i="1" s="1"/>
  <c r="DG11" i="1"/>
  <c r="DI11" i="1" s="1"/>
  <c r="DG501" i="1"/>
  <c r="DI501" i="1" s="1"/>
  <c r="DG205" i="1"/>
  <c r="DI205" i="1" s="1"/>
  <c r="DG154" i="1"/>
  <c r="DI154" i="1" s="1"/>
  <c r="DG27" i="1"/>
  <c r="DI27" i="1" s="1"/>
  <c r="DG459" i="1"/>
  <c r="DI459" i="1" s="1"/>
  <c r="DG91" i="1"/>
  <c r="DI91" i="1" s="1"/>
  <c r="DG191" i="1"/>
  <c r="DI191" i="1" s="1"/>
  <c r="DG53" i="1"/>
  <c r="DI53" i="1" s="1"/>
  <c r="DG397" i="1"/>
  <c r="DI397" i="1" s="1"/>
  <c r="DG402" i="1"/>
  <c r="DI402" i="1" s="1"/>
  <c r="DG142" i="1"/>
  <c r="DI142" i="1" s="1"/>
  <c r="DG468" i="1"/>
  <c r="DI468" i="1" s="1"/>
  <c r="DG200" i="1"/>
  <c r="DI200" i="1" s="1"/>
  <c r="DG174" i="1"/>
  <c r="DI174" i="1" s="1"/>
  <c r="DG96" i="1"/>
  <c r="DI96" i="1" s="1"/>
  <c r="DG123" i="1"/>
  <c r="DI123" i="1" s="1"/>
  <c r="DG512" i="1"/>
  <c r="DI512" i="1" s="1"/>
  <c r="DG122" i="1"/>
  <c r="DI122" i="1" s="1"/>
  <c r="DG125" i="1"/>
  <c r="DI125" i="1" s="1"/>
  <c r="DG238" i="1"/>
  <c r="DI238" i="1" s="1"/>
  <c r="DG561" i="1"/>
  <c r="DI561" i="1" s="1"/>
  <c r="DG484" i="1"/>
  <c r="DI484" i="1" s="1"/>
  <c r="DG350" i="1"/>
  <c r="DI350" i="1" s="1"/>
  <c r="DG540" i="1"/>
  <c r="DI540" i="1" s="1"/>
  <c r="DG100" i="1"/>
  <c r="DI100" i="1" s="1"/>
  <c r="DG103" i="1"/>
  <c r="DI103" i="1" s="1"/>
  <c r="DG262" i="1"/>
  <c r="DI262" i="1" s="1"/>
  <c r="DG54" i="1"/>
  <c r="DI54" i="1" s="1"/>
  <c r="DG537" i="1"/>
  <c r="DI537" i="1" s="1"/>
  <c r="DG470" i="1"/>
  <c r="DI470" i="1" s="1"/>
  <c r="DG65" i="1"/>
  <c r="DI65" i="1" s="1"/>
  <c r="DG295" i="1"/>
  <c r="DI295" i="1" s="1"/>
  <c r="DG40" i="1"/>
  <c r="DI40" i="1" s="1"/>
  <c r="DG128" i="1"/>
  <c r="DI128" i="1" s="1"/>
  <c r="DG98" i="1"/>
  <c r="DI98" i="1" s="1"/>
  <c r="DG237" i="1"/>
  <c r="DI237" i="1" s="1"/>
  <c r="DG168" i="1"/>
  <c r="DI168" i="1" s="1"/>
  <c r="DG532" i="1"/>
  <c r="DI532" i="1" s="1"/>
  <c r="DG409" i="1"/>
  <c r="DI409" i="1" s="1"/>
  <c r="DG378" i="1"/>
  <c r="DI378" i="1" s="1"/>
  <c r="DG41" i="1"/>
  <c r="DI41" i="1" s="1"/>
  <c r="DG5" i="1"/>
  <c r="DI5" i="1" s="1"/>
  <c r="DG225" i="1"/>
  <c r="DI225" i="1" s="1"/>
  <c r="DG302" i="1"/>
  <c r="DI302" i="1" s="1"/>
  <c r="DG104" i="1"/>
  <c r="DI104" i="1" s="1"/>
  <c r="DG549" i="1"/>
  <c r="DI549" i="1" s="1"/>
  <c r="DG346" i="1"/>
  <c r="DI346" i="1" s="1"/>
  <c r="DG347" i="1"/>
  <c r="DI347" i="1" s="1"/>
  <c r="DG327" i="1"/>
  <c r="DI327" i="1" s="1"/>
  <c r="DG152" i="1"/>
  <c r="DI152" i="1" s="1"/>
  <c r="DG259" i="1"/>
  <c r="DI259" i="1" s="1"/>
  <c r="DG393" i="1"/>
  <c r="DI393" i="1" s="1"/>
  <c r="DG575" i="1"/>
  <c r="DI575" i="1" s="1"/>
  <c r="DG447" i="1"/>
  <c r="DI447" i="1" s="1"/>
  <c r="DG180" i="1"/>
  <c r="DI180" i="1" s="1"/>
  <c r="DG407" i="1"/>
  <c r="DI407" i="1" s="1"/>
  <c r="DG58" i="1"/>
  <c r="DI58" i="1" s="1"/>
  <c r="DG497" i="1"/>
  <c r="DI497" i="1" s="1"/>
  <c r="DG316" i="1"/>
  <c r="DI316" i="1" s="1"/>
  <c r="DG510" i="1"/>
  <c r="DI510" i="1" s="1"/>
  <c r="DG155" i="1"/>
  <c r="DI155" i="1" s="1"/>
  <c r="DG94" i="1"/>
  <c r="DI94" i="1" s="1"/>
  <c r="DG489" i="1"/>
  <c r="DI489" i="1" s="1"/>
  <c r="DG564" i="1"/>
  <c r="DI564" i="1" s="1"/>
  <c r="DG384" i="1"/>
  <c r="DI384" i="1" s="1"/>
  <c r="DG294" i="1"/>
  <c r="DI294" i="1" s="1"/>
  <c r="DG32" i="1"/>
  <c r="DI32" i="1" s="1"/>
  <c r="DG314" i="1"/>
  <c r="DI314" i="1" s="1"/>
  <c r="DG221" i="1"/>
  <c r="DI221" i="1" s="1"/>
  <c r="DG207" i="1"/>
  <c r="DI207" i="1" s="1"/>
  <c r="DG37" i="1"/>
  <c r="DI37" i="1" s="1"/>
  <c r="DG460" i="1"/>
  <c r="DI460" i="1" s="1"/>
  <c r="DG282" i="1"/>
  <c r="DI282" i="1" s="1"/>
  <c r="DG457" i="1"/>
  <c r="DI457" i="1" s="1"/>
  <c r="DG272" i="1"/>
  <c r="DI272" i="1" s="1"/>
  <c r="DG157" i="1"/>
  <c r="DI157" i="1" s="1"/>
  <c r="DG176" i="1"/>
  <c r="DI176" i="1" s="1"/>
  <c r="DG440" i="1"/>
  <c r="DI440" i="1" s="1"/>
  <c r="DG376" i="1"/>
  <c r="DI376" i="1" s="1"/>
  <c r="DG21" i="1"/>
  <c r="DI21" i="1" s="1"/>
  <c r="DG232" i="1"/>
  <c r="DI232" i="1" s="1"/>
  <c r="DG188" i="1"/>
  <c r="DI188" i="1" s="1"/>
  <c r="DG25" i="1"/>
  <c r="DI25" i="1" s="1"/>
  <c r="DG349" i="1"/>
  <c r="DI349" i="1" s="1"/>
  <c r="DG536" i="1"/>
  <c r="DI536" i="1" s="1"/>
  <c r="DG538" i="1"/>
  <c r="DI538" i="1" s="1"/>
  <c r="DG342" i="1"/>
  <c r="DI342" i="1" s="1"/>
  <c r="DG195" i="1"/>
  <c r="DI195" i="1" s="1"/>
  <c r="DG69" i="1"/>
  <c r="DI69" i="1" s="1"/>
  <c r="DG551" i="1"/>
  <c r="DI551" i="1" s="1"/>
  <c r="DG357" i="1"/>
  <c r="DI357" i="1" s="1"/>
  <c r="DG546" i="1"/>
  <c r="DI546" i="1" s="1"/>
  <c r="DG93" i="1"/>
  <c r="DI93" i="1" s="1"/>
  <c r="DG448" i="1"/>
  <c r="DI448" i="1" s="1"/>
  <c r="DG455" i="1"/>
  <c r="DI455" i="1" s="1"/>
  <c r="DG449" i="1"/>
  <c r="DI449" i="1" s="1"/>
  <c r="CX171" i="1"/>
  <c r="CZ171" i="1" s="1"/>
  <c r="CX39" i="1"/>
  <c r="CZ39" i="1" s="1"/>
  <c r="CX437" i="1"/>
  <c r="CZ437" i="1" s="1"/>
  <c r="CX115" i="1"/>
  <c r="CZ115" i="1" s="1"/>
  <c r="DG158" i="1"/>
  <c r="DI158" i="1" s="1"/>
  <c r="CO332" i="1"/>
  <c r="CQ332" i="1" s="1"/>
  <c r="CO443" i="1"/>
  <c r="CQ443" i="1" s="1"/>
  <c r="DG578" i="1"/>
  <c r="DI578" i="1" s="1"/>
  <c r="DG257" i="1"/>
  <c r="DI257" i="1" s="1"/>
  <c r="CO82" i="1"/>
  <c r="CQ82" i="1" s="1"/>
  <c r="DG576" i="1"/>
  <c r="DI576" i="1" s="1"/>
  <c r="CX18" i="1"/>
  <c r="CZ18" i="1" s="1"/>
  <c r="CX545" i="1"/>
  <c r="CZ545" i="1" s="1"/>
  <c r="CO306" i="1"/>
  <c r="CQ306" i="1" s="1"/>
  <c r="CX374" i="1"/>
  <c r="CZ374" i="1" s="1"/>
  <c r="DG251" i="1"/>
  <c r="DI251" i="1" s="1"/>
  <c r="CO432" i="1"/>
  <c r="CQ432" i="1" s="1"/>
  <c r="CX466" i="1"/>
  <c r="CZ466" i="1" s="1"/>
  <c r="DG361" i="1"/>
  <c r="DI361" i="1" s="1"/>
  <c r="CO515" i="1"/>
  <c r="CQ515" i="1" s="1"/>
  <c r="DG151" i="1"/>
  <c r="DI151" i="1" s="1"/>
  <c r="CO66" i="1"/>
  <c r="CQ66" i="1" s="1"/>
  <c r="DG326" i="1"/>
  <c r="DI326" i="1" s="1"/>
  <c r="CO451" i="1"/>
  <c r="CQ451" i="1" s="1"/>
  <c r="AY89" i="1"/>
  <c r="BD89" i="1" s="1"/>
  <c r="BI89" i="1" s="1"/>
  <c r="AY86" i="1"/>
  <c r="BD86" i="1" s="1"/>
  <c r="BI86" i="1" s="1"/>
  <c r="AY85" i="1"/>
  <c r="BD85" i="1" s="1"/>
  <c r="BI85" i="1" s="1"/>
  <c r="AY83" i="1"/>
  <c r="BD83" i="1" s="1"/>
  <c r="BI83" i="1" s="1"/>
  <c r="AY82" i="1"/>
  <c r="BD82" i="1" s="1"/>
  <c r="BI82" i="1" s="1"/>
  <c r="AY77" i="1"/>
  <c r="BD77" i="1" s="1"/>
  <c r="BI77" i="1" s="1"/>
  <c r="AY74" i="1"/>
  <c r="BD74" i="1" s="1"/>
  <c r="BI74" i="1" s="1"/>
  <c r="AY501" i="1"/>
  <c r="BD501" i="1" s="1"/>
  <c r="BI501" i="1" s="1"/>
  <c r="AY500" i="1"/>
  <c r="BD500" i="1" s="1"/>
  <c r="BI500" i="1" s="1"/>
  <c r="AY499" i="1"/>
  <c r="BD499" i="1" s="1"/>
  <c r="BI499" i="1" s="1"/>
  <c r="AY497" i="1"/>
  <c r="BD497" i="1" s="1"/>
  <c r="BI497" i="1" s="1"/>
  <c r="AY496" i="1"/>
  <c r="BD496" i="1" s="1"/>
  <c r="BI496" i="1" s="1"/>
  <c r="AY495" i="1"/>
  <c r="BD495" i="1" s="1"/>
  <c r="BI495" i="1" s="1"/>
  <c r="AY306" i="1"/>
  <c r="BD306" i="1" s="1"/>
  <c r="BI306" i="1" s="1"/>
  <c r="AY298" i="1"/>
  <c r="BD298" i="1" s="1"/>
  <c r="BI298" i="1" s="1"/>
  <c r="AY294" i="1"/>
  <c r="BD294" i="1" s="1"/>
  <c r="BI294" i="1" s="1"/>
  <c r="AY293" i="1"/>
  <c r="BD293" i="1" s="1"/>
  <c r="BI293" i="1" s="1"/>
  <c r="AY292" i="1"/>
  <c r="BD292" i="1" s="1"/>
  <c r="BI292" i="1" s="1"/>
  <c r="AY279" i="1"/>
  <c r="BD279" i="1" s="1"/>
  <c r="BI279" i="1" s="1"/>
  <c r="AY277" i="1"/>
  <c r="BD277" i="1" s="1"/>
  <c r="BI277" i="1" s="1"/>
  <c r="AY274" i="1"/>
  <c r="BD274" i="1" s="1"/>
  <c r="BI274" i="1" s="1"/>
  <c r="AY272" i="1"/>
  <c r="BD272" i="1" s="1"/>
  <c r="BI272" i="1" s="1"/>
  <c r="AY271" i="1"/>
  <c r="BD271" i="1" s="1"/>
  <c r="BI271" i="1" s="1"/>
  <c r="AY270" i="1"/>
  <c r="BD270" i="1" s="1"/>
  <c r="BI270" i="1" s="1"/>
  <c r="AY268" i="1"/>
  <c r="BD268" i="1" s="1"/>
  <c r="BI268" i="1" s="1"/>
  <c r="AY261" i="1"/>
  <c r="BD261" i="1" s="1"/>
  <c r="BI261" i="1" s="1"/>
  <c r="AY255" i="1"/>
  <c r="BD255" i="1" s="1"/>
  <c r="BI255" i="1" s="1"/>
  <c r="AY254" i="1"/>
  <c r="BD254" i="1" s="1"/>
  <c r="BI254" i="1" s="1"/>
  <c r="AY253" i="1"/>
  <c r="BD253" i="1" s="1"/>
  <c r="BI253" i="1" s="1"/>
  <c r="AY251" i="1"/>
  <c r="BD251" i="1" s="1"/>
  <c r="BI251" i="1" s="1"/>
  <c r="BC247" i="1"/>
  <c r="BH247" i="1" s="1"/>
  <c r="AY247" i="1"/>
  <c r="AY246" i="1"/>
  <c r="BD246" i="1" s="1"/>
  <c r="BI246" i="1" s="1"/>
  <c r="AY239" i="1"/>
  <c r="BD239" i="1" s="1"/>
  <c r="BI239" i="1" s="1"/>
  <c r="AY238" i="1"/>
  <c r="BD238" i="1" s="1"/>
  <c r="BI238" i="1" s="1"/>
  <c r="AY237" i="1"/>
  <c r="BD237" i="1" s="1"/>
  <c r="BI237" i="1" s="1"/>
  <c r="AY230" i="1"/>
  <c r="BD230" i="1" s="1"/>
  <c r="BI230" i="1" s="1"/>
  <c r="AY222" i="1"/>
  <c r="BD222" i="1" s="1"/>
  <c r="BI222" i="1" s="1"/>
  <c r="AY207" i="1"/>
  <c r="BD207" i="1" s="1"/>
  <c r="BI207" i="1" s="1"/>
  <c r="AY206" i="1"/>
  <c r="BD206" i="1" s="1"/>
  <c r="BI206" i="1" s="1"/>
  <c r="AY203" i="1"/>
  <c r="BD203" i="1" s="1"/>
  <c r="BI203" i="1" s="1"/>
  <c r="AY201" i="1"/>
  <c r="BD201" i="1" s="1"/>
  <c r="BI201" i="1" s="1"/>
  <c r="AY199" i="1"/>
  <c r="BD199" i="1" s="1"/>
  <c r="BI199" i="1" s="1"/>
  <c r="AY197" i="1"/>
  <c r="BD197" i="1" s="1"/>
  <c r="BI197" i="1" s="1"/>
  <c r="AY190" i="1"/>
  <c r="BD190" i="1" s="1"/>
  <c r="BI190" i="1" s="1"/>
  <c r="AY186" i="1"/>
  <c r="BD186" i="1" s="1"/>
  <c r="BI186" i="1" s="1"/>
  <c r="AY183" i="1"/>
  <c r="BD183" i="1" s="1"/>
  <c r="BI183" i="1" s="1"/>
  <c r="AY151" i="1"/>
  <c r="BD151" i="1" s="1"/>
  <c r="BI151" i="1" s="1"/>
  <c r="AY148" i="1"/>
  <c r="BD148" i="1" s="1"/>
  <c r="BI148" i="1" s="1"/>
  <c r="AY147" i="1"/>
  <c r="BD147" i="1" s="1"/>
  <c r="BI147" i="1" s="1"/>
  <c r="AY140" i="1"/>
  <c r="BD140" i="1" s="1"/>
  <c r="BI140" i="1" s="1"/>
  <c r="AY138" i="1"/>
  <c r="BD138" i="1" s="1"/>
  <c r="BI138" i="1" s="1"/>
  <c r="AY136" i="1"/>
  <c r="BD136" i="1" s="1"/>
  <c r="BI136" i="1" s="1"/>
  <c r="AY131" i="1"/>
  <c r="BD131" i="1" s="1"/>
  <c r="BI131" i="1" s="1"/>
  <c r="AY126" i="1"/>
  <c r="BD126" i="1" s="1"/>
  <c r="BI126" i="1" s="1"/>
  <c r="AY124" i="1"/>
  <c r="BD124" i="1" s="1"/>
  <c r="BI124" i="1" s="1"/>
  <c r="AY123" i="1"/>
  <c r="BD123" i="1" s="1"/>
  <c r="BI123" i="1" s="1"/>
  <c r="AY122" i="1"/>
  <c r="BD122" i="1" s="1"/>
  <c r="BI122" i="1" s="1"/>
  <c r="AY115" i="1"/>
  <c r="BD115" i="1" s="1"/>
  <c r="BI115" i="1" s="1"/>
  <c r="AY111" i="1"/>
  <c r="BD111" i="1" s="1"/>
  <c r="BI111" i="1" s="1"/>
  <c r="AY110" i="1"/>
  <c r="BD110" i="1" s="1"/>
  <c r="BI110" i="1" s="1"/>
  <c r="AY104" i="1"/>
  <c r="BD104" i="1" s="1"/>
  <c r="BI104" i="1" s="1"/>
  <c r="AY103" i="1"/>
  <c r="BD103" i="1" s="1"/>
  <c r="BI103" i="1" s="1"/>
  <c r="AY99" i="1"/>
  <c r="BD99" i="1" s="1"/>
  <c r="BI99" i="1" s="1"/>
  <c r="AY95" i="1"/>
  <c r="BD95" i="1" s="1"/>
  <c r="BI95" i="1" s="1"/>
  <c r="AY492" i="1"/>
  <c r="BD492" i="1" s="1"/>
  <c r="BI492" i="1" s="1"/>
  <c r="AY486" i="1"/>
  <c r="BD486" i="1" s="1"/>
  <c r="BI486" i="1" s="1"/>
  <c r="AY483" i="1"/>
  <c r="BD483" i="1" s="1"/>
  <c r="BI483" i="1" s="1"/>
  <c r="AY476" i="1"/>
  <c r="BD476" i="1" s="1"/>
  <c r="BI476" i="1" s="1"/>
  <c r="AY472" i="1"/>
  <c r="BD472" i="1" s="1"/>
  <c r="BI472" i="1" s="1"/>
  <c r="AY471" i="1"/>
  <c r="BD471" i="1" s="1"/>
  <c r="BI471" i="1" s="1"/>
  <c r="AY468" i="1"/>
  <c r="BD468" i="1" s="1"/>
  <c r="BI468" i="1" s="1"/>
  <c r="AY465" i="1"/>
  <c r="BD465" i="1" s="1"/>
  <c r="BI465" i="1" s="1"/>
  <c r="AY464" i="1"/>
  <c r="BD464" i="1" s="1"/>
  <c r="BI464" i="1" s="1"/>
  <c r="AY463" i="1"/>
  <c r="BD463" i="1" s="1"/>
  <c r="BI463" i="1" s="1"/>
  <c r="AY71" i="1"/>
  <c r="BD71" i="1" s="1"/>
  <c r="BI71" i="1" s="1"/>
  <c r="AY69" i="1"/>
  <c r="BD69" i="1" s="1"/>
  <c r="BI69" i="1" s="1"/>
  <c r="AY67" i="1"/>
  <c r="BD67" i="1" s="1"/>
  <c r="BI67" i="1" s="1"/>
  <c r="AY65" i="1"/>
  <c r="BD65" i="1" s="1"/>
  <c r="BI65" i="1" s="1"/>
  <c r="AY57" i="1"/>
  <c r="BD57" i="1" s="1"/>
  <c r="BI57" i="1" s="1"/>
  <c r="AY52" i="1"/>
  <c r="BD52" i="1" s="1"/>
  <c r="BI52" i="1" s="1"/>
  <c r="AY49" i="1"/>
  <c r="BD49" i="1" s="1"/>
  <c r="BI49" i="1" s="1"/>
  <c r="AY48" i="1"/>
  <c r="BD48" i="1" s="1"/>
  <c r="BI48" i="1" s="1"/>
  <c r="AY42" i="1"/>
  <c r="BD42" i="1" s="1"/>
  <c r="BI42" i="1" s="1"/>
  <c r="AY32" i="1"/>
  <c r="BD32" i="1" s="1"/>
  <c r="BI32" i="1" s="1"/>
  <c r="AY29" i="1"/>
  <c r="BD29" i="1" s="1"/>
  <c r="BI29" i="1" s="1"/>
  <c r="AY28" i="1"/>
  <c r="BD28" i="1" s="1"/>
  <c r="BI28" i="1" s="1"/>
  <c r="AY26" i="1"/>
  <c r="BD26" i="1" s="1"/>
  <c r="BI26" i="1" s="1"/>
  <c r="AY25" i="1"/>
  <c r="BD25" i="1" s="1"/>
  <c r="BI25" i="1" s="1"/>
  <c r="AY20" i="1"/>
  <c r="BD20" i="1" s="1"/>
  <c r="BI20" i="1" s="1"/>
  <c r="AY17" i="1"/>
  <c r="BD17" i="1" s="1"/>
  <c r="BI17" i="1" s="1"/>
  <c r="AY14" i="1"/>
  <c r="BD14" i="1" s="1"/>
  <c r="BI14" i="1" s="1"/>
  <c r="AY12" i="1"/>
  <c r="BD12" i="1" s="1"/>
  <c r="BI12" i="1" s="1"/>
  <c r="AY10" i="1"/>
  <c r="BD10" i="1" s="1"/>
  <c r="BI10" i="1" s="1"/>
  <c r="AY5" i="1"/>
  <c r="BD5" i="1" s="1"/>
  <c r="BI5" i="1" s="1"/>
  <c r="AY4" i="1"/>
  <c r="BD4" i="1" s="1"/>
  <c r="BI4" i="1" s="1"/>
  <c r="CO310" i="1"/>
  <c r="CQ310" i="1" s="1"/>
  <c r="DG400" i="1"/>
  <c r="DI400" i="1" s="1"/>
  <c r="CO569" i="1"/>
  <c r="CQ569" i="1" s="1"/>
  <c r="DG199" i="1"/>
  <c r="DI199" i="1" s="1"/>
  <c r="CO450" i="1"/>
  <c r="CQ450" i="1" s="1"/>
  <c r="CO119" i="1"/>
  <c r="CQ119" i="1" s="1"/>
  <c r="CX360" i="1"/>
  <c r="CZ360" i="1" s="1"/>
  <c r="DG90" i="1"/>
  <c r="DI90" i="1" s="1"/>
  <c r="CO156" i="1"/>
  <c r="CQ156" i="1" s="1"/>
  <c r="CX530" i="1"/>
  <c r="CZ530" i="1" s="1"/>
  <c r="CX149" i="1"/>
  <c r="CZ149" i="1" s="1"/>
  <c r="DG248" i="1"/>
  <c r="DI248" i="1" s="1"/>
  <c r="CO97" i="1"/>
  <c r="CQ97" i="1" s="1"/>
  <c r="CX144" i="1"/>
  <c r="CZ144" i="1" s="1"/>
  <c r="CO52" i="1"/>
  <c r="CQ52" i="1" s="1"/>
  <c r="DG219" i="1"/>
  <c r="DI219" i="1" s="1"/>
  <c r="CO508" i="1"/>
  <c r="CQ508" i="1" s="1"/>
  <c r="CX38" i="1"/>
  <c r="CZ38" i="1" s="1"/>
  <c r="DG223" i="1"/>
  <c r="DI223" i="1" s="1"/>
  <c r="DG380" i="1"/>
  <c r="DI380" i="1" s="1"/>
  <c r="CO146" i="1"/>
  <c r="CQ146" i="1" s="1"/>
  <c r="CX509" i="1"/>
  <c r="CZ509" i="1" s="1"/>
  <c r="CX435" i="1"/>
  <c r="CZ435" i="1" s="1"/>
  <c r="CX303" i="1"/>
  <c r="CZ303" i="1" s="1"/>
  <c r="CO120" i="1"/>
  <c r="CQ120" i="1" s="1"/>
  <c r="DG30" i="1"/>
  <c r="DI30" i="1" s="1"/>
  <c r="CO469" i="1"/>
  <c r="CQ469" i="1" s="1"/>
  <c r="DG555" i="1"/>
  <c r="DI555" i="1" s="1"/>
  <c r="CX290" i="1"/>
  <c r="CZ290" i="1" s="1"/>
  <c r="CX465" i="1"/>
  <c r="CZ465" i="1" s="1"/>
  <c r="DG8" i="1"/>
  <c r="DI8" i="1" s="1"/>
  <c r="CO26" i="1"/>
  <c r="CQ26" i="1" s="1"/>
  <c r="CX270" i="1"/>
  <c r="CZ270" i="1" s="1"/>
  <c r="DG319" i="1"/>
  <c r="DI319" i="1" s="1"/>
  <c r="CO231" i="1"/>
  <c r="CQ231" i="1" s="1"/>
  <c r="CX79" i="1"/>
  <c r="CZ79" i="1" s="1"/>
  <c r="DG362" i="1"/>
  <c r="DI362" i="1" s="1"/>
  <c r="CO429" i="1"/>
  <c r="CQ429" i="1" s="1"/>
  <c r="CX433" i="1"/>
  <c r="CZ433" i="1" s="1"/>
  <c r="CX210" i="1"/>
  <c r="CZ210" i="1" s="1"/>
  <c r="DG445" i="1"/>
  <c r="DI445" i="1" s="1"/>
  <c r="CX372" i="1"/>
  <c r="CZ372" i="1" s="1"/>
  <c r="CX166" i="1"/>
  <c r="CZ166" i="1" s="1"/>
  <c r="CO369" i="1"/>
  <c r="CQ369" i="1" s="1"/>
  <c r="CX354" i="1"/>
  <c r="CZ354" i="1" s="1"/>
  <c r="DG217" i="1"/>
  <c r="DI217" i="1" s="1"/>
  <c r="CO430" i="1"/>
  <c r="CQ430" i="1" s="1"/>
  <c r="CX301" i="1"/>
  <c r="CZ301" i="1" s="1"/>
  <c r="DG193" i="1"/>
  <c r="DI193" i="1" s="1"/>
  <c r="CO504" i="1"/>
  <c r="CQ504" i="1" s="1"/>
  <c r="DG581" i="1"/>
  <c r="DI581" i="1" s="1"/>
  <c r="DG293" i="1"/>
  <c r="DI293" i="1" s="1"/>
  <c r="CX132" i="1"/>
  <c r="CZ132" i="1" s="1"/>
  <c r="CX192" i="1"/>
  <c r="CZ192" i="1" s="1"/>
  <c r="CX321" i="1"/>
  <c r="CZ321" i="1" s="1"/>
  <c r="DG134" i="1"/>
  <c r="DI134" i="1" s="1"/>
  <c r="CX55" i="1"/>
  <c r="CZ55" i="1" s="1"/>
  <c r="CO234" i="1"/>
  <c r="CQ234" i="1" s="1"/>
  <c r="CX391" i="1"/>
  <c r="CZ391" i="1" s="1"/>
  <c r="CO519" i="1"/>
  <c r="CQ519" i="1" s="1"/>
  <c r="CO233" i="1"/>
  <c r="CQ233" i="1" s="1"/>
  <c r="CX291" i="1"/>
  <c r="CZ291" i="1" s="1"/>
  <c r="DG169" i="1"/>
  <c r="DI169" i="1" s="1"/>
  <c r="DG274" i="1"/>
  <c r="DI274" i="1" s="1"/>
  <c r="CO243" i="1"/>
  <c r="CQ243" i="1" s="1"/>
  <c r="DG51" i="1"/>
  <c r="DI51" i="1" s="1"/>
  <c r="CO201" i="1"/>
  <c r="CQ201" i="1" s="1"/>
  <c r="CX215" i="1"/>
  <c r="CZ215" i="1" s="1"/>
  <c r="DG236" i="1"/>
  <c r="DI236" i="1" s="1"/>
  <c r="CX143" i="1"/>
  <c r="CZ143" i="1" s="1"/>
  <c r="DG214" i="1"/>
  <c r="DI214" i="1" s="1"/>
  <c r="CO179" i="1"/>
  <c r="CQ179" i="1" s="1"/>
  <c r="CX33" i="1"/>
  <c r="CZ33" i="1" s="1"/>
  <c r="CO105" i="1"/>
  <c r="CQ105" i="1" s="1"/>
  <c r="DG398" i="1"/>
  <c r="DI398" i="1" s="1"/>
  <c r="CO62" i="1"/>
  <c r="CQ62" i="1" s="1"/>
  <c r="CX235" i="1"/>
  <c r="CZ235" i="1" s="1"/>
  <c r="DG481" i="1"/>
  <c r="DI481" i="1" s="1"/>
  <c r="CX363" i="1"/>
  <c r="CZ363" i="1" s="1"/>
  <c r="DG19" i="1"/>
  <c r="DI19" i="1" s="1"/>
  <c r="CX345" i="1"/>
  <c r="CZ345" i="1" s="1"/>
  <c r="DG10" i="1"/>
  <c r="DI10" i="1" s="1"/>
  <c r="CX124" i="1"/>
  <c r="CZ124" i="1" s="1"/>
  <c r="CO441" i="1"/>
  <c r="CQ441" i="1" s="1"/>
  <c r="CO266" i="1"/>
  <c r="CQ266" i="1" s="1"/>
  <c r="DG283" i="1"/>
  <c r="DI283" i="1" s="1"/>
  <c r="CO452" i="1"/>
  <c r="CQ452" i="1" s="1"/>
  <c r="CX461" i="1"/>
  <c r="CZ461" i="1" s="1"/>
  <c r="CO406" i="1"/>
  <c r="CQ406" i="1" s="1"/>
  <c r="DG110" i="1"/>
  <c r="DI110" i="1" s="1"/>
  <c r="CX494" i="1"/>
  <c r="CZ494" i="1" s="1"/>
  <c r="DG131" i="1"/>
  <c r="DI131" i="1" s="1"/>
  <c r="CO209" i="1"/>
  <c r="CQ209" i="1" s="1"/>
  <c r="DG367" i="1"/>
  <c r="DI367" i="1" s="1"/>
  <c r="CX417" i="1"/>
  <c r="CZ417" i="1" s="1"/>
  <c r="DG36" i="1"/>
  <c r="DI36" i="1" s="1"/>
  <c r="CO254" i="1"/>
  <c r="CQ254" i="1" s="1"/>
  <c r="DG370" i="1"/>
  <c r="DI370" i="1" s="1"/>
  <c r="CO267" i="1"/>
  <c r="CQ267" i="1" s="1"/>
  <c r="CX490" i="1"/>
  <c r="CZ490" i="1" s="1"/>
  <c r="DG344" i="1"/>
  <c r="DI344" i="1" s="1"/>
  <c r="CO279" i="1"/>
  <c r="CQ279" i="1" s="1"/>
  <c r="DG113" i="1"/>
  <c r="DI113" i="1" s="1"/>
  <c r="CO456" i="1"/>
  <c r="CQ456" i="1" s="1"/>
  <c r="CX491" i="1"/>
  <c r="CZ491" i="1" s="1"/>
  <c r="CO23" i="1"/>
  <c r="CQ23" i="1" s="1"/>
  <c r="CX68" i="1"/>
  <c r="CZ68" i="1" s="1"/>
  <c r="DG280" i="1"/>
  <c r="DI280" i="1" s="1"/>
  <c r="CO477" i="1"/>
  <c r="CQ477" i="1" s="1"/>
  <c r="CX570" i="1"/>
  <c r="CZ570" i="1" s="1"/>
  <c r="DG47" i="1"/>
  <c r="DI47" i="1" s="1"/>
  <c r="CO506" i="1"/>
  <c r="CQ506" i="1" s="1"/>
  <c r="CX431" i="1"/>
  <c r="CZ431" i="1" s="1"/>
  <c r="DG486" i="1"/>
  <c r="DI486" i="1" s="1"/>
  <c r="CO182" i="1"/>
  <c r="CQ182" i="1" s="1"/>
  <c r="CX474" i="1"/>
  <c r="CZ474" i="1" s="1"/>
  <c r="DG275" i="1"/>
  <c r="DI275" i="1" s="1"/>
  <c r="CX389" i="1"/>
  <c r="CZ389" i="1" s="1"/>
  <c r="DG247" i="1"/>
  <c r="DJ247" i="1"/>
  <c r="CO253" i="1"/>
  <c r="CQ253" i="1" s="1"/>
  <c r="CX300" i="1"/>
  <c r="CZ300" i="1" s="1"/>
  <c r="DG390" i="1"/>
  <c r="DI390" i="1" s="1"/>
  <c r="DG114" i="1"/>
  <c r="DI114" i="1" s="1"/>
  <c r="CO136" i="1"/>
  <c r="CQ136" i="1" s="1"/>
  <c r="DG135" i="1"/>
  <c r="DI135" i="1" s="1"/>
  <c r="CO130" i="1"/>
  <c r="CQ130" i="1" s="1"/>
  <c r="CX35" i="1"/>
  <c r="CZ35" i="1" s="1"/>
  <c r="DG31" i="1"/>
  <c r="DI31" i="1" s="1"/>
  <c r="CO189" i="1"/>
  <c r="CQ189" i="1" s="1"/>
  <c r="CX34" i="1"/>
  <c r="CZ34" i="1" s="1"/>
  <c r="CO244" i="1"/>
  <c r="CQ244" i="1" s="1"/>
  <c r="CO29" i="1"/>
  <c r="CQ29" i="1" s="1"/>
  <c r="CX177" i="1"/>
  <c r="CZ177" i="1" s="1"/>
  <c r="DG24" i="1"/>
  <c r="DI24" i="1" s="1"/>
  <c r="CO216" i="1"/>
  <c r="CQ216" i="1" s="1"/>
  <c r="DG57" i="1"/>
  <c r="DI57" i="1" s="1"/>
  <c r="CO140" i="1"/>
  <c r="CQ140" i="1" s="1"/>
  <c r="DG59" i="1"/>
  <c r="DI59" i="1" s="1"/>
  <c r="CO444" i="1"/>
  <c r="CQ444" i="1" s="1"/>
  <c r="CX296" i="1"/>
  <c r="CZ296" i="1" s="1"/>
  <c r="CO478" i="1"/>
  <c r="CQ478" i="1" s="1"/>
  <c r="CA247" i="1"/>
  <c r="CO463" i="1"/>
  <c r="CQ463" i="1" s="1"/>
  <c r="CO434" i="1"/>
  <c r="CQ434" i="1" s="1"/>
  <c r="AY64" i="1"/>
  <c r="BD64" i="1" s="1"/>
  <c r="BI64" i="1" s="1"/>
  <c r="AY72" i="1"/>
  <c r="BD72" i="1" s="1"/>
  <c r="BI72" i="1" s="1"/>
  <c r="AY35" i="1"/>
  <c r="BD35" i="1" s="1"/>
  <c r="BI35" i="1" s="1"/>
  <c r="AY15" i="1"/>
  <c r="BD15" i="1" s="1"/>
  <c r="BI15" i="1" s="1"/>
  <c r="AY7" i="1"/>
  <c r="BD7" i="1" s="1"/>
  <c r="BI7" i="1" s="1"/>
  <c r="X75" i="1"/>
  <c r="AY467" i="1"/>
  <c r="BD467" i="1" s="1"/>
  <c r="BI467" i="1" s="1"/>
  <c r="AY185" i="1"/>
  <c r="BD185" i="1" s="1"/>
  <c r="BI185" i="1" s="1"/>
  <c r="AY109" i="1"/>
  <c r="BD109" i="1" s="1"/>
  <c r="BI109" i="1" s="1"/>
  <c r="AY225" i="1"/>
  <c r="BD225" i="1" s="1"/>
  <c r="BI225" i="1" s="1"/>
  <c r="AY184" i="1"/>
  <c r="BD184" i="1" s="1"/>
  <c r="BI184" i="1" s="1"/>
  <c r="AY209" i="1"/>
  <c r="BD209" i="1" s="1"/>
  <c r="BI209" i="1" s="1"/>
  <c r="AY241" i="1"/>
  <c r="BD241" i="1" s="1"/>
  <c r="BI241" i="1" s="1"/>
  <c r="AY481" i="1"/>
  <c r="BD481" i="1" s="1"/>
  <c r="BI481" i="1" s="1"/>
  <c r="AY479" i="1"/>
  <c r="BD479" i="1" s="1"/>
  <c r="BI479" i="1" s="1"/>
  <c r="AY477" i="1"/>
  <c r="BD477" i="1" s="1"/>
  <c r="BI477" i="1" s="1"/>
  <c r="AY466" i="1"/>
  <c r="BD466" i="1" s="1"/>
  <c r="BI466" i="1" s="1"/>
  <c r="AY53" i="1"/>
  <c r="BD53" i="1" s="1"/>
  <c r="BI53" i="1" s="1"/>
  <c r="AY286" i="1"/>
  <c r="BD286" i="1" s="1"/>
  <c r="BI286" i="1" s="1"/>
  <c r="AY208" i="1"/>
  <c r="BD208" i="1" s="1"/>
  <c r="BI208" i="1" s="1"/>
  <c r="AY3" i="1"/>
  <c r="BD3" i="1" s="1"/>
  <c r="BI3" i="1" s="1"/>
  <c r="AY301" i="1"/>
  <c r="BD301" i="1" s="1"/>
  <c r="BI301" i="1" s="1"/>
  <c r="AY273" i="1"/>
  <c r="BD273" i="1" s="1"/>
  <c r="BI273" i="1" s="1"/>
  <c r="AY235" i="1"/>
  <c r="BD235" i="1" s="1"/>
  <c r="BI235" i="1" s="1"/>
  <c r="AY193" i="1"/>
  <c r="BD193" i="1" s="1"/>
  <c r="BI193" i="1" s="1"/>
  <c r="AY93" i="1"/>
  <c r="BD93" i="1" s="1"/>
  <c r="BI93" i="1" s="1"/>
  <c r="AY469" i="1"/>
  <c r="BD469" i="1" s="1"/>
  <c r="BI469" i="1" s="1"/>
  <c r="AY281" i="1"/>
  <c r="BD281" i="1" s="1"/>
  <c r="BI281" i="1" s="1"/>
  <c r="AY125" i="1"/>
  <c r="BD125" i="1" s="1"/>
  <c r="BI125" i="1" s="1"/>
  <c r="AY102" i="1"/>
  <c r="BD102" i="1" s="1"/>
  <c r="BI102" i="1" s="1"/>
  <c r="AY94" i="1"/>
  <c r="BD94" i="1" s="1"/>
  <c r="BI94" i="1" s="1"/>
  <c r="AY304" i="1"/>
  <c r="BD304" i="1" s="1"/>
  <c r="BI304" i="1" s="1"/>
  <c r="AY243" i="1"/>
  <c r="BD243" i="1" s="1"/>
  <c r="BI243" i="1" s="1"/>
  <c r="AY242" i="1"/>
  <c r="BD242" i="1" s="1"/>
  <c r="BI242" i="1" s="1"/>
  <c r="AY152" i="1"/>
  <c r="BD152" i="1" s="1"/>
  <c r="BI152" i="1" s="1"/>
  <c r="AY150" i="1"/>
  <c r="BD150" i="1" s="1"/>
  <c r="BI150" i="1" s="1"/>
  <c r="AY114" i="1"/>
  <c r="BD114" i="1" s="1"/>
  <c r="BI114" i="1" s="1"/>
  <c r="AY45" i="1"/>
  <c r="BD45" i="1" s="1"/>
  <c r="BI45" i="1" s="1"/>
  <c r="AY33" i="1"/>
  <c r="BD33" i="1" s="1"/>
  <c r="BI33" i="1" s="1"/>
  <c r="AY19" i="1"/>
  <c r="BD19" i="1" s="1"/>
  <c r="BI19" i="1" s="1"/>
  <c r="AY41" i="1"/>
  <c r="BD41" i="1" s="1"/>
  <c r="BI41" i="1" s="1"/>
  <c r="AY37" i="1"/>
  <c r="BD37" i="1" s="1"/>
  <c r="BI37" i="1" s="1"/>
  <c r="AY76" i="1"/>
  <c r="BD76" i="1" s="1"/>
  <c r="BI76" i="1" s="1"/>
  <c r="AY473" i="1"/>
  <c r="BD473" i="1" s="1"/>
  <c r="BI473" i="1" s="1"/>
  <c r="AY275" i="1"/>
  <c r="BD275" i="1" s="1"/>
  <c r="BI275" i="1" s="1"/>
  <c r="AY260" i="1"/>
  <c r="BD260" i="1" s="1"/>
  <c r="BI260" i="1" s="1"/>
  <c r="AY211" i="1"/>
  <c r="BD211" i="1" s="1"/>
  <c r="BI211" i="1" s="1"/>
  <c r="AY191" i="1"/>
  <c r="BD191" i="1" s="1"/>
  <c r="BI191" i="1" s="1"/>
  <c r="AY141" i="1"/>
  <c r="BD141" i="1" s="1"/>
  <c r="BI141" i="1" s="1"/>
  <c r="AY132" i="1"/>
  <c r="BD132" i="1" s="1"/>
  <c r="BI132" i="1" s="1"/>
  <c r="AY107" i="1"/>
  <c r="BD107" i="1" s="1"/>
  <c r="BI107" i="1" s="1"/>
  <c r="AY460" i="1"/>
  <c r="BD460" i="1" s="1"/>
  <c r="BI460" i="1" s="1"/>
  <c r="AY68" i="1"/>
  <c r="BD68" i="1" s="1"/>
  <c r="BI68" i="1" s="1"/>
  <c r="AY63" i="1"/>
  <c r="BD63" i="1" s="1"/>
  <c r="BI63" i="1" s="1"/>
  <c r="AY47" i="1"/>
  <c r="BD47" i="1" s="1"/>
  <c r="BI47" i="1" s="1"/>
  <c r="AY40" i="1"/>
  <c r="BD40" i="1" s="1"/>
  <c r="BI40" i="1" s="1"/>
  <c r="AY34" i="1"/>
  <c r="BD34" i="1" s="1"/>
  <c r="BI34" i="1" s="1"/>
  <c r="AY291" i="1"/>
  <c r="BD291" i="1" s="1"/>
  <c r="BI291" i="1" s="1"/>
  <c r="AY284" i="1"/>
  <c r="BD284" i="1" s="1"/>
  <c r="BI284" i="1" s="1"/>
  <c r="AY257" i="1"/>
  <c r="BD257" i="1" s="1"/>
  <c r="BI257" i="1" s="1"/>
  <c r="AY250" i="1"/>
  <c r="BD250" i="1" s="1"/>
  <c r="BI250" i="1" s="1"/>
  <c r="AY244" i="1"/>
  <c r="BD244" i="1" s="1"/>
  <c r="BI244" i="1" s="1"/>
  <c r="AY231" i="1"/>
  <c r="BD231" i="1" s="1"/>
  <c r="BI231" i="1" s="1"/>
  <c r="AY228" i="1"/>
  <c r="BD228" i="1" s="1"/>
  <c r="BI228" i="1" s="1"/>
  <c r="AY216" i="1"/>
  <c r="BD216" i="1" s="1"/>
  <c r="BI216" i="1" s="1"/>
  <c r="AY214" i="1"/>
  <c r="BD214" i="1" s="1"/>
  <c r="BI214" i="1" s="1"/>
  <c r="AY205" i="1"/>
  <c r="BD205" i="1" s="1"/>
  <c r="BI205" i="1" s="1"/>
  <c r="AY200" i="1"/>
  <c r="BD200" i="1" s="1"/>
  <c r="BI200" i="1" s="1"/>
  <c r="AY196" i="1"/>
  <c r="BD196" i="1" s="1"/>
  <c r="BI196" i="1" s="1"/>
  <c r="AY142" i="1"/>
  <c r="BD142" i="1" s="1"/>
  <c r="BI142" i="1" s="1"/>
  <c r="AY137" i="1"/>
  <c r="BD137" i="1" s="1"/>
  <c r="BI137" i="1" s="1"/>
  <c r="AY119" i="1"/>
  <c r="BD119" i="1" s="1"/>
  <c r="BI119" i="1" s="1"/>
  <c r="AY113" i="1"/>
  <c r="BD113" i="1" s="1"/>
  <c r="BI113" i="1" s="1"/>
  <c r="AY98" i="1"/>
  <c r="BD98" i="1" s="1"/>
  <c r="BI98" i="1" s="1"/>
  <c r="AY96" i="1"/>
  <c r="BD96" i="1" s="1"/>
  <c r="BI96" i="1" s="1"/>
  <c r="AY461" i="1"/>
  <c r="BD461" i="1" s="1"/>
  <c r="BI461" i="1" s="1"/>
  <c r="AY61" i="1"/>
  <c r="BD61" i="1" s="1"/>
  <c r="BI61" i="1" s="1"/>
  <c r="AY60" i="1"/>
  <c r="BD60" i="1" s="1"/>
  <c r="BI60" i="1" s="1"/>
  <c r="AY36" i="1"/>
  <c r="BD36" i="1" s="1"/>
  <c r="BI36" i="1" s="1"/>
  <c r="AY31" i="1"/>
  <c r="BD31" i="1" s="1"/>
  <c r="BI31" i="1" s="1"/>
  <c r="AY23" i="1"/>
  <c r="BD23" i="1" s="1"/>
  <c r="BI23" i="1" s="1"/>
  <c r="AY18" i="1"/>
  <c r="BD18" i="1" s="1"/>
  <c r="BI18" i="1" s="1"/>
  <c r="AY300" i="1"/>
  <c r="BD300" i="1" s="1"/>
  <c r="BI300" i="1" s="1"/>
  <c r="AY262" i="1"/>
  <c r="BD262" i="1" s="1"/>
  <c r="BI262" i="1" s="1"/>
  <c r="AY249" i="1"/>
  <c r="BD249" i="1" s="1"/>
  <c r="BI249" i="1" s="1"/>
  <c r="AY195" i="1"/>
  <c r="BD195" i="1" s="1"/>
  <c r="BI195" i="1" s="1"/>
  <c r="AY135" i="1"/>
  <c r="BD135" i="1" s="1"/>
  <c r="BI135" i="1" s="1"/>
  <c r="AY134" i="1"/>
  <c r="BD134" i="1" s="1"/>
  <c r="BI134" i="1" s="1"/>
  <c r="AY130" i="1"/>
  <c r="BD130" i="1" s="1"/>
  <c r="BI130" i="1" s="1"/>
  <c r="AY118" i="1"/>
  <c r="BD118" i="1" s="1"/>
  <c r="BI118" i="1" s="1"/>
  <c r="AY106" i="1"/>
  <c r="BD106" i="1" s="1"/>
  <c r="BI106" i="1" s="1"/>
  <c r="AY105" i="1"/>
  <c r="BD105" i="1" s="1"/>
  <c r="BI105" i="1" s="1"/>
  <c r="AY92" i="1"/>
  <c r="BD92" i="1" s="1"/>
  <c r="BI92" i="1" s="1"/>
  <c r="AY490" i="1"/>
  <c r="BD490" i="1" s="1"/>
  <c r="BI490" i="1" s="1"/>
  <c r="AY484" i="1"/>
  <c r="BD484" i="1" s="1"/>
  <c r="BI484" i="1" s="1"/>
  <c r="AY478" i="1"/>
  <c r="BD478" i="1" s="1"/>
  <c r="BI478" i="1" s="1"/>
  <c r="AY38" i="1"/>
  <c r="BD38" i="1" s="1"/>
  <c r="BI38" i="1" s="1"/>
  <c r="AY21" i="1"/>
  <c r="BD21" i="1" s="1"/>
  <c r="BI21" i="1" s="1"/>
  <c r="AY16" i="1"/>
  <c r="BD16" i="1" s="1"/>
  <c r="BI16" i="1" s="1"/>
  <c r="AY6" i="1"/>
  <c r="BD6" i="1" s="1"/>
  <c r="BI6" i="1" s="1"/>
  <c r="K75" i="1"/>
  <c r="B593" i="1"/>
  <c r="B586" i="1" s="1"/>
  <c r="AY498" i="1"/>
  <c r="BD498" i="1" s="1"/>
  <c r="BI498" i="1" s="1"/>
  <c r="AY295" i="1"/>
  <c r="BD295" i="1" s="1"/>
  <c r="BI295" i="1" s="1"/>
  <c r="AY259" i="1"/>
  <c r="BD259" i="1" s="1"/>
  <c r="BI259" i="1" s="1"/>
  <c r="AY234" i="1"/>
  <c r="BD234" i="1" s="1"/>
  <c r="BI234" i="1" s="1"/>
  <c r="AY221" i="1"/>
  <c r="BD221" i="1" s="1"/>
  <c r="BI221" i="1" s="1"/>
  <c r="AY210" i="1"/>
  <c r="BD210" i="1" s="1"/>
  <c r="BI210" i="1" s="1"/>
  <c r="AY73" i="1"/>
  <c r="BD73" i="1" s="1"/>
  <c r="BI73" i="1" s="1"/>
  <c r="AY494" i="1"/>
  <c r="BD494" i="1" s="1"/>
  <c r="BI494" i="1" s="1"/>
  <c r="AY296" i="1"/>
  <c r="BD296" i="1" s="1"/>
  <c r="BI296" i="1" s="1"/>
  <c r="AY245" i="1"/>
  <c r="BD245" i="1" s="1"/>
  <c r="BI245" i="1" s="1"/>
  <c r="AY215" i="1"/>
  <c r="BD215" i="1" s="1"/>
  <c r="BI215" i="1" s="1"/>
  <c r="AY202" i="1"/>
  <c r="BD202" i="1" s="1"/>
  <c r="BI202" i="1" s="1"/>
  <c r="AY155" i="1"/>
  <c r="BD155" i="1" s="1"/>
  <c r="BI155" i="1" s="1"/>
  <c r="AY75" i="1"/>
  <c r="BD75" i="1" s="1"/>
  <c r="BI75" i="1" s="1"/>
  <c r="AY302" i="1"/>
  <c r="BD302" i="1" s="1"/>
  <c r="BI302" i="1" s="1"/>
  <c r="AY265" i="1"/>
  <c r="BD265" i="1" s="1"/>
  <c r="BI265" i="1" s="1"/>
  <c r="AY223" i="1"/>
  <c r="BD223" i="1" s="1"/>
  <c r="BI223" i="1" s="1"/>
  <c r="AY154" i="1"/>
  <c r="BD154" i="1" s="1"/>
  <c r="BI154" i="1" s="1"/>
  <c r="AY305" i="1"/>
  <c r="BD305" i="1" s="1"/>
  <c r="BI305" i="1" s="1"/>
  <c r="AY303" i="1"/>
  <c r="BD303" i="1" s="1"/>
  <c r="BI303" i="1" s="1"/>
  <c r="AY290" i="1"/>
  <c r="BD290" i="1" s="1"/>
  <c r="BI290" i="1" s="1"/>
  <c r="AY280" i="1"/>
  <c r="BD280" i="1" s="1"/>
  <c r="BI280" i="1" s="1"/>
  <c r="AY278" i="1"/>
  <c r="BD278" i="1" s="1"/>
  <c r="BI278" i="1" s="1"/>
  <c r="AY258" i="1"/>
  <c r="BD258" i="1" s="1"/>
  <c r="BI258" i="1" s="1"/>
  <c r="AY229" i="1"/>
  <c r="BD229" i="1" s="1"/>
  <c r="BI229" i="1" s="1"/>
  <c r="AY219" i="1"/>
  <c r="BD219" i="1" s="1"/>
  <c r="BI219" i="1" s="1"/>
  <c r="AY213" i="1"/>
  <c r="BD213" i="1" s="1"/>
  <c r="BI213" i="1" s="1"/>
  <c r="AY189" i="1"/>
  <c r="BD189" i="1" s="1"/>
  <c r="BI189" i="1" s="1"/>
  <c r="AY127" i="1"/>
  <c r="BD127" i="1" s="1"/>
  <c r="BI127" i="1" s="1"/>
  <c r="AY121" i="1"/>
  <c r="BD121" i="1" s="1"/>
  <c r="BI121" i="1" s="1"/>
  <c r="AY116" i="1"/>
  <c r="BD116" i="1" s="1"/>
  <c r="BI116" i="1" s="1"/>
  <c r="AY100" i="1"/>
  <c r="BD100" i="1" s="1"/>
  <c r="BI100" i="1" s="1"/>
  <c r="AY482" i="1"/>
  <c r="BD482" i="1" s="1"/>
  <c r="BI482" i="1" s="1"/>
  <c r="AY59" i="1"/>
  <c r="BD59" i="1" s="1"/>
  <c r="BI59" i="1" s="1"/>
  <c r="AY30" i="1"/>
  <c r="BD30" i="1" s="1"/>
  <c r="BI30" i="1" s="1"/>
  <c r="AY27" i="1"/>
  <c r="BD27" i="1" s="1"/>
  <c r="BI27" i="1" s="1"/>
  <c r="AY11" i="1"/>
  <c r="BD11" i="1" s="1"/>
  <c r="BI11" i="1" s="1"/>
  <c r="AY145" i="1"/>
  <c r="BD145" i="1" s="1"/>
  <c r="BI145" i="1" s="1"/>
  <c r="AY462" i="1"/>
  <c r="BD462" i="1" s="1"/>
  <c r="BI462" i="1" s="1"/>
  <c r="AY276" i="1"/>
  <c r="BD276" i="1" s="1"/>
  <c r="BI276" i="1" s="1"/>
  <c r="AY470" i="1"/>
  <c r="BD470" i="1" s="1"/>
  <c r="BI470" i="1" s="1"/>
  <c r="GE396" i="1" l="1"/>
  <c r="GJ539" i="1"/>
  <c r="GJ321" i="1"/>
  <c r="GJ395" i="1"/>
  <c r="GJ134" i="1"/>
  <c r="GJ410" i="1"/>
  <c r="GJ219" i="1"/>
  <c r="GJ446" i="1"/>
  <c r="GD443" i="1"/>
  <c r="GD60" i="1"/>
  <c r="GD387" i="1"/>
  <c r="GD110" i="1"/>
  <c r="GE471" i="1"/>
  <c r="GJ435" i="1"/>
  <c r="GJ511" i="1"/>
  <c r="GJ26" i="1"/>
  <c r="GD83" i="1"/>
  <c r="GE173" i="1"/>
  <c r="GE475" i="1"/>
  <c r="GE426" i="1"/>
  <c r="GE239" i="1"/>
  <c r="GD120" i="1"/>
  <c r="GJ403" i="1"/>
  <c r="GD67" i="1"/>
  <c r="GD436" i="1"/>
  <c r="GE284" i="1"/>
  <c r="GD522" i="1"/>
  <c r="GE420" i="1"/>
  <c r="GE99" i="1"/>
  <c r="GE89" i="1"/>
  <c r="GD440" i="1"/>
  <c r="GD239" i="1"/>
  <c r="GE436" i="1"/>
  <c r="GD45" i="1"/>
  <c r="GE270" i="1"/>
  <c r="GD70" i="1"/>
  <c r="GJ111" i="1"/>
  <c r="GE524" i="1"/>
  <c r="GD69" i="1"/>
  <c r="GD544" i="1"/>
  <c r="GJ25" i="1"/>
  <c r="GE85" i="1"/>
  <c r="GJ362" i="1"/>
  <c r="GE555" i="1"/>
  <c r="GE476" i="1"/>
  <c r="GE365" i="1"/>
  <c r="GJ221" i="1"/>
  <c r="GD516" i="1"/>
  <c r="GD218" i="1"/>
  <c r="GE218" i="1"/>
  <c r="GD563" i="1"/>
  <c r="GE563" i="1"/>
  <c r="GD498" i="1"/>
  <c r="GE498" i="1"/>
  <c r="GE266" i="1"/>
  <c r="GD266" i="1"/>
  <c r="GE465" i="1"/>
  <c r="GD465" i="1"/>
  <c r="GD354" i="1"/>
  <c r="GE354" i="1"/>
  <c r="GE105" i="1"/>
  <c r="GE462" i="1"/>
  <c r="GK564" i="1"/>
  <c r="GJ564" i="1"/>
  <c r="GK210" i="1"/>
  <c r="GJ210" i="1"/>
  <c r="GK568" i="1"/>
  <c r="GJ568" i="1"/>
  <c r="GK74" i="1"/>
  <c r="GJ74" i="1"/>
  <c r="GK445" i="1"/>
  <c r="GJ445" i="1"/>
  <c r="GK332" i="1"/>
  <c r="GJ332" i="1"/>
  <c r="GK18" i="1"/>
  <c r="GJ18" i="1"/>
  <c r="GK347" i="1"/>
  <c r="GJ347" i="1"/>
  <c r="GK263" i="1"/>
  <c r="GJ263" i="1"/>
  <c r="GK190" i="1"/>
  <c r="GJ190" i="1"/>
  <c r="GK303" i="1"/>
  <c r="GJ303" i="1"/>
  <c r="GK561" i="1"/>
  <c r="GJ561" i="1"/>
  <c r="GK48" i="1"/>
  <c r="GJ48" i="1"/>
  <c r="GK37" i="1"/>
  <c r="GJ37" i="1"/>
  <c r="GE272" i="1"/>
  <c r="GE560" i="1"/>
  <c r="GE468" i="1"/>
  <c r="GE98" i="1"/>
  <c r="GD23" i="1"/>
  <c r="GE137" i="1"/>
  <c r="GG288" i="1"/>
  <c r="GD332" i="1"/>
  <c r="GD55" i="1"/>
  <c r="GE40" i="1"/>
  <c r="GD317" i="1"/>
  <c r="GE119" i="1"/>
  <c r="GD228" i="1"/>
  <c r="GE217" i="1"/>
  <c r="GJ58" i="1"/>
  <c r="GD57" i="1"/>
  <c r="GJ307" i="1"/>
  <c r="GD74" i="1"/>
  <c r="GD116" i="1"/>
  <c r="GD112" i="1"/>
  <c r="GE221" i="1"/>
  <c r="GE512" i="1"/>
  <c r="GD212" i="1"/>
  <c r="GD313" i="1"/>
  <c r="GE469" i="1"/>
  <c r="GE156" i="1"/>
  <c r="GJ103" i="1"/>
  <c r="GJ490" i="1"/>
  <c r="GE309" i="1"/>
  <c r="GE493" i="1"/>
  <c r="GE182" i="1"/>
  <c r="GE317" i="1"/>
  <c r="GE301" i="1"/>
  <c r="GD318" i="1"/>
  <c r="GE12" i="1"/>
  <c r="GE494" i="1"/>
  <c r="GD181" i="1"/>
  <c r="GD583" i="1"/>
  <c r="GD344" i="1"/>
  <c r="GD542" i="1"/>
  <c r="GD438" i="1"/>
  <c r="GD376" i="1"/>
  <c r="GE412" i="1"/>
  <c r="GD111" i="1"/>
  <c r="GD581" i="1"/>
  <c r="GE18" i="1"/>
  <c r="GD505" i="1"/>
  <c r="GJ14" i="1"/>
  <c r="GJ581" i="1"/>
  <c r="GE577" i="1"/>
  <c r="GD165" i="1"/>
  <c r="GD406" i="1"/>
  <c r="GJ148" i="1"/>
  <c r="GE492" i="1"/>
  <c r="GE199" i="1"/>
  <c r="GJ201" i="1"/>
  <c r="GD512" i="1"/>
  <c r="GD474" i="1"/>
  <c r="GD430" i="1"/>
  <c r="GD555" i="1"/>
  <c r="GE259" i="1"/>
  <c r="GE267" i="1"/>
  <c r="GD539" i="1"/>
  <c r="GD452" i="1"/>
  <c r="GD214" i="1"/>
  <c r="GD259" i="1"/>
  <c r="GH288" i="1"/>
  <c r="GJ348" i="1"/>
  <c r="GE432" i="1"/>
  <c r="GD496" i="1"/>
  <c r="GE509" i="1"/>
  <c r="GD257" i="1"/>
  <c r="GE49" i="1"/>
  <c r="GD361" i="1"/>
  <c r="GK46" i="1"/>
  <c r="GJ46" i="1"/>
  <c r="GK165" i="1"/>
  <c r="GJ165" i="1"/>
  <c r="GK42" i="1"/>
  <c r="GJ42" i="1"/>
  <c r="GK212" i="1"/>
  <c r="GJ212" i="1"/>
  <c r="GK359" i="1"/>
  <c r="GJ359" i="1"/>
  <c r="GK29" i="1"/>
  <c r="GJ29" i="1"/>
  <c r="GE17" i="1"/>
  <c r="GD17" i="1"/>
  <c r="GD385" i="1"/>
  <c r="GE385" i="1"/>
  <c r="GD442" i="1"/>
  <c r="GE442" i="1"/>
  <c r="GD517" i="1"/>
  <c r="GE517" i="1"/>
  <c r="GK405" i="1"/>
  <c r="GJ405" i="1"/>
  <c r="GK369" i="1"/>
  <c r="GJ369" i="1"/>
  <c r="GK149" i="1"/>
  <c r="GJ149" i="1"/>
  <c r="GD399" i="1"/>
  <c r="GD346" i="1"/>
  <c r="GE346" i="1"/>
  <c r="GD52" i="1"/>
  <c r="GD61" i="1"/>
  <c r="GE61" i="1"/>
  <c r="GE229" i="1"/>
  <c r="GD121" i="1"/>
  <c r="GE121" i="1"/>
  <c r="GD66" i="1"/>
  <c r="GE66" i="1"/>
  <c r="GD347" i="1"/>
  <c r="GE347" i="1"/>
  <c r="GD171" i="1"/>
  <c r="GE171" i="1"/>
  <c r="GD458" i="1"/>
  <c r="GE215" i="1"/>
  <c r="GE83" i="1"/>
  <c r="GD484" i="1"/>
  <c r="GD348" i="1"/>
  <c r="GE348" i="1"/>
  <c r="GD88" i="1"/>
  <c r="GE88" i="1"/>
  <c r="GD360" i="1"/>
  <c r="GE422" i="1"/>
  <c r="GD12" i="1"/>
  <c r="GE472" i="1"/>
  <c r="GE45" i="1"/>
  <c r="GE521" i="1"/>
  <c r="GD316" i="1"/>
  <c r="GD288" i="1"/>
  <c r="GD508" i="1"/>
  <c r="GD330" i="1"/>
  <c r="GD38" i="1"/>
  <c r="GD153" i="1"/>
  <c r="GD285" i="1"/>
  <c r="GE308" i="1"/>
  <c r="GJ121" i="1"/>
  <c r="GJ428" i="1"/>
  <c r="GJ355" i="1"/>
  <c r="GJ73" i="1"/>
  <c r="GJ521" i="1"/>
  <c r="GJ376" i="1"/>
  <c r="GJ158" i="1"/>
  <c r="GJ423" i="1"/>
  <c r="GJ404" i="1"/>
  <c r="GJ235" i="1"/>
  <c r="GJ27" i="1"/>
  <c r="GE57" i="1"/>
  <c r="GJ336" i="1"/>
  <c r="GJ196" i="1"/>
  <c r="GE112" i="1"/>
  <c r="GJ34" i="1"/>
  <c r="GJ7" i="1"/>
  <c r="GJ496" i="1"/>
  <c r="GJ386" i="1"/>
  <c r="GJ477" i="1"/>
  <c r="GJ23" i="1"/>
  <c r="GD217" i="1"/>
  <c r="GJ195" i="1"/>
  <c r="GE120" i="1"/>
  <c r="GJ39" i="1"/>
  <c r="GJ119" i="1"/>
  <c r="GJ367" i="1"/>
  <c r="GJ79" i="1"/>
  <c r="GJ335" i="1"/>
  <c r="GJ478" i="1"/>
  <c r="GJ526" i="1"/>
  <c r="GJ452" i="1"/>
  <c r="GJ295" i="1"/>
  <c r="GJ261" i="1"/>
  <c r="GJ339" i="1"/>
  <c r="GJ557" i="1"/>
  <c r="GJ439" i="1"/>
  <c r="GJ16" i="1"/>
  <c r="GJ434" i="1"/>
  <c r="GJ305" i="1"/>
  <c r="GE313" i="1"/>
  <c r="GE212" i="1"/>
  <c r="GE28" i="1"/>
  <c r="GJ418" i="1"/>
  <c r="GJ373" i="1"/>
  <c r="GJ361" i="1"/>
  <c r="GJ274" i="1"/>
  <c r="GJ414" i="1"/>
  <c r="GJ466" i="1"/>
  <c r="GJ83" i="1"/>
  <c r="GJ174" i="1"/>
  <c r="GJ391" i="1"/>
  <c r="GJ331" i="1"/>
  <c r="GJ570" i="1"/>
  <c r="GJ389" i="1"/>
  <c r="GJ448" i="1"/>
  <c r="GJ15" i="1"/>
  <c r="GJ255" i="1"/>
  <c r="GD469" i="1"/>
  <c r="GD422" i="1"/>
  <c r="GD137" i="1"/>
  <c r="GE65" i="1"/>
  <c r="GE95" i="1"/>
  <c r="GD16" i="1"/>
  <c r="GD373" i="1"/>
  <c r="GE129" i="1"/>
  <c r="GE131" i="1"/>
  <c r="GE330" i="1"/>
  <c r="GD265" i="1"/>
  <c r="GE534" i="1"/>
  <c r="GE511" i="1"/>
  <c r="GE545" i="1"/>
  <c r="GD277" i="1"/>
  <c r="GJ337" i="1"/>
  <c r="GJ449" i="1"/>
  <c r="GJ533" i="1"/>
  <c r="GJ47" i="1"/>
  <c r="GJ500" i="1"/>
  <c r="GJ236" i="1"/>
  <c r="GJ473" i="1"/>
  <c r="GJ324" i="1"/>
  <c r="GJ381" i="1"/>
  <c r="GJ262" i="1"/>
  <c r="GJ384" i="1"/>
  <c r="GJ88" i="1"/>
  <c r="GJ286" i="1"/>
  <c r="GJ69" i="1"/>
  <c r="GJ474" i="1"/>
  <c r="GJ96" i="1"/>
  <c r="GJ323" i="1"/>
  <c r="GJ199" i="1"/>
  <c r="GJ338" i="1"/>
  <c r="GE473" i="1"/>
  <c r="GD319" i="1"/>
  <c r="GJ514" i="1"/>
  <c r="GD156" i="1"/>
  <c r="GD534" i="1"/>
  <c r="GD33" i="1"/>
  <c r="GD327" i="1"/>
  <c r="GE418" i="1"/>
  <c r="GJ453" i="1"/>
  <c r="GJ505" i="1"/>
  <c r="GE151" i="1"/>
  <c r="GJ371" i="1"/>
  <c r="GJ193" i="1"/>
  <c r="GJ267" i="1"/>
  <c r="GJ353" i="1"/>
  <c r="GJ98" i="1"/>
  <c r="GE228" i="1"/>
  <c r="GD504" i="1"/>
  <c r="GJ167" i="1"/>
  <c r="GJ6" i="1"/>
  <c r="GD221" i="1"/>
  <c r="GD335" i="1"/>
  <c r="GD419" i="1"/>
  <c r="GD167" i="1"/>
  <c r="GD466" i="1"/>
  <c r="GD488" i="1"/>
  <c r="GJ430" i="1"/>
  <c r="GD125" i="1"/>
  <c r="GD35" i="1"/>
  <c r="GE125" i="1"/>
  <c r="GE54" i="1"/>
  <c r="GE169" i="1"/>
  <c r="GJ108" i="1"/>
  <c r="GJ95" i="1"/>
  <c r="GJ345" i="1"/>
  <c r="GJ441" i="1"/>
  <c r="GJ467" i="1"/>
  <c r="GE37" i="1"/>
  <c r="GE42" i="1"/>
  <c r="GJ243" i="1"/>
  <c r="GJ385" i="1"/>
  <c r="GJ531" i="1"/>
  <c r="GJ379" i="1"/>
  <c r="GJ468" i="1"/>
  <c r="GJ565" i="1"/>
  <c r="GJ451" i="1"/>
  <c r="GJ530" i="1"/>
  <c r="GJ308" i="1"/>
  <c r="GJ211" i="1"/>
  <c r="GJ559" i="1"/>
  <c r="GJ553" i="1"/>
  <c r="GJ147" i="1"/>
  <c r="GJ205" i="1"/>
  <c r="GJ31" i="1"/>
  <c r="GJ501" i="1"/>
  <c r="GJ209" i="1"/>
  <c r="GJ492" i="1"/>
  <c r="GJ241" i="1"/>
  <c r="GJ309" i="1"/>
  <c r="GJ300" i="1"/>
  <c r="GJ427" i="1"/>
  <c r="GJ230" i="1"/>
  <c r="GJ522" i="1"/>
  <c r="GJ534" i="1"/>
  <c r="GJ567" i="1"/>
  <c r="GJ70" i="1"/>
  <c r="GJ357" i="1"/>
  <c r="GJ30" i="1"/>
  <c r="GJ401" i="1"/>
  <c r="GJ276" i="1"/>
  <c r="GJ49" i="1"/>
  <c r="GJ114" i="1"/>
  <c r="GJ269" i="1"/>
  <c r="GJ172" i="1"/>
  <c r="GJ546" i="1"/>
  <c r="GJ207" i="1"/>
  <c r="GJ297" i="1"/>
  <c r="GJ518" i="1"/>
  <c r="GJ265" i="1"/>
  <c r="GJ354" i="1"/>
  <c r="GJ442" i="1"/>
  <c r="GJ437" i="1"/>
  <c r="GJ5" i="1"/>
  <c r="GD241" i="1"/>
  <c r="GJ40" i="1"/>
  <c r="GJ320" i="1"/>
  <c r="GJ175" i="1"/>
  <c r="GJ137" i="1"/>
  <c r="GJ254" i="1"/>
  <c r="GJ326" i="1"/>
  <c r="GJ288" i="1"/>
  <c r="GJ94" i="1"/>
  <c r="GE450" i="1"/>
  <c r="GE381" i="1"/>
  <c r="GD320" i="1"/>
  <c r="GD10" i="1"/>
  <c r="GD575" i="1"/>
  <c r="GD416" i="1"/>
  <c r="GE481" i="1"/>
  <c r="GD261" i="1"/>
  <c r="GE504" i="1"/>
  <c r="GE557" i="1"/>
  <c r="GE483" i="1"/>
  <c r="GD507" i="1"/>
  <c r="GD343" i="1"/>
  <c r="GE454" i="1"/>
  <c r="GD481" i="1"/>
  <c r="GD98" i="1"/>
  <c r="GE488" i="1"/>
  <c r="GD477" i="1"/>
  <c r="GD557" i="1"/>
  <c r="GD189" i="1"/>
  <c r="GJ375" i="1"/>
  <c r="GJ512" i="1"/>
  <c r="GJ240" i="1"/>
  <c r="GJ429" i="1"/>
  <c r="GJ560" i="1"/>
  <c r="GJ455" i="1"/>
  <c r="GJ130" i="1"/>
  <c r="GJ186" i="1"/>
  <c r="GJ402" i="1"/>
  <c r="GJ17" i="1"/>
  <c r="GJ543" i="1"/>
  <c r="GJ93" i="1"/>
  <c r="GJ248" i="1"/>
  <c r="GJ315" i="1"/>
  <c r="GJ493" i="1"/>
  <c r="GJ144" i="1"/>
  <c r="GJ106" i="1"/>
  <c r="GJ431" i="1"/>
  <c r="GJ170" i="1"/>
  <c r="GJ471" i="1"/>
  <c r="GJ388" i="1"/>
  <c r="GJ191" i="1"/>
  <c r="GJ33" i="1"/>
  <c r="GJ319" i="1"/>
  <c r="GJ80" i="1"/>
  <c r="GJ576" i="1"/>
  <c r="GJ424" i="1"/>
  <c r="GJ4" i="1"/>
  <c r="GJ9" i="1"/>
  <c r="GJ314" i="1"/>
  <c r="GJ510" i="1"/>
  <c r="GE80" i="1"/>
  <c r="GE508" i="1"/>
  <c r="GD173" i="1"/>
  <c r="GD351" i="1"/>
  <c r="GE444" i="1"/>
  <c r="GD183" i="1"/>
  <c r="GE477" i="1"/>
  <c r="GE374" i="1"/>
  <c r="GE225" i="1"/>
  <c r="GD311" i="1"/>
  <c r="GD356" i="1"/>
  <c r="GD42" i="1"/>
  <c r="GE161" i="1"/>
  <c r="GD253" i="1"/>
  <c r="GD444" i="1"/>
  <c r="GJ124" i="1"/>
  <c r="GJ497" i="1"/>
  <c r="GJ215" i="1"/>
  <c r="GJ129" i="1"/>
  <c r="GJ102" i="1"/>
  <c r="GJ541" i="1"/>
  <c r="GJ519" i="1"/>
  <c r="GJ366" i="1"/>
  <c r="GJ218" i="1"/>
  <c r="GJ486" i="1"/>
  <c r="GJ544" i="1"/>
  <c r="GJ200" i="1"/>
  <c r="GJ91" i="1"/>
  <c r="GJ75" i="1"/>
  <c r="GJ11" i="1"/>
  <c r="GJ51" i="1"/>
  <c r="GJ244" i="1"/>
  <c r="GJ152" i="1"/>
  <c r="GJ370" i="1"/>
  <c r="GJ432" i="1"/>
  <c r="GJ572" i="1"/>
  <c r="GJ542" i="1"/>
  <c r="GJ499" i="1"/>
  <c r="GJ349" i="1"/>
  <c r="GJ8" i="1"/>
  <c r="GJ259" i="1"/>
  <c r="GJ322" i="1"/>
  <c r="GJ552" i="1"/>
  <c r="GJ495" i="1"/>
  <c r="GJ470" i="1"/>
  <c r="GJ257" i="1"/>
  <c r="GJ400" i="1"/>
  <c r="GJ155" i="1"/>
  <c r="GE421" i="1"/>
  <c r="GJ138" i="1"/>
  <c r="GJ547" i="1"/>
  <c r="GD431" i="1"/>
  <c r="GD119" i="1"/>
  <c r="GD524" i="1"/>
  <c r="GD118" i="1"/>
  <c r="GD251" i="1"/>
  <c r="GJ426" i="1"/>
  <c r="GJ281" i="1"/>
  <c r="GJ258" i="1"/>
  <c r="GJ32" i="1"/>
  <c r="GJ292" i="1"/>
  <c r="GJ301" i="1"/>
  <c r="GT524" i="1"/>
  <c r="GU554" i="1"/>
  <c r="GD268" i="1"/>
  <c r="GE351" i="1"/>
  <c r="GE296" i="1"/>
  <c r="GD63" i="1"/>
  <c r="GE63" i="1"/>
  <c r="GD468" i="1"/>
  <c r="GJ24" i="1"/>
  <c r="GJ275" i="1"/>
  <c r="GJ390" i="1"/>
  <c r="GJ312" i="1"/>
  <c r="GJ509" i="1"/>
  <c r="GE249" i="1"/>
  <c r="FK247" i="1"/>
  <c r="GX247" i="1"/>
  <c r="FH560" i="1"/>
  <c r="GU560" i="1"/>
  <c r="GJ120" i="1"/>
  <c r="GJ488" i="1"/>
  <c r="GJ113" i="1"/>
  <c r="GJ252" i="1"/>
  <c r="GJ327" i="1"/>
  <c r="GJ116" i="1"/>
  <c r="GJ38" i="1"/>
  <c r="GJ110" i="1"/>
  <c r="GJ436" i="1"/>
  <c r="GJ28" i="1"/>
  <c r="GJ132" i="1"/>
  <c r="GJ340" i="1"/>
  <c r="GJ515" i="1"/>
  <c r="GJ463" i="1"/>
  <c r="GJ71" i="1"/>
  <c r="GJ283" i="1"/>
  <c r="GJ298" i="1"/>
  <c r="GJ394" i="1"/>
  <c r="GJ413" i="1"/>
  <c r="GJ318" i="1"/>
  <c r="GJ133" i="1"/>
  <c r="GJ459" i="1"/>
  <c r="GJ464" i="1"/>
  <c r="GJ136" i="1"/>
  <c r="GJ57" i="1"/>
  <c r="GJ528" i="1"/>
  <c r="GJ145" i="1"/>
  <c r="GJ356" i="1"/>
  <c r="GJ178" i="1"/>
  <c r="GJ20" i="1"/>
  <c r="GJ408" i="1"/>
  <c r="GJ472" i="1"/>
  <c r="GJ78" i="1"/>
  <c r="GJ266" i="1"/>
  <c r="GJ45" i="1"/>
  <c r="GJ525" i="1"/>
  <c r="GJ549" i="1"/>
  <c r="GJ118" i="1"/>
  <c r="GJ313" i="1"/>
  <c r="GJ135" i="1"/>
  <c r="GJ517" i="1"/>
  <c r="GJ143" i="1"/>
  <c r="GJ105" i="1"/>
  <c r="GJ168" i="1"/>
  <c r="GJ65" i="1"/>
  <c r="GJ89" i="1"/>
  <c r="GJ154" i="1"/>
  <c r="GJ214" i="1"/>
  <c r="GJ202" i="1"/>
  <c r="GJ475" i="1"/>
  <c r="GJ41" i="1"/>
  <c r="GJ562" i="1"/>
  <c r="GJ397" i="1"/>
  <c r="GJ421" i="1"/>
  <c r="GJ233" i="1"/>
  <c r="GJ374" i="1"/>
  <c r="GJ483" i="1"/>
  <c r="GD396" i="1"/>
  <c r="GE144" i="1"/>
  <c r="GE234" i="1"/>
  <c r="FE247" i="1"/>
  <c r="GR247" i="1"/>
  <c r="GE224" i="1"/>
  <c r="GD170" i="1"/>
  <c r="GE328" i="1"/>
  <c r="GE268" i="1"/>
  <c r="GD483" i="1"/>
  <c r="GD565" i="1"/>
  <c r="GD400" i="1"/>
  <c r="GE500" i="1"/>
  <c r="GD381" i="1"/>
  <c r="GE168" i="1"/>
  <c r="GD81" i="1"/>
  <c r="GE575" i="1"/>
  <c r="GE531" i="1"/>
  <c r="GE343" i="1"/>
  <c r="GD472" i="1"/>
  <c r="GD411" i="1"/>
  <c r="GD520" i="1"/>
  <c r="GD145" i="1"/>
  <c r="GD328" i="1"/>
  <c r="GD95" i="1"/>
  <c r="GD569" i="1"/>
  <c r="GD518" i="1"/>
  <c r="GE546" i="1"/>
  <c r="GD304" i="1"/>
  <c r="GD564" i="1"/>
  <c r="GD339" i="1"/>
  <c r="GD374" i="1"/>
  <c r="GD155" i="1"/>
  <c r="GD158" i="1"/>
  <c r="GD378" i="1"/>
  <c r="GE579" i="1"/>
  <c r="GE507" i="1"/>
  <c r="GD340" i="1"/>
  <c r="GE567" i="1"/>
  <c r="GE90" i="1"/>
  <c r="GE466" i="1"/>
  <c r="GE167" i="1"/>
  <c r="GD169" i="1"/>
  <c r="GD193" i="1"/>
  <c r="GD333" i="1"/>
  <c r="GD579" i="1"/>
  <c r="FF247" i="1"/>
  <c r="GS247" i="1"/>
  <c r="FL247" i="1"/>
  <c r="GK247" i="1" s="1"/>
  <c r="GY247" i="1"/>
  <c r="GJ479" i="1"/>
  <c r="GJ61" i="1"/>
  <c r="GJ22" i="1"/>
  <c r="GJ68" i="1"/>
  <c r="GJ580" i="1"/>
  <c r="GJ469" i="1"/>
  <c r="GJ417" i="1"/>
  <c r="GJ183" i="1"/>
  <c r="GJ330" i="1"/>
  <c r="GJ378" i="1"/>
  <c r="GJ36" i="1"/>
  <c r="GJ161" i="1"/>
  <c r="GJ54" i="1"/>
  <c r="FE75" i="1"/>
  <c r="GR75" i="1"/>
  <c r="FH76" i="1"/>
  <c r="GF76" i="1" s="1"/>
  <c r="FH583" i="1"/>
  <c r="GF583" i="1" s="1"/>
  <c r="GE145" i="1"/>
  <c r="GD531" i="1"/>
  <c r="GD500" i="1"/>
  <c r="GE23" i="1"/>
  <c r="GE87" i="1"/>
  <c r="GE232" i="1"/>
  <c r="GI299" i="1"/>
  <c r="GD48" i="1"/>
  <c r="GD415" i="1"/>
  <c r="GE565" i="1"/>
  <c r="GE251" i="1"/>
  <c r="GE383" i="1"/>
  <c r="GE100" i="1"/>
  <c r="GE520" i="1"/>
  <c r="GD572" i="1"/>
  <c r="GD439" i="1"/>
  <c r="GD383" i="1"/>
  <c r="GD267" i="1"/>
  <c r="GD475" i="1"/>
  <c r="GD338" i="1"/>
  <c r="GE320" i="1"/>
  <c r="GD402" i="1"/>
  <c r="GE333" i="1"/>
  <c r="GE183" i="1"/>
  <c r="GD249" i="1"/>
  <c r="GE435" i="1"/>
  <c r="GD65" i="1"/>
  <c r="GD274" i="1"/>
  <c r="GD546" i="1"/>
  <c r="GD485" i="1"/>
  <c r="GE30" i="1"/>
  <c r="GE304" i="1"/>
  <c r="GE373" i="1"/>
  <c r="GE510" i="1"/>
  <c r="GD19" i="1"/>
  <c r="GE14" i="1"/>
  <c r="GD325" i="1"/>
  <c r="GJ3" i="1"/>
  <c r="GK3" i="1"/>
  <c r="GQ55" i="1"/>
  <c r="GQ408" i="1"/>
  <c r="GQ217" i="1"/>
  <c r="GQ428" i="1"/>
  <c r="GQ535" i="1"/>
  <c r="GQ355" i="1"/>
  <c r="GQ465" i="1"/>
  <c r="GQ316" i="1"/>
  <c r="GQ388" i="1"/>
  <c r="GQ385" i="1"/>
  <c r="GQ52" i="1"/>
  <c r="GQ63" i="1"/>
  <c r="GQ403" i="1"/>
  <c r="GQ381" i="1"/>
  <c r="GQ353" i="1"/>
  <c r="GQ356" i="1"/>
  <c r="GQ360" i="1"/>
  <c r="GQ420" i="1"/>
  <c r="GQ23" i="1"/>
  <c r="GQ273" i="1"/>
  <c r="GQ482" i="1"/>
  <c r="GQ365" i="1"/>
  <c r="GQ344" i="1"/>
  <c r="GQ245" i="1"/>
  <c r="GQ39" i="1"/>
  <c r="GQ429" i="1"/>
  <c r="GQ472" i="1"/>
  <c r="GQ100" i="1"/>
  <c r="GQ488" i="1"/>
  <c r="GQ31" i="1"/>
  <c r="GQ519" i="1"/>
  <c r="GQ434" i="1"/>
  <c r="GQ401" i="1"/>
  <c r="GQ239" i="1"/>
  <c r="GQ265" i="1"/>
  <c r="GQ11" i="1"/>
  <c r="GQ404" i="1"/>
  <c r="GQ536" i="1"/>
  <c r="GQ371" i="1"/>
  <c r="GQ512" i="1"/>
  <c r="GQ501" i="1"/>
  <c r="GQ525" i="1"/>
  <c r="GQ331" i="1"/>
  <c r="GQ424" i="1"/>
  <c r="GQ145" i="1"/>
  <c r="GQ37" i="1"/>
  <c r="GQ553" i="1"/>
  <c r="GQ379" i="1"/>
  <c r="GQ292" i="1"/>
  <c r="GQ293" i="1"/>
  <c r="GQ405" i="1"/>
  <c r="GQ181" i="1"/>
  <c r="GQ347" i="1"/>
  <c r="GQ513" i="1"/>
  <c r="GQ552" i="1"/>
  <c r="GQ315" i="1"/>
  <c r="GQ7" i="1"/>
  <c r="GQ213" i="1"/>
  <c r="GQ141" i="1"/>
  <c r="GQ333" i="1"/>
  <c r="GQ516" i="1"/>
  <c r="GQ128" i="1"/>
  <c r="GQ244" i="1"/>
  <c r="GQ476" i="1"/>
  <c r="GQ136" i="1"/>
  <c r="GQ339" i="1"/>
  <c r="GQ133" i="1"/>
  <c r="GQ310" i="1"/>
  <c r="GQ349" i="1"/>
  <c r="GQ29" i="1"/>
  <c r="GQ284" i="1"/>
  <c r="GQ156" i="1"/>
  <c r="GQ180" i="1"/>
  <c r="GQ251" i="1"/>
  <c r="GQ125" i="1"/>
  <c r="GQ471" i="1"/>
  <c r="GQ510" i="1"/>
  <c r="GQ129" i="1"/>
  <c r="GQ69" i="1"/>
  <c r="GQ325" i="1"/>
  <c r="GQ391" i="1"/>
  <c r="GQ58" i="1"/>
  <c r="GQ252" i="1"/>
  <c r="GQ249" i="1"/>
  <c r="GQ445" i="1"/>
  <c r="GQ120" i="1"/>
  <c r="GQ540" i="1"/>
  <c r="GQ9" i="1"/>
  <c r="GQ302" i="1"/>
  <c r="GQ12" i="1"/>
  <c r="GQ515" i="1"/>
  <c r="GQ207" i="1"/>
  <c r="GQ560" i="1"/>
  <c r="GQ543" i="1"/>
  <c r="GQ529" i="1"/>
  <c r="GQ169" i="1"/>
  <c r="GQ454" i="1"/>
  <c r="GQ38" i="1"/>
  <c r="GQ435" i="1"/>
  <c r="GQ539" i="1"/>
  <c r="GQ48" i="1"/>
  <c r="GQ358" i="1"/>
  <c r="GQ148" i="1"/>
  <c r="GQ549" i="1"/>
  <c r="GQ329" i="1"/>
  <c r="GQ390" i="1"/>
  <c r="GQ364" i="1"/>
  <c r="GQ417" i="1"/>
  <c r="GQ234" i="1"/>
  <c r="GQ108" i="1"/>
  <c r="GQ307" i="1"/>
  <c r="GQ524" i="1"/>
  <c r="GQ271" i="1"/>
  <c r="GQ497" i="1"/>
  <c r="GQ15" i="1"/>
  <c r="GQ416" i="1"/>
  <c r="GQ581" i="1"/>
  <c r="GQ494" i="1"/>
  <c r="GQ95" i="1"/>
  <c r="GQ406" i="1"/>
  <c r="GQ172" i="1"/>
  <c r="GQ206" i="1"/>
  <c r="GQ400" i="1"/>
  <c r="GQ336" i="1"/>
  <c r="GQ87" i="1"/>
  <c r="GQ78" i="1"/>
  <c r="GQ210" i="1"/>
  <c r="GQ569" i="1"/>
  <c r="GQ368" i="1"/>
  <c r="GQ223" i="1"/>
  <c r="GQ326" i="1"/>
  <c r="GQ437" i="1"/>
  <c r="GQ567" i="1"/>
  <c r="GQ334" i="1"/>
  <c r="GQ36" i="1"/>
  <c r="GQ531" i="1"/>
  <c r="GQ441" i="1"/>
  <c r="GQ479" i="1"/>
  <c r="GQ311" i="1"/>
  <c r="GQ456" i="1"/>
  <c r="GQ66" i="1"/>
  <c r="GQ580" i="1"/>
  <c r="GQ287" i="1"/>
  <c r="GQ375" i="1"/>
  <c r="GQ419" i="1"/>
  <c r="GQ366" i="1"/>
  <c r="GQ486" i="1"/>
  <c r="GQ467" i="1"/>
  <c r="GQ369" i="1"/>
  <c r="GQ332" i="1"/>
  <c r="GQ291" i="1"/>
  <c r="GQ269" i="1"/>
  <c r="GQ308" i="1"/>
  <c r="GQ109" i="1"/>
  <c r="GQ32" i="1"/>
  <c r="GQ460" i="1"/>
  <c r="GQ200" i="1"/>
  <c r="GQ201" i="1"/>
  <c r="GQ511" i="1"/>
  <c r="GQ559" i="1"/>
  <c r="GQ485" i="1"/>
  <c r="GQ104" i="1"/>
  <c r="GQ436" i="1"/>
  <c r="GQ126" i="1"/>
  <c r="GQ387" i="1"/>
  <c r="GQ195" i="1"/>
  <c r="GQ179" i="1"/>
  <c r="GQ407" i="1"/>
  <c r="GQ164" i="1"/>
  <c r="GQ534" i="1"/>
  <c r="GQ88" i="1"/>
  <c r="GQ498" i="1"/>
  <c r="GQ107" i="1"/>
  <c r="GQ258" i="1"/>
  <c r="GQ41" i="1"/>
  <c r="GQ545" i="1"/>
  <c r="GQ214" i="1"/>
  <c r="GQ373" i="1"/>
  <c r="GQ290" i="1"/>
  <c r="GQ323" i="1"/>
  <c r="GQ337" i="1"/>
  <c r="GQ547" i="1"/>
  <c r="GQ324" i="1"/>
  <c r="GQ184" i="1"/>
  <c r="GQ565" i="1"/>
  <c r="GQ147" i="1"/>
  <c r="GQ415" i="1"/>
  <c r="GQ266" i="1"/>
  <c r="GQ46" i="1"/>
  <c r="GQ119" i="1"/>
  <c r="GQ335" i="1"/>
  <c r="GQ4" i="1"/>
  <c r="GQ348" i="1"/>
  <c r="GQ350" i="1"/>
  <c r="GQ578" i="1"/>
  <c r="GQ89" i="1"/>
  <c r="GQ414" i="1"/>
  <c r="GQ204" i="1"/>
  <c r="GQ267" i="1"/>
  <c r="GQ111" i="1"/>
  <c r="GQ341" i="1"/>
  <c r="GQ452" i="1"/>
  <c r="GQ484" i="1"/>
  <c r="GQ260" i="1"/>
  <c r="GQ564" i="1"/>
  <c r="GQ575" i="1"/>
  <c r="GQ330" i="1"/>
  <c r="GQ544" i="1"/>
  <c r="GQ427" i="1"/>
  <c r="GQ160" i="1"/>
  <c r="GQ380" i="1"/>
  <c r="GQ221" i="1"/>
  <c r="GQ122" i="1"/>
  <c r="GQ463" i="1"/>
  <c r="GQ469" i="1"/>
  <c r="GQ124" i="1"/>
  <c r="GQ438" i="1"/>
  <c r="GQ134" i="1"/>
  <c r="GQ281" i="1"/>
  <c r="GQ579" i="1"/>
  <c r="GQ562" i="1"/>
  <c r="GQ548" i="1"/>
  <c r="GQ317" i="1"/>
  <c r="GQ198" i="1"/>
  <c r="GQ70" i="1"/>
  <c r="GQ79" i="1"/>
  <c r="GQ507" i="1"/>
  <c r="GQ40" i="1"/>
  <c r="GQ546" i="1"/>
  <c r="GQ205" i="1"/>
  <c r="GQ183" i="1"/>
  <c r="GQ199" i="1"/>
  <c r="GQ447" i="1"/>
  <c r="GQ151" i="1"/>
  <c r="GQ25" i="1"/>
  <c r="GQ53" i="1"/>
  <c r="GQ345" i="1"/>
  <c r="GQ33" i="1"/>
  <c r="GQ573" i="1"/>
  <c r="GQ43" i="1"/>
  <c r="GQ280" i="1"/>
  <c r="GQ517" i="1"/>
  <c r="GQ314" i="1"/>
  <c r="GQ508" i="1"/>
  <c r="GQ462" i="1"/>
  <c r="GQ576" i="1"/>
  <c r="GQ50" i="1"/>
  <c r="GQ426" i="1"/>
  <c r="GQ491" i="1"/>
  <c r="GQ218" i="1"/>
  <c r="GQ117" i="1"/>
  <c r="GQ468" i="1"/>
  <c r="GQ30" i="1"/>
  <c r="GQ313" i="1"/>
  <c r="GQ274" i="1"/>
  <c r="GQ509" i="1"/>
  <c r="GQ93" i="1"/>
  <c r="GQ240" i="1"/>
  <c r="GQ137" i="1"/>
  <c r="GQ289" i="1"/>
  <c r="GQ304" i="1"/>
  <c r="GQ397" i="1"/>
  <c r="GQ140" i="1"/>
  <c r="GQ60" i="1"/>
  <c r="GQ521" i="1"/>
  <c r="GQ86" i="1"/>
  <c r="GQ351" i="1"/>
  <c r="GQ62" i="1"/>
  <c r="GQ470" i="1"/>
  <c r="GQ191" i="1"/>
  <c r="GQ342" i="1"/>
  <c r="GQ357" i="1"/>
  <c r="GQ346" i="1"/>
  <c r="GQ423" i="1"/>
  <c r="GQ222" i="1"/>
  <c r="GQ520" i="1"/>
  <c r="GQ500" i="1"/>
  <c r="GQ77" i="1"/>
  <c r="GQ481" i="1"/>
  <c r="GQ386" i="1"/>
  <c r="GQ318" i="1"/>
  <c r="GQ127" i="1"/>
  <c r="GQ132" i="1"/>
  <c r="GQ443" i="1"/>
  <c r="GQ68" i="1"/>
  <c r="GQ583" i="1"/>
  <c r="GQ177" i="1"/>
  <c r="GQ149" i="1"/>
  <c r="GQ162" i="1"/>
  <c r="GQ110" i="1"/>
  <c r="GQ230" i="1"/>
  <c r="GQ359" i="1"/>
  <c r="GQ45" i="1"/>
  <c r="GQ556" i="1"/>
  <c r="GQ236" i="1"/>
  <c r="GQ558" i="1"/>
  <c r="GQ176" i="1"/>
  <c r="GQ409" i="1"/>
  <c r="GQ196" i="1"/>
  <c r="GQ296" i="1"/>
  <c r="GQ461" i="1"/>
  <c r="GQ14" i="1"/>
  <c r="GQ572" i="1"/>
  <c r="GQ477" i="1"/>
  <c r="GQ478" i="1"/>
  <c r="GQ192" i="1"/>
  <c r="GQ392" i="1"/>
  <c r="GQ288" i="1"/>
  <c r="GQ303" i="1"/>
  <c r="GQ473" i="1"/>
  <c r="GQ278" i="1"/>
  <c r="GQ297" i="1"/>
  <c r="GQ459" i="1"/>
  <c r="GQ83" i="1"/>
  <c r="GQ276" i="1"/>
  <c r="GQ99" i="1"/>
  <c r="GQ490" i="1"/>
  <c r="GQ59" i="1"/>
  <c r="GQ174" i="1"/>
  <c r="GQ382" i="1"/>
  <c r="GQ171" i="1"/>
  <c r="GQ402" i="1"/>
  <c r="GQ268" i="1"/>
  <c r="GQ541" i="1"/>
  <c r="GQ537" i="1"/>
  <c r="GQ229" i="1"/>
  <c r="GQ98" i="1"/>
  <c r="GQ372" i="1"/>
  <c r="GQ121" i="1"/>
  <c r="GQ254" i="1"/>
  <c r="GQ71" i="1"/>
  <c r="GQ422" i="1"/>
  <c r="GQ483" i="1"/>
  <c r="GQ489" i="1"/>
  <c r="GQ376" i="1"/>
  <c r="GQ448" i="1"/>
  <c r="GQ528" i="1"/>
  <c r="GQ504" i="1"/>
  <c r="GQ209" i="1"/>
  <c r="GQ343" i="1"/>
  <c r="GQ142" i="1"/>
  <c r="GQ238" i="1"/>
  <c r="GQ190" i="1"/>
  <c r="GQ458" i="1"/>
  <c r="GQ262" i="1"/>
  <c r="GQ167" i="1"/>
  <c r="GQ65" i="1"/>
  <c r="GQ506" i="1"/>
  <c r="GQ17" i="1"/>
  <c r="GF560" i="1"/>
  <c r="ES75" i="1"/>
  <c r="GS581" i="1" s="1"/>
  <c r="GD573" i="1"/>
  <c r="GE573" i="1"/>
  <c r="GD350" i="1"/>
  <c r="GE350" i="1"/>
  <c r="GD34" i="1"/>
  <c r="GE34" i="1"/>
  <c r="GD367" i="1"/>
  <c r="GE367" i="1"/>
  <c r="GD486" i="1"/>
  <c r="GE486" i="1"/>
  <c r="GD97" i="1"/>
  <c r="GE97" i="1"/>
  <c r="GD514" i="1"/>
  <c r="GE514" i="1"/>
  <c r="GD580" i="1"/>
  <c r="GE580" i="1"/>
  <c r="GD91" i="1"/>
  <c r="GE91" i="1"/>
  <c r="GD384" i="1"/>
  <c r="GE384" i="1"/>
  <c r="GD390" i="1"/>
  <c r="GE390" i="1"/>
  <c r="GD93" i="1"/>
  <c r="GE93" i="1"/>
  <c r="GD371" i="1"/>
  <c r="GE371" i="1"/>
  <c r="GD242" i="1"/>
  <c r="GE242" i="1"/>
  <c r="GD307" i="1"/>
  <c r="GE307" i="1"/>
  <c r="GD130" i="1"/>
  <c r="GE130" i="1"/>
  <c r="GD142" i="1"/>
  <c r="GE142" i="1"/>
  <c r="GD269" i="1"/>
  <c r="GE269" i="1"/>
  <c r="GF289" i="1"/>
  <c r="GG289" i="1"/>
  <c r="GD523" i="1"/>
  <c r="GE523" i="1"/>
  <c r="GD568" i="1"/>
  <c r="GE568" i="1"/>
  <c r="GD43" i="1"/>
  <c r="GE43" i="1"/>
  <c r="GD312" i="1"/>
  <c r="GE312" i="1"/>
  <c r="GD200" i="1"/>
  <c r="GE200" i="1"/>
  <c r="GD457" i="1"/>
  <c r="GE457" i="1"/>
  <c r="GD133" i="1"/>
  <c r="GE133" i="1"/>
  <c r="GD578" i="1"/>
  <c r="GE578" i="1"/>
  <c r="GD96" i="1"/>
  <c r="GE96" i="1"/>
  <c r="GI287" i="1"/>
  <c r="GD459" i="1"/>
  <c r="GE459" i="1"/>
  <c r="GD571" i="1"/>
  <c r="GE571" i="1"/>
  <c r="GD461" i="1"/>
  <c r="GE461" i="1"/>
  <c r="GD489" i="1"/>
  <c r="GE489" i="1"/>
  <c r="GD372" i="1"/>
  <c r="GE372" i="1"/>
  <c r="GD51" i="1"/>
  <c r="GE51" i="1"/>
  <c r="GD141" i="1"/>
  <c r="GE141" i="1"/>
  <c r="GD289" i="1"/>
  <c r="GE289" i="1"/>
  <c r="GF488" i="1"/>
  <c r="GG488" i="1"/>
  <c r="GD323" i="1"/>
  <c r="GE323" i="1"/>
  <c r="GD297" i="1"/>
  <c r="GE297" i="1"/>
  <c r="GD254" i="1"/>
  <c r="GE254" i="1"/>
  <c r="GD441" i="1"/>
  <c r="GE441" i="1"/>
  <c r="GD157" i="1"/>
  <c r="GE157" i="1"/>
  <c r="GD245" i="1"/>
  <c r="GE245" i="1"/>
  <c r="GD180" i="1"/>
  <c r="GE180" i="1"/>
  <c r="GD392" i="1"/>
  <c r="GE392" i="1"/>
  <c r="GD263" i="1"/>
  <c r="GE263" i="1"/>
  <c r="GD11" i="1"/>
  <c r="GE11" i="1"/>
  <c r="GE16" i="1"/>
  <c r="GE389" i="1"/>
  <c r="GE316" i="1"/>
  <c r="GE191" i="1"/>
  <c r="GI289" i="1"/>
  <c r="GI488" i="1"/>
  <c r="GF44" i="1"/>
  <c r="GE285" i="1"/>
  <c r="GE205" i="1"/>
  <c r="GE416" i="1"/>
  <c r="GE478" i="1"/>
  <c r="GE26" i="1"/>
  <c r="GE277" i="1"/>
  <c r="GG299" i="1"/>
  <c r="GF487" i="1"/>
  <c r="GE356" i="1"/>
  <c r="GE188" i="1"/>
  <c r="GJ487" i="1"/>
  <c r="GE149" i="1"/>
  <c r="GE174" i="1"/>
  <c r="GE294" i="1"/>
  <c r="GE550" i="1"/>
  <c r="GE322" i="1"/>
  <c r="GD248" i="1"/>
  <c r="GE248" i="1"/>
  <c r="GD482" i="1"/>
  <c r="GE482" i="1"/>
  <c r="GD206" i="1"/>
  <c r="GE206" i="1"/>
  <c r="GD446" i="1"/>
  <c r="GE446" i="1"/>
  <c r="GD447" i="1"/>
  <c r="GE447" i="1"/>
  <c r="GD536" i="1"/>
  <c r="GE536" i="1"/>
  <c r="GD515" i="1"/>
  <c r="GE515" i="1"/>
  <c r="GD527" i="1"/>
  <c r="GE527" i="1"/>
  <c r="GG487" i="1"/>
  <c r="GH487" i="1"/>
  <c r="GD460" i="1"/>
  <c r="GE460" i="1"/>
  <c r="GD393" i="1"/>
  <c r="GE393" i="1"/>
  <c r="GD561" i="1"/>
  <c r="GE561" i="1"/>
  <c r="GD222" i="1"/>
  <c r="GE222" i="1"/>
  <c r="GD501" i="1"/>
  <c r="GE501" i="1"/>
  <c r="GD463" i="1"/>
  <c r="GE463" i="1"/>
  <c r="GD559" i="1"/>
  <c r="GE559" i="1"/>
  <c r="GD107" i="1"/>
  <c r="GE107" i="1"/>
  <c r="GD547" i="1"/>
  <c r="GE547" i="1"/>
  <c r="GD136" i="1"/>
  <c r="GE136" i="1"/>
  <c r="GE538" i="1"/>
  <c r="GD380" i="1"/>
  <c r="GE380" i="1"/>
  <c r="GD292" i="1"/>
  <c r="GE292" i="1"/>
  <c r="GD101" i="1"/>
  <c r="GE101" i="1"/>
  <c r="GD315" i="1"/>
  <c r="GE315" i="1"/>
  <c r="GD134" i="1"/>
  <c r="GE134" i="1"/>
  <c r="GD413" i="1"/>
  <c r="GE413" i="1"/>
  <c r="GD401" i="1"/>
  <c r="GE401" i="1"/>
  <c r="GD398" i="1"/>
  <c r="GE398" i="1"/>
  <c r="GD331" i="1"/>
  <c r="GE331" i="1"/>
  <c r="GD503" i="1"/>
  <c r="GE503" i="1"/>
  <c r="GD138" i="1"/>
  <c r="GE138" i="1"/>
  <c r="GE497" i="1"/>
  <c r="GD190" i="1"/>
  <c r="GE190" i="1"/>
  <c r="GD553" i="1"/>
  <c r="GE553" i="1"/>
  <c r="GD570" i="1"/>
  <c r="GE570" i="1"/>
  <c r="GD379" i="1"/>
  <c r="GE379" i="1"/>
  <c r="GD282" i="1"/>
  <c r="GE282" i="1"/>
  <c r="GD252" i="1"/>
  <c r="GE252" i="1"/>
  <c r="GD535" i="1"/>
  <c r="GE535" i="1"/>
  <c r="GD279" i="1"/>
  <c r="GE279" i="1"/>
  <c r="GD357" i="1"/>
  <c r="GE357" i="1"/>
  <c r="GD298" i="1"/>
  <c r="GE298" i="1"/>
  <c r="GD429" i="1"/>
  <c r="GE429" i="1"/>
  <c r="GD369" i="1"/>
  <c r="GE369" i="1"/>
  <c r="GD236" i="1"/>
  <c r="GE236" i="1"/>
  <c r="GD291" i="1"/>
  <c r="GE291" i="1"/>
  <c r="GD172" i="1"/>
  <c r="GE172" i="1"/>
  <c r="GD201" i="1"/>
  <c r="GE201" i="1"/>
  <c r="GD86" i="1"/>
  <c r="GE86" i="1"/>
  <c r="GD437" i="1"/>
  <c r="GE437" i="1"/>
  <c r="GJ287" i="1"/>
  <c r="GE404" i="1"/>
  <c r="GE253" i="1"/>
  <c r="GE359" i="1"/>
  <c r="GE300" i="1"/>
  <c r="GE265" i="1"/>
  <c r="GE525" i="1"/>
  <c r="GE184" i="1"/>
  <c r="GE240" i="1"/>
  <c r="GE154" i="1"/>
  <c r="GE203" i="1"/>
  <c r="GE375" i="1"/>
  <c r="GE280" i="1"/>
  <c r="GE526" i="1"/>
  <c r="GE76" i="1"/>
  <c r="GE8" i="1"/>
  <c r="GJ44" i="1"/>
  <c r="GE558" i="1"/>
  <c r="GF287" i="1"/>
  <c r="GE38" i="1"/>
  <c r="GE113" i="1"/>
  <c r="GE189" i="1"/>
  <c r="GE122" i="1"/>
  <c r="GE345" i="1"/>
  <c r="GE47" i="1"/>
  <c r="GE108" i="1"/>
  <c r="GE115" i="1"/>
  <c r="GE3" i="1"/>
  <c r="BR75" i="1"/>
  <c r="FT527" i="1"/>
  <c r="FH527" i="1"/>
  <c r="GF527" i="1" s="1"/>
  <c r="FT416" i="1"/>
  <c r="FH416" i="1"/>
  <c r="GF416" i="1" s="1"/>
  <c r="FT558" i="1"/>
  <c r="FH558" i="1"/>
  <c r="GF558" i="1" s="1"/>
  <c r="FT523" i="1"/>
  <c r="FH523" i="1"/>
  <c r="GF523" i="1" s="1"/>
  <c r="FT514" i="1"/>
  <c r="FH514" i="1"/>
  <c r="GF514" i="1" s="1"/>
  <c r="FT513" i="1"/>
  <c r="FH513" i="1"/>
  <c r="GF513" i="1" s="1"/>
  <c r="FT486" i="1"/>
  <c r="FH486" i="1"/>
  <c r="GF486" i="1" s="1"/>
  <c r="FT394" i="1"/>
  <c r="FH394" i="1"/>
  <c r="GF394" i="1" s="1"/>
  <c r="FT124" i="1"/>
  <c r="FH124" i="1"/>
  <c r="GF124" i="1" s="1"/>
  <c r="FT39" i="1"/>
  <c r="FH39" i="1"/>
  <c r="GF39" i="1" s="1"/>
  <c r="FT345" i="1"/>
  <c r="FH345" i="1"/>
  <c r="GF345" i="1" s="1"/>
  <c r="FT328" i="1"/>
  <c r="FH328" i="1"/>
  <c r="GF328" i="1" s="1"/>
  <c r="FT351" i="1"/>
  <c r="FH351" i="1"/>
  <c r="GF351" i="1" s="1"/>
  <c r="FT365" i="1"/>
  <c r="FH365" i="1"/>
  <c r="GF365" i="1" s="1"/>
  <c r="FT170" i="1"/>
  <c r="FH170" i="1"/>
  <c r="GF170" i="1" s="1"/>
  <c r="FT92" i="1"/>
  <c r="FH92" i="1"/>
  <c r="GF92" i="1" s="1"/>
  <c r="FT423" i="1"/>
  <c r="FH423" i="1"/>
  <c r="GF423" i="1" s="1"/>
  <c r="FT511" i="1"/>
  <c r="FH511" i="1"/>
  <c r="GF511" i="1" s="1"/>
  <c r="FT283" i="1"/>
  <c r="FH283" i="1"/>
  <c r="GF283" i="1" s="1"/>
  <c r="FT495" i="1"/>
  <c r="FH495" i="1"/>
  <c r="GF495" i="1" s="1"/>
  <c r="FT6" i="1"/>
  <c r="FH6" i="1"/>
  <c r="GF6" i="1" s="1"/>
  <c r="FS247" i="1"/>
  <c r="FG247" i="1"/>
  <c r="GE247" i="1" s="1"/>
  <c r="FT502" i="1"/>
  <c r="FH502" i="1"/>
  <c r="GF502" i="1" s="1"/>
  <c r="FT580" i="1"/>
  <c r="FH580" i="1"/>
  <c r="GF580" i="1" s="1"/>
  <c r="FT191" i="1"/>
  <c r="FH191" i="1"/>
  <c r="GF191" i="1" s="1"/>
  <c r="FT174" i="1"/>
  <c r="FH174" i="1"/>
  <c r="GF174" i="1" s="1"/>
  <c r="FT61" i="1"/>
  <c r="FH61" i="1"/>
  <c r="GF61" i="1" s="1"/>
  <c r="FT501" i="1"/>
  <c r="FH501" i="1"/>
  <c r="GF501" i="1" s="1"/>
  <c r="FT9" i="1"/>
  <c r="FH9" i="1"/>
  <c r="GF9" i="1" s="1"/>
  <c r="FT235" i="1"/>
  <c r="FH235" i="1"/>
  <c r="GF235" i="1" s="1"/>
  <c r="FT404" i="1"/>
  <c r="FH404" i="1"/>
  <c r="GF404" i="1" s="1"/>
  <c r="FT383" i="1"/>
  <c r="FH383" i="1"/>
  <c r="GF383" i="1" s="1"/>
  <c r="FT381" i="1"/>
  <c r="FH381" i="1"/>
  <c r="GF381" i="1" s="1"/>
  <c r="FT213" i="1"/>
  <c r="FH213" i="1"/>
  <c r="GF213" i="1" s="1"/>
  <c r="FT46" i="1"/>
  <c r="FH46" i="1"/>
  <c r="GF46" i="1" s="1"/>
  <c r="FT80" i="1"/>
  <c r="FH80" i="1"/>
  <c r="GF80" i="1" s="1"/>
  <c r="FT84" i="1"/>
  <c r="FH84" i="1"/>
  <c r="GF84" i="1" s="1"/>
  <c r="FT60" i="1"/>
  <c r="FH60" i="1"/>
  <c r="GF60" i="1" s="1"/>
  <c r="FT268" i="1"/>
  <c r="FH268" i="1"/>
  <c r="GF268" i="1" s="1"/>
  <c r="FT420" i="1"/>
  <c r="FH420" i="1"/>
  <c r="GF420" i="1" s="1"/>
  <c r="FT17" i="1"/>
  <c r="FH17" i="1"/>
  <c r="GF17" i="1" s="1"/>
  <c r="FT402" i="1"/>
  <c r="FH402" i="1"/>
  <c r="GF402" i="1" s="1"/>
  <c r="FT76" i="1"/>
  <c r="FT583" i="1"/>
  <c r="FR247" i="1"/>
  <c r="FT560" i="1"/>
  <c r="FX247" i="1"/>
  <c r="FY247" i="1"/>
  <c r="CS189" i="1"/>
  <c r="EU189" i="1"/>
  <c r="CS23" i="1"/>
  <c r="CS444" i="1"/>
  <c r="EU444" i="1"/>
  <c r="CS136" i="1"/>
  <c r="EU136" i="1"/>
  <c r="CS477" i="1"/>
  <c r="EU477" i="1"/>
  <c r="CS279" i="1"/>
  <c r="EU279" i="1"/>
  <c r="CS201" i="1"/>
  <c r="EU201" i="1"/>
  <c r="CS26" i="1"/>
  <c r="EU26" i="1"/>
  <c r="CS310" i="1"/>
  <c r="EU310" i="1"/>
  <c r="CS244" i="1"/>
  <c r="EU244" i="1"/>
  <c r="CS506" i="1"/>
  <c r="EU506" i="1"/>
  <c r="GU198" i="1" s="1"/>
  <c r="CS254" i="1"/>
  <c r="EU254" i="1"/>
  <c r="CS209" i="1"/>
  <c r="EU209" i="1"/>
  <c r="CS406" i="1"/>
  <c r="EU406" i="1"/>
  <c r="CS266" i="1"/>
  <c r="EU266" i="1"/>
  <c r="CS105" i="1"/>
  <c r="EU105" i="1"/>
  <c r="CS234" i="1"/>
  <c r="EU234" i="1"/>
  <c r="CS430" i="1"/>
  <c r="EU430" i="1"/>
  <c r="CS231" i="1"/>
  <c r="EU231" i="1"/>
  <c r="CS469" i="1"/>
  <c r="EU469" i="1"/>
  <c r="CS52" i="1"/>
  <c r="EU52" i="1"/>
  <c r="CS66" i="1"/>
  <c r="EU66" i="1"/>
  <c r="CS306" i="1"/>
  <c r="EU306" i="1"/>
  <c r="CS82" i="1"/>
  <c r="EU82" i="1"/>
  <c r="CS542" i="1"/>
  <c r="EU542" i="1"/>
  <c r="CS305" i="1"/>
  <c r="EU305" i="1"/>
  <c r="CS327" i="1"/>
  <c r="EU327" i="1"/>
  <c r="CS537" i="1"/>
  <c r="EU537" i="1"/>
  <c r="CS100" i="1"/>
  <c r="EU100" i="1"/>
  <c r="GU76" i="1" s="1"/>
  <c r="CS361" i="1"/>
  <c r="EU361" i="1"/>
  <c r="CS380" i="1"/>
  <c r="EU380" i="1"/>
  <c r="CS562" i="1"/>
  <c r="EU562" i="1"/>
  <c r="CS3" i="1"/>
  <c r="EU3" i="1"/>
  <c r="CS128" i="1"/>
  <c r="EU128" i="1"/>
  <c r="CS470" i="1"/>
  <c r="EU470" i="1"/>
  <c r="GU470" i="1" s="1"/>
  <c r="CS103" i="1"/>
  <c r="EU103" i="1"/>
  <c r="CS398" i="1"/>
  <c r="EU398" i="1"/>
  <c r="CS134" i="1"/>
  <c r="EU134" i="1"/>
  <c r="CS223" i="1"/>
  <c r="EU223" i="1"/>
  <c r="CS248" i="1"/>
  <c r="EU248" i="1"/>
  <c r="CS568" i="1"/>
  <c r="EU568" i="1"/>
  <c r="GU568" i="1" s="1"/>
  <c r="CS85" i="1"/>
  <c r="EU85" i="1"/>
  <c r="CS386" i="1"/>
  <c r="EU386" i="1"/>
  <c r="CS175" i="1"/>
  <c r="EU175" i="1"/>
  <c r="CS415" i="1"/>
  <c r="EU415" i="1"/>
  <c r="CS292" i="1"/>
  <c r="EU292" i="1"/>
  <c r="CS162" i="1"/>
  <c r="EU162" i="1"/>
  <c r="CS307" i="1"/>
  <c r="EU307" i="1"/>
  <c r="CS28" i="1"/>
  <c r="EU28" i="1"/>
  <c r="CS347" i="1"/>
  <c r="EU347" i="1"/>
  <c r="GU347" i="1" s="1"/>
  <c r="CS104" i="1"/>
  <c r="EU104" i="1"/>
  <c r="CS98" i="1"/>
  <c r="EU98" i="1"/>
  <c r="CS54" i="1"/>
  <c r="EU54" i="1"/>
  <c r="CS484" i="1"/>
  <c r="EU484" i="1"/>
  <c r="CS214" i="1"/>
  <c r="EU214" i="1"/>
  <c r="CS274" i="1"/>
  <c r="EU274" i="1"/>
  <c r="CS151" i="1"/>
  <c r="EU151" i="1"/>
  <c r="CS578" i="1"/>
  <c r="EU578" i="1"/>
  <c r="CS362" i="1"/>
  <c r="EU362" i="1"/>
  <c r="CS405" i="1"/>
  <c r="EU405" i="1"/>
  <c r="CS547" i="1"/>
  <c r="EU547" i="1"/>
  <c r="CS22" i="1"/>
  <c r="EU22" i="1"/>
  <c r="CS276" i="1"/>
  <c r="EU276" i="1"/>
  <c r="CS107" i="1"/>
  <c r="EU107" i="1"/>
  <c r="CS197" i="1"/>
  <c r="EU197" i="1"/>
  <c r="CS525" i="1"/>
  <c r="EU525" i="1"/>
  <c r="GU525" i="1" s="1"/>
  <c r="CS582" i="1"/>
  <c r="EU582" i="1"/>
  <c r="CS145" i="1"/>
  <c r="EU145" i="1"/>
  <c r="CS379" i="1"/>
  <c r="EU379" i="1"/>
  <c r="CS273" i="1"/>
  <c r="EU273" i="1"/>
  <c r="GU80" i="1" s="1"/>
  <c r="CS70" i="1"/>
  <c r="EU70" i="1"/>
  <c r="CS172" i="1"/>
  <c r="EU172" i="1"/>
  <c r="CS507" i="1"/>
  <c r="EU507" i="1"/>
  <c r="CS492" i="1"/>
  <c r="EU492" i="1"/>
  <c r="CS559" i="1"/>
  <c r="EU559" i="1"/>
  <c r="CS42" i="1"/>
  <c r="EU42" i="1"/>
  <c r="CS340" i="1"/>
  <c r="EU340" i="1"/>
  <c r="CS464" i="1"/>
  <c r="EU464" i="1"/>
  <c r="GU464" i="1" s="1"/>
  <c r="CS455" i="1"/>
  <c r="EU455" i="1"/>
  <c r="GU455" i="1" s="1"/>
  <c r="CS510" i="1"/>
  <c r="EU510" i="1"/>
  <c r="GU510" i="1" s="1"/>
  <c r="CS93" i="1"/>
  <c r="EU93" i="1"/>
  <c r="CS37" i="1"/>
  <c r="EU37" i="1"/>
  <c r="CS221" i="1"/>
  <c r="EU221" i="1"/>
  <c r="CS188" i="1"/>
  <c r="EU188" i="1"/>
  <c r="CS195" i="1"/>
  <c r="EU195" i="1"/>
  <c r="CS232" i="1"/>
  <c r="EU232" i="1"/>
  <c r="GU283" i="1" s="1"/>
  <c r="CS428" i="1"/>
  <c r="EU428" i="1"/>
  <c r="CS177" i="1"/>
  <c r="EU177" i="1"/>
  <c r="CS389" i="1"/>
  <c r="EU389" i="1"/>
  <c r="CS125" i="1"/>
  <c r="EU125" i="1"/>
  <c r="CS150" i="1"/>
  <c r="EU150" i="1"/>
  <c r="CS218" i="1"/>
  <c r="EU218" i="1"/>
  <c r="CS414" i="1"/>
  <c r="EU414" i="1"/>
  <c r="GU414" i="1" s="1"/>
  <c r="CS68" i="1"/>
  <c r="EU68" i="1"/>
  <c r="CS399" i="1"/>
  <c r="EU399" i="1"/>
  <c r="GU399" i="1" s="1"/>
  <c r="CS181" i="1"/>
  <c r="EU181" i="1"/>
  <c r="CS202" i="1"/>
  <c r="EU202" i="1"/>
  <c r="CS88" i="1"/>
  <c r="EU88" i="1"/>
  <c r="CS563" i="1"/>
  <c r="EU563" i="1"/>
  <c r="CS442" i="1"/>
  <c r="EU442" i="1"/>
  <c r="GU442" i="1" s="1"/>
  <c r="CS95" i="1"/>
  <c r="EU95" i="1"/>
  <c r="CS318" i="1"/>
  <c r="EU318" i="1"/>
  <c r="GU318" i="1" s="1"/>
  <c r="CS59" i="1"/>
  <c r="EU59" i="1"/>
  <c r="CS24" i="1"/>
  <c r="EU24" i="1"/>
  <c r="CS521" i="1"/>
  <c r="EU521" i="1"/>
  <c r="CS47" i="1"/>
  <c r="EU47" i="1"/>
  <c r="CS280" i="1"/>
  <c r="EU280" i="1"/>
  <c r="CS489" i="1"/>
  <c r="EU489" i="1"/>
  <c r="CS370" i="1"/>
  <c r="EU370" i="1"/>
  <c r="GU370" i="1" s="1"/>
  <c r="CS131" i="1"/>
  <c r="EU131" i="1"/>
  <c r="GU61" i="1" s="1"/>
  <c r="CS123" i="1"/>
  <c r="CS110" i="1"/>
  <c r="EU110" i="1"/>
  <c r="CS286" i="1"/>
  <c r="EU286" i="1"/>
  <c r="CS75" i="1"/>
  <c r="EU75" i="1"/>
  <c r="CS349" i="1"/>
  <c r="EU349" i="1"/>
  <c r="GU349" i="1" s="1"/>
  <c r="CS303" i="1"/>
  <c r="EU303" i="1"/>
  <c r="CS530" i="1"/>
  <c r="EU530" i="1"/>
  <c r="CS115" i="1"/>
  <c r="EU115" i="1"/>
  <c r="CS78" i="1"/>
  <c r="EU78" i="1"/>
  <c r="CS112" i="1"/>
  <c r="EU112" i="1"/>
  <c r="CS149" i="1"/>
  <c r="EU149" i="1"/>
  <c r="CS466" i="1"/>
  <c r="EU466" i="1"/>
  <c r="CS38" i="1"/>
  <c r="EU38" i="1"/>
  <c r="CS144" i="1"/>
  <c r="EU144" i="1"/>
  <c r="CS102" i="1"/>
  <c r="EU102" i="1"/>
  <c r="CS471" i="1"/>
  <c r="EU471" i="1"/>
  <c r="CS142" i="1"/>
  <c r="CS410" i="1"/>
  <c r="EU410" i="1"/>
  <c r="GU501" i="1" s="1"/>
  <c r="CS12" i="1"/>
  <c r="EU12" i="1"/>
  <c r="CS185" i="1"/>
  <c r="EU185" i="1"/>
  <c r="CS518" i="1"/>
  <c r="EU518" i="1"/>
  <c r="GU518" i="1" s="1"/>
  <c r="CS387" i="1"/>
  <c r="EU387" i="1"/>
  <c r="CS323" i="1"/>
  <c r="EU323" i="1"/>
  <c r="GU323" i="1" s="1"/>
  <c r="CS11" i="1"/>
  <c r="EU11" i="1"/>
  <c r="CS184" i="1"/>
  <c r="EU184" i="1"/>
  <c r="GU184" i="1" s="1"/>
  <c r="CS395" i="1"/>
  <c r="EU395" i="1"/>
  <c r="GU514" i="1" s="1"/>
  <c r="CS203" i="1"/>
  <c r="GU203" i="1"/>
  <c r="CS239" i="1"/>
  <c r="EU239" i="1"/>
  <c r="CS329" i="1"/>
  <c r="EU329" i="1"/>
  <c r="GU329" i="1" s="1"/>
  <c r="CS300" i="1"/>
  <c r="EU300" i="1"/>
  <c r="CS33" i="1"/>
  <c r="EU33" i="1"/>
  <c r="CS400" i="1"/>
  <c r="EU400" i="1"/>
  <c r="CS476" i="1"/>
  <c r="EU476" i="1"/>
  <c r="CS371" i="1"/>
  <c r="EU371" i="1"/>
  <c r="CS91" i="1"/>
  <c r="EU91" i="1"/>
  <c r="CS434" i="1"/>
  <c r="EU434" i="1"/>
  <c r="CS267" i="1"/>
  <c r="EU267" i="1"/>
  <c r="GU267" i="1" s="1"/>
  <c r="CS62" i="1"/>
  <c r="EU62" i="1"/>
  <c r="CS463" i="1"/>
  <c r="EU463" i="1"/>
  <c r="GU463" i="1" s="1"/>
  <c r="CS216" i="1"/>
  <c r="EU216" i="1"/>
  <c r="CS253" i="1"/>
  <c r="EU253" i="1"/>
  <c r="CS369" i="1"/>
  <c r="EU369" i="1"/>
  <c r="CS478" i="1"/>
  <c r="EU478" i="1"/>
  <c r="GU478" i="1" s="1"/>
  <c r="CS140" i="1"/>
  <c r="EU140" i="1"/>
  <c r="CS130" i="1"/>
  <c r="CS182" i="1"/>
  <c r="EU182" i="1"/>
  <c r="CS456" i="1"/>
  <c r="EU456" i="1"/>
  <c r="CS441" i="1"/>
  <c r="EU441" i="1"/>
  <c r="CS243" i="1"/>
  <c r="EU243" i="1"/>
  <c r="GU243" i="1" s="1"/>
  <c r="CS233" i="1"/>
  <c r="EU233" i="1"/>
  <c r="CS504" i="1"/>
  <c r="EU504" i="1"/>
  <c r="GU504" i="1" s="1"/>
  <c r="CS429" i="1"/>
  <c r="EU429" i="1"/>
  <c r="CS119" i="1"/>
  <c r="EU119" i="1"/>
  <c r="CS569" i="1"/>
  <c r="EU569" i="1"/>
  <c r="GU569" i="1" s="1"/>
  <c r="CS432" i="1"/>
  <c r="EU432" i="1"/>
  <c r="CS332" i="1"/>
  <c r="EU332" i="1"/>
  <c r="CS73" i="1"/>
  <c r="EU73" i="1"/>
  <c r="CS409" i="1"/>
  <c r="EU409" i="1"/>
  <c r="CS168" i="1"/>
  <c r="EU168" i="1"/>
  <c r="CS561" i="1"/>
  <c r="EU561" i="1"/>
  <c r="CS30" i="1"/>
  <c r="EU30" i="1"/>
  <c r="CS217" i="1"/>
  <c r="EU217" i="1"/>
  <c r="CS109" i="1"/>
  <c r="EU109" i="1"/>
  <c r="CS353" i="1"/>
  <c r="EU353" i="1"/>
  <c r="CS572" i="1"/>
  <c r="EU572" i="1"/>
  <c r="CS225" i="1"/>
  <c r="EU225" i="1"/>
  <c r="CS532" i="1"/>
  <c r="EU532" i="1"/>
  <c r="CS237" i="1"/>
  <c r="EU237" i="1"/>
  <c r="CS19" i="1"/>
  <c r="EU19" i="1"/>
  <c r="CS277" i="1"/>
  <c r="EU277" i="1"/>
  <c r="GU277" i="1" s="1"/>
  <c r="CS555" i="1"/>
  <c r="EU555" i="1"/>
  <c r="CS281" i="1"/>
  <c r="GU281" i="1"/>
  <c r="CS116" i="1"/>
  <c r="EU116" i="1"/>
  <c r="CS544" i="1"/>
  <c r="EU544" i="1"/>
  <c r="CS48" i="1"/>
  <c r="EU48" i="1"/>
  <c r="CS482" i="1"/>
  <c r="EU482" i="1"/>
  <c r="GU383" i="1" s="1"/>
  <c r="CS520" i="1"/>
  <c r="EU520" i="1"/>
  <c r="GU520" i="1" s="1"/>
  <c r="CS335" i="1"/>
  <c r="EU335" i="1"/>
  <c r="GU235" i="1" s="1"/>
  <c r="CS427" i="1"/>
  <c r="EU427" i="1"/>
  <c r="GU427" i="1" s="1"/>
  <c r="CS241" i="1"/>
  <c r="EU241" i="1"/>
  <c r="CS341" i="1"/>
  <c r="EU341" i="1"/>
  <c r="CS10" i="1"/>
  <c r="EU10" i="1"/>
  <c r="CS169" i="1"/>
  <c r="EU169" i="1"/>
  <c r="GU169" i="1" s="1"/>
  <c r="CS219" i="1"/>
  <c r="EU219" i="1"/>
  <c r="CS90" i="1"/>
  <c r="EU90" i="1"/>
  <c r="CS199" i="1"/>
  <c r="EU199" i="1"/>
  <c r="CS446" i="1"/>
  <c r="EU446" i="1"/>
  <c r="GU328" i="1" s="1"/>
  <c r="CS496" i="1"/>
  <c r="EU496" i="1"/>
  <c r="CS412" i="1"/>
  <c r="EU412" i="1"/>
  <c r="CS320" i="1"/>
  <c r="EU320" i="1"/>
  <c r="CS133" i="1"/>
  <c r="EU133" i="1"/>
  <c r="CS245" i="1"/>
  <c r="EU245" i="1"/>
  <c r="CS358" i="1"/>
  <c r="EU358" i="1"/>
  <c r="CS522" i="1"/>
  <c r="EU522" i="1"/>
  <c r="CS333" i="1"/>
  <c r="EU333" i="1"/>
  <c r="GU333" i="1" s="1"/>
  <c r="CS246" i="1"/>
  <c r="EU246" i="1"/>
  <c r="CS271" i="1"/>
  <c r="GU271" i="1"/>
  <c r="CS180" i="1"/>
  <c r="EU180" i="1"/>
  <c r="CS546" i="1"/>
  <c r="EU546" i="1"/>
  <c r="CS538" i="1"/>
  <c r="EU538" i="1"/>
  <c r="CS176" i="1"/>
  <c r="EU176" i="1"/>
  <c r="CS314" i="1"/>
  <c r="EU314" i="1"/>
  <c r="CS316" i="1"/>
  <c r="EU316" i="1"/>
  <c r="CS407" i="1"/>
  <c r="EU407" i="1"/>
  <c r="CS373" i="1"/>
  <c r="EU373" i="1"/>
  <c r="CS447" i="1"/>
  <c r="EU447" i="1"/>
  <c r="CS342" i="1"/>
  <c r="EU342" i="1"/>
  <c r="GU194" i="1" s="1"/>
  <c r="CS137" i="1"/>
  <c r="EU137" i="1"/>
  <c r="CS25" i="1"/>
  <c r="CS157" i="1"/>
  <c r="EU157" i="1"/>
  <c r="CS294" i="1"/>
  <c r="EU294" i="1"/>
  <c r="CS348" i="1"/>
  <c r="EU348" i="1"/>
  <c r="GU84" i="1" s="1"/>
  <c r="CS16" i="1"/>
  <c r="EU16" i="1"/>
  <c r="CS138" i="1"/>
  <c r="EU138" i="1"/>
  <c r="CS34" i="1"/>
  <c r="EU34" i="1"/>
  <c r="CS474" i="1"/>
  <c r="EU474" i="1"/>
  <c r="CS491" i="1"/>
  <c r="EU491" i="1"/>
  <c r="GU491" i="1" s="1"/>
  <c r="CS141" i="1"/>
  <c r="EU141" i="1"/>
  <c r="CS579" i="1"/>
  <c r="EU579" i="1"/>
  <c r="CS338" i="1"/>
  <c r="EU338" i="1"/>
  <c r="CS472" i="1"/>
  <c r="EU472" i="1"/>
  <c r="CS524" i="1"/>
  <c r="EU524" i="1"/>
  <c r="CS324" i="1"/>
  <c r="EU324" i="1"/>
  <c r="CS135" i="1"/>
  <c r="EU135" i="1"/>
  <c r="CS255" i="1"/>
  <c r="EU255" i="1"/>
  <c r="CS393" i="1"/>
  <c r="EU393" i="1"/>
  <c r="CS173" i="1"/>
  <c r="EU173" i="1"/>
  <c r="GU173" i="1" s="1"/>
  <c r="CS7" i="1"/>
  <c r="EU7" i="1"/>
  <c r="CS99" i="1"/>
  <c r="CS548" i="1"/>
  <c r="EU548" i="1"/>
  <c r="CS127" i="1"/>
  <c r="EU127" i="1"/>
  <c r="GU127" i="1" s="1"/>
  <c r="CS228" i="1"/>
  <c r="EU228" i="1"/>
  <c r="GU191" i="1" s="1"/>
  <c r="CS531" i="1"/>
  <c r="EU531" i="1"/>
  <c r="GU531" i="1" s="1"/>
  <c r="CS31" i="1"/>
  <c r="EU31" i="1"/>
  <c r="CS36" i="1"/>
  <c r="EU36" i="1"/>
  <c r="CS461" i="1"/>
  <c r="EU461" i="1"/>
  <c r="GU486" i="1" s="1"/>
  <c r="CS512" i="1"/>
  <c r="EU512" i="1"/>
  <c r="GU512" i="1" s="1"/>
  <c r="CS96" i="1"/>
  <c r="EU96" i="1"/>
  <c r="GU365" i="1" s="1"/>
  <c r="CS79" i="1"/>
  <c r="EU79" i="1"/>
  <c r="CS86" i="1"/>
  <c r="EU86" i="1"/>
  <c r="CS143" i="1"/>
  <c r="EU143" i="1"/>
  <c r="CS55" i="1"/>
  <c r="EU55" i="1"/>
  <c r="CS374" i="1"/>
  <c r="EU374" i="1"/>
  <c r="CS372" i="1"/>
  <c r="EU372" i="1"/>
  <c r="GU372" i="1" s="1"/>
  <c r="CS403" i="1"/>
  <c r="EU403" i="1"/>
  <c r="CS291" i="1"/>
  <c r="EU291" i="1"/>
  <c r="CS83" i="1"/>
  <c r="EU83" i="1"/>
  <c r="CS270" i="1"/>
  <c r="EU270" i="1"/>
  <c r="CS321" i="1"/>
  <c r="EU321" i="1"/>
  <c r="CS132" i="1"/>
  <c r="EU132" i="1"/>
  <c r="CS319" i="1"/>
  <c r="EU319" i="1"/>
  <c r="GU319" i="1" s="1"/>
  <c r="CS436" i="1"/>
  <c r="EU436" i="1"/>
  <c r="CS392" i="1"/>
  <c r="EU392" i="1"/>
  <c r="CS4" i="1"/>
  <c r="EU4" i="1"/>
  <c r="GU583" i="1" s="1"/>
  <c r="CS154" i="1"/>
  <c r="EU154" i="1"/>
  <c r="GU154" i="1" s="1"/>
  <c r="CS459" i="1"/>
  <c r="EU459" i="1"/>
  <c r="CS468" i="1"/>
  <c r="EU468" i="1"/>
  <c r="CS89" i="1"/>
  <c r="EU89" i="1"/>
  <c r="GU89" i="1" s="1"/>
  <c r="CS285" i="1"/>
  <c r="EU285" i="1"/>
  <c r="GU285" i="1" s="1"/>
  <c r="CS377" i="1"/>
  <c r="EU377" i="1"/>
  <c r="CS215" i="1"/>
  <c r="EU215" i="1"/>
  <c r="CS165" i="1"/>
  <c r="EU165" i="1"/>
  <c r="CS45" i="1"/>
  <c r="EU45" i="1"/>
  <c r="CS465" i="1"/>
  <c r="EU465" i="1"/>
  <c r="CS71" i="1"/>
  <c r="EU71" i="1"/>
  <c r="CS29" i="1"/>
  <c r="EU29" i="1"/>
  <c r="CS452" i="1"/>
  <c r="EU452" i="1"/>
  <c r="GU452" i="1" s="1"/>
  <c r="CS179" i="1"/>
  <c r="EU179" i="1"/>
  <c r="GU179" i="1" s="1"/>
  <c r="CS519" i="1"/>
  <c r="EU519" i="1"/>
  <c r="CS120" i="1"/>
  <c r="GU170" i="1"/>
  <c r="CS146" i="1"/>
  <c r="EU146" i="1"/>
  <c r="CS508" i="1"/>
  <c r="EU508" i="1"/>
  <c r="GU508" i="1" s="1"/>
  <c r="CS97" i="1"/>
  <c r="EU97" i="1"/>
  <c r="GU97" i="1" s="1"/>
  <c r="CS156" i="1"/>
  <c r="EU156" i="1"/>
  <c r="CS451" i="1"/>
  <c r="EU451" i="1"/>
  <c r="GU451" i="1" s="1"/>
  <c r="CS515" i="1"/>
  <c r="EU515" i="1"/>
  <c r="CS153" i="1"/>
  <c r="EU153" i="1"/>
  <c r="GU153" i="1" s="1"/>
  <c r="CS346" i="1"/>
  <c r="EU346" i="1"/>
  <c r="GU346" i="1" s="1"/>
  <c r="CS295" i="1"/>
  <c r="EU295" i="1"/>
  <c r="CS350" i="1"/>
  <c r="EU350" i="1"/>
  <c r="GU350" i="1" s="1"/>
  <c r="CS539" i="1"/>
  <c r="EU539" i="1"/>
  <c r="GU124" i="1" s="1"/>
  <c r="CS516" i="1"/>
  <c r="EU516" i="1"/>
  <c r="CS167" i="1"/>
  <c r="EU167" i="1"/>
  <c r="CS229" i="1"/>
  <c r="EU229" i="1"/>
  <c r="CS258" i="1"/>
  <c r="EU258" i="1"/>
  <c r="GU258" i="1" s="1"/>
  <c r="CS302" i="1"/>
  <c r="EU302" i="1"/>
  <c r="CS41" i="1"/>
  <c r="EU41" i="1"/>
  <c r="CS540" i="1"/>
  <c r="EU540" i="1"/>
  <c r="CS121" i="1"/>
  <c r="EU121" i="1"/>
  <c r="GU121" i="1" s="1"/>
  <c r="CS77" i="1"/>
  <c r="EU77" i="1"/>
  <c r="CS72" i="1"/>
  <c r="EU72" i="1"/>
  <c r="CS485" i="1"/>
  <c r="EU485" i="1"/>
  <c r="GU574" i="1" s="1"/>
  <c r="CS413" i="1"/>
  <c r="EU413" i="1"/>
  <c r="GU413" i="1" s="1"/>
  <c r="CS454" i="1"/>
  <c r="EU454" i="1"/>
  <c r="CS311" i="1"/>
  <c r="EU311" i="1"/>
  <c r="CS573" i="1"/>
  <c r="EU573" i="1"/>
  <c r="CS297" i="1"/>
  <c r="EU297" i="1"/>
  <c r="CS161" i="1"/>
  <c r="EU161" i="1"/>
  <c r="CS421" i="1"/>
  <c r="EU421" i="1"/>
  <c r="CS160" i="1"/>
  <c r="EU160" i="1"/>
  <c r="CS101" i="1"/>
  <c r="EU101" i="1"/>
  <c r="CS152" i="1"/>
  <c r="EU152" i="1"/>
  <c r="CS549" i="1"/>
  <c r="EU549" i="1"/>
  <c r="GU549" i="1" s="1"/>
  <c r="CS481" i="1"/>
  <c r="EU481" i="1"/>
  <c r="CS8" i="1"/>
  <c r="EU8" i="1"/>
  <c r="CS293" i="1"/>
  <c r="EU293" i="1"/>
  <c r="GU293" i="1" s="1"/>
  <c r="CS193" i="1"/>
  <c r="EU193" i="1"/>
  <c r="CS426" i="1"/>
  <c r="EU426" i="1"/>
  <c r="GU426" i="1" s="1"/>
  <c r="CS366" i="1"/>
  <c r="EU366" i="1"/>
  <c r="GU366" i="1" s="1"/>
  <c r="CS552" i="1"/>
  <c r="EU552" i="1"/>
  <c r="GU552" i="1" s="1"/>
  <c r="CS108" i="1"/>
  <c r="EU108" i="1"/>
  <c r="CS493" i="1"/>
  <c r="EU493" i="1"/>
  <c r="CS252" i="1"/>
  <c r="EU252" i="1"/>
  <c r="CS284" i="1"/>
  <c r="EU284" i="1"/>
  <c r="CS74" i="1"/>
  <c r="EU74" i="1"/>
  <c r="GU423" i="1" s="1"/>
  <c r="CS577" i="1"/>
  <c r="EU577" i="1"/>
  <c r="GU92" i="1" s="1"/>
  <c r="CS50" i="1"/>
  <c r="EU50" i="1"/>
  <c r="CS117" i="1"/>
  <c r="EU117" i="1"/>
  <c r="CS388" i="1"/>
  <c r="EU388" i="1"/>
  <c r="CS535" i="1"/>
  <c r="EU535" i="1"/>
  <c r="GU535" i="1" s="1"/>
  <c r="CS334" i="1"/>
  <c r="EU334" i="1"/>
  <c r="GU334" i="1" s="1"/>
  <c r="CS411" i="1"/>
  <c r="EU411" i="1"/>
  <c r="CS331" i="1"/>
  <c r="EU331" i="1"/>
  <c r="GU331" i="1" s="1"/>
  <c r="CS462" i="1"/>
  <c r="EU462" i="1"/>
  <c r="GU462" i="1" s="1"/>
  <c r="CS364" i="1"/>
  <c r="EU364" i="1"/>
  <c r="CS94" i="1"/>
  <c r="EU94" i="1"/>
  <c r="GU94" i="1" s="1"/>
  <c r="CS282" i="1"/>
  <c r="CS357" i="1"/>
  <c r="EU357" i="1"/>
  <c r="CS536" i="1"/>
  <c r="EU536" i="1"/>
  <c r="CS440" i="1"/>
  <c r="EU440" i="1"/>
  <c r="CS272" i="1"/>
  <c r="EU272" i="1"/>
  <c r="GU402" i="1" s="1"/>
  <c r="CS460" i="1"/>
  <c r="EU460" i="1"/>
  <c r="CS207" i="1"/>
  <c r="EU207" i="1"/>
  <c r="CS265" i="1"/>
  <c r="EU265" i="1"/>
  <c r="GU265" i="1" s="1"/>
  <c r="CS448" i="1"/>
  <c r="EU448" i="1"/>
  <c r="CS551" i="1"/>
  <c r="EU551" i="1"/>
  <c r="CS21" i="1"/>
  <c r="EU21" i="1"/>
  <c r="CS497" i="1"/>
  <c r="EU497" i="1"/>
  <c r="GU497" i="1" s="1"/>
  <c r="CS543" i="1"/>
  <c r="EU543" i="1"/>
  <c r="GU543" i="1" s="1"/>
  <c r="CS528" i="1"/>
  <c r="EU528" i="1"/>
  <c r="GU528" i="1" s="1"/>
  <c r="CS570" i="1"/>
  <c r="EU570" i="1"/>
  <c r="CS494" i="1"/>
  <c r="EU494" i="1"/>
  <c r="GU494" i="1" s="1"/>
  <c r="CS556" i="1"/>
  <c r="EU556" i="1"/>
  <c r="CS500" i="1"/>
  <c r="EU500" i="1"/>
  <c r="CS431" i="1"/>
  <c r="EU431" i="1"/>
  <c r="GU431" i="1" s="1"/>
  <c r="CS417" i="1"/>
  <c r="EU417" i="1"/>
  <c r="CS356" i="1"/>
  <c r="EU356" i="1"/>
  <c r="CS322" i="1"/>
  <c r="EU322" i="1"/>
  <c r="GU322" i="1" s="1"/>
  <c r="CS438" i="1"/>
  <c r="EU438" i="1"/>
  <c r="CS418" i="1"/>
  <c r="EU418" i="1"/>
  <c r="CS557" i="1"/>
  <c r="EU557" i="1"/>
  <c r="CS571" i="1"/>
  <c r="EU571" i="1"/>
  <c r="GU571" i="1" s="1"/>
  <c r="CS565" i="1"/>
  <c r="EU565" i="1"/>
  <c r="GU565" i="1" s="1"/>
  <c r="CS148" i="1"/>
  <c r="EU148" i="1"/>
  <c r="GU148" i="1" s="1"/>
  <c r="CS190" i="1"/>
  <c r="EU190" i="1"/>
  <c r="CS129" i="1"/>
  <c r="EU129" i="1"/>
  <c r="CS208" i="1"/>
  <c r="EU208" i="1"/>
  <c r="GU208" i="1" s="1"/>
  <c r="CS43" i="1"/>
  <c r="EU43" i="1"/>
  <c r="CS529" i="1"/>
  <c r="EU529" i="1"/>
  <c r="GU529" i="1" s="1"/>
  <c r="CS49" i="1"/>
  <c r="EU49" i="1"/>
  <c r="GU49" i="1" s="1"/>
  <c r="CS259" i="1"/>
  <c r="EU259" i="1"/>
  <c r="CS57" i="1"/>
  <c r="EU57" i="1"/>
  <c r="CS113" i="1"/>
  <c r="EU113" i="1"/>
  <c r="GU113" i="1" s="1"/>
  <c r="CS367" i="1"/>
  <c r="EU367" i="1"/>
  <c r="CS122" i="1"/>
  <c r="EU122" i="1"/>
  <c r="GU122" i="1" s="1"/>
  <c r="CS171" i="1"/>
  <c r="EU171" i="1"/>
  <c r="CS301" i="1"/>
  <c r="EU301" i="1"/>
  <c r="GU301" i="1" s="1"/>
  <c r="CS435" i="1"/>
  <c r="EU435" i="1"/>
  <c r="GU435" i="1" s="1"/>
  <c r="CS360" i="1"/>
  <c r="EU360" i="1"/>
  <c r="CS304" i="1"/>
  <c r="EU304" i="1"/>
  <c r="CS15" i="1"/>
  <c r="EU15" i="1"/>
  <c r="CS354" i="1"/>
  <c r="EU354" i="1"/>
  <c r="GU139" i="1" s="1"/>
  <c r="CS242" i="1"/>
  <c r="EU242" i="1"/>
  <c r="GU404" i="1" s="1"/>
  <c r="CS541" i="1"/>
  <c r="EU541" i="1"/>
  <c r="GU541" i="1" s="1"/>
  <c r="CS200" i="1"/>
  <c r="EU200" i="1"/>
  <c r="GU200" i="1" s="1"/>
  <c r="CS505" i="1"/>
  <c r="EU505" i="1"/>
  <c r="CS498" i="1"/>
  <c r="EU498" i="1"/>
  <c r="GU498" i="1" s="1"/>
  <c r="CS205" i="1"/>
  <c r="EU205" i="1"/>
  <c r="CS249" i="1"/>
  <c r="EU249" i="1"/>
  <c r="CS408" i="1"/>
  <c r="EU408" i="1"/>
  <c r="CS352" i="1"/>
  <c r="EU352" i="1"/>
  <c r="GU352" i="1" s="1"/>
  <c r="CS53" i="1"/>
  <c r="EU53" i="1"/>
  <c r="CS533" i="1"/>
  <c r="EU533" i="1"/>
  <c r="GU533" i="1" s="1"/>
  <c r="CS87" i="1"/>
  <c r="EU87" i="1"/>
  <c r="CS545" i="1"/>
  <c r="EU545" i="1"/>
  <c r="GU545" i="1" s="1"/>
  <c r="CS212" i="1"/>
  <c r="EU212" i="1"/>
  <c r="CS517" i="1"/>
  <c r="EU517" i="1"/>
  <c r="CS211" i="1"/>
  <c r="EU211" i="1"/>
  <c r="CS114" i="1"/>
  <c r="EU114" i="1"/>
  <c r="CS210" i="1"/>
  <c r="EU210" i="1"/>
  <c r="GU210" i="1" s="1"/>
  <c r="CS264" i="1"/>
  <c r="EU264" i="1"/>
  <c r="GU264" i="1" s="1"/>
  <c r="CS503" i="1"/>
  <c r="EU503" i="1"/>
  <c r="CS450" i="1"/>
  <c r="EU450" i="1"/>
  <c r="CS443" i="1"/>
  <c r="EU443" i="1"/>
  <c r="CS236" i="1"/>
  <c r="EU236" i="1"/>
  <c r="GU236" i="1" s="1"/>
  <c r="CS251" i="1"/>
  <c r="EU251" i="1"/>
  <c r="CS81" i="1"/>
  <c r="EU81" i="1"/>
  <c r="GU81" i="1" s="1"/>
  <c r="CS178" i="1"/>
  <c r="EU178" i="1"/>
  <c r="CS475" i="1"/>
  <c r="EU475" i="1"/>
  <c r="CS5" i="1"/>
  <c r="EU5" i="1"/>
  <c r="CS378" i="1"/>
  <c r="EU378" i="1"/>
  <c r="CS65" i="1"/>
  <c r="EU65" i="1"/>
  <c r="CS262" i="1"/>
  <c r="EU262" i="1"/>
  <c r="GU262" i="1" s="1"/>
  <c r="CS326" i="1"/>
  <c r="EU326" i="1"/>
  <c r="CS257" i="1"/>
  <c r="EU257" i="1"/>
  <c r="CS445" i="1"/>
  <c r="EU445" i="1"/>
  <c r="GU445" i="1" s="1"/>
  <c r="CS222" i="1"/>
  <c r="EU222" i="1"/>
  <c r="GU222" i="1" s="1"/>
  <c r="CS67" i="1"/>
  <c r="EU67" i="1"/>
  <c r="GU67" i="1" s="1"/>
  <c r="CS385" i="1"/>
  <c r="EU385" i="1"/>
  <c r="CS250" i="1"/>
  <c r="EU250" i="1"/>
  <c r="GU250" i="1" s="1"/>
  <c r="CS312" i="1"/>
  <c r="EU312" i="1"/>
  <c r="CS263" i="1"/>
  <c r="EU263" i="1"/>
  <c r="CS567" i="1"/>
  <c r="EU567" i="1"/>
  <c r="GU567" i="1" s="1"/>
  <c r="CS256" i="1"/>
  <c r="GU256" i="1"/>
  <c r="CS298" i="1"/>
  <c r="EU298" i="1"/>
  <c r="CS313" i="1"/>
  <c r="EU313" i="1"/>
  <c r="CS260" i="1"/>
  <c r="EU260" i="1"/>
  <c r="CS111" i="1"/>
  <c r="EU111" i="1"/>
  <c r="CS40" i="1"/>
  <c r="EU40" i="1"/>
  <c r="CS238" i="1"/>
  <c r="EU238" i="1"/>
  <c r="CS51" i="1"/>
  <c r="EU51" i="1"/>
  <c r="CS581" i="1"/>
  <c r="EU581" i="1"/>
  <c r="GU581" i="1" s="1"/>
  <c r="CS576" i="1"/>
  <c r="EU576" i="1"/>
  <c r="CS158" i="1"/>
  <c r="EU158" i="1"/>
  <c r="CS355" i="1"/>
  <c r="EU355" i="1"/>
  <c r="GU355" i="1" s="1"/>
  <c r="CS278" i="1"/>
  <c r="CS309" i="1"/>
  <c r="EU309" i="1"/>
  <c r="GU309" i="1" s="1"/>
  <c r="CS147" i="1"/>
  <c r="CS483" i="1"/>
  <c r="EU483" i="1"/>
  <c r="CS368" i="1"/>
  <c r="EU368" i="1"/>
  <c r="GU368" i="1" s="1"/>
  <c r="CS453" i="1"/>
  <c r="EU453" i="1"/>
  <c r="CS118" i="1"/>
  <c r="GU118" i="1"/>
  <c r="CS526" i="1"/>
  <c r="EU526" i="1"/>
  <c r="GU46" i="1" s="1"/>
  <c r="CS325" i="1"/>
  <c r="EU325" i="1"/>
  <c r="CS499" i="1"/>
  <c r="EU499" i="1"/>
  <c r="GU499" i="1" s="1"/>
  <c r="CS14" i="1"/>
  <c r="EU14" i="1"/>
  <c r="GU60" i="1" s="1"/>
  <c r="CS261" i="1"/>
  <c r="EU261" i="1"/>
  <c r="CS564" i="1"/>
  <c r="EU564" i="1"/>
  <c r="GU164" i="1" s="1"/>
  <c r="CS376" i="1"/>
  <c r="EU376" i="1"/>
  <c r="CS457" i="1"/>
  <c r="EU457" i="1"/>
  <c r="CS58" i="1"/>
  <c r="EU58" i="1"/>
  <c r="CS575" i="1"/>
  <c r="EU575" i="1"/>
  <c r="GU575" i="1" s="1"/>
  <c r="CS308" i="1"/>
  <c r="EU308" i="1"/>
  <c r="GU308" i="1" s="1"/>
  <c r="CS449" i="1"/>
  <c r="EU449" i="1"/>
  <c r="CS69" i="1"/>
  <c r="EU69" i="1"/>
  <c r="CS63" i="1"/>
  <c r="EU63" i="1"/>
  <c r="GU288" i="1" s="1"/>
  <c r="CS183" i="1"/>
  <c r="EU183" i="1"/>
  <c r="CS384" i="1"/>
  <c r="EU384" i="1"/>
  <c r="CS155" i="1"/>
  <c r="EU155" i="1"/>
  <c r="GU155" i="1" s="1"/>
  <c r="CS230" i="1"/>
  <c r="EU230" i="1"/>
  <c r="GU230" i="1" s="1"/>
  <c r="CS296" i="1"/>
  <c r="EU296" i="1"/>
  <c r="CS106" i="1"/>
  <c r="EU106" i="1"/>
  <c r="CS490" i="1"/>
  <c r="EU490" i="1"/>
  <c r="GU416" i="1" s="1"/>
  <c r="CS35" i="1"/>
  <c r="EU35" i="1"/>
  <c r="GU35" i="1" s="1"/>
  <c r="CS391" i="1"/>
  <c r="EU391" i="1"/>
  <c r="GU391" i="1" s="1"/>
  <c r="CS317" i="1"/>
  <c r="EU317" i="1"/>
  <c r="GU317" i="1" s="1"/>
  <c r="CS186" i="1"/>
  <c r="CS64" i="1"/>
  <c r="EU64" i="1"/>
  <c r="CS401" i="1"/>
  <c r="EU401" i="1"/>
  <c r="CS337" i="1"/>
  <c r="EU337" i="1"/>
  <c r="CS419" i="1"/>
  <c r="EU419" i="1"/>
  <c r="CS473" i="1"/>
  <c r="EU473" i="1"/>
  <c r="GU473" i="1" s="1"/>
  <c r="CS534" i="1"/>
  <c r="EU534" i="1"/>
  <c r="GU534" i="1" s="1"/>
  <c r="CS339" i="1"/>
  <c r="EU339" i="1"/>
  <c r="GU339" i="1" s="1"/>
  <c r="CS480" i="1"/>
  <c r="EU480" i="1"/>
  <c r="CS553" i="1"/>
  <c r="EU553" i="1"/>
  <c r="CS269" i="1"/>
  <c r="CS224" i="1"/>
  <c r="EU224" i="1"/>
  <c r="CS126" i="1"/>
  <c r="EU126" i="1"/>
  <c r="CS330" i="1"/>
  <c r="EU330" i="1"/>
  <c r="GU330" i="1" s="1"/>
  <c r="CS467" i="1"/>
  <c r="EU467" i="1"/>
  <c r="CS390" i="1"/>
  <c r="EU390" i="1"/>
  <c r="CS275" i="1"/>
  <c r="EU275" i="1"/>
  <c r="CS336" i="1"/>
  <c r="EU336" i="1"/>
  <c r="GU336" i="1" s="1"/>
  <c r="CS32" i="1"/>
  <c r="EU32" i="1"/>
  <c r="CS344" i="1"/>
  <c r="EU344" i="1"/>
  <c r="GU381" i="1" s="1"/>
  <c r="CS363" i="1"/>
  <c r="EU363" i="1"/>
  <c r="CS439" i="1"/>
  <c r="EU439" i="1"/>
  <c r="GU439" i="1" s="1"/>
  <c r="CS509" i="1"/>
  <c r="EU509" i="1"/>
  <c r="CS18" i="1"/>
  <c r="EU18" i="1"/>
  <c r="GU18" i="1" s="1"/>
  <c r="CS433" i="1"/>
  <c r="EU433" i="1"/>
  <c r="CS166" i="1"/>
  <c r="EU166" i="1"/>
  <c r="GU166" i="1" s="1"/>
  <c r="CS437" i="1"/>
  <c r="EU437" i="1"/>
  <c r="GU437" i="1" s="1"/>
  <c r="CS458" i="1"/>
  <c r="EU458" i="1"/>
  <c r="CS290" i="1"/>
  <c r="EU290" i="1"/>
  <c r="CS192" i="1"/>
  <c r="EU192" i="1"/>
  <c r="GU192" i="1" s="1"/>
  <c r="CS159" i="1"/>
  <c r="EU159" i="1"/>
  <c r="CS424" i="1"/>
  <c r="EU424" i="1"/>
  <c r="GU424" i="1" s="1"/>
  <c r="CS375" i="1"/>
  <c r="EU375" i="1"/>
  <c r="CS196" i="1"/>
  <c r="EU196" i="1"/>
  <c r="GU196" i="1" s="1"/>
  <c r="CS566" i="1"/>
  <c r="EU566" i="1"/>
  <c r="CS397" i="1"/>
  <c r="EU397" i="1"/>
  <c r="GU397" i="1" s="1"/>
  <c r="CS343" i="1"/>
  <c r="EU343" i="1"/>
  <c r="CS27" i="1"/>
  <c r="EU27" i="1"/>
  <c r="GU27" i="1" s="1"/>
  <c r="CS204" i="1"/>
  <c r="EU204" i="1"/>
  <c r="GU204" i="1" s="1"/>
  <c r="CS422" i="1"/>
  <c r="EU422" i="1"/>
  <c r="CS20" i="1"/>
  <c r="EU20" i="1"/>
  <c r="GU20" i="1" s="1"/>
  <c r="CS550" i="1"/>
  <c r="EU550" i="1"/>
  <c r="CS240" i="1"/>
  <c r="EU240" i="1"/>
  <c r="CS359" i="1"/>
  <c r="EU359" i="1"/>
  <c r="GU359" i="1" s="1"/>
  <c r="CS315" i="1"/>
  <c r="EU315" i="1"/>
  <c r="CS479" i="1"/>
  <c r="EU479" i="1"/>
  <c r="GU479" i="1" s="1"/>
  <c r="CS206" i="1"/>
  <c r="EU206" i="1"/>
  <c r="CS396" i="1"/>
  <c r="EU396" i="1"/>
  <c r="GU396" i="1" s="1"/>
  <c r="CH75" i="1"/>
  <c r="CJ75" i="1" s="1"/>
  <c r="DB296" i="1"/>
  <c r="EV296" i="1"/>
  <c r="DK57" i="1"/>
  <c r="EW57" i="1"/>
  <c r="DB300" i="1"/>
  <c r="EV300" i="1"/>
  <c r="DB389" i="1"/>
  <c r="EV389" i="1"/>
  <c r="DB417" i="1"/>
  <c r="EV417" i="1"/>
  <c r="DB363" i="1"/>
  <c r="EV363" i="1"/>
  <c r="DB215" i="1"/>
  <c r="EV215" i="1"/>
  <c r="DK274" i="1"/>
  <c r="EW274" i="1"/>
  <c r="DK193" i="1"/>
  <c r="EW193" i="1"/>
  <c r="DB354" i="1"/>
  <c r="EV354" i="1"/>
  <c r="GV139" i="1" s="1"/>
  <c r="DK362" i="1"/>
  <c r="EW362" i="1"/>
  <c r="DB270" i="1"/>
  <c r="EV270" i="1"/>
  <c r="DK31" i="1"/>
  <c r="EW31" i="1"/>
  <c r="DK275" i="1"/>
  <c r="EW275" i="1"/>
  <c r="DB431" i="1"/>
  <c r="EV431" i="1"/>
  <c r="DK370" i="1"/>
  <c r="EW370" i="1"/>
  <c r="DK367" i="1"/>
  <c r="EW367" i="1"/>
  <c r="DK110" i="1"/>
  <c r="EW110" i="1"/>
  <c r="DK283" i="1"/>
  <c r="EW283" i="1"/>
  <c r="DK10" i="1"/>
  <c r="EW10" i="1"/>
  <c r="DK398" i="1"/>
  <c r="EW398" i="1"/>
  <c r="DK214" i="1"/>
  <c r="EW214" i="1"/>
  <c r="DK169" i="1"/>
  <c r="EW169" i="1"/>
  <c r="DB391" i="1"/>
  <c r="EV391" i="1"/>
  <c r="DK134" i="1"/>
  <c r="EW134" i="1"/>
  <c r="GW289" i="1" s="1"/>
  <c r="DK293" i="1"/>
  <c r="EW293" i="1"/>
  <c r="DB301" i="1"/>
  <c r="EV301" i="1"/>
  <c r="DB210" i="1"/>
  <c r="EV210" i="1"/>
  <c r="DB79" i="1"/>
  <c r="EV79" i="1"/>
  <c r="DK555" i="1"/>
  <c r="EW555" i="1"/>
  <c r="DB303" i="1"/>
  <c r="EV303" i="1"/>
  <c r="EW380" i="1"/>
  <c r="DK380" i="1"/>
  <c r="DK219" i="1"/>
  <c r="EW219" i="1"/>
  <c r="DK248" i="1"/>
  <c r="EW248" i="1"/>
  <c r="DK90" i="1"/>
  <c r="EW90" i="1"/>
  <c r="DK326" i="1"/>
  <c r="EW326" i="1"/>
  <c r="DK361" i="1"/>
  <c r="EW361" i="1"/>
  <c r="EV374" i="1"/>
  <c r="DB374" i="1"/>
  <c r="DK576" i="1"/>
  <c r="EW576" i="1"/>
  <c r="DB115" i="1"/>
  <c r="EV115" i="1"/>
  <c r="DK449" i="1"/>
  <c r="EW449" i="1"/>
  <c r="DK93" i="1"/>
  <c r="EW93" i="1"/>
  <c r="DK69" i="1"/>
  <c r="EW69" i="1"/>
  <c r="DK536" i="1"/>
  <c r="EW536" i="1"/>
  <c r="DK232" i="1"/>
  <c r="EW232" i="1"/>
  <c r="DK176" i="1"/>
  <c r="EW176" i="1"/>
  <c r="DK282" i="1"/>
  <c r="EW282" i="1"/>
  <c r="DK221" i="1"/>
  <c r="EW221" i="1"/>
  <c r="DK94" i="1"/>
  <c r="EW94" i="1"/>
  <c r="DK497" i="1"/>
  <c r="EW497" i="1"/>
  <c r="DK447" i="1"/>
  <c r="EW447" i="1"/>
  <c r="GW299" i="1" s="1"/>
  <c r="DK152" i="1"/>
  <c r="EW152" i="1"/>
  <c r="DK549" i="1"/>
  <c r="EW549" i="1"/>
  <c r="DK225" i="1"/>
  <c r="EW225" i="1"/>
  <c r="DK409" i="1"/>
  <c r="EW409" i="1"/>
  <c r="DK98" i="1"/>
  <c r="EW98" i="1"/>
  <c r="DK65" i="1"/>
  <c r="EW65" i="1"/>
  <c r="DK262" i="1"/>
  <c r="EW262" i="1"/>
  <c r="DK350" i="1"/>
  <c r="EW350" i="1"/>
  <c r="DK125" i="1"/>
  <c r="EW125" i="1"/>
  <c r="DK96" i="1"/>
  <c r="EW96" i="1"/>
  <c r="DK142" i="1"/>
  <c r="EW142" i="1"/>
  <c r="DK191" i="1"/>
  <c r="EW191" i="1"/>
  <c r="DK154" i="1"/>
  <c r="EW154" i="1"/>
  <c r="DK212" i="1"/>
  <c r="DK518" i="1"/>
  <c r="EW518" i="1"/>
  <c r="DK184" i="1"/>
  <c r="EW184" i="1"/>
  <c r="DK387" i="1"/>
  <c r="EW387" i="1"/>
  <c r="DK352" i="1"/>
  <c r="EW352" i="1"/>
  <c r="EW277" i="1"/>
  <c r="DK277" i="1"/>
  <c r="DK426" i="1"/>
  <c r="EW426" i="1"/>
  <c r="DK568" i="1"/>
  <c r="EW568" i="1"/>
  <c r="DK496" i="1"/>
  <c r="EW496" i="1"/>
  <c r="DK516" i="1"/>
  <c r="EW516" i="1"/>
  <c r="DK580" i="1"/>
  <c r="EW580" i="1"/>
  <c r="DK216" i="1"/>
  <c r="EW216" i="1"/>
  <c r="DK136" i="1"/>
  <c r="EW136" i="1"/>
  <c r="DK506" i="1"/>
  <c r="EW506" i="1"/>
  <c r="GW198" i="1" s="1"/>
  <c r="DK209" i="1"/>
  <c r="EW209" i="1"/>
  <c r="DK463" i="1"/>
  <c r="EW463" i="1"/>
  <c r="DK469" i="1"/>
  <c r="EW469" i="1"/>
  <c r="DK146" i="1"/>
  <c r="EW146" i="1"/>
  <c r="DK82" i="1"/>
  <c r="EW82" i="1"/>
  <c r="DK332" i="1"/>
  <c r="EW332" i="1"/>
  <c r="DK39" i="1"/>
  <c r="EW39" i="1"/>
  <c r="DK383" i="1"/>
  <c r="EW383" i="1"/>
  <c r="DK213" i="1"/>
  <c r="EW213" i="1"/>
  <c r="DK76" i="1"/>
  <c r="EW76" i="1"/>
  <c r="DK423" i="1"/>
  <c r="EW423" i="1"/>
  <c r="DK558" i="1"/>
  <c r="EW558" i="1"/>
  <c r="DB464" i="1"/>
  <c r="EV464" i="1"/>
  <c r="GV464" i="1" s="1"/>
  <c r="DB359" i="1"/>
  <c r="EV359" i="1"/>
  <c r="DB216" i="1"/>
  <c r="EV216" i="1"/>
  <c r="DK35" i="1"/>
  <c r="EW35" i="1"/>
  <c r="DB253" i="1"/>
  <c r="EV253" i="1"/>
  <c r="DB279" i="1"/>
  <c r="EV279" i="1"/>
  <c r="DB512" i="1"/>
  <c r="EV512" i="1"/>
  <c r="DB53" i="1"/>
  <c r="EV53" i="1"/>
  <c r="DB11" i="1"/>
  <c r="EV11" i="1"/>
  <c r="DK508" i="1"/>
  <c r="EW508" i="1"/>
  <c r="DB343" i="1"/>
  <c r="EV343" i="1"/>
  <c r="DB323" i="1"/>
  <c r="EV323" i="1"/>
  <c r="GV323" i="1" s="1"/>
  <c r="DB560" i="1"/>
  <c r="EV560" i="1"/>
  <c r="DB271" i="1"/>
  <c r="EV271" i="1"/>
  <c r="DK150" i="1"/>
  <c r="EW150" i="1"/>
  <c r="DK16" i="1"/>
  <c r="EW16" i="1"/>
  <c r="DB499" i="1"/>
  <c r="EV499" i="1"/>
  <c r="DB492" i="1"/>
  <c r="EV492" i="1"/>
  <c r="DK556" i="1"/>
  <c r="EW556" i="1"/>
  <c r="DB336" i="1"/>
  <c r="EV336" i="1"/>
  <c r="DB205" i="1"/>
  <c r="EV205" i="1"/>
  <c r="DB159" i="1"/>
  <c r="EV159" i="1"/>
  <c r="DB12" i="1"/>
  <c r="EV12" i="1"/>
  <c r="DB231" i="1"/>
  <c r="EV231" i="1"/>
  <c r="DB87" i="1"/>
  <c r="EV87" i="1"/>
  <c r="DB276" i="1"/>
  <c r="EV276" i="1"/>
  <c r="DB379" i="1"/>
  <c r="EV379" i="1"/>
  <c r="DK63" i="1"/>
  <c r="EW63" i="1"/>
  <c r="GW288" i="1" s="1"/>
  <c r="DB42" i="1"/>
  <c r="EV42" i="1"/>
  <c r="DB50" i="1"/>
  <c r="EV50" i="1"/>
  <c r="DB331" i="1"/>
  <c r="EV331" i="1"/>
  <c r="DB340" i="1"/>
  <c r="EV340" i="1"/>
  <c r="DB172" i="1"/>
  <c r="EV172" i="1"/>
  <c r="DB582" i="1"/>
  <c r="EV582" i="1"/>
  <c r="DB444" i="1"/>
  <c r="EV444" i="1"/>
  <c r="DB477" i="1"/>
  <c r="EV477" i="1"/>
  <c r="EW138" i="1"/>
  <c r="DK138" i="1"/>
  <c r="DB452" i="1"/>
  <c r="EV452" i="1"/>
  <c r="DB468" i="1"/>
  <c r="EV468" i="1"/>
  <c r="DB203" i="1"/>
  <c r="EV203" i="1"/>
  <c r="GV203" i="1" s="1"/>
  <c r="DB387" i="1"/>
  <c r="EV387" i="1"/>
  <c r="DB569" i="1"/>
  <c r="EV569" i="1"/>
  <c r="DK204" i="1"/>
  <c r="EW204" i="1"/>
  <c r="DB449" i="1"/>
  <c r="EV449" i="1"/>
  <c r="DB538" i="1"/>
  <c r="EV538" i="1"/>
  <c r="DK524" i="1"/>
  <c r="EW524" i="1"/>
  <c r="DK480" i="1"/>
  <c r="EW480" i="1"/>
  <c r="DB489" i="1"/>
  <c r="EV489" i="1"/>
  <c r="DK548" i="1"/>
  <c r="EW548" i="1"/>
  <c r="DB180" i="1"/>
  <c r="EV180" i="1"/>
  <c r="DB543" i="1"/>
  <c r="EV543" i="1"/>
  <c r="DK531" i="1"/>
  <c r="EW531" i="1"/>
  <c r="DB357" i="1"/>
  <c r="EV357" i="1"/>
  <c r="DB176" i="1"/>
  <c r="EV176" i="1"/>
  <c r="DB460" i="1"/>
  <c r="EV460" i="1"/>
  <c r="DK43" i="1"/>
  <c r="EW43" i="1"/>
  <c r="DB106" i="1"/>
  <c r="EV106" i="1"/>
  <c r="DK317" i="1"/>
  <c r="EW317" i="1"/>
  <c r="DK356" i="1"/>
  <c r="EW356" i="1"/>
  <c r="DK338" i="1"/>
  <c r="EW338" i="1"/>
  <c r="DB272" i="1"/>
  <c r="EV272" i="1"/>
  <c r="DB207" i="1"/>
  <c r="EV207" i="1"/>
  <c r="EW99" i="1"/>
  <c r="DK99" i="1"/>
  <c r="DB184" i="1"/>
  <c r="EV184" i="1"/>
  <c r="DK454" i="1"/>
  <c r="EW454" i="1"/>
  <c r="DK250" i="1"/>
  <c r="EW250" i="1"/>
  <c r="DK256" i="1"/>
  <c r="EW256" i="1"/>
  <c r="DK3" i="1"/>
  <c r="EW3" i="1"/>
  <c r="DK572" i="1"/>
  <c r="EW572" i="1"/>
  <c r="DK475" i="1"/>
  <c r="EW475" i="1"/>
  <c r="DB399" i="1"/>
  <c r="EV399" i="1"/>
  <c r="DK312" i="1"/>
  <c r="EW312" i="1"/>
  <c r="DB473" i="1"/>
  <c r="EV473" i="1"/>
  <c r="DK482" i="1"/>
  <c r="EW482" i="1"/>
  <c r="DK278" i="1"/>
  <c r="EW278" i="1"/>
  <c r="DK241" i="1"/>
  <c r="EW241" i="1"/>
  <c r="DK73" i="1"/>
  <c r="EW73" i="1"/>
  <c r="DB202" i="1"/>
  <c r="EV202" i="1"/>
  <c r="DB330" i="1"/>
  <c r="EV330" i="1"/>
  <c r="DB275" i="1"/>
  <c r="EV275" i="1"/>
  <c r="DB131" i="1"/>
  <c r="EV131" i="1"/>
  <c r="DB390" i="1"/>
  <c r="EV390" i="1"/>
  <c r="GV390" i="1" s="1"/>
  <c r="DK22" i="1"/>
  <c r="DK74" i="1"/>
  <c r="EW74" i="1"/>
  <c r="DB520" i="1"/>
  <c r="EV520" i="1"/>
  <c r="DK271" i="1"/>
  <c r="EW271" i="1"/>
  <c r="DK368" i="1"/>
  <c r="EW368" i="1"/>
  <c r="DB258" i="1"/>
  <c r="EV258" i="1"/>
  <c r="DB567" i="1"/>
  <c r="EV567" i="1"/>
  <c r="DB278" i="1"/>
  <c r="EV278" i="1"/>
  <c r="DB421" i="1"/>
  <c r="EV421" i="1"/>
  <c r="DK70" i="1"/>
  <c r="EW70" i="1"/>
  <c r="DB353" i="1"/>
  <c r="EV353" i="1"/>
  <c r="DB305" i="1"/>
  <c r="EV305" i="1"/>
  <c r="DK364" i="1"/>
  <c r="EW364" i="1"/>
  <c r="DB168" i="1"/>
  <c r="EV168" i="1"/>
  <c r="DK273" i="1"/>
  <c r="DK388" i="1"/>
  <c r="EW388" i="1"/>
  <c r="DK464" i="1"/>
  <c r="EW464" i="1"/>
  <c r="DB341" i="1"/>
  <c r="EV341" i="1"/>
  <c r="DB111" i="1"/>
  <c r="EV111" i="1"/>
  <c r="DB347" i="1"/>
  <c r="EV347" i="1"/>
  <c r="DB549" i="1"/>
  <c r="EV549" i="1"/>
  <c r="DB104" i="1"/>
  <c r="EV104" i="1"/>
  <c r="DB532" i="1"/>
  <c r="EV532" i="1"/>
  <c r="DB71" i="1"/>
  <c r="EV71" i="1"/>
  <c r="DB484" i="1"/>
  <c r="EV484" i="1"/>
  <c r="DB544" i="1"/>
  <c r="EV544" i="1"/>
  <c r="DB256" i="1"/>
  <c r="EV256" i="1"/>
  <c r="DB54" i="1"/>
  <c r="EV54" i="1"/>
  <c r="DB156" i="1"/>
  <c r="EV156" i="1"/>
  <c r="DB502" i="1"/>
  <c r="EV502" i="1"/>
  <c r="DB112" i="1"/>
  <c r="EV112" i="1"/>
  <c r="DB64" i="1"/>
  <c r="EV64" i="1"/>
  <c r="DB217" i="1"/>
  <c r="EV217" i="1"/>
  <c r="DB222" i="1"/>
  <c r="EV222" i="1"/>
  <c r="DB547" i="1"/>
  <c r="EV547" i="1"/>
  <c r="DB472" i="1"/>
  <c r="EV472" i="1"/>
  <c r="DB51" i="1"/>
  <c r="EV51" i="1"/>
  <c r="DB8" i="1"/>
  <c r="EV8" i="1"/>
  <c r="DB555" i="1"/>
  <c r="EV555" i="1"/>
  <c r="DB293" i="1"/>
  <c r="EV293" i="1"/>
  <c r="DB362" i="1"/>
  <c r="EV362" i="1"/>
  <c r="DB63" i="1"/>
  <c r="EV63" i="1"/>
  <c r="GV288" i="1" s="1"/>
  <c r="DB462" i="1"/>
  <c r="EV462" i="1"/>
  <c r="DK206" i="1"/>
  <c r="EW206" i="1"/>
  <c r="DK245" i="1"/>
  <c r="EW245" i="1"/>
  <c r="DK358" i="1"/>
  <c r="EW358" i="1"/>
  <c r="DB378" i="1"/>
  <c r="EV378" i="1"/>
  <c r="DB556" i="1"/>
  <c r="EV556" i="1"/>
  <c r="DB138" i="1"/>
  <c r="EV138" i="1"/>
  <c r="DB10" i="1"/>
  <c r="EV10" i="1"/>
  <c r="DB19" i="1"/>
  <c r="EV19" i="1"/>
  <c r="DK336" i="1"/>
  <c r="EW336" i="1"/>
  <c r="DK121" i="1"/>
  <c r="EW121" i="1"/>
  <c r="DB400" i="1"/>
  <c r="EV400" i="1"/>
  <c r="DB319" i="1"/>
  <c r="EV319" i="1"/>
  <c r="GV319" i="1" s="1"/>
  <c r="DB242" i="1"/>
  <c r="EV242" i="1"/>
  <c r="DB264" i="1"/>
  <c r="EV264" i="1"/>
  <c r="GV264" i="1" s="1"/>
  <c r="DB471" i="1"/>
  <c r="EV471" i="1"/>
  <c r="DB15" i="1"/>
  <c r="EV15" i="1"/>
  <c r="EV403" i="1"/>
  <c r="DB403" i="1"/>
  <c r="DB412" i="1"/>
  <c r="EV412" i="1"/>
  <c r="DB485" i="1"/>
  <c r="EV485" i="1"/>
  <c r="GV574" i="1" s="1"/>
  <c r="DB322" i="1"/>
  <c r="EV322" i="1"/>
  <c r="GV322" i="1" s="1"/>
  <c r="DB438" i="1"/>
  <c r="EV438" i="1"/>
  <c r="DB129" i="1"/>
  <c r="EV129" i="1"/>
  <c r="DK49" i="1"/>
  <c r="EW49" i="1"/>
  <c r="DB510" i="1"/>
  <c r="EV510" i="1"/>
  <c r="DB118" i="1"/>
  <c r="EV118" i="1"/>
  <c r="DK6" i="1"/>
  <c r="EW6" i="1"/>
  <c r="DB134" i="1"/>
  <c r="EV134" i="1"/>
  <c r="DB219" i="1"/>
  <c r="EV219" i="1"/>
  <c r="DB578" i="1"/>
  <c r="EV578" i="1"/>
  <c r="DB248" i="1"/>
  <c r="EV248" i="1"/>
  <c r="GV248" i="1" s="1"/>
  <c r="DB90" i="1"/>
  <c r="EV90" i="1"/>
  <c r="DB445" i="1"/>
  <c r="EV445" i="1"/>
  <c r="GV445" i="1" s="1"/>
  <c r="DK231" i="1"/>
  <c r="EW231" i="1"/>
  <c r="DK310" i="1"/>
  <c r="EW310" i="1"/>
  <c r="DK4" i="1"/>
  <c r="EW4" i="1"/>
  <c r="DK89" i="1"/>
  <c r="EW89" i="1"/>
  <c r="DB446" i="1"/>
  <c r="EV446" i="1"/>
  <c r="DK408" i="1"/>
  <c r="EW408" i="1"/>
  <c r="DB454" i="1"/>
  <c r="EV454" i="1"/>
  <c r="DB333" i="1"/>
  <c r="EV333" i="1"/>
  <c r="GV333" i="1" s="1"/>
  <c r="DB292" i="1"/>
  <c r="EV292" i="1"/>
  <c r="DB24" i="1"/>
  <c r="EV24" i="1"/>
  <c r="DB467" i="1"/>
  <c r="EV467" i="1"/>
  <c r="DB31" i="1"/>
  <c r="EV31" i="1"/>
  <c r="DB135" i="1"/>
  <c r="EV135" i="1"/>
  <c r="DB414" i="1"/>
  <c r="EV414" i="1"/>
  <c r="GV414" i="1" s="1"/>
  <c r="DB506" i="1"/>
  <c r="EV506" i="1"/>
  <c r="GV198" i="1" s="1"/>
  <c r="DB17" i="1"/>
  <c r="EV17" i="1"/>
  <c r="DK527" i="1"/>
  <c r="EW527" i="1"/>
  <c r="DB416" i="1"/>
  <c r="EV416" i="1"/>
  <c r="DK517" i="1"/>
  <c r="EW517" i="1"/>
  <c r="DB238" i="1"/>
  <c r="EV238" i="1"/>
  <c r="DB328" i="1"/>
  <c r="EV328" i="1"/>
  <c r="GV328" i="1" s="1"/>
  <c r="DK33" i="1"/>
  <c r="EW33" i="1"/>
  <c r="DB519" i="1"/>
  <c r="EV519" i="1"/>
  <c r="DK215" i="1"/>
  <c r="EW215" i="1"/>
  <c r="DB243" i="1"/>
  <c r="EV243" i="1"/>
  <c r="DK394" i="1"/>
  <c r="EW394" i="1"/>
  <c r="DB233" i="1"/>
  <c r="EV233" i="1"/>
  <c r="DK270" i="1"/>
  <c r="EW270" i="1"/>
  <c r="DB451" i="1"/>
  <c r="EV451" i="1"/>
  <c r="GV451" i="1" s="1"/>
  <c r="DK465" i="1"/>
  <c r="EW465" i="1"/>
  <c r="DK59" i="1"/>
  <c r="EW59" i="1"/>
  <c r="DK24" i="1"/>
  <c r="EW24" i="1"/>
  <c r="DB35" i="1"/>
  <c r="EV35" i="1"/>
  <c r="DK114" i="1"/>
  <c r="EW114" i="1"/>
  <c r="DB474" i="1"/>
  <c r="EV474" i="1"/>
  <c r="DK280" i="1"/>
  <c r="EW280" i="1"/>
  <c r="DB491" i="1"/>
  <c r="EV491" i="1"/>
  <c r="DK344" i="1"/>
  <c r="EW344" i="1"/>
  <c r="DB345" i="1"/>
  <c r="EV345" i="1"/>
  <c r="DK481" i="1"/>
  <c r="EW481" i="1"/>
  <c r="DB143" i="1"/>
  <c r="EV143" i="1"/>
  <c r="EW51" i="1"/>
  <c r="DK51" i="1"/>
  <c r="DB291" i="1"/>
  <c r="EV291" i="1"/>
  <c r="DB321" i="1"/>
  <c r="EV321" i="1"/>
  <c r="DK581" i="1"/>
  <c r="EW581" i="1"/>
  <c r="DB166" i="1"/>
  <c r="EV166" i="1"/>
  <c r="DB433" i="1"/>
  <c r="EV433" i="1"/>
  <c r="DK8" i="1"/>
  <c r="EW8" i="1"/>
  <c r="DB435" i="1"/>
  <c r="EV435" i="1"/>
  <c r="DK223" i="1"/>
  <c r="EW223" i="1"/>
  <c r="DB149" i="1"/>
  <c r="EV149" i="1"/>
  <c r="DB360" i="1"/>
  <c r="EV360" i="1"/>
  <c r="DK199" i="1"/>
  <c r="EW199" i="1"/>
  <c r="DB466" i="1"/>
  <c r="EV466" i="1"/>
  <c r="DB437" i="1"/>
  <c r="EV437" i="1"/>
  <c r="DK455" i="1"/>
  <c r="EW455" i="1"/>
  <c r="DK546" i="1"/>
  <c r="EW546" i="1"/>
  <c r="DK195" i="1"/>
  <c r="EW195" i="1"/>
  <c r="DK349" i="1"/>
  <c r="EW349" i="1"/>
  <c r="DK21" i="1"/>
  <c r="EW21" i="1"/>
  <c r="DK157" i="1"/>
  <c r="EW157" i="1"/>
  <c r="DK460" i="1"/>
  <c r="EW460" i="1"/>
  <c r="DK314" i="1"/>
  <c r="EW314" i="1"/>
  <c r="DK384" i="1"/>
  <c r="EW384" i="1"/>
  <c r="DK155" i="1"/>
  <c r="EW155" i="1"/>
  <c r="DK58" i="1"/>
  <c r="EW58" i="1"/>
  <c r="DK575" i="1"/>
  <c r="EW575" i="1"/>
  <c r="DK327" i="1"/>
  <c r="EW327" i="1"/>
  <c r="DK5" i="1"/>
  <c r="EW5" i="1"/>
  <c r="DK532" i="1"/>
  <c r="EW532" i="1"/>
  <c r="DK128" i="1"/>
  <c r="EW128" i="1"/>
  <c r="DK470" i="1"/>
  <c r="EW470" i="1"/>
  <c r="DK103" i="1"/>
  <c r="EW103" i="1"/>
  <c r="DK484" i="1"/>
  <c r="EW484" i="1"/>
  <c r="DK122" i="1"/>
  <c r="EW122" i="1"/>
  <c r="DK174" i="1"/>
  <c r="EW174" i="1"/>
  <c r="DK402" i="1"/>
  <c r="EW402" i="1"/>
  <c r="DK91" i="1"/>
  <c r="EW91" i="1"/>
  <c r="DK205" i="1"/>
  <c r="EW205" i="1"/>
  <c r="DK61" i="1"/>
  <c r="EW61" i="1"/>
  <c r="DK159" i="1"/>
  <c r="EW159" i="1"/>
  <c r="DK498" i="1"/>
  <c r="EW498" i="1"/>
  <c r="DK249" i="1"/>
  <c r="EW249" i="1"/>
  <c r="DK355" i="1"/>
  <c r="EW355" i="1"/>
  <c r="DK67" i="1"/>
  <c r="EW67" i="1"/>
  <c r="DK77" i="1"/>
  <c r="EW77" i="1"/>
  <c r="DK366" i="1"/>
  <c r="EW366" i="1"/>
  <c r="DK412" i="1"/>
  <c r="EW412" i="1"/>
  <c r="DK513" i="1"/>
  <c r="EW513" i="1"/>
  <c r="DK503" i="1"/>
  <c r="EW503" i="1"/>
  <c r="DK29" i="1"/>
  <c r="EW29" i="1"/>
  <c r="DK499" i="1"/>
  <c r="EW499" i="1"/>
  <c r="DK477" i="1"/>
  <c r="EW477" i="1"/>
  <c r="DK406" i="1"/>
  <c r="EW406" i="1"/>
  <c r="DK179" i="1"/>
  <c r="EW179" i="1"/>
  <c r="DK233" i="1"/>
  <c r="EW233" i="1"/>
  <c r="DK120" i="1"/>
  <c r="EW120" i="1"/>
  <c r="DK430" i="1"/>
  <c r="EW430" i="1"/>
  <c r="DK369" i="1"/>
  <c r="EW369" i="1"/>
  <c r="DK119" i="1"/>
  <c r="EW119" i="1"/>
  <c r="DK79" i="1"/>
  <c r="EW79" i="1"/>
  <c r="DK365" i="1"/>
  <c r="EW365" i="1"/>
  <c r="DK170" i="1"/>
  <c r="EW170" i="1"/>
  <c r="DK80" i="1"/>
  <c r="EW80" i="1"/>
  <c r="DK60" i="1"/>
  <c r="EW60" i="1"/>
  <c r="DB388" i="1"/>
  <c r="EV388" i="1"/>
  <c r="DB133" i="1"/>
  <c r="EV133" i="1"/>
  <c r="GV133" i="1" s="1"/>
  <c r="DK373" i="1"/>
  <c r="EW373" i="1"/>
  <c r="DB503" i="1"/>
  <c r="EV503" i="1"/>
  <c r="DB244" i="1"/>
  <c r="EV244" i="1"/>
  <c r="DB130" i="1"/>
  <c r="EV130" i="1"/>
  <c r="DK570" i="1"/>
  <c r="EW570" i="1"/>
  <c r="DK218" i="1"/>
  <c r="EW218" i="1"/>
  <c r="DB434" i="1"/>
  <c r="EV434" i="1"/>
  <c r="DB91" i="1"/>
  <c r="EV91" i="1"/>
  <c r="GV91" i="1" s="1"/>
  <c r="DB196" i="1"/>
  <c r="EV196" i="1"/>
  <c r="GV196" i="1" s="1"/>
  <c r="DK234" i="1"/>
  <c r="EW234" i="1"/>
  <c r="DB310" i="1"/>
  <c r="EV310" i="1"/>
  <c r="DB20" i="1"/>
  <c r="EV20" i="1"/>
  <c r="DB261" i="1"/>
  <c r="EV261" i="1"/>
  <c r="DB325" i="1"/>
  <c r="EV325" i="1"/>
  <c r="GV325" i="1" s="1"/>
  <c r="DB368" i="1"/>
  <c r="EV368" i="1"/>
  <c r="DK230" i="1"/>
  <c r="EW230" i="1"/>
  <c r="DK106" i="1"/>
  <c r="EW106" i="1"/>
  <c r="DK414" i="1"/>
  <c r="EW414" i="1"/>
  <c r="DK300" i="1"/>
  <c r="EW300" i="1"/>
  <c r="DK494" i="1"/>
  <c r="EW494" i="1"/>
  <c r="DB123" i="1"/>
  <c r="EV123" i="1"/>
  <c r="EV212" i="1"/>
  <c r="DB212" i="1"/>
  <c r="DB533" i="1"/>
  <c r="EV533" i="1"/>
  <c r="DB505" i="1"/>
  <c r="EV505" i="1"/>
  <c r="DB204" i="1"/>
  <c r="EV204" i="1"/>
  <c r="DB334" i="1"/>
  <c r="EV334" i="1"/>
  <c r="GV334" i="1" s="1"/>
  <c r="DB108" i="1"/>
  <c r="EV108" i="1"/>
  <c r="DB239" i="1"/>
  <c r="EV239" i="1"/>
  <c r="DK137" i="1"/>
  <c r="EW137" i="1"/>
  <c r="DB320" i="1"/>
  <c r="EV320" i="1"/>
  <c r="DB525" i="1"/>
  <c r="EV525" i="1"/>
  <c r="DB284" i="1"/>
  <c r="EV284" i="1"/>
  <c r="DK428" i="1"/>
  <c r="EW428" i="1"/>
  <c r="DB245" i="1"/>
  <c r="EV245" i="1"/>
  <c r="DB358" i="1"/>
  <c r="EV358" i="1"/>
  <c r="DK500" i="1"/>
  <c r="EW500" i="1"/>
  <c r="DK68" i="1"/>
  <c r="EW68" i="1"/>
  <c r="DB209" i="1"/>
  <c r="EV209" i="1"/>
  <c r="DB96" i="1"/>
  <c r="EV96" i="1"/>
  <c r="DB191" i="1"/>
  <c r="DB566" i="1"/>
  <c r="EV566" i="1"/>
  <c r="DB511" i="1"/>
  <c r="EV511" i="1"/>
  <c r="GV511" i="1" s="1"/>
  <c r="DB375" i="1"/>
  <c r="EV375" i="1"/>
  <c r="DK560" i="1"/>
  <c r="EW560" i="1"/>
  <c r="DK418" i="1"/>
  <c r="EW418" i="1"/>
  <c r="DK419" i="1"/>
  <c r="EW419" i="1"/>
  <c r="DB282" i="1"/>
  <c r="EV282" i="1"/>
  <c r="DB32" i="1"/>
  <c r="EV32" i="1"/>
  <c r="DK571" i="1"/>
  <c r="EW571" i="1"/>
  <c r="DB16" i="1"/>
  <c r="EV16" i="1"/>
  <c r="DB551" i="1"/>
  <c r="EV551" i="1"/>
  <c r="DK129" i="1"/>
  <c r="EW129" i="1"/>
  <c r="DK64" i="1"/>
  <c r="EW64" i="1"/>
  <c r="DK173" i="1"/>
  <c r="EW173" i="1"/>
  <c r="DK7" i="1"/>
  <c r="EW7" i="1"/>
  <c r="DK71" i="1"/>
  <c r="EW71" i="1"/>
  <c r="DK401" i="1"/>
  <c r="EW401" i="1"/>
  <c r="DB428" i="1"/>
  <c r="EV428" i="1"/>
  <c r="DB455" i="1"/>
  <c r="EV455" i="1"/>
  <c r="DB546" i="1"/>
  <c r="EV546" i="1"/>
  <c r="DB69" i="1"/>
  <c r="EV69" i="1"/>
  <c r="DB137" i="1"/>
  <c r="EV137" i="1"/>
  <c r="DK563" i="1"/>
  <c r="EW563" i="1"/>
  <c r="DK208" i="1"/>
  <c r="EW208" i="1"/>
  <c r="DK202" i="1"/>
  <c r="EW202" i="1"/>
  <c r="DB373" i="1"/>
  <c r="EV373" i="1"/>
  <c r="GV373" i="1" s="1"/>
  <c r="DK224" i="1"/>
  <c r="EW224" i="1"/>
  <c r="DK281" i="1"/>
  <c r="EW281" i="1"/>
  <c r="DK415" i="1"/>
  <c r="EW415" i="1"/>
  <c r="DB338" i="1"/>
  <c r="EV338" i="1"/>
  <c r="DK413" i="1"/>
  <c r="EW413" i="1"/>
  <c r="DK427" i="1"/>
  <c r="EW427" i="1"/>
  <c r="DK162" i="1"/>
  <c r="EW162" i="1"/>
  <c r="DK260" i="1"/>
  <c r="EW260" i="1"/>
  <c r="DK542" i="1"/>
  <c r="EW542" i="1"/>
  <c r="DK229" i="1"/>
  <c r="EW229" i="1"/>
  <c r="DK311" i="1"/>
  <c r="EW311" i="1"/>
  <c r="DB579" i="1"/>
  <c r="EV579" i="1"/>
  <c r="DK567" i="1"/>
  <c r="EW567" i="1"/>
  <c r="DK335" i="1"/>
  <c r="EW335" i="1"/>
  <c r="DK161" i="1"/>
  <c r="EW161" i="1"/>
  <c r="DK258" i="1"/>
  <c r="EW258" i="1"/>
  <c r="DB370" i="1"/>
  <c r="EV370" i="1"/>
  <c r="DB441" i="1"/>
  <c r="EV441" i="1"/>
  <c r="DB486" i="1"/>
  <c r="EV486" i="1"/>
  <c r="DB110" i="1"/>
  <c r="EV110" i="1"/>
  <c r="DB280" i="1"/>
  <c r="EV280" i="1"/>
  <c r="DK239" i="1"/>
  <c r="EW239" i="1"/>
  <c r="DB386" i="1"/>
  <c r="EV386" i="1"/>
  <c r="DB281" i="1"/>
  <c r="DK309" i="1"/>
  <c r="EW309" i="1"/>
  <c r="DB311" i="1"/>
  <c r="EV311" i="1"/>
  <c r="GV311" i="1" s="1"/>
  <c r="DB48" i="1"/>
  <c r="EV48" i="1"/>
  <c r="DK197" i="1"/>
  <c r="EW197" i="1"/>
  <c r="DB160" i="1"/>
  <c r="EV160" i="1"/>
  <c r="DK582" i="1"/>
  <c r="EW582" i="1"/>
  <c r="DB482" i="1"/>
  <c r="EV482" i="1"/>
  <c r="DK147" i="1"/>
  <c r="DK483" i="1"/>
  <c r="EW483" i="1"/>
  <c r="DK525" i="1"/>
  <c r="EW525" i="1"/>
  <c r="DB241" i="1"/>
  <c r="EV241" i="1"/>
  <c r="DK325" i="1"/>
  <c r="EW325" i="1"/>
  <c r="DK211" i="1"/>
  <c r="EW211" i="1"/>
  <c r="DK577" i="1"/>
  <c r="EW577" i="1"/>
  <c r="DK50" i="1"/>
  <c r="EW50" i="1"/>
  <c r="DK14" i="1"/>
  <c r="EW14" i="1"/>
  <c r="DB542" i="1"/>
  <c r="EV542" i="1"/>
  <c r="DB307" i="1"/>
  <c r="EV307" i="1"/>
  <c r="GV307" i="1" s="1"/>
  <c r="DB152" i="1"/>
  <c r="EV152" i="1"/>
  <c r="DB5" i="1"/>
  <c r="EV5" i="1"/>
  <c r="DB262" i="1"/>
  <c r="EV262" i="1"/>
  <c r="DB561" i="1"/>
  <c r="EV561" i="1"/>
  <c r="DB350" i="1"/>
  <c r="EV350" i="1"/>
  <c r="DB62" i="1"/>
  <c r="EV62" i="1"/>
  <c r="DK253" i="1"/>
  <c r="EW253" i="1"/>
  <c r="GW425" i="1" s="1"/>
  <c r="DB100" i="1"/>
  <c r="EV100" i="1"/>
  <c r="DK502" i="1"/>
  <c r="EW502" i="1"/>
  <c r="DB183" i="1"/>
  <c r="EV183" i="1"/>
  <c r="DB476" i="1"/>
  <c r="EV476" i="1"/>
  <c r="DB418" i="1"/>
  <c r="EV418" i="1"/>
  <c r="GV418" i="1" s="1"/>
  <c r="DB384" i="1"/>
  <c r="EV384" i="1"/>
  <c r="DB81" i="1"/>
  <c r="EV81" i="1"/>
  <c r="DB405" i="1"/>
  <c r="EV405" i="1"/>
  <c r="GV405" i="1" s="1"/>
  <c r="DB513" i="1"/>
  <c r="EV513" i="1"/>
  <c r="DB529" i="1"/>
  <c r="EV529" i="1"/>
  <c r="GV529" i="1" s="1"/>
  <c r="DB223" i="1"/>
  <c r="EV223" i="1"/>
  <c r="EV257" i="1"/>
  <c r="DB257" i="1"/>
  <c r="DB199" i="1"/>
  <c r="EV199" i="1"/>
  <c r="DB277" i="1"/>
  <c r="EV277" i="1"/>
  <c r="DB496" i="1"/>
  <c r="EV496" i="1"/>
  <c r="DB552" i="1"/>
  <c r="EV552" i="1"/>
  <c r="DK420" i="1"/>
  <c r="EW420" i="1"/>
  <c r="DK87" i="1"/>
  <c r="EW87" i="1"/>
  <c r="DB77" i="1"/>
  <c r="EV77" i="1"/>
  <c r="EW323" i="1"/>
  <c r="DK323" i="1"/>
  <c r="DK533" i="1"/>
  <c r="EW533" i="1"/>
  <c r="DB366" i="1"/>
  <c r="EV366" i="1"/>
  <c r="GV366" i="1" s="1"/>
  <c r="DK375" i="1"/>
  <c r="EW375" i="1"/>
  <c r="DK395" i="1"/>
  <c r="EW395" i="1"/>
  <c r="DK165" i="1"/>
  <c r="EW165" i="1"/>
  <c r="DB208" i="1"/>
  <c r="EV208" i="1"/>
  <c r="DB524" i="1"/>
  <c r="EV524" i="1"/>
  <c r="DB148" i="1"/>
  <c r="EV148" i="1"/>
  <c r="GV148" i="1" s="1"/>
  <c r="DB396" i="1"/>
  <c r="EV396" i="1"/>
  <c r="DB99" i="1"/>
  <c r="EV99" i="1"/>
  <c r="DB401" i="1"/>
  <c r="EV401" i="1"/>
  <c r="DB255" i="1"/>
  <c r="EV255" i="1"/>
  <c r="DB447" i="1"/>
  <c r="EV447" i="1"/>
  <c r="GV299" i="1" s="1"/>
  <c r="DB348" i="1"/>
  <c r="EV348" i="1"/>
  <c r="GV348" i="1" s="1"/>
  <c r="DB528" i="1"/>
  <c r="EV528" i="1"/>
  <c r="DK330" i="1"/>
  <c r="EW330" i="1"/>
  <c r="DB500" i="1"/>
  <c r="EV500" i="1"/>
  <c r="DB98" i="1"/>
  <c r="EV98" i="1"/>
  <c r="GV98" i="1" s="1"/>
  <c r="DB470" i="1"/>
  <c r="EV470" i="1"/>
  <c r="DK23" i="1"/>
  <c r="EW23" i="1"/>
  <c r="DK266" i="1"/>
  <c r="EW266" i="1"/>
  <c r="DB283" i="1"/>
  <c r="EV283" i="1"/>
  <c r="DK124" i="1"/>
  <c r="EW124" i="1"/>
  <c r="DB105" i="1"/>
  <c r="EV105" i="1"/>
  <c r="DB397" i="1"/>
  <c r="EV397" i="1"/>
  <c r="DK26" i="1"/>
  <c r="GW187" i="1"/>
  <c r="DB459" i="1"/>
  <c r="EV459" i="1"/>
  <c r="DB27" i="1"/>
  <c r="EV27" i="1"/>
  <c r="DB154" i="1"/>
  <c r="EV154" i="1"/>
  <c r="DB66" i="1"/>
  <c r="EV66" i="1"/>
  <c r="DK321" i="1"/>
  <c r="EW321" i="1"/>
  <c r="DB515" i="1"/>
  <c r="EV515" i="1"/>
  <c r="DK132" i="1"/>
  <c r="EW132" i="1"/>
  <c r="DB120" i="1"/>
  <c r="EV120" i="1"/>
  <c r="DK303" i="1"/>
  <c r="EW303" i="1"/>
  <c r="DB432" i="1"/>
  <c r="EV432" i="1"/>
  <c r="DK509" i="1"/>
  <c r="EW509" i="1"/>
  <c r="DB146" i="1"/>
  <c r="EV146" i="1"/>
  <c r="GV146" i="1" s="1"/>
  <c r="DK374" i="1"/>
  <c r="EW374" i="1"/>
  <c r="GW382" i="1" s="1"/>
  <c r="DB306" i="1"/>
  <c r="EV306" i="1"/>
  <c r="DK545" i="1"/>
  <c r="EW545" i="1"/>
  <c r="DB52" i="1"/>
  <c r="EV52" i="1"/>
  <c r="DK354" i="1"/>
  <c r="EW354" i="1"/>
  <c r="GW139" i="1" s="1"/>
  <c r="DB369" i="1"/>
  <c r="EV369" i="1"/>
  <c r="DK166" i="1"/>
  <c r="EW166" i="1"/>
  <c r="DB443" i="1"/>
  <c r="EV443" i="1"/>
  <c r="DK530" i="1"/>
  <c r="EW530" i="1"/>
  <c r="DK372" i="1"/>
  <c r="EW372" i="1"/>
  <c r="DB332" i="1"/>
  <c r="EV332" i="1"/>
  <c r="DK210" i="1"/>
  <c r="EW210" i="1"/>
  <c r="DB429" i="1"/>
  <c r="EV429" i="1"/>
  <c r="DK115" i="1"/>
  <c r="EW115" i="1"/>
  <c r="EV351" i="1"/>
  <c r="DB351" i="1"/>
  <c r="DK264" i="1"/>
  <c r="EW264" i="1"/>
  <c r="DB365" i="1"/>
  <c r="EV365" i="1"/>
  <c r="DK102" i="1"/>
  <c r="EW102" i="1"/>
  <c r="DB286" i="1"/>
  <c r="EV286" i="1"/>
  <c r="DK371" i="1"/>
  <c r="EW371" i="1"/>
  <c r="DB213" i="1"/>
  <c r="EV213" i="1"/>
  <c r="DK78" i="1"/>
  <c r="EW78" i="1"/>
  <c r="DB46" i="1"/>
  <c r="EV46" i="1"/>
  <c r="DK439" i="1"/>
  <c r="EW439" i="1"/>
  <c r="DB76" i="1"/>
  <c r="EV76" i="1"/>
  <c r="GV76" i="1" s="1"/>
  <c r="DK112" i="1"/>
  <c r="EW112" i="1"/>
  <c r="DB92" i="1"/>
  <c r="EV92" i="1"/>
  <c r="DK15" i="1"/>
  <c r="EW15" i="1"/>
  <c r="DB423" i="1"/>
  <c r="EV423" i="1"/>
  <c r="DB60" i="1"/>
  <c r="EV60" i="1"/>
  <c r="DK75" i="1"/>
  <c r="EW75" i="1"/>
  <c r="DB177" i="1"/>
  <c r="EV177" i="1"/>
  <c r="DB34" i="1"/>
  <c r="EV34" i="1"/>
  <c r="DK390" i="1"/>
  <c r="EW390" i="1"/>
  <c r="DK47" i="1"/>
  <c r="EW47" i="1"/>
  <c r="DB68" i="1"/>
  <c r="EV68" i="1"/>
  <c r="DB490" i="1"/>
  <c r="EV490" i="1"/>
  <c r="GV490" i="1" s="1"/>
  <c r="DK36" i="1"/>
  <c r="EW36" i="1"/>
  <c r="DK131" i="1"/>
  <c r="EW131" i="1"/>
  <c r="DB461" i="1"/>
  <c r="EV461" i="1"/>
  <c r="DK19" i="1"/>
  <c r="EW19" i="1"/>
  <c r="DB235" i="1"/>
  <c r="EV235" i="1"/>
  <c r="DB33" i="1"/>
  <c r="EV33" i="1"/>
  <c r="DK236" i="1"/>
  <c r="EW236" i="1"/>
  <c r="DB55" i="1"/>
  <c r="EV55" i="1"/>
  <c r="DB192" i="1"/>
  <c r="EV192" i="1"/>
  <c r="DK217" i="1"/>
  <c r="EW217" i="1"/>
  <c r="DB372" i="1"/>
  <c r="EV372" i="1"/>
  <c r="DK319" i="1"/>
  <c r="EW319" i="1"/>
  <c r="DB465" i="1"/>
  <c r="EV465" i="1"/>
  <c r="DK30" i="1"/>
  <c r="EW30" i="1"/>
  <c r="DB509" i="1"/>
  <c r="EV509" i="1"/>
  <c r="DB38" i="1"/>
  <c r="EV38" i="1"/>
  <c r="DB144" i="1"/>
  <c r="EV144" i="1"/>
  <c r="DB530" i="1"/>
  <c r="EV530" i="1"/>
  <c r="DK151" i="1"/>
  <c r="EW151" i="1"/>
  <c r="DB545" i="1"/>
  <c r="EV545" i="1"/>
  <c r="DK257" i="1"/>
  <c r="EW257" i="1"/>
  <c r="DB39" i="1"/>
  <c r="EV39" i="1"/>
  <c r="DK357" i="1"/>
  <c r="EW357" i="1"/>
  <c r="DK342" i="1"/>
  <c r="EW342" i="1"/>
  <c r="GW194" i="1" s="1"/>
  <c r="DK25" i="1"/>
  <c r="EW25" i="1"/>
  <c r="DK376" i="1"/>
  <c r="EW376" i="1"/>
  <c r="DK272" i="1"/>
  <c r="EW272" i="1"/>
  <c r="DK37" i="1"/>
  <c r="EW37" i="1"/>
  <c r="DK32" i="1"/>
  <c r="EW32" i="1"/>
  <c r="DK564" i="1"/>
  <c r="EW564" i="1"/>
  <c r="GW164" i="1" s="1"/>
  <c r="DK510" i="1"/>
  <c r="EW510" i="1"/>
  <c r="DK407" i="1"/>
  <c r="EW407" i="1"/>
  <c r="DK393" i="1"/>
  <c r="EW393" i="1"/>
  <c r="DK347" i="1"/>
  <c r="EW347" i="1"/>
  <c r="DK104" i="1"/>
  <c r="EW104" i="1"/>
  <c r="DK41" i="1"/>
  <c r="EW41" i="1"/>
  <c r="DK168" i="1"/>
  <c r="EW168" i="1"/>
  <c r="DK40" i="1"/>
  <c r="EW40" i="1"/>
  <c r="DK537" i="1"/>
  <c r="EW537" i="1"/>
  <c r="DK100" i="1"/>
  <c r="EW100" i="1"/>
  <c r="DK561" i="1"/>
  <c r="EW561" i="1"/>
  <c r="DK512" i="1"/>
  <c r="EW512" i="1"/>
  <c r="DK200" i="1"/>
  <c r="EW200" i="1"/>
  <c r="DK397" i="1"/>
  <c r="EW397" i="1"/>
  <c r="DK459" i="1"/>
  <c r="EW459" i="1"/>
  <c r="DK501" i="1"/>
  <c r="EW501" i="1"/>
  <c r="DK566" i="1"/>
  <c r="EW566" i="1"/>
  <c r="DK203" i="1"/>
  <c r="EW203" i="1"/>
  <c r="DK12" i="1"/>
  <c r="EW12" i="1"/>
  <c r="DK424" i="1"/>
  <c r="EW424" i="1"/>
  <c r="DK539" i="1"/>
  <c r="EW539" i="1"/>
  <c r="DK562" i="1"/>
  <c r="EW562" i="1"/>
  <c r="DK81" i="1"/>
  <c r="EW81" i="1"/>
  <c r="DK72" i="1"/>
  <c r="EW72" i="1"/>
  <c r="DK85" i="1"/>
  <c r="EW85" i="1"/>
  <c r="DK485" i="1"/>
  <c r="EW485" i="1"/>
  <c r="GW574" i="1" s="1"/>
  <c r="DK478" i="1"/>
  <c r="EW478" i="1"/>
  <c r="DK189" i="1"/>
  <c r="EW189" i="1"/>
  <c r="DK456" i="1"/>
  <c r="EW456" i="1"/>
  <c r="DK441" i="1"/>
  <c r="EW441" i="1"/>
  <c r="DK519" i="1"/>
  <c r="EW519" i="1"/>
  <c r="DK451" i="1"/>
  <c r="EW451" i="1"/>
  <c r="DK66" i="1"/>
  <c r="EW66" i="1"/>
  <c r="DK404" i="1"/>
  <c r="EW404" i="1"/>
  <c r="DK306" i="1"/>
  <c r="EW306" i="1"/>
  <c r="DK97" i="1"/>
  <c r="EW97" i="1"/>
  <c r="DK429" i="1"/>
  <c r="EW429" i="1"/>
  <c r="DK171" i="1"/>
  <c r="EW171" i="1"/>
  <c r="DK381" i="1"/>
  <c r="EW381" i="1"/>
  <c r="DK46" i="1"/>
  <c r="EW46" i="1"/>
  <c r="DK92" i="1"/>
  <c r="EW92" i="1"/>
  <c r="DK17" i="1"/>
  <c r="EW17" i="1"/>
  <c r="DK348" i="1"/>
  <c r="EW348" i="1"/>
  <c r="DB189" i="1"/>
  <c r="EV189" i="1"/>
  <c r="DB145" i="1"/>
  <c r="EV145" i="1"/>
  <c r="GV145" i="1" s="1"/>
  <c r="DB406" i="1"/>
  <c r="EV406" i="1"/>
  <c r="GV406" i="1" s="1"/>
  <c r="DB142" i="1"/>
  <c r="EV142" i="1"/>
  <c r="GV142" i="1" s="1"/>
  <c r="DB498" i="1"/>
  <c r="EV498" i="1"/>
  <c r="GV498" i="1" s="1"/>
  <c r="DB249" i="1"/>
  <c r="EV249" i="1"/>
  <c r="GV249" i="1" s="1"/>
  <c r="DB422" i="1"/>
  <c r="EV422" i="1"/>
  <c r="DB45" i="1"/>
  <c r="EV45" i="1"/>
  <c r="DB117" i="1"/>
  <c r="EV117" i="1"/>
  <c r="DB211" i="1"/>
  <c r="EV211" i="1"/>
  <c r="DB479" i="1"/>
  <c r="EV479" i="1"/>
  <c r="DB140" i="1"/>
  <c r="EV140" i="1"/>
  <c r="DK177" i="1"/>
  <c r="EW177" i="1"/>
  <c r="DK34" i="1"/>
  <c r="EW34" i="1"/>
  <c r="DB136" i="1"/>
  <c r="EV136" i="1"/>
  <c r="GV136" i="1" s="1"/>
  <c r="DK461" i="1"/>
  <c r="EW461" i="1"/>
  <c r="DB424" i="1"/>
  <c r="EV424" i="1"/>
  <c r="DB4" i="1"/>
  <c r="EV4" i="1"/>
  <c r="DB185" i="1"/>
  <c r="EV185" i="1"/>
  <c r="DB22" i="1"/>
  <c r="EV22" i="1"/>
  <c r="GV22" i="1" s="1"/>
  <c r="DB329" i="1"/>
  <c r="EV329" i="1"/>
  <c r="GV329" i="1" s="1"/>
  <c r="DB577" i="1"/>
  <c r="EV577" i="1"/>
  <c r="DB493" i="1"/>
  <c r="EV493" i="1"/>
  <c r="DB411" i="1"/>
  <c r="EV411" i="1"/>
  <c r="DB147" i="1"/>
  <c r="EV147" i="1"/>
  <c r="GV147" i="1" s="1"/>
  <c r="DB252" i="1"/>
  <c r="EV252" i="1"/>
  <c r="DB483" i="1"/>
  <c r="EV483" i="1"/>
  <c r="DB197" i="1"/>
  <c r="EV197" i="1"/>
  <c r="DB70" i="1"/>
  <c r="EV70" i="1"/>
  <c r="DB535" i="1"/>
  <c r="EV535" i="1"/>
  <c r="DK474" i="1"/>
  <c r="EW474" i="1"/>
  <c r="DB125" i="1"/>
  <c r="EV125" i="1"/>
  <c r="DK432" i="1"/>
  <c r="EW432" i="1"/>
  <c r="DB285" i="1"/>
  <c r="EV285" i="1"/>
  <c r="GV285" i="1" s="1"/>
  <c r="DB89" i="1"/>
  <c r="EV89" i="1"/>
  <c r="DK20" i="1"/>
  <c r="EW20" i="1"/>
  <c r="DK529" i="1"/>
  <c r="EW529" i="1"/>
  <c r="DB294" i="1"/>
  <c r="EV294" i="1"/>
  <c r="DB564" i="1"/>
  <c r="EV564" i="1"/>
  <c r="DB407" i="1"/>
  <c r="EV407" i="1"/>
  <c r="DB575" i="1"/>
  <c r="EV575" i="1"/>
  <c r="DK126" i="1"/>
  <c r="EW126" i="1"/>
  <c r="DK186" i="1"/>
  <c r="EW186" i="1"/>
  <c r="DB25" i="1"/>
  <c r="EV25" i="1"/>
  <c r="GV25" i="1" s="1"/>
  <c r="DB440" i="1"/>
  <c r="EV440" i="1"/>
  <c r="DB457" i="1"/>
  <c r="EV457" i="1"/>
  <c r="DB308" i="1"/>
  <c r="EV308" i="1"/>
  <c r="DB448" i="1"/>
  <c r="EV448" i="1"/>
  <c r="DK557" i="1"/>
  <c r="EW557" i="1"/>
  <c r="DK473" i="1"/>
  <c r="EW473" i="1"/>
  <c r="DK534" i="1"/>
  <c r="EW534" i="1"/>
  <c r="DB314" i="1"/>
  <c r="EV314" i="1"/>
  <c r="DK553" i="1"/>
  <c r="EW553" i="1"/>
  <c r="DK9" i="1"/>
  <c r="EW9" i="1"/>
  <c r="DB230" i="1"/>
  <c r="EV230" i="1"/>
  <c r="DB356" i="1"/>
  <c r="EV356" i="1"/>
  <c r="GV56" i="1" s="1"/>
  <c r="DK544" i="1"/>
  <c r="EW544" i="1"/>
  <c r="DK297" i="1"/>
  <c r="EW297" i="1"/>
  <c r="GW220" i="1" s="1"/>
  <c r="DB95" i="1"/>
  <c r="EV95" i="1"/>
  <c r="DB565" i="1"/>
  <c r="EV565" i="1"/>
  <c r="DK292" i="1"/>
  <c r="EW292" i="1"/>
  <c r="DB318" i="1"/>
  <c r="EV318" i="1"/>
  <c r="DB553" i="1"/>
  <c r="EV553" i="1"/>
  <c r="DK111" i="1"/>
  <c r="EW111" i="1"/>
  <c r="DK101" i="1"/>
  <c r="EW101" i="1"/>
  <c r="DK175" i="1"/>
  <c r="EW175" i="1"/>
  <c r="DB419" i="1"/>
  <c r="EV419" i="1"/>
  <c r="DK263" i="1"/>
  <c r="EW263" i="1"/>
  <c r="DK313" i="1"/>
  <c r="EW313" i="1"/>
  <c r="DB534" i="1"/>
  <c r="EV534" i="1"/>
  <c r="GV534" i="1" s="1"/>
  <c r="DK178" i="1"/>
  <c r="EW178" i="1"/>
  <c r="DK307" i="1"/>
  <c r="EW307" i="1"/>
  <c r="DK341" i="1"/>
  <c r="EW341" i="1"/>
  <c r="DB126" i="1"/>
  <c r="EV126" i="1"/>
  <c r="DB36" i="1"/>
  <c r="EV36" i="1"/>
  <c r="GV36" i="1" s="1"/>
  <c r="DB59" i="1"/>
  <c r="EV59" i="1"/>
  <c r="DK521" i="1"/>
  <c r="EW521" i="1"/>
  <c r="DK333" i="1"/>
  <c r="EW333" i="1"/>
  <c r="DK559" i="1"/>
  <c r="EW559" i="1"/>
  <c r="DK526" i="1"/>
  <c r="EW526" i="1"/>
  <c r="DB573" i="1"/>
  <c r="EV573" i="1"/>
  <c r="GV226" i="1" s="1"/>
  <c r="DK276" i="1"/>
  <c r="EW276" i="1"/>
  <c r="DK411" i="1"/>
  <c r="EW411" i="1"/>
  <c r="EW252" i="1"/>
  <c r="DK252" i="1"/>
  <c r="DB161" i="1"/>
  <c r="EV161" i="1"/>
  <c r="DB260" i="1"/>
  <c r="EV260" i="1"/>
  <c r="DB475" i="1"/>
  <c r="EV475" i="1"/>
  <c r="DK107" i="1"/>
  <c r="EW107" i="1"/>
  <c r="DK246" i="1"/>
  <c r="EW246" i="1"/>
  <c r="DB335" i="1"/>
  <c r="EV335" i="1"/>
  <c r="DK340" i="1"/>
  <c r="EW340" i="1"/>
  <c r="DK320" i="1"/>
  <c r="EW320" i="1"/>
  <c r="DK462" i="1"/>
  <c r="EW462" i="1"/>
  <c r="DK507" i="1"/>
  <c r="EW507" i="1"/>
  <c r="DK453" i="1"/>
  <c r="EW453" i="1"/>
  <c r="DB101" i="1"/>
  <c r="EV101" i="1"/>
  <c r="DB413" i="1"/>
  <c r="EV413" i="1"/>
  <c r="GV413" i="1" s="1"/>
  <c r="DB162" i="1"/>
  <c r="EV162" i="1"/>
  <c r="DB109" i="1"/>
  <c r="EV109" i="1"/>
  <c r="DK133" i="1"/>
  <c r="EW133" i="1"/>
  <c r="DB572" i="1"/>
  <c r="EV572" i="1"/>
  <c r="DK535" i="1"/>
  <c r="EW535" i="1"/>
  <c r="DB327" i="1"/>
  <c r="EV327" i="1"/>
  <c r="DB346" i="1"/>
  <c r="EV346" i="1"/>
  <c r="DB409" i="1"/>
  <c r="EV409" i="1"/>
  <c r="DB65" i="1"/>
  <c r="EV65" i="1"/>
  <c r="GV65" i="1" s="1"/>
  <c r="DB103" i="1"/>
  <c r="EV103" i="1"/>
  <c r="GV103" i="1" s="1"/>
  <c r="DK345" i="1"/>
  <c r="EW345" i="1"/>
  <c r="DB128" i="1"/>
  <c r="EV128" i="1"/>
  <c r="GV128" i="1" s="1"/>
  <c r="DK183" i="1"/>
  <c r="EW183" i="1"/>
  <c r="DB72" i="1"/>
  <c r="EV72" i="1"/>
  <c r="GV72" i="1" s="1"/>
  <c r="DB398" i="1"/>
  <c r="EV398" i="1"/>
  <c r="DB514" i="1"/>
  <c r="EV514" i="1"/>
  <c r="DB380" i="1"/>
  <c r="EV380" i="1"/>
  <c r="DB557" i="1"/>
  <c r="EV557" i="1"/>
  <c r="DB237" i="1"/>
  <c r="EV237" i="1"/>
  <c r="DB121" i="1"/>
  <c r="EV121" i="1"/>
  <c r="GV121" i="1" s="1"/>
  <c r="DB151" i="1"/>
  <c r="EV151" i="1"/>
  <c r="DB361" i="1"/>
  <c r="EV361" i="1"/>
  <c r="GV361" i="1" s="1"/>
  <c r="DB539" i="1"/>
  <c r="EV539" i="1"/>
  <c r="BP601" i="1"/>
  <c r="DK322" i="1"/>
  <c r="EW322" i="1"/>
  <c r="DB536" i="1"/>
  <c r="EV536" i="1"/>
  <c r="GV536" i="1" s="1"/>
  <c r="DB349" i="1"/>
  <c r="EV349" i="1"/>
  <c r="GV349" i="1" s="1"/>
  <c r="DB188" i="1"/>
  <c r="EV188" i="1"/>
  <c r="DK472" i="1"/>
  <c r="EW472" i="1"/>
  <c r="DB21" i="1"/>
  <c r="EV21" i="1"/>
  <c r="DK118" i="1"/>
  <c r="EW118" i="1"/>
  <c r="DB302" i="1"/>
  <c r="EV302" i="1"/>
  <c r="GV302" i="1" s="1"/>
  <c r="DK140" i="1"/>
  <c r="EW140" i="1"/>
  <c r="DK244" i="1"/>
  <c r="EW244" i="1"/>
  <c r="DK130" i="1"/>
  <c r="EW130" i="1"/>
  <c r="DB218" i="1"/>
  <c r="EV218" i="1"/>
  <c r="DB481" i="1"/>
  <c r="EV481" i="1"/>
  <c r="DB458" i="1"/>
  <c r="EV458" i="1"/>
  <c r="GV458" i="1" s="1"/>
  <c r="DB394" i="1"/>
  <c r="EV394" i="1"/>
  <c r="GV394" i="1" s="1"/>
  <c r="DB102" i="1"/>
  <c r="EV102" i="1"/>
  <c r="GV102" i="1" s="1"/>
  <c r="DB436" i="1"/>
  <c r="EV436" i="1"/>
  <c r="DB371" i="1"/>
  <c r="EV371" i="1"/>
  <c r="DB541" i="1"/>
  <c r="EV541" i="1"/>
  <c r="DB78" i="1"/>
  <c r="EV78" i="1"/>
  <c r="DB268" i="1"/>
  <c r="EV268" i="1"/>
  <c r="DB439" i="1"/>
  <c r="EV439" i="1"/>
  <c r="DB304" i="1"/>
  <c r="EV304" i="1"/>
  <c r="DB75" i="1"/>
  <c r="EV75" i="1"/>
  <c r="DB186" i="1"/>
  <c r="GV186" i="1"/>
  <c r="DB181" i="1"/>
  <c r="EV181" i="1"/>
  <c r="DB317" i="1"/>
  <c r="EV317" i="1"/>
  <c r="DB141" i="1"/>
  <c r="EV141" i="1"/>
  <c r="DB221" i="1"/>
  <c r="EV221" i="1"/>
  <c r="DB94" i="1"/>
  <c r="EV94" i="1"/>
  <c r="GV94" i="1" s="1"/>
  <c r="EV155" i="1"/>
  <c r="DB155" i="1"/>
  <c r="DK255" i="1"/>
  <c r="EW255" i="1"/>
  <c r="DB497" i="1"/>
  <c r="EV497" i="1"/>
  <c r="GV497" i="1" s="1"/>
  <c r="DB344" i="1"/>
  <c r="EV344" i="1"/>
  <c r="DB122" i="1"/>
  <c r="EV122" i="1"/>
  <c r="EW62" i="1"/>
  <c r="DK62" i="1"/>
  <c r="DK105" i="1"/>
  <c r="EW105" i="1"/>
  <c r="DB30" i="1"/>
  <c r="EV30" i="1"/>
  <c r="GV30" i="1" s="1"/>
  <c r="DB251" i="1"/>
  <c r="EV251" i="1"/>
  <c r="GV251" i="1" s="1"/>
  <c r="DB193" i="1"/>
  <c r="EV193" i="1"/>
  <c r="DB562" i="1"/>
  <c r="EV562" i="1"/>
  <c r="GV562" i="1" s="1"/>
  <c r="DK185" i="1"/>
  <c r="EW185" i="1"/>
  <c r="DB426" i="1"/>
  <c r="EV426" i="1"/>
  <c r="DB415" i="1"/>
  <c r="EV415" i="1"/>
  <c r="DB116" i="1"/>
  <c r="EV116" i="1"/>
  <c r="DB250" i="1"/>
  <c r="EV250" i="1"/>
  <c r="GV250" i="1" s="1"/>
  <c r="DK329" i="1"/>
  <c r="EW329" i="1"/>
  <c r="DB265" i="1"/>
  <c r="EV265" i="1"/>
  <c r="GV265" i="1" s="1"/>
  <c r="DB526" i="1"/>
  <c r="EV526" i="1"/>
  <c r="DB559" i="1"/>
  <c r="EV559" i="1"/>
  <c r="GV559" i="1" s="1"/>
  <c r="DB246" i="1"/>
  <c r="EV246" i="1"/>
  <c r="DB427" i="1"/>
  <c r="EV427" i="1"/>
  <c r="GV427" i="1" s="1"/>
  <c r="DB178" i="1"/>
  <c r="EV178" i="1"/>
  <c r="GV178" i="1" s="1"/>
  <c r="DB73" i="1"/>
  <c r="EV73" i="1"/>
  <c r="GV73" i="1" s="1"/>
  <c r="DB337" i="1"/>
  <c r="EV337" i="1"/>
  <c r="DB393" i="1"/>
  <c r="EV393" i="1"/>
  <c r="DB259" i="1"/>
  <c r="EV259" i="1"/>
  <c r="EV9" i="1"/>
  <c r="DB9" i="1"/>
  <c r="DB127" i="1"/>
  <c r="EV127" i="1"/>
  <c r="GV127" i="1" s="1"/>
  <c r="DB224" i="1"/>
  <c r="EV224" i="1"/>
  <c r="DB228" i="1"/>
  <c r="EV228" i="1"/>
  <c r="DB23" i="1"/>
  <c r="EV23" i="1"/>
  <c r="DB550" i="1"/>
  <c r="EV550" i="1"/>
  <c r="DK286" i="1"/>
  <c r="EW286" i="1"/>
  <c r="DK83" i="1"/>
  <c r="EW83" i="1"/>
  <c r="DB583" i="1"/>
  <c r="EV583" i="1"/>
  <c r="GV583" i="1" s="1"/>
  <c r="DK523" i="1"/>
  <c r="EW523" i="1"/>
  <c r="DB558" i="1"/>
  <c r="EV558" i="1"/>
  <c r="GV558" i="1" s="1"/>
  <c r="DK514" i="1"/>
  <c r="EW514" i="1"/>
  <c r="DB267" i="1"/>
  <c r="EV267" i="1"/>
  <c r="GV267" i="1" s="1"/>
  <c r="DB254" i="1"/>
  <c r="EV254" i="1"/>
  <c r="GV254" i="1" s="1"/>
  <c r="DK452" i="1"/>
  <c r="EW452" i="1"/>
  <c r="EV179" i="1"/>
  <c r="GV179" i="1" s="1"/>
  <c r="DB179" i="1"/>
  <c r="DK143" i="1"/>
  <c r="EW143" i="1"/>
  <c r="DB201" i="1"/>
  <c r="EV201" i="1"/>
  <c r="DK458" i="1"/>
  <c r="EW458" i="1"/>
  <c r="DB463" i="1"/>
  <c r="EV463" i="1"/>
  <c r="GV463" i="1" s="1"/>
  <c r="DK291" i="1"/>
  <c r="EW291" i="1"/>
  <c r="DB26" i="1"/>
  <c r="EV26" i="1"/>
  <c r="DK55" i="1"/>
  <c r="EW55" i="1"/>
  <c r="DK135" i="1"/>
  <c r="EW135" i="1"/>
  <c r="DK486" i="1"/>
  <c r="EW486" i="1"/>
  <c r="DB570" i="1"/>
  <c r="EV570" i="1"/>
  <c r="DK113" i="1"/>
  <c r="EW113" i="1"/>
  <c r="DB494" i="1"/>
  <c r="EV494" i="1"/>
  <c r="GV494" i="1" s="1"/>
  <c r="DB124" i="1"/>
  <c r="EV124" i="1"/>
  <c r="GV124" i="1" s="1"/>
  <c r="DB132" i="1"/>
  <c r="DK445" i="1"/>
  <c r="EW445" i="1"/>
  <c r="DB290" i="1"/>
  <c r="EV290" i="1"/>
  <c r="DK400" i="1"/>
  <c r="EW400" i="1"/>
  <c r="DK251" i="1"/>
  <c r="EW251" i="1"/>
  <c r="DB18" i="1"/>
  <c r="EV18" i="1"/>
  <c r="DK578" i="1"/>
  <c r="EW578" i="1"/>
  <c r="DK158" i="1"/>
  <c r="EW158" i="1"/>
  <c r="DB171" i="1"/>
  <c r="EV171" i="1"/>
  <c r="DK448" i="1"/>
  <c r="EW448" i="1"/>
  <c r="DK551" i="1"/>
  <c r="EW551" i="1"/>
  <c r="DK538" i="1"/>
  <c r="EW538" i="1"/>
  <c r="DK188" i="1"/>
  <c r="EW188" i="1"/>
  <c r="DK440" i="1"/>
  <c r="EW440" i="1"/>
  <c r="DK457" i="1"/>
  <c r="EW457" i="1"/>
  <c r="DK207" i="1"/>
  <c r="EW207" i="1"/>
  <c r="DK294" i="1"/>
  <c r="EW294" i="1"/>
  <c r="DK489" i="1"/>
  <c r="EW489" i="1"/>
  <c r="DK316" i="1"/>
  <c r="EW316" i="1"/>
  <c r="DK180" i="1"/>
  <c r="EW180" i="1"/>
  <c r="DK259" i="1"/>
  <c r="EW259" i="1"/>
  <c r="DK346" i="1"/>
  <c r="EW346" i="1"/>
  <c r="DK302" i="1"/>
  <c r="EW302" i="1"/>
  <c r="DK378" i="1"/>
  <c r="EW378" i="1"/>
  <c r="DK237" i="1"/>
  <c r="EW237" i="1"/>
  <c r="DK295" i="1"/>
  <c r="EW295" i="1"/>
  <c r="DK54" i="1"/>
  <c r="EW54" i="1"/>
  <c r="DK540" i="1"/>
  <c r="EW540" i="1"/>
  <c r="DK238" i="1"/>
  <c r="EW238" i="1"/>
  <c r="DK123" i="1"/>
  <c r="EW123" i="1"/>
  <c r="DK468" i="1"/>
  <c r="EW468" i="1"/>
  <c r="DK53" i="1"/>
  <c r="EW53" i="1"/>
  <c r="DK27" i="1"/>
  <c r="EW27" i="1"/>
  <c r="DK11" i="1"/>
  <c r="EW11" i="1"/>
  <c r="DK285" i="1"/>
  <c r="EW285" i="1"/>
  <c r="DK196" i="1"/>
  <c r="EW196" i="1"/>
  <c r="DK343" i="1"/>
  <c r="EW343" i="1"/>
  <c r="DK550" i="1"/>
  <c r="EW550" i="1"/>
  <c r="GW287" i="1" s="1"/>
  <c r="DK222" i="1"/>
  <c r="EW222" i="1"/>
  <c r="DK446" i="1"/>
  <c r="EW446" i="1"/>
  <c r="DK153" i="1"/>
  <c r="EW153" i="1"/>
  <c r="DK405" i="1"/>
  <c r="EW405" i="1"/>
  <c r="DK547" i="1"/>
  <c r="EW547" i="1"/>
  <c r="DK552" i="1"/>
  <c r="EW552" i="1"/>
  <c r="DK479" i="1"/>
  <c r="EW479" i="1"/>
  <c r="DK444" i="1"/>
  <c r="EW444" i="1"/>
  <c r="DK145" i="1"/>
  <c r="EW145" i="1"/>
  <c r="DK492" i="1"/>
  <c r="EW492" i="1"/>
  <c r="GW163" i="1" s="1"/>
  <c r="DK254" i="1"/>
  <c r="EW254" i="1"/>
  <c r="DK377" i="1"/>
  <c r="EW377" i="1"/>
  <c r="DK201" i="1"/>
  <c r="EW201" i="1"/>
  <c r="DK515" i="1"/>
  <c r="EW515" i="1"/>
  <c r="DK504" i="1"/>
  <c r="EW504" i="1"/>
  <c r="DK52" i="1"/>
  <c r="EW52" i="1"/>
  <c r="DK156" i="1"/>
  <c r="EW156" i="1"/>
  <c r="DK450" i="1"/>
  <c r="EW450" i="1"/>
  <c r="DK351" i="1"/>
  <c r="EW351" i="1"/>
  <c r="DK86" i="1"/>
  <c r="EW86" i="1"/>
  <c r="DK84" i="1"/>
  <c r="EW84" i="1"/>
  <c r="DK416" i="1"/>
  <c r="EW416" i="1"/>
  <c r="GW554" i="1" s="1"/>
  <c r="DB453" i="1"/>
  <c r="EV453" i="1"/>
  <c r="DK543" i="1"/>
  <c r="EW543" i="1"/>
  <c r="DB478" i="1"/>
  <c r="EV478" i="1"/>
  <c r="GV478" i="1" s="1"/>
  <c r="DB182" i="1"/>
  <c r="EV182" i="1"/>
  <c r="DK491" i="1"/>
  <c r="EW491" i="1"/>
  <c r="DK417" i="1"/>
  <c r="EW417" i="1"/>
  <c r="DB402" i="1"/>
  <c r="EV402" i="1"/>
  <c r="GV402" i="1" s="1"/>
  <c r="DB408" i="1"/>
  <c r="EV408" i="1"/>
  <c r="DB395" i="1"/>
  <c r="EV395" i="1"/>
  <c r="DB420" i="1"/>
  <c r="EV420" i="1"/>
  <c r="DB507" i="1"/>
  <c r="EV507" i="1"/>
  <c r="DK265" i="1"/>
  <c r="EW265" i="1"/>
  <c r="DK528" i="1"/>
  <c r="EW528" i="1"/>
  <c r="DB29" i="1"/>
  <c r="EV29" i="1"/>
  <c r="GV29" i="1" s="1"/>
  <c r="DK389" i="1"/>
  <c r="EW389" i="1"/>
  <c r="DB456" i="1"/>
  <c r="EV456" i="1"/>
  <c r="GV456" i="1" s="1"/>
  <c r="DB266" i="1"/>
  <c r="EV266" i="1"/>
  <c r="DB174" i="1"/>
  <c r="EV174" i="1"/>
  <c r="GV174" i="1" s="1"/>
  <c r="DK495" i="1"/>
  <c r="EW495" i="1"/>
  <c r="DB518" i="1"/>
  <c r="EV518" i="1"/>
  <c r="DK443" i="1"/>
  <c r="EW443" i="1"/>
  <c r="DB352" i="1"/>
  <c r="EV352" i="1"/>
  <c r="GV352" i="1" s="1"/>
  <c r="DB392" i="1"/>
  <c r="EV392" i="1"/>
  <c r="GV392" i="1" s="1"/>
  <c r="DB240" i="1"/>
  <c r="EV240" i="1"/>
  <c r="DB165" i="1"/>
  <c r="EV165" i="1"/>
  <c r="DB74" i="1"/>
  <c r="EV74" i="1"/>
  <c r="GV74" i="1" s="1"/>
  <c r="DB309" i="1"/>
  <c r="EV309" i="1"/>
  <c r="DB107" i="1"/>
  <c r="EV107" i="1"/>
  <c r="GV107" i="1" s="1"/>
  <c r="DB14" i="1"/>
  <c r="EV14" i="1"/>
  <c r="DB522" i="1"/>
  <c r="EV522" i="1"/>
  <c r="DB273" i="1"/>
  <c r="GV273" i="1"/>
  <c r="DB364" i="1"/>
  <c r="EV364" i="1"/>
  <c r="GV364" i="1" s="1"/>
  <c r="DB206" i="1"/>
  <c r="EV206" i="1"/>
  <c r="DK308" i="1"/>
  <c r="EW308" i="1"/>
  <c r="DK296" i="1"/>
  <c r="EW296" i="1"/>
  <c r="DK431" i="1"/>
  <c r="EW431" i="1"/>
  <c r="DK490" i="1"/>
  <c r="EW490" i="1"/>
  <c r="DK391" i="1"/>
  <c r="EW391" i="1"/>
  <c r="DB200" i="1"/>
  <c r="EV200" i="1"/>
  <c r="GV200" i="1" s="1"/>
  <c r="DB501" i="1"/>
  <c r="EV501" i="1"/>
  <c r="DB61" i="1"/>
  <c r="EV61" i="1"/>
  <c r="DK45" i="1"/>
  <c r="EW45" i="1"/>
  <c r="DK181" i="1"/>
  <c r="EW181" i="1"/>
  <c r="EW315" i="1"/>
  <c r="DK315" i="1"/>
  <c r="DB376" i="1"/>
  <c r="EV376" i="1"/>
  <c r="GV376" i="1" s="1"/>
  <c r="DB37" i="1"/>
  <c r="EV37" i="1"/>
  <c r="DK318" i="1"/>
  <c r="EW318" i="1"/>
  <c r="DK88" i="1"/>
  <c r="EW88" i="1"/>
  <c r="DK269" i="1"/>
  <c r="EW269" i="1"/>
  <c r="DB410" i="1"/>
  <c r="EV410" i="1"/>
  <c r="DK399" i="1"/>
  <c r="EW399" i="1"/>
  <c r="DB93" i="1"/>
  <c r="DK579" i="1"/>
  <c r="EW579" i="1"/>
  <c r="DB232" i="1"/>
  <c r="EV232" i="1"/>
  <c r="DK565" i="1"/>
  <c r="EW565" i="1"/>
  <c r="DK442" i="1"/>
  <c r="EW442" i="1"/>
  <c r="DK396" i="1"/>
  <c r="EW396" i="1"/>
  <c r="DK190" i="1"/>
  <c r="EW190" i="1"/>
  <c r="DB316" i="1"/>
  <c r="EV316" i="1"/>
  <c r="DK228" i="1"/>
  <c r="EW228" i="1"/>
  <c r="DK438" i="1"/>
  <c r="EW438" i="1"/>
  <c r="DK141" i="1"/>
  <c r="EW141" i="1"/>
  <c r="DK95" i="1"/>
  <c r="EW95" i="1"/>
  <c r="DB157" i="1"/>
  <c r="EV157" i="1"/>
  <c r="DK148" i="1"/>
  <c r="EW148" i="1"/>
  <c r="DK339" i="1"/>
  <c r="EW339" i="1"/>
  <c r="DK324" i="1"/>
  <c r="EW324" i="1"/>
  <c r="DK127" i="1"/>
  <c r="EW127" i="1"/>
  <c r="DK467" i="1"/>
  <c r="EW467" i="1"/>
  <c r="DK386" i="1"/>
  <c r="EW386" i="1"/>
  <c r="DK116" i="1"/>
  <c r="EW116" i="1"/>
  <c r="DK48" i="1"/>
  <c r="EW48" i="1"/>
  <c r="DK298" i="1"/>
  <c r="DK421" i="1"/>
  <c r="EW421" i="1"/>
  <c r="DK160" i="1"/>
  <c r="EW160" i="1"/>
  <c r="DK353" i="1"/>
  <c r="EW353" i="1"/>
  <c r="DK385" i="1"/>
  <c r="EW385" i="1"/>
  <c r="DK573" i="1"/>
  <c r="EW573" i="1"/>
  <c r="GW226" i="1" s="1"/>
  <c r="DK520" i="1"/>
  <c r="EW520" i="1"/>
  <c r="DK109" i="1"/>
  <c r="EW109" i="1"/>
  <c r="DK167" i="1"/>
  <c r="EW167" i="1"/>
  <c r="DK305" i="1"/>
  <c r="EW305" i="1"/>
  <c r="DK28" i="1"/>
  <c r="EW28" i="1"/>
  <c r="DB47" i="1"/>
  <c r="EV47" i="1"/>
  <c r="DB531" i="1"/>
  <c r="EV531" i="1"/>
  <c r="GV531" i="1" s="1"/>
  <c r="DB113" i="1"/>
  <c r="EV113" i="1"/>
  <c r="GV113" i="1" s="1"/>
  <c r="DB367" i="1"/>
  <c r="EV367" i="1"/>
  <c r="DB57" i="1"/>
  <c r="EV57" i="1"/>
  <c r="DB114" i="1"/>
  <c r="EV114" i="1"/>
  <c r="GV114" i="1" s="1"/>
  <c r="DK334" i="1"/>
  <c r="EW334" i="1"/>
  <c r="DK108" i="1"/>
  <c r="EW108" i="1"/>
  <c r="DB385" i="1"/>
  <c r="EV385" i="1"/>
  <c r="DB175" i="1"/>
  <c r="EV175" i="1"/>
  <c r="GV175" i="1" s="1"/>
  <c r="DK379" i="1"/>
  <c r="EW379" i="1"/>
  <c r="DB298" i="1"/>
  <c r="EV298" i="1"/>
  <c r="DK117" i="1"/>
  <c r="EW117" i="1"/>
  <c r="GW44" i="1" s="1"/>
  <c r="DB229" i="1"/>
  <c r="EV229" i="1"/>
  <c r="DB297" i="1"/>
  <c r="EV297" i="1"/>
  <c r="DB263" i="1"/>
  <c r="EV263" i="1"/>
  <c r="GV263" i="1" s="1"/>
  <c r="DK42" i="1"/>
  <c r="EW42" i="1"/>
  <c r="DK331" i="1"/>
  <c r="EW331" i="1"/>
  <c r="DB313" i="1"/>
  <c r="EV313" i="1"/>
  <c r="GV313" i="1" s="1"/>
  <c r="DK522" i="1"/>
  <c r="EW522" i="1"/>
  <c r="DK261" i="1"/>
  <c r="EW261" i="1"/>
  <c r="DK172" i="1"/>
  <c r="EW172" i="1"/>
  <c r="DB167" i="1"/>
  <c r="EV167" i="1"/>
  <c r="GV167" i="1" s="1"/>
  <c r="DK359" i="1"/>
  <c r="EW359" i="1"/>
  <c r="DK493" i="1"/>
  <c r="EW493" i="1"/>
  <c r="DK284" i="1"/>
  <c r="EW284" i="1"/>
  <c r="DB3" i="1"/>
  <c r="EV3" i="1"/>
  <c r="DB28" i="1"/>
  <c r="EV28" i="1"/>
  <c r="DB225" i="1"/>
  <c r="EV225" i="1"/>
  <c r="DB41" i="1"/>
  <c r="EV41" i="1"/>
  <c r="GV41" i="1" s="1"/>
  <c r="DB7" i="1"/>
  <c r="EV7" i="1"/>
  <c r="DB537" i="1"/>
  <c r="EV537" i="1"/>
  <c r="GV537" i="1" s="1"/>
  <c r="DB377" i="1"/>
  <c r="EV377" i="1"/>
  <c r="DB295" i="1"/>
  <c r="EV295" i="1"/>
  <c r="GV295" i="1" s="1"/>
  <c r="DB540" i="1"/>
  <c r="EV540" i="1"/>
  <c r="DB6" i="1"/>
  <c r="EV6" i="1"/>
  <c r="GV6" i="1" s="1"/>
  <c r="DB40" i="1"/>
  <c r="EV40" i="1"/>
  <c r="DB563" i="1"/>
  <c r="EV563" i="1"/>
  <c r="GV563" i="1" s="1"/>
  <c r="DB581" i="1"/>
  <c r="EV581" i="1"/>
  <c r="GV581" i="1" s="1"/>
  <c r="DK569" i="1"/>
  <c r="EW569" i="1"/>
  <c r="DB568" i="1"/>
  <c r="EV568" i="1"/>
  <c r="DB521" i="1"/>
  <c r="EV521" i="1"/>
  <c r="DB315" i="1"/>
  <c r="EV315" i="1"/>
  <c r="DB236" i="1"/>
  <c r="EV236" i="1"/>
  <c r="DB576" i="1"/>
  <c r="EV576" i="1"/>
  <c r="DB158" i="1"/>
  <c r="EV158" i="1"/>
  <c r="GV158" i="1" s="1"/>
  <c r="DB85" i="1"/>
  <c r="EV85" i="1"/>
  <c r="GV85" i="1" s="1"/>
  <c r="DB195" i="1"/>
  <c r="EV195" i="1"/>
  <c r="GV195" i="1" s="1"/>
  <c r="DB342" i="1"/>
  <c r="EV342" i="1"/>
  <c r="DB580" i="1"/>
  <c r="EV580" i="1"/>
  <c r="DB58" i="1"/>
  <c r="EV58" i="1"/>
  <c r="DB214" i="1"/>
  <c r="EV214" i="1"/>
  <c r="DB274" i="1"/>
  <c r="EV274" i="1"/>
  <c r="GV274" i="1" s="1"/>
  <c r="DB169" i="1"/>
  <c r="EV169" i="1"/>
  <c r="GV169" i="1" s="1"/>
  <c r="DB326" i="1"/>
  <c r="EV326" i="1"/>
  <c r="GV326" i="1" s="1"/>
  <c r="DB355" i="1"/>
  <c r="EV355" i="1"/>
  <c r="DB67" i="1"/>
  <c r="EV67" i="1"/>
  <c r="GV67" i="1" s="1"/>
  <c r="DK392" i="1"/>
  <c r="EW392" i="1"/>
  <c r="DB153" i="1"/>
  <c r="EV153" i="1"/>
  <c r="GV153" i="1" s="1"/>
  <c r="DK511" i="1"/>
  <c r="EW511" i="1"/>
  <c r="DK240" i="1"/>
  <c r="EW240" i="1"/>
  <c r="DK422" i="1"/>
  <c r="EW422" i="1"/>
  <c r="GW488" i="1" s="1"/>
  <c r="DK410" i="1"/>
  <c r="EW410" i="1"/>
  <c r="DK505" i="1"/>
  <c r="EW505" i="1"/>
  <c r="DB516" i="1"/>
  <c r="EV516" i="1"/>
  <c r="DK583" i="1"/>
  <c r="EW583" i="1"/>
  <c r="DB312" i="1"/>
  <c r="EV312" i="1"/>
  <c r="DB173" i="1"/>
  <c r="EV173" i="1"/>
  <c r="GV173" i="1" s="1"/>
  <c r="DB49" i="1"/>
  <c r="EV49" i="1"/>
  <c r="DB442" i="1"/>
  <c r="EV442" i="1"/>
  <c r="DB480" i="1"/>
  <c r="EV480" i="1"/>
  <c r="DB571" i="1"/>
  <c r="EV571" i="1"/>
  <c r="GV571" i="1" s="1"/>
  <c r="DB190" i="1"/>
  <c r="EV190" i="1"/>
  <c r="DB339" i="1"/>
  <c r="EV339" i="1"/>
  <c r="DB43" i="1"/>
  <c r="EV43" i="1"/>
  <c r="DB88" i="1"/>
  <c r="EV88" i="1"/>
  <c r="DB548" i="1"/>
  <c r="EV548" i="1"/>
  <c r="DB324" i="1"/>
  <c r="EV324" i="1"/>
  <c r="DB269" i="1"/>
  <c r="EV269" i="1"/>
  <c r="DK337" i="1"/>
  <c r="EW337" i="1"/>
  <c r="DB150" i="1"/>
  <c r="EV150" i="1"/>
  <c r="GV150" i="1" s="1"/>
  <c r="DK182" i="1"/>
  <c r="EW182" i="1"/>
  <c r="DK279" i="1"/>
  <c r="EW279" i="1"/>
  <c r="DK267" i="1"/>
  <c r="EW267" i="1"/>
  <c r="DK434" i="1"/>
  <c r="EW434" i="1"/>
  <c r="DK363" i="1"/>
  <c r="EW363" i="1"/>
  <c r="DK235" i="1"/>
  <c r="EW235" i="1"/>
  <c r="DK328" i="1"/>
  <c r="EW328" i="1"/>
  <c r="DK243" i="1"/>
  <c r="EW243" i="1"/>
  <c r="DK290" i="1"/>
  <c r="EW290" i="1"/>
  <c r="DB495" i="1"/>
  <c r="EV495" i="1"/>
  <c r="GV495" i="1" s="1"/>
  <c r="DK192" i="1"/>
  <c r="EW192" i="1"/>
  <c r="DB469" i="1"/>
  <c r="EV469" i="1"/>
  <c r="GV469" i="1" s="1"/>
  <c r="DK466" i="1"/>
  <c r="EW466" i="1"/>
  <c r="DB404" i="1"/>
  <c r="EV404" i="1"/>
  <c r="GV404" i="1" s="1"/>
  <c r="DK435" i="1"/>
  <c r="EW435" i="1"/>
  <c r="DB504" i="1"/>
  <c r="EV504" i="1"/>
  <c r="DK301" i="1"/>
  <c r="EW301" i="1"/>
  <c r="DB430" i="1"/>
  <c r="EV430" i="1"/>
  <c r="GV430" i="1" s="1"/>
  <c r="DK38" i="1"/>
  <c r="EW38" i="1"/>
  <c r="DB508" i="1"/>
  <c r="EV508" i="1"/>
  <c r="DK18" i="1"/>
  <c r="EW18" i="1"/>
  <c r="DB82" i="1"/>
  <c r="EV82" i="1"/>
  <c r="GV82" i="1" s="1"/>
  <c r="DK144" i="1"/>
  <c r="EW144" i="1"/>
  <c r="DB97" i="1"/>
  <c r="EV97" i="1"/>
  <c r="GV97" i="1" s="1"/>
  <c r="DK149" i="1"/>
  <c r="EW149" i="1"/>
  <c r="GW487" i="1" s="1"/>
  <c r="DB234" i="1"/>
  <c r="EV234" i="1"/>
  <c r="DK360" i="1"/>
  <c r="EW360" i="1"/>
  <c r="DB119" i="1"/>
  <c r="EV119" i="1"/>
  <c r="GV119" i="1" s="1"/>
  <c r="DK433" i="1"/>
  <c r="EW433" i="1"/>
  <c r="DB450" i="1"/>
  <c r="EV450" i="1"/>
  <c r="DK437" i="1"/>
  <c r="EW437" i="1"/>
  <c r="DK242" i="1"/>
  <c r="EW242" i="1"/>
  <c r="DB383" i="1"/>
  <c r="EV383" i="1"/>
  <c r="GV383" i="1" s="1"/>
  <c r="DK476" i="1"/>
  <c r="EW476" i="1"/>
  <c r="DB381" i="1"/>
  <c r="EV381" i="1"/>
  <c r="DK436" i="1"/>
  <c r="EW436" i="1"/>
  <c r="DK541" i="1"/>
  <c r="EW541" i="1"/>
  <c r="DB170" i="1"/>
  <c r="EV170" i="1"/>
  <c r="GV170" i="1" s="1"/>
  <c r="DK268" i="1"/>
  <c r="EW268" i="1"/>
  <c r="DB86" i="1"/>
  <c r="EV86" i="1"/>
  <c r="DK304" i="1"/>
  <c r="EW304" i="1"/>
  <c r="DB80" i="1"/>
  <c r="EV80" i="1"/>
  <c r="GV80" i="1" s="1"/>
  <c r="DK471" i="1"/>
  <c r="EW471" i="1"/>
  <c r="DB84" i="1"/>
  <c r="EV84" i="1"/>
  <c r="GV84" i="1" s="1"/>
  <c r="DK403" i="1"/>
  <c r="EW403" i="1"/>
  <c r="DB83" i="1"/>
  <c r="EV83" i="1"/>
  <c r="GV83" i="1" s="1"/>
  <c r="DB527" i="1"/>
  <c r="EV527" i="1"/>
  <c r="GV527" i="1" s="1"/>
  <c r="DB523" i="1"/>
  <c r="EV523" i="1"/>
  <c r="GV523" i="1" s="1"/>
  <c r="DB517" i="1"/>
  <c r="EV517" i="1"/>
  <c r="GV517" i="1" s="1"/>
  <c r="CQ247" i="1"/>
  <c r="EU247" i="1" s="1"/>
  <c r="DI247" i="1"/>
  <c r="BD247" i="1"/>
  <c r="BI247" i="1" s="1"/>
  <c r="CZ247" i="1"/>
  <c r="DB247" i="1" s="1"/>
  <c r="B585" i="1"/>
  <c r="GD247" i="1" l="1"/>
  <c r="GJ247" i="1"/>
  <c r="GV530" i="1"/>
  <c r="GV58" i="1"/>
  <c r="GV37" i="1"/>
  <c r="GU53" i="1"/>
  <c r="GV381" i="1"/>
  <c r="GV324" i="1"/>
  <c r="GV580" i="1"/>
  <c r="GV521" i="1"/>
  <c r="GV316" i="1"/>
  <c r="GV61" i="1"/>
  <c r="GV14" i="1"/>
  <c r="GU9" i="1"/>
  <c r="GU56" i="1"/>
  <c r="GU388" i="1"/>
  <c r="GU50" i="1"/>
  <c r="GU41" i="1"/>
  <c r="GU36" i="1"/>
  <c r="GU6" i="1"/>
  <c r="GU33" i="1"/>
  <c r="GU142" i="1"/>
  <c r="GV155" i="1"/>
  <c r="GV419" i="1"/>
  <c r="GW13" i="1"/>
  <c r="GV479" i="1"/>
  <c r="GV44" i="1"/>
  <c r="GV38" i="1"/>
  <c r="GV33" i="1"/>
  <c r="GV213" i="1"/>
  <c r="GV365" i="1"/>
  <c r="GV397" i="1"/>
  <c r="GV183" i="1"/>
  <c r="GV5" i="1"/>
  <c r="GV16" i="1"/>
  <c r="GV578" i="1"/>
  <c r="GV118" i="1"/>
  <c r="GV242" i="1"/>
  <c r="GV18" i="1"/>
  <c r="GU29" i="1"/>
  <c r="GU66" i="1"/>
  <c r="GV15" i="1"/>
  <c r="GW56" i="1"/>
  <c r="GV514" i="1"/>
  <c r="GV572" i="1"/>
  <c r="GV109" i="1"/>
  <c r="GV553" i="1"/>
  <c r="GV95" i="1"/>
  <c r="GV308" i="1"/>
  <c r="GV440" i="1"/>
  <c r="GV564" i="1"/>
  <c r="GV164" i="1"/>
  <c r="GV424" i="1"/>
  <c r="GV422" i="1"/>
  <c r="GV488" i="1"/>
  <c r="GV39" i="1"/>
  <c r="GV545" i="1"/>
  <c r="GV34" i="1"/>
  <c r="GV423" i="1"/>
  <c r="GV92" i="1"/>
  <c r="GV46" i="1"/>
  <c r="GV286" i="1"/>
  <c r="GV154" i="1"/>
  <c r="GV500" i="1"/>
  <c r="GV528" i="1"/>
  <c r="GV401" i="1"/>
  <c r="GV396" i="1"/>
  <c r="GV513" i="1"/>
  <c r="GV579" i="1"/>
  <c r="GV546" i="1"/>
  <c r="GV428" i="1"/>
  <c r="GV191" i="1"/>
  <c r="GV130" i="1"/>
  <c r="GV149" i="1"/>
  <c r="GV487" i="1"/>
  <c r="GV143" i="1"/>
  <c r="GV345" i="1"/>
  <c r="GV491" i="1"/>
  <c r="GV243" i="1"/>
  <c r="GV292" i="1"/>
  <c r="GV446" i="1"/>
  <c r="GV90" i="1"/>
  <c r="GV134" i="1"/>
  <c r="GV289" i="1"/>
  <c r="GV8" i="1"/>
  <c r="GV472" i="1"/>
  <c r="GV502" i="1"/>
  <c r="GV347" i="1"/>
  <c r="GV341" i="1"/>
  <c r="GV168" i="1"/>
  <c r="GV305" i="1"/>
  <c r="GV278" i="1"/>
  <c r="GV258" i="1"/>
  <c r="GV202" i="1"/>
  <c r="GV184" i="1"/>
  <c r="GV176" i="1"/>
  <c r="GV50" i="1"/>
  <c r="GV336" i="1"/>
  <c r="GV492" i="1"/>
  <c r="GV163" i="1"/>
  <c r="GV271" i="1"/>
  <c r="GV279" i="1"/>
  <c r="GV391" i="1"/>
  <c r="GV389" i="1"/>
  <c r="GU511" i="1"/>
  <c r="GU420" i="1"/>
  <c r="GU351" i="1"/>
  <c r="GV504" i="1"/>
  <c r="GV501" i="1"/>
  <c r="GV518" i="1"/>
  <c r="GV420" i="1"/>
  <c r="GV23" i="1"/>
  <c r="GV224" i="1"/>
  <c r="GV193" i="1"/>
  <c r="GV344" i="1"/>
  <c r="GV439" i="1"/>
  <c r="GV78" i="1"/>
  <c r="GV21" i="1"/>
  <c r="GV188" i="1"/>
  <c r="GV351" i="1"/>
  <c r="GV403" i="1"/>
  <c r="GV374" i="1"/>
  <c r="GV382" i="1"/>
  <c r="GU550" i="1"/>
  <c r="GU287" i="1"/>
  <c r="GU422" i="1"/>
  <c r="GU488" i="1"/>
  <c r="GU106" i="1"/>
  <c r="GU263" i="1"/>
  <c r="GU326" i="1"/>
  <c r="GU178" i="1"/>
  <c r="GU367" i="1"/>
  <c r="GU43" i="1"/>
  <c r="GU417" i="1"/>
  <c r="GU440" i="1"/>
  <c r="GU357" i="1"/>
  <c r="GU411" i="1"/>
  <c r="GU117" i="1"/>
  <c r="GU44" i="1"/>
  <c r="GU161" i="1"/>
  <c r="GU573" i="1"/>
  <c r="GU226" i="1"/>
  <c r="GU454" i="1"/>
  <c r="GU270" i="1"/>
  <c r="GU548" i="1"/>
  <c r="GU524" i="1"/>
  <c r="GU338" i="1"/>
  <c r="GU474" i="1"/>
  <c r="GU137" i="1"/>
  <c r="GU447" i="1"/>
  <c r="GU299" i="1"/>
  <c r="GU314" i="1"/>
  <c r="GU522" i="1"/>
  <c r="GU245" i="1"/>
  <c r="GU544" i="1"/>
  <c r="GU561" i="1"/>
  <c r="GU233" i="1"/>
  <c r="GU62" i="1"/>
  <c r="GU371" i="1"/>
  <c r="GU303" i="1"/>
  <c r="GU47" i="1"/>
  <c r="GU188" i="1"/>
  <c r="GU37" i="1"/>
  <c r="GU42" i="1"/>
  <c r="GU492" i="1"/>
  <c r="GU163" i="1"/>
  <c r="GU172" i="1"/>
  <c r="GU107" i="1"/>
  <c r="GU405" i="1"/>
  <c r="GU578" i="1"/>
  <c r="GU484" i="1"/>
  <c r="GU98" i="1"/>
  <c r="GU307" i="1"/>
  <c r="GU292" i="1"/>
  <c r="GU175" i="1"/>
  <c r="GU248" i="1"/>
  <c r="GU134" i="1"/>
  <c r="GU289" i="1"/>
  <c r="GU103" i="1"/>
  <c r="GU128" i="1"/>
  <c r="GU562" i="1"/>
  <c r="GU361" i="1"/>
  <c r="GU537" i="1"/>
  <c r="GU469" i="1"/>
  <c r="GU105" i="1"/>
  <c r="GU406" i="1"/>
  <c r="GU254" i="1"/>
  <c r="GU244" i="1"/>
  <c r="GU26" i="1"/>
  <c r="GU187" i="1"/>
  <c r="GU279" i="1"/>
  <c r="GU136" i="1"/>
  <c r="GU23" i="1"/>
  <c r="GU558" i="1"/>
  <c r="GU523" i="1"/>
  <c r="GU268" i="1"/>
  <c r="GV342" i="1"/>
  <c r="GV194" i="1"/>
  <c r="GV297" i="1"/>
  <c r="GV220" i="1"/>
  <c r="GV9" i="1"/>
  <c r="GV539" i="1"/>
  <c r="GV101" i="1"/>
  <c r="GV13" i="1"/>
  <c r="GV59" i="1"/>
  <c r="GV294" i="1"/>
  <c r="GV252" i="1"/>
  <c r="GV45" i="1"/>
  <c r="GV192" i="1"/>
  <c r="GV235" i="1"/>
  <c r="GV60" i="1"/>
  <c r="GV443" i="1"/>
  <c r="GV432" i="1"/>
  <c r="GV66" i="1"/>
  <c r="GV27" i="1"/>
  <c r="GV105" i="1"/>
  <c r="GV283" i="1"/>
  <c r="GV255" i="1"/>
  <c r="GV99" i="1"/>
  <c r="GV208" i="1"/>
  <c r="GV476" i="1"/>
  <c r="GV48" i="1"/>
  <c r="GV280" i="1"/>
  <c r="GV486" i="1"/>
  <c r="GV370" i="1"/>
  <c r="GV69" i="1"/>
  <c r="GV551" i="1"/>
  <c r="GV358" i="1"/>
  <c r="GV525" i="1"/>
  <c r="GV108" i="1"/>
  <c r="GV533" i="1"/>
  <c r="GV123" i="1"/>
  <c r="GV368" i="1"/>
  <c r="GV244" i="1"/>
  <c r="GV388" i="1"/>
  <c r="GV360" i="1"/>
  <c r="GV166" i="1"/>
  <c r="GV321" i="1"/>
  <c r="GV238" i="1"/>
  <c r="GV416" i="1"/>
  <c r="GV554" i="1"/>
  <c r="GV17" i="1"/>
  <c r="GV510" i="1"/>
  <c r="GV412" i="1"/>
  <c r="GV19" i="1"/>
  <c r="GV555" i="1"/>
  <c r="GV256" i="1"/>
  <c r="GV484" i="1"/>
  <c r="GV532" i="1"/>
  <c r="GV549" i="1"/>
  <c r="GV111" i="1"/>
  <c r="GV421" i="1"/>
  <c r="GV520" i="1"/>
  <c r="GV330" i="1"/>
  <c r="GV399" i="1"/>
  <c r="GV460" i="1"/>
  <c r="GV357" i="1"/>
  <c r="GV468" i="1"/>
  <c r="GV172" i="1"/>
  <c r="GV331" i="1"/>
  <c r="GV42" i="1"/>
  <c r="GV12" i="1"/>
  <c r="GV560" i="1"/>
  <c r="GV512" i="1"/>
  <c r="GV253" i="1"/>
  <c r="GV425" i="1"/>
  <c r="GV79" i="1"/>
  <c r="GV301" i="1"/>
  <c r="GV215" i="1"/>
  <c r="GV417" i="1"/>
  <c r="GV296" i="1"/>
  <c r="GU213" i="1"/>
  <c r="GU345" i="1"/>
  <c r="GU580" i="1"/>
  <c r="GV26" i="1"/>
  <c r="GV187" i="1"/>
  <c r="GV550" i="1"/>
  <c r="GV287" i="1"/>
  <c r="GV259" i="1"/>
  <c r="GV116" i="1"/>
  <c r="GV122" i="1"/>
  <c r="GV268" i="1"/>
  <c r="GU269" i="1"/>
  <c r="GU376" i="1"/>
  <c r="GU40" i="1"/>
  <c r="GU385" i="1"/>
  <c r="GU259" i="1"/>
  <c r="GU557" i="1"/>
  <c r="GU364" i="1"/>
  <c r="GU193" i="1"/>
  <c r="GU101" i="1"/>
  <c r="GU13" i="1"/>
  <c r="GU297" i="1"/>
  <c r="GU220" i="1"/>
  <c r="GU295" i="1"/>
  <c r="GU146" i="1"/>
  <c r="GU71" i="1"/>
  <c r="GU215" i="1"/>
  <c r="GU468" i="1"/>
  <c r="GU321" i="1"/>
  <c r="GU374" i="1"/>
  <c r="GU382" i="1"/>
  <c r="GU143" i="1"/>
  <c r="GU99" i="1"/>
  <c r="GU255" i="1"/>
  <c r="GU25" i="1"/>
  <c r="GU373" i="1"/>
  <c r="GU546" i="1"/>
  <c r="GU358" i="1"/>
  <c r="GU133" i="1"/>
  <c r="GU446" i="1"/>
  <c r="GU90" i="1"/>
  <c r="GU341" i="1"/>
  <c r="GU48" i="1"/>
  <c r="GU116" i="1"/>
  <c r="GU555" i="1"/>
  <c r="GU532" i="1"/>
  <c r="GU572" i="1"/>
  <c r="GU109" i="1"/>
  <c r="GU30" i="1"/>
  <c r="GU168" i="1"/>
  <c r="GU73" i="1"/>
  <c r="GU432" i="1"/>
  <c r="GU119" i="1"/>
  <c r="GU456" i="1"/>
  <c r="GU130" i="1"/>
  <c r="GU253" i="1"/>
  <c r="GU425" i="1"/>
  <c r="GU91" i="1"/>
  <c r="GU476" i="1"/>
  <c r="GU12" i="1"/>
  <c r="GU102" i="1"/>
  <c r="GU38" i="1"/>
  <c r="GU149" i="1"/>
  <c r="GU487" i="1"/>
  <c r="GU78" i="1"/>
  <c r="GU530" i="1"/>
  <c r="GU286" i="1"/>
  <c r="GU123" i="1"/>
  <c r="GU280" i="1"/>
  <c r="GU521" i="1"/>
  <c r="GU59" i="1"/>
  <c r="GU563" i="1"/>
  <c r="GU202" i="1"/>
  <c r="GU389" i="1"/>
  <c r="GU428" i="1"/>
  <c r="GU195" i="1"/>
  <c r="GU93" i="1"/>
  <c r="GU340" i="1"/>
  <c r="GU559" i="1"/>
  <c r="GU547" i="1"/>
  <c r="GU362" i="1"/>
  <c r="GU415" i="1"/>
  <c r="GU100" i="1"/>
  <c r="GU327" i="1"/>
  <c r="GU542" i="1"/>
  <c r="GU234" i="1"/>
  <c r="GU209" i="1"/>
  <c r="GU201" i="1"/>
  <c r="GU189" i="1"/>
  <c r="GU174" i="1"/>
  <c r="GU17" i="1"/>
  <c r="GU39" i="1"/>
  <c r="GU502" i="1"/>
  <c r="FJ476" i="1"/>
  <c r="GW476" i="1"/>
  <c r="FI450" i="1"/>
  <c r="GV450" i="1"/>
  <c r="FI234" i="1"/>
  <c r="GV234" i="1"/>
  <c r="FJ235" i="1"/>
  <c r="GW235" i="1"/>
  <c r="FJ434" i="1"/>
  <c r="GW434" i="1"/>
  <c r="FI269" i="1"/>
  <c r="GV269" i="1"/>
  <c r="FI548" i="1"/>
  <c r="GV548" i="1"/>
  <c r="FI190" i="1"/>
  <c r="GV190" i="1"/>
  <c r="FI480" i="1"/>
  <c r="GV480" i="1"/>
  <c r="FI312" i="1"/>
  <c r="GV312" i="1"/>
  <c r="FJ410" i="1"/>
  <c r="GW410" i="1"/>
  <c r="FJ240" i="1"/>
  <c r="GW240" i="1"/>
  <c r="FI576" i="1"/>
  <c r="GV576" i="1"/>
  <c r="FI315" i="1"/>
  <c r="GV315" i="1"/>
  <c r="FI568" i="1"/>
  <c r="GV568" i="1"/>
  <c r="FI40" i="1"/>
  <c r="GV40" i="1"/>
  <c r="FI540" i="1"/>
  <c r="GV540" i="1"/>
  <c r="FI7" i="1"/>
  <c r="GV7" i="1"/>
  <c r="FU3" i="1"/>
  <c r="GV3" i="1"/>
  <c r="FJ261" i="1"/>
  <c r="GW261" i="1"/>
  <c r="FJ117" i="1"/>
  <c r="GW117" i="1"/>
  <c r="FI385" i="1"/>
  <c r="GV385" i="1"/>
  <c r="FJ334" i="1"/>
  <c r="GW334" i="1"/>
  <c r="FI47" i="1"/>
  <c r="GV47" i="1"/>
  <c r="FJ109" i="1"/>
  <c r="GW109" i="1"/>
  <c r="FJ573" i="1"/>
  <c r="GW573" i="1"/>
  <c r="FJ421" i="1"/>
  <c r="GW421" i="1"/>
  <c r="FJ48" i="1"/>
  <c r="GW48" i="1"/>
  <c r="FJ127" i="1"/>
  <c r="GW127" i="1"/>
  <c r="FJ339" i="1"/>
  <c r="GW339" i="1"/>
  <c r="FJ141" i="1"/>
  <c r="GW141" i="1"/>
  <c r="FJ190" i="1"/>
  <c r="GW190" i="1"/>
  <c r="FJ442" i="1"/>
  <c r="GW442" i="1"/>
  <c r="FI410" i="1"/>
  <c r="GV410" i="1"/>
  <c r="FJ431" i="1"/>
  <c r="GW431" i="1"/>
  <c r="FI522" i="1"/>
  <c r="GV522" i="1"/>
  <c r="FI408" i="1"/>
  <c r="GV408" i="1"/>
  <c r="FI182" i="1"/>
  <c r="GV182" i="1"/>
  <c r="FJ543" i="1"/>
  <c r="GW543" i="1"/>
  <c r="FJ86" i="1"/>
  <c r="GW86" i="1"/>
  <c r="FJ450" i="1"/>
  <c r="GW450" i="1"/>
  <c r="FJ515" i="1"/>
  <c r="GW515" i="1"/>
  <c r="FJ492" i="1"/>
  <c r="GW492" i="1"/>
  <c r="FJ444" i="1"/>
  <c r="GW444" i="1"/>
  <c r="FJ405" i="1"/>
  <c r="GW405" i="1"/>
  <c r="FJ550" i="1"/>
  <c r="GW550" i="1"/>
  <c r="FJ196" i="1"/>
  <c r="GW196" i="1"/>
  <c r="FJ53" i="1"/>
  <c r="GW53" i="1"/>
  <c r="FJ540" i="1"/>
  <c r="GW540" i="1"/>
  <c r="FJ295" i="1"/>
  <c r="GW295" i="1"/>
  <c r="FJ346" i="1"/>
  <c r="GW346" i="1"/>
  <c r="FJ489" i="1"/>
  <c r="GW489" i="1"/>
  <c r="FJ207" i="1"/>
  <c r="GW207" i="1"/>
  <c r="FJ538" i="1"/>
  <c r="GW538" i="1"/>
  <c r="FJ448" i="1"/>
  <c r="GW448" i="1"/>
  <c r="FJ445" i="1"/>
  <c r="GW445" i="1"/>
  <c r="FJ486" i="1"/>
  <c r="GW486" i="1"/>
  <c r="FJ55" i="1"/>
  <c r="GW55" i="1"/>
  <c r="FJ458" i="1"/>
  <c r="GW458" i="1"/>
  <c r="FJ143" i="1"/>
  <c r="GW143" i="1"/>
  <c r="FJ286" i="1"/>
  <c r="GW286" i="1"/>
  <c r="FI393" i="1"/>
  <c r="GV393" i="1"/>
  <c r="FJ185" i="1"/>
  <c r="GW185" i="1"/>
  <c r="FJ255" i="1"/>
  <c r="GW255" i="1"/>
  <c r="FI141" i="1"/>
  <c r="GV141" i="1"/>
  <c r="FI181" i="1"/>
  <c r="GV181" i="1"/>
  <c r="FI218" i="1"/>
  <c r="GV218" i="1"/>
  <c r="FH247" i="1"/>
  <c r="GU247" i="1"/>
  <c r="FJ315" i="1"/>
  <c r="GW315" i="1"/>
  <c r="FJ62" i="1"/>
  <c r="GW62" i="1"/>
  <c r="FI151" i="1"/>
  <c r="GV151" i="1"/>
  <c r="FI237" i="1"/>
  <c r="GV237" i="1"/>
  <c r="FI380" i="1"/>
  <c r="GV380" i="1"/>
  <c r="FI398" i="1"/>
  <c r="GV398" i="1"/>
  <c r="FJ183" i="1"/>
  <c r="GW183" i="1"/>
  <c r="FJ345" i="1"/>
  <c r="GW345" i="1"/>
  <c r="FI346" i="1"/>
  <c r="GV346" i="1"/>
  <c r="FJ535" i="1"/>
  <c r="GW535" i="1"/>
  <c r="FJ133" i="1"/>
  <c r="GW133" i="1"/>
  <c r="FI162" i="1"/>
  <c r="GV162" i="1"/>
  <c r="FJ507" i="1"/>
  <c r="GW507" i="1"/>
  <c r="FJ320" i="1"/>
  <c r="GW320" i="1"/>
  <c r="FI335" i="1"/>
  <c r="GV335" i="1"/>
  <c r="FJ107" i="1"/>
  <c r="GW107" i="1"/>
  <c r="FI260" i="1"/>
  <c r="GV260" i="1"/>
  <c r="FJ276" i="1"/>
  <c r="GW276" i="1"/>
  <c r="FJ526" i="1"/>
  <c r="GW526" i="1"/>
  <c r="FJ333" i="1"/>
  <c r="GW333" i="1"/>
  <c r="FI126" i="1"/>
  <c r="GV126" i="1"/>
  <c r="FJ307" i="1"/>
  <c r="GW307" i="1"/>
  <c r="FJ263" i="1"/>
  <c r="GW263" i="1"/>
  <c r="FJ175" i="1"/>
  <c r="GW175" i="1"/>
  <c r="FJ111" i="1"/>
  <c r="GW111" i="1"/>
  <c r="FI318" i="1"/>
  <c r="GV318" i="1"/>
  <c r="FI565" i="1"/>
  <c r="GV565" i="1"/>
  <c r="FJ297" i="1"/>
  <c r="GW297" i="1"/>
  <c r="FI356" i="1"/>
  <c r="GV356" i="1"/>
  <c r="FJ9" i="1"/>
  <c r="GW9" i="1"/>
  <c r="FI314" i="1"/>
  <c r="GV314" i="1"/>
  <c r="FJ473" i="1"/>
  <c r="GW473" i="1"/>
  <c r="FI448" i="1"/>
  <c r="GV448" i="1"/>
  <c r="FI457" i="1"/>
  <c r="GV457" i="1"/>
  <c r="FJ126" i="1"/>
  <c r="GW126" i="1"/>
  <c r="FI407" i="1"/>
  <c r="GV407" i="1"/>
  <c r="FJ20" i="1"/>
  <c r="GW20" i="1"/>
  <c r="FI125" i="1"/>
  <c r="GV125" i="1"/>
  <c r="FI535" i="1"/>
  <c r="GV535" i="1"/>
  <c r="FI197" i="1"/>
  <c r="GV197" i="1"/>
  <c r="FI411" i="1"/>
  <c r="GV411" i="1"/>
  <c r="FI577" i="1"/>
  <c r="GV577" i="1"/>
  <c r="FI4" i="1"/>
  <c r="GV4" i="1"/>
  <c r="FJ461" i="1"/>
  <c r="GW461" i="1"/>
  <c r="FJ34" i="1"/>
  <c r="GW34" i="1"/>
  <c r="FI140" i="1"/>
  <c r="GV140" i="1"/>
  <c r="FI211" i="1"/>
  <c r="GV211" i="1"/>
  <c r="FJ348" i="1"/>
  <c r="GW348" i="1"/>
  <c r="FJ92" i="1"/>
  <c r="GW92" i="1"/>
  <c r="FJ381" i="1"/>
  <c r="GW381" i="1"/>
  <c r="FJ429" i="1"/>
  <c r="GW429" i="1"/>
  <c r="FJ306" i="1"/>
  <c r="GW306" i="1"/>
  <c r="FJ66" i="1"/>
  <c r="GW66" i="1"/>
  <c r="FJ519" i="1"/>
  <c r="GW519" i="1"/>
  <c r="FJ456" i="1"/>
  <c r="GW456" i="1"/>
  <c r="FJ478" i="1"/>
  <c r="GW478" i="1"/>
  <c r="FJ85" i="1"/>
  <c r="GW85" i="1"/>
  <c r="FJ81" i="1"/>
  <c r="GW81" i="1"/>
  <c r="FJ539" i="1"/>
  <c r="GW539" i="1"/>
  <c r="FJ12" i="1"/>
  <c r="GW12" i="1"/>
  <c r="FJ566" i="1"/>
  <c r="GW566" i="1"/>
  <c r="FJ459" i="1"/>
  <c r="GW459" i="1"/>
  <c r="FJ200" i="1"/>
  <c r="GW200" i="1"/>
  <c r="FJ561" i="1"/>
  <c r="GW561" i="1"/>
  <c r="FJ537" i="1"/>
  <c r="GW537" i="1"/>
  <c r="FJ168" i="1"/>
  <c r="GW168" i="1"/>
  <c r="FJ104" i="1"/>
  <c r="GW104" i="1"/>
  <c r="FJ393" i="1"/>
  <c r="GW393" i="1"/>
  <c r="FJ510" i="1"/>
  <c r="GW510" i="1"/>
  <c r="FJ32" i="1"/>
  <c r="GW32" i="1"/>
  <c r="FJ272" i="1"/>
  <c r="GW272" i="1"/>
  <c r="FJ25" i="1"/>
  <c r="GW25" i="1"/>
  <c r="FJ357" i="1"/>
  <c r="GW357" i="1"/>
  <c r="FJ257" i="1"/>
  <c r="GW257" i="1"/>
  <c r="FJ151" i="1"/>
  <c r="GW151" i="1"/>
  <c r="FI144" i="1"/>
  <c r="GV144" i="1"/>
  <c r="FI509" i="1"/>
  <c r="GV509" i="1"/>
  <c r="FI465" i="1"/>
  <c r="GV465" i="1"/>
  <c r="FI372" i="1"/>
  <c r="GV372" i="1"/>
  <c r="FJ236" i="1"/>
  <c r="GW236" i="1"/>
  <c r="FI461" i="1"/>
  <c r="GV461" i="1"/>
  <c r="FJ36" i="1"/>
  <c r="GW36" i="1"/>
  <c r="FI68" i="1"/>
  <c r="GV68" i="1"/>
  <c r="FJ390" i="1"/>
  <c r="GW390" i="1"/>
  <c r="FI177" i="1"/>
  <c r="GV177" i="1"/>
  <c r="FJ15" i="1"/>
  <c r="GW15" i="1"/>
  <c r="FJ112" i="1"/>
  <c r="GW112" i="1"/>
  <c r="FJ439" i="1"/>
  <c r="GW439" i="1"/>
  <c r="FJ78" i="1"/>
  <c r="GW78" i="1"/>
  <c r="FJ371" i="1"/>
  <c r="GW371" i="1"/>
  <c r="FJ102" i="1"/>
  <c r="GW102" i="1"/>
  <c r="FJ264" i="1"/>
  <c r="GW264" i="1"/>
  <c r="FJ115" i="1"/>
  <c r="GW115" i="1"/>
  <c r="FJ210" i="1"/>
  <c r="GW210" i="1"/>
  <c r="FJ372" i="1"/>
  <c r="GW372" i="1"/>
  <c r="FI369" i="1"/>
  <c r="GV369" i="1"/>
  <c r="FI52" i="1"/>
  <c r="GV52" i="1"/>
  <c r="FI306" i="1"/>
  <c r="GV306" i="1"/>
  <c r="FI120" i="1"/>
  <c r="GV120" i="1"/>
  <c r="FI515" i="1"/>
  <c r="GV515" i="1"/>
  <c r="FJ26" i="1"/>
  <c r="GW26" i="1"/>
  <c r="FJ23" i="1"/>
  <c r="GW23" i="1"/>
  <c r="FJ330" i="1"/>
  <c r="GW330" i="1"/>
  <c r="FJ395" i="1"/>
  <c r="GW395" i="1"/>
  <c r="FJ87" i="1"/>
  <c r="GW87" i="1"/>
  <c r="FI552" i="1"/>
  <c r="GV552" i="1"/>
  <c r="FI277" i="1"/>
  <c r="GV277" i="1"/>
  <c r="FI384" i="1"/>
  <c r="GV384" i="1"/>
  <c r="FJ502" i="1"/>
  <c r="GW502" i="1"/>
  <c r="FJ253" i="1"/>
  <c r="GW253" i="1"/>
  <c r="FI350" i="1"/>
  <c r="GV350" i="1"/>
  <c r="FI262" i="1"/>
  <c r="GV262" i="1"/>
  <c r="FI152" i="1"/>
  <c r="GV152" i="1"/>
  <c r="FI542" i="1"/>
  <c r="GV542" i="1"/>
  <c r="FJ50" i="1"/>
  <c r="GW50" i="1"/>
  <c r="FJ211" i="1"/>
  <c r="GW211" i="1"/>
  <c r="FI241" i="1"/>
  <c r="GV241" i="1"/>
  <c r="FJ483" i="1"/>
  <c r="GW483" i="1"/>
  <c r="FI482" i="1"/>
  <c r="GV482" i="1"/>
  <c r="FI160" i="1"/>
  <c r="GV160" i="1"/>
  <c r="FJ309" i="1"/>
  <c r="GW309" i="1"/>
  <c r="FI386" i="1"/>
  <c r="GV386" i="1"/>
  <c r="FJ161" i="1"/>
  <c r="GW161" i="1"/>
  <c r="FJ567" i="1"/>
  <c r="GW567" i="1"/>
  <c r="FJ311" i="1"/>
  <c r="GW311" i="1"/>
  <c r="FJ542" i="1"/>
  <c r="GW542" i="1"/>
  <c r="FJ162" i="1"/>
  <c r="GW162" i="1"/>
  <c r="FJ413" i="1"/>
  <c r="GW413" i="1"/>
  <c r="FJ415" i="1"/>
  <c r="GW415" i="1"/>
  <c r="FJ224" i="1"/>
  <c r="GW224" i="1"/>
  <c r="FJ202" i="1"/>
  <c r="GW202" i="1"/>
  <c r="FJ563" i="1"/>
  <c r="GW563" i="1"/>
  <c r="FI455" i="1"/>
  <c r="GV455" i="1"/>
  <c r="FJ401" i="1"/>
  <c r="GW401" i="1"/>
  <c r="FJ7" i="1"/>
  <c r="GW7" i="1"/>
  <c r="FJ64" i="1"/>
  <c r="GW64" i="1"/>
  <c r="FJ571" i="1"/>
  <c r="GW571" i="1"/>
  <c r="FI282" i="1"/>
  <c r="GV282" i="1"/>
  <c r="FJ418" i="1"/>
  <c r="GW418" i="1"/>
  <c r="FI375" i="1"/>
  <c r="GV375" i="1"/>
  <c r="FI566" i="1"/>
  <c r="GV566" i="1"/>
  <c r="FI96" i="1"/>
  <c r="GV96" i="1"/>
  <c r="FJ68" i="1"/>
  <c r="GW68" i="1"/>
  <c r="FJ428" i="1"/>
  <c r="GW428" i="1"/>
  <c r="FJ137" i="1"/>
  <c r="GW137" i="1"/>
  <c r="FI204" i="1"/>
  <c r="GV204" i="1"/>
  <c r="FJ300" i="1"/>
  <c r="GW300" i="1"/>
  <c r="FJ106" i="1"/>
  <c r="GW106" i="1"/>
  <c r="FI261" i="1"/>
  <c r="GV261" i="1"/>
  <c r="FI310" i="1"/>
  <c r="GV310" i="1"/>
  <c r="FI434" i="1"/>
  <c r="GV434" i="1"/>
  <c r="FJ570" i="1"/>
  <c r="GW570" i="1"/>
  <c r="FJ373" i="1"/>
  <c r="GW373" i="1"/>
  <c r="FJ80" i="1"/>
  <c r="GW80" i="1"/>
  <c r="FJ365" i="1"/>
  <c r="GW365" i="1"/>
  <c r="FJ119" i="1"/>
  <c r="GW119" i="1"/>
  <c r="FJ430" i="1"/>
  <c r="GW430" i="1"/>
  <c r="FJ233" i="1"/>
  <c r="GW233" i="1"/>
  <c r="FJ406" i="1"/>
  <c r="GW406" i="1"/>
  <c r="FJ499" i="1"/>
  <c r="GW499" i="1"/>
  <c r="FJ503" i="1"/>
  <c r="GW503" i="1"/>
  <c r="FJ412" i="1"/>
  <c r="GW412" i="1"/>
  <c r="FJ77" i="1"/>
  <c r="GW77" i="1"/>
  <c r="FJ355" i="1"/>
  <c r="GW355" i="1"/>
  <c r="FJ498" i="1"/>
  <c r="GW498" i="1"/>
  <c r="FJ61" i="1"/>
  <c r="GW61" i="1"/>
  <c r="FJ91" i="1"/>
  <c r="GW91" i="1"/>
  <c r="FJ174" i="1"/>
  <c r="GW174" i="1"/>
  <c r="FJ484" i="1"/>
  <c r="GW484" i="1"/>
  <c r="FJ470" i="1"/>
  <c r="GW470" i="1"/>
  <c r="FJ532" i="1"/>
  <c r="GW532" i="1"/>
  <c r="FJ327" i="1"/>
  <c r="GW327" i="1"/>
  <c r="FJ58" i="1"/>
  <c r="GW58" i="1"/>
  <c r="FJ384" i="1"/>
  <c r="GW384" i="1"/>
  <c r="FJ460" i="1"/>
  <c r="GW460" i="1"/>
  <c r="FJ21" i="1"/>
  <c r="GW21" i="1"/>
  <c r="FJ195" i="1"/>
  <c r="GW195" i="1"/>
  <c r="FJ455" i="1"/>
  <c r="GW455" i="1"/>
  <c r="FI466" i="1"/>
  <c r="GV466" i="1"/>
  <c r="FJ223" i="1"/>
  <c r="GW223" i="1"/>
  <c r="FJ8" i="1"/>
  <c r="GW8" i="1"/>
  <c r="FJ481" i="1"/>
  <c r="GW481" i="1"/>
  <c r="FJ344" i="1"/>
  <c r="GW344" i="1"/>
  <c r="FJ280" i="1"/>
  <c r="GW280" i="1"/>
  <c r="FJ114" i="1"/>
  <c r="GW114" i="1"/>
  <c r="FJ24" i="1"/>
  <c r="GW24" i="1"/>
  <c r="FJ465" i="1"/>
  <c r="GW465" i="1"/>
  <c r="FJ270" i="1"/>
  <c r="GW270" i="1"/>
  <c r="FJ394" i="1"/>
  <c r="GW394" i="1"/>
  <c r="FJ215" i="1"/>
  <c r="GW215" i="1"/>
  <c r="FJ33" i="1"/>
  <c r="GW33" i="1"/>
  <c r="FI31" i="1"/>
  <c r="GV31" i="1"/>
  <c r="FI24" i="1"/>
  <c r="GV24" i="1"/>
  <c r="FJ408" i="1"/>
  <c r="GW408" i="1"/>
  <c r="FJ89" i="1"/>
  <c r="GW89" i="1"/>
  <c r="FJ310" i="1"/>
  <c r="GW310" i="1"/>
  <c r="FI219" i="1"/>
  <c r="GV219" i="1"/>
  <c r="FJ6" i="1"/>
  <c r="GW6" i="1"/>
  <c r="FI129" i="1"/>
  <c r="GV129" i="1"/>
  <c r="FJ121" i="1"/>
  <c r="GW121" i="1"/>
  <c r="FI138" i="1"/>
  <c r="GV138" i="1"/>
  <c r="FI378" i="1"/>
  <c r="GV378" i="1"/>
  <c r="FJ245" i="1"/>
  <c r="GW245" i="1"/>
  <c r="FI462" i="1"/>
  <c r="GV462" i="1"/>
  <c r="FI362" i="1"/>
  <c r="GV362" i="1"/>
  <c r="FI51" i="1"/>
  <c r="GV51" i="1"/>
  <c r="FI547" i="1"/>
  <c r="GV547" i="1"/>
  <c r="FI217" i="1"/>
  <c r="GV217" i="1"/>
  <c r="FI112" i="1"/>
  <c r="GV112" i="1"/>
  <c r="FI156" i="1"/>
  <c r="GV156" i="1"/>
  <c r="FJ464" i="1"/>
  <c r="GW464" i="1"/>
  <c r="FJ273" i="1"/>
  <c r="GW273" i="1"/>
  <c r="FJ364" i="1"/>
  <c r="GW364" i="1"/>
  <c r="FI353" i="1"/>
  <c r="GV353" i="1"/>
  <c r="FI567" i="1"/>
  <c r="GV567" i="1"/>
  <c r="FJ368" i="1"/>
  <c r="GW368" i="1"/>
  <c r="FJ22" i="1"/>
  <c r="GW22" i="1"/>
  <c r="FI131" i="1"/>
  <c r="GV131" i="1"/>
  <c r="FJ73" i="1"/>
  <c r="GW73" i="1"/>
  <c r="FJ278" i="1"/>
  <c r="GW278" i="1"/>
  <c r="FI473" i="1"/>
  <c r="GV473" i="1"/>
  <c r="FJ572" i="1"/>
  <c r="GW572" i="1"/>
  <c r="FJ256" i="1"/>
  <c r="GW256" i="1"/>
  <c r="FJ454" i="1"/>
  <c r="GW454" i="1"/>
  <c r="FI272" i="1"/>
  <c r="GV272" i="1"/>
  <c r="FJ356" i="1"/>
  <c r="GW356" i="1"/>
  <c r="FI106" i="1"/>
  <c r="GV106" i="1"/>
  <c r="FI543" i="1"/>
  <c r="GV543" i="1"/>
  <c r="FJ548" i="1"/>
  <c r="GW548" i="1"/>
  <c r="FJ480" i="1"/>
  <c r="GW480" i="1"/>
  <c r="FI538" i="1"/>
  <c r="GV538" i="1"/>
  <c r="FJ204" i="1"/>
  <c r="GW204" i="1"/>
  <c r="FI387" i="1"/>
  <c r="GV387" i="1"/>
  <c r="FI444" i="1"/>
  <c r="GV444" i="1"/>
  <c r="FI379" i="1"/>
  <c r="GV379" i="1"/>
  <c r="FI87" i="1"/>
  <c r="GV87" i="1"/>
  <c r="FI205" i="1"/>
  <c r="GV205" i="1"/>
  <c r="FJ556" i="1"/>
  <c r="GW556" i="1"/>
  <c r="FI499" i="1"/>
  <c r="GV499" i="1"/>
  <c r="FJ150" i="1"/>
  <c r="GW150" i="1"/>
  <c r="FI343" i="1"/>
  <c r="GV343" i="1"/>
  <c r="FI11" i="1"/>
  <c r="GV11" i="1"/>
  <c r="FI216" i="1"/>
  <c r="GV216" i="1"/>
  <c r="FJ423" i="1"/>
  <c r="GW423" i="1"/>
  <c r="FJ213" i="1"/>
  <c r="GW213" i="1"/>
  <c r="FJ39" i="1"/>
  <c r="GW39" i="1"/>
  <c r="FJ82" i="1"/>
  <c r="GW82" i="1"/>
  <c r="FJ469" i="1"/>
  <c r="GW469" i="1"/>
  <c r="FJ209" i="1"/>
  <c r="GW209" i="1"/>
  <c r="FJ136" i="1"/>
  <c r="GW136" i="1"/>
  <c r="FJ580" i="1"/>
  <c r="GW580" i="1"/>
  <c r="FJ496" i="1"/>
  <c r="GW496" i="1"/>
  <c r="FJ426" i="1"/>
  <c r="GW426" i="1"/>
  <c r="FJ352" i="1"/>
  <c r="GW352" i="1"/>
  <c r="FJ184" i="1"/>
  <c r="GW184" i="1"/>
  <c r="FJ212" i="1"/>
  <c r="GW212" i="1"/>
  <c r="FJ191" i="1"/>
  <c r="GW191" i="1"/>
  <c r="FJ96" i="1"/>
  <c r="GW96" i="1"/>
  <c r="FJ350" i="1"/>
  <c r="GW350" i="1"/>
  <c r="FJ65" i="1"/>
  <c r="GW65" i="1"/>
  <c r="FJ409" i="1"/>
  <c r="GW409" i="1"/>
  <c r="FJ549" i="1"/>
  <c r="GW549" i="1"/>
  <c r="FJ447" i="1"/>
  <c r="GW447" i="1"/>
  <c r="FJ94" i="1"/>
  <c r="GW94" i="1"/>
  <c r="FJ282" i="1"/>
  <c r="GW282" i="1"/>
  <c r="FJ232" i="1"/>
  <c r="GW232" i="1"/>
  <c r="FJ69" i="1"/>
  <c r="GW69" i="1"/>
  <c r="FJ449" i="1"/>
  <c r="GW449" i="1"/>
  <c r="FJ576" i="1"/>
  <c r="GW576" i="1"/>
  <c r="FJ361" i="1"/>
  <c r="GW361" i="1"/>
  <c r="FJ90" i="1"/>
  <c r="GW90" i="1"/>
  <c r="FJ219" i="1"/>
  <c r="GW219" i="1"/>
  <c r="FI303" i="1"/>
  <c r="GV303" i="1"/>
  <c r="FJ134" i="1"/>
  <c r="GW134" i="1"/>
  <c r="FJ169" i="1"/>
  <c r="GW169" i="1"/>
  <c r="FJ398" i="1"/>
  <c r="GW398" i="1"/>
  <c r="FJ283" i="1"/>
  <c r="GW283" i="1"/>
  <c r="FJ367" i="1"/>
  <c r="GW367" i="1"/>
  <c r="FI431" i="1"/>
  <c r="GV431" i="1"/>
  <c r="FJ31" i="1"/>
  <c r="GW31" i="1"/>
  <c r="FJ362" i="1"/>
  <c r="GW362" i="1"/>
  <c r="FJ193" i="1"/>
  <c r="GW193" i="1"/>
  <c r="FI300" i="1"/>
  <c r="GV300" i="1"/>
  <c r="FR75" i="1"/>
  <c r="GS75" i="1"/>
  <c r="FJ471" i="1"/>
  <c r="GW471" i="1"/>
  <c r="FJ437" i="1"/>
  <c r="GW437" i="1"/>
  <c r="FJ149" i="1"/>
  <c r="GW149" i="1"/>
  <c r="FJ18" i="1"/>
  <c r="GW18" i="1"/>
  <c r="FJ435" i="1"/>
  <c r="GW435" i="1"/>
  <c r="FJ192" i="1"/>
  <c r="GW192" i="1"/>
  <c r="FJ363" i="1"/>
  <c r="GW363" i="1"/>
  <c r="FJ337" i="1"/>
  <c r="GW337" i="1"/>
  <c r="FI339" i="1"/>
  <c r="GV339" i="1"/>
  <c r="FI442" i="1"/>
  <c r="GV442" i="1"/>
  <c r="FJ505" i="1"/>
  <c r="GW505" i="1"/>
  <c r="FJ511" i="1"/>
  <c r="GW511" i="1"/>
  <c r="FI355" i="1"/>
  <c r="GV355" i="1"/>
  <c r="FI236" i="1"/>
  <c r="GV236" i="1"/>
  <c r="FI28" i="1"/>
  <c r="GV28" i="1"/>
  <c r="FJ172" i="1"/>
  <c r="GW172" i="1"/>
  <c r="FJ331" i="1"/>
  <c r="GW331" i="1"/>
  <c r="FI298" i="1"/>
  <c r="GV298" i="1"/>
  <c r="FJ108" i="1"/>
  <c r="GW108" i="1"/>
  <c r="FJ520" i="1"/>
  <c r="GW520" i="1"/>
  <c r="FJ116" i="1"/>
  <c r="GW116" i="1"/>
  <c r="FJ438" i="1"/>
  <c r="GW438" i="1"/>
  <c r="FJ396" i="1"/>
  <c r="GW396" i="1"/>
  <c r="FJ399" i="1"/>
  <c r="GW399" i="1"/>
  <c r="FJ318" i="1"/>
  <c r="GW318" i="1"/>
  <c r="FJ490" i="1"/>
  <c r="GW490" i="1"/>
  <c r="FI206" i="1"/>
  <c r="GV206" i="1"/>
  <c r="FI309" i="1"/>
  <c r="GV309" i="1"/>
  <c r="FJ443" i="1"/>
  <c r="GW443" i="1"/>
  <c r="FJ389" i="1"/>
  <c r="GW389" i="1"/>
  <c r="FI395" i="1"/>
  <c r="GV395" i="1"/>
  <c r="FJ491" i="1"/>
  <c r="GW491" i="1"/>
  <c r="FI453" i="1"/>
  <c r="GV453" i="1"/>
  <c r="FJ156" i="1"/>
  <c r="GW156" i="1"/>
  <c r="FJ254" i="1"/>
  <c r="GW254" i="1"/>
  <c r="FJ153" i="1"/>
  <c r="GW153" i="1"/>
  <c r="FJ285" i="1"/>
  <c r="GW285" i="1"/>
  <c r="FJ54" i="1"/>
  <c r="GW54" i="1"/>
  <c r="FJ316" i="1"/>
  <c r="GW316" i="1"/>
  <c r="FJ551" i="1"/>
  <c r="GW551" i="1"/>
  <c r="FI290" i="1"/>
  <c r="GV290" i="1"/>
  <c r="FJ83" i="1"/>
  <c r="GW83" i="1"/>
  <c r="FJ329" i="1"/>
  <c r="GW329" i="1"/>
  <c r="FI317" i="1"/>
  <c r="GV317" i="1"/>
  <c r="FI304" i="1"/>
  <c r="GV304" i="1"/>
  <c r="FI436" i="1"/>
  <c r="GV436" i="1"/>
  <c r="FJ130" i="1"/>
  <c r="GW130" i="1"/>
  <c r="FJ472" i="1"/>
  <c r="GW472" i="1"/>
  <c r="FJ322" i="1"/>
  <c r="GW322" i="1"/>
  <c r="FJ252" i="1"/>
  <c r="GW252" i="1"/>
  <c r="FJ323" i="1"/>
  <c r="GW323" i="1"/>
  <c r="FI257" i="1"/>
  <c r="GV257" i="1"/>
  <c r="FJ51" i="1"/>
  <c r="GW51" i="1"/>
  <c r="FJ99" i="1"/>
  <c r="GW99" i="1"/>
  <c r="FJ138" i="1"/>
  <c r="GW138" i="1"/>
  <c r="FH206" i="1"/>
  <c r="GF206" i="1" s="1"/>
  <c r="GU206" i="1"/>
  <c r="FH315" i="1"/>
  <c r="GF315" i="1" s="1"/>
  <c r="GU315" i="1"/>
  <c r="FH240" i="1"/>
  <c r="GF240" i="1" s="1"/>
  <c r="GU240" i="1"/>
  <c r="FH343" i="1"/>
  <c r="GF343" i="1" s="1"/>
  <c r="GU343" i="1"/>
  <c r="FH566" i="1"/>
  <c r="GF566" i="1" s="1"/>
  <c r="GU566" i="1"/>
  <c r="FH375" i="1"/>
  <c r="GF375" i="1" s="1"/>
  <c r="GU375" i="1"/>
  <c r="FH159" i="1"/>
  <c r="GF159" i="1" s="1"/>
  <c r="GU159" i="1"/>
  <c r="FH290" i="1"/>
  <c r="GF290" i="1" s="1"/>
  <c r="GU290" i="1"/>
  <c r="FH433" i="1"/>
  <c r="GF433" i="1" s="1"/>
  <c r="GU433" i="1"/>
  <c r="FH509" i="1"/>
  <c r="GF509" i="1" s="1"/>
  <c r="GU509" i="1"/>
  <c r="FH363" i="1"/>
  <c r="GF363" i="1" s="1"/>
  <c r="GU363" i="1"/>
  <c r="FH32" i="1"/>
  <c r="GF32" i="1" s="1"/>
  <c r="GU32" i="1"/>
  <c r="FH275" i="1"/>
  <c r="GF275" i="1" s="1"/>
  <c r="GU275" i="1"/>
  <c r="FH467" i="1"/>
  <c r="GF467" i="1" s="1"/>
  <c r="GU467" i="1"/>
  <c r="FH126" i="1"/>
  <c r="GF126" i="1" s="1"/>
  <c r="GU126" i="1"/>
  <c r="FH480" i="1"/>
  <c r="GF480" i="1" s="1"/>
  <c r="GU480" i="1"/>
  <c r="FH419" i="1"/>
  <c r="GF419" i="1" s="1"/>
  <c r="GU419" i="1"/>
  <c r="FH401" i="1"/>
  <c r="GF401" i="1" s="1"/>
  <c r="GU401" i="1"/>
  <c r="FH186" i="1"/>
  <c r="GF186" i="1" s="1"/>
  <c r="GU186" i="1"/>
  <c r="FH490" i="1"/>
  <c r="GF490" i="1" s="1"/>
  <c r="GU490" i="1"/>
  <c r="FH296" i="1"/>
  <c r="GF296" i="1" s="1"/>
  <c r="GU296" i="1"/>
  <c r="FH183" i="1"/>
  <c r="GF183" i="1" s="1"/>
  <c r="GU183" i="1"/>
  <c r="FH69" i="1"/>
  <c r="GF69" i="1" s="1"/>
  <c r="GU69" i="1"/>
  <c r="FH58" i="1"/>
  <c r="GF58" i="1" s="1"/>
  <c r="GU58" i="1"/>
  <c r="FH261" i="1"/>
  <c r="GF261" i="1" s="1"/>
  <c r="GU261" i="1"/>
  <c r="FH526" i="1"/>
  <c r="GF526" i="1" s="1"/>
  <c r="GU526" i="1"/>
  <c r="FH453" i="1"/>
  <c r="GF453" i="1" s="1"/>
  <c r="GU453" i="1"/>
  <c r="FH483" i="1"/>
  <c r="GF483" i="1" s="1"/>
  <c r="GU483" i="1"/>
  <c r="FH576" i="1"/>
  <c r="GF576" i="1" s="1"/>
  <c r="GU576" i="1"/>
  <c r="FH51" i="1"/>
  <c r="GF51" i="1" s="1"/>
  <c r="GU51" i="1"/>
  <c r="FH260" i="1"/>
  <c r="GF260" i="1" s="1"/>
  <c r="GU260" i="1"/>
  <c r="FH298" i="1"/>
  <c r="GF298" i="1" s="1"/>
  <c r="GU298" i="1"/>
  <c r="FH312" i="1"/>
  <c r="GF312" i="1" s="1"/>
  <c r="GU312" i="1"/>
  <c r="FH257" i="1"/>
  <c r="GF257" i="1" s="1"/>
  <c r="GU257" i="1"/>
  <c r="FH378" i="1"/>
  <c r="GF378" i="1" s="1"/>
  <c r="GU378" i="1"/>
  <c r="FH475" i="1"/>
  <c r="GF475" i="1" s="1"/>
  <c r="GU475" i="1"/>
  <c r="FH450" i="1"/>
  <c r="GF450" i="1" s="1"/>
  <c r="GU450" i="1"/>
  <c r="FH114" i="1"/>
  <c r="GF114" i="1" s="1"/>
  <c r="GU114" i="1"/>
  <c r="FH517" i="1"/>
  <c r="GF517" i="1" s="1"/>
  <c r="GU517" i="1"/>
  <c r="FH249" i="1"/>
  <c r="GF249" i="1" s="1"/>
  <c r="GU249" i="1"/>
  <c r="FH242" i="1"/>
  <c r="GF242" i="1" s="1"/>
  <c r="GU242" i="1"/>
  <c r="FH15" i="1"/>
  <c r="GF15" i="1" s="1"/>
  <c r="GU15" i="1"/>
  <c r="FH360" i="1"/>
  <c r="GF360" i="1" s="1"/>
  <c r="GU360" i="1"/>
  <c r="FH190" i="1"/>
  <c r="GF190" i="1" s="1"/>
  <c r="GU190" i="1"/>
  <c r="FH438" i="1"/>
  <c r="GF438" i="1" s="1"/>
  <c r="GU438" i="1"/>
  <c r="FH356" i="1"/>
  <c r="GF356" i="1" s="1"/>
  <c r="GU356" i="1"/>
  <c r="FH556" i="1"/>
  <c r="GF556" i="1" s="1"/>
  <c r="GU556" i="1"/>
  <c r="FH570" i="1"/>
  <c r="GF570" i="1" s="1"/>
  <c r="GU570" i="1"/>
  <c r="FH21" i="1"/>
  <c r="GF21" i="1" s="1"/>
  <c r="GU21" i="1"/>
  <c r="FH448" i="1"/>
  <c r="GF448" i="1" s="1"/>
  <c r="GU448" i="1"/>
  <c r="FH207" i="1"/>
  <c r="GF207" i="1" s="1"/>
  <c r="GU207" i="1"/>
  <c r="FH272" i="1"/>
  <c r="GF272" i="1" s="1"/>
  <c r="GU272" i="1"/>
  <c r="FH536" i="1"/>
  <c r="GF536" i="1" s="1"/>
  <c r="GU536" i="1"/>
  <c r="FH282" i="1"/>
  <c r="GF282" i="1" s="1"/>
  <c r="GU282" i="1"/>
  <c r="FH74" i="1"/>
  <c r="GF74" i="1" s="1"/>
  <c r="GU74" i="1"/>
  <c r="FH252" i="1"/>
  <c r="GF252" i="1" s="1"/>
  <c r="GU252" i="1"/>
  <c r="FH108" i="1"/>
  <c r="GF108" i="1" s="1"/>
  <c r="GU108" i="1"/>
  <c r="FH8" i="1"/>
  <c r="GF8" i="1" s="1"/>
  <c r="GU8" i="1"/>
  <c r="FH421" i="1"/>
  <c r="GF421" i="1" s="1"/>
  <c r="GU421" i="1"/>
  <c r="FH311" i="1"/>
  <c r="GF311" i="1" s="1"/>
  <c r="GU311" i="1"/>
  <c r="FH72" i="1"/>
  <c r="GF72" i="1" s="1"/>
  <c r="GU72" i="1"/>
  <c r="FH167" i="1"/>
  <c r="GF167" i="1" s="1"/>
  <c r="GU167" i="1"/>
  <c r="FH539" i="1"/>
  <c r="GF539" i="1" s="1"/>
  <c r="GU539" i="1"/>
  <c r="FH519" i="1"/>
  <c r="GF519" i="1" s="1"/>
  <c r="GU519" i="1"/>
  <c r="FH45" i="1"/>
  <c r="GF45" i="1" s="1"/>
  <c r="GU45" i="1"/>
  <c r="FH392" i="1"/>
  <c r="GF392" i="1" s="1"/>
  <c r="GU392" i="1"/>
  <c r="FH83" i="1"/>
  <c r="GF83" i="1" s="1"/>
  <c r="GU83" i="1"/>
  <c r="FH403" i="1"/>
  <c r="GF403" i="1" s="1"/>
  <c r="GU403" i="1"/>
  <c r="FH79" i="1"/>
  <c r="GF79" i="1" s="1"/>
  <c r="GU79" i="1"/>
  <c r="FH324" i="1"/>
  <c r="GF324" i="1" s="1"/>
  <c r="GU324" i="1"/>
  <c r="FH472" i="1"/>
  <c r="GF472" i="1" s="1"/>
  <c r="GU472" i="1"/>
  <c r="FH579" i="1"/>
  <c r="GF579" i="1" s="1"/>
  <c r="GU579" i="1"/>
  <c r="FH34" i="1"/>
  <c r="GF34" i="1" s="1"/>
  <c r="GU34" i="1"/>
  <c r="FH16" i="1"/>
  <c r="GF16" i="1" s="1"/>
  <c r="GU16" i="1"/>
  <c r="FH294" i="1"/>
  <c r="GF294" i="1" s="1"/>
  <c r="GU294" i="1"/>
  <c r="FH342" i="1"/>
  <c r="GF342" i="1" s="1"/>
  <c r="GU342" i="1"/>
  <c r="FH316" i="1"/>
  <c r="GF316" i="1" s="1"/>
  <c r="GU316" i="1"/>
  <c r="FH176" i="1"/>
  <c r="GF176" i="1" s="1"/>
  <c r="GU176" i="1"/>
  <c r="FH412" i="1"/>
  <c r="GF412" i="1" s="1"/>
  <c r="GU412" i="1"/>
  <c r="FH19" i="1"/>
  <c r="GF19" i="1" s="1"/>
  <c r="GU19" i="1"/>
  <c r="FH95" i="1"/>
  <c r="GF95" i="1" s="1"/>
  <c r="GU95" i="1"/>
  <c r="FH150" i="1"/>
  <c r="GF150" i="1" s="1"/>
  <c r="GU150" i="1"/>
  <c r="FH221" i="1"/>
  <c r="GF221" i="1" s="1"/>
  <c r="GU221" i="1"/>
  <c r="FH507" i="1"/>
  <c r="GF507" i="1" s="1"/>
  <c r="GU507" i="1"/>
  <c r="FH70" i="1"/>
  <c r="GF70" i="1" s="1"/>
  <c r="GU70" i="1"/>
  <c r="FH379" i="1"/>
  <c r="GF379" i="1" s="1"/>
  <c r="GU379" i="1"/>
  <c r="FH582" i="1"/>
  <c r="GF582" i="1" s="1"/>
  <c r="GU582" i="1"/>
  <c r="FH197" i="1"/>
  <c r="GF197" i="1" s="1"/>
  <c r="GU197" i="1"/>
  <c r="FH276" i="1"/>
  <c r="GF276" i="1" s="1"/>
  <c r="GU276" i="1"/>
  <c r="FH151" i="1"/>
  <c r="GF151" i="1" s="1"/>
  <c r="GU151" i="1"/>
  <c r="FH214" i="1"/>
  <c r="GF214" i="1" s="1"/>
  <c r="GU214" i="1"/>
  <c r="FH54" i="1"/>
  <c r="GF54" i="1" s="1"/>
  <c r="GU54" i="1"/>
  <c r="FH104" i="1"/>
  <c r="GF104" i="1" s="1"/>
  <c r="GU104" i="1"/>
  <c r="FH28" i="1"/>
  <c r="GF28" i="1" s="1"/>
  <c r="GU28" i="1"/>
  <c r="FH162" i="1"/>
  <c r="GF162" i="1" s="1"/>
  <c r="GU162" i="1"/>
  <c r="FH386" i="1"/>
  <c r="GF386" i="1" s="1"/>
  <c r="GU386" i="1"/>
  <c r="FH223" i="1"/>
  <c r="GF223" i="1" s="1"/>
  <c r="GU223" i="1"/>
  <c r="FH398" i="1"/>
  <c r="GF398" i="1" s="1"/>
  <c r="GU398" i="1"/>
  <c r="FT3" i="1"/>
  <c r="GU3" i="1"/>
  <c r="FH380" i="1"/>
  <c r="GF380" i="1" s="1"/>
  <c r="GU380" i="1"/>
  <c r="FH306" i="1"/>
  <c r="GF306" i="1" s="1"/>
  <c r="GU306" i="1"/>
  <c r="FH52" i="1"/>
  <c r="GF52" i="1" s="1"/>
  <c r="GU52" i="1"/>
  <c r="FH231" i="1"/>
  <c r="GF231" i="1" s="1"/>
  <c r="GU231" i="1"/>
  <c r="FH266" i="1"/>
  <c r="GF266" i="1" s="1"/>
  <c r="GU266" i="1"/>
  <c r="FH506" i="1"/>
  <c r="GF506" i="1" s="1"/>
  <c r="GU506" i="1"/>
  <c r="FH310" i="1"/>
  <c r="GF310" i="1" s="1"/>
  <c r="GU310" i="1"/>
  <c r="FH477" i="1"/>
  <c r="GF477" i="1" s="1"/>
  <c r="GU477" i="1"/>
  <c r="FH444" i="1"/>
  <c r="GF444" i="1" s="1"/>
  <c r="GU444" i="1"/>
  <c r="FJ403" i="1"/>
  <c r="GI403" i="1" s="1"/>
  <c r="GW403" i="1"/>
  <c r="FJ304" i="1"/>
  <c r="GI304" i="1" s="1"/>
  <c r="GW304" i="1"/>
  <c r="FJ268" i="1"/>
  <c r="GW268" i="1"/>
  <c r="FJ541" i="1"/>
  <c r="GW541" i="1"/>
  <c r="FJ433" i="1"/>
  <c r="GW433" i="1"/>
  <c r="FJ360" i="1"/>
  <c r="GI360" i="1" s="1"/>
  <c r="GW360" i="1"/>
  <c r="FJ144" i="1"/>
  <c r="GH144" i="1" s="1"/>
  <c r="GW144" i="1"/>
  <c r="FJ38" i="1"/>
  <c r="GW38" i="1"/>
  <c r="FJ301" i="1"/>
  <c r="GI301" i="1" s="1"/>
  <c r="GW301" i="1"/>
  <c r="FJ466" i="1"/>
  <c r="GI466" i="1" s="1"/>
  <c r="GW466" i="1"/>
  <c r="FJ290" i="1"/>
  <c r="GH290" i="1" s="1"/>
  <c r="GW290" i="1"/>
  <c r="FJ328" i="1"/>
  <c r="GI328" i="1" s="1"/>
  <c r="GW328" i="1"/>
  <c r="FJ267" i="1"/>
  <c r="GW267" i="1"/>
  <c r="FJ182" i="1"/>
  <c r="GH182" i="1" s="1"/>
  <c r="GW182" i="1"/>
  <c r="FI88" i="1"/>
  <c r="GV88" i="1"/>
  <c r="FJ583" i="1"/>
  <c r="GI583" i="1" s="1"/>
  <c r="GW583" i="1"/>
  <c r="FJ422" i="1"/>
  <c r="GW422" i="1"/>
  <c r="FJ392" i="1"/>
  <c r="GW392" i="1"/>
  <c r="FI214" i="1"/>
  <c r="GG214" i="1" s="1"/>
  <c r="GV214" i="1"/>
  <c r="FJ569" i="1"/>
  <c r="GI569" i="1" s="1"/>
  <c r="GW569" i="1"/>
  <c r="FJ284" i="1"/>
  <c r="GI284" i="1" s="1"/>
  <c r="GW284" i="1"/>
  <c r="FJ359" i="1"/>
  <c r="GI359" i="1" s="1"/>
  <c r="GW359" i="1"/>
  <c r="FJ522" i="1"/>
  <c r="GH522" i="1" s="1"/>
  <c r="GW522" i="1"/>
  <c r="FI229" i="1"/>
  <c r="GV229" i="1"/>
  <c r="FI367" i="1"/>
  <c r="GV367" i="1"/>
  <c r="FJ28" i="1"/>
  <c r="GH28" i="1" s="1"/>
  <c r="GW28" i="1"/>
  <c r="FJ167" i="1"/>
  <c r="GI167" i="1" s="1"/>
  <c r="GW167" i="1"/>
  <c r="FJ385" i="1"/>
  <c r="GH385" i="1" s="1"/>
  <c r="GW385" i="1"/>
  <c r="FJ160" i="1"/>
  <c r="GH160" i="1" s="1"/>
  <c r="GW160" i="1"/>
  <c r="FJ298" i="1"/>
  <c r="GH298" i="1" s="1"/>
  <c r="GW298" i="1"/>
  <c r="FJ467" i="1"/>
  <c r="GI467" i="1" s="1"/>
  <c r="GW467" i="1"/>
  <c r="FJ324" i="1"/>
  <c r="GI324" i="1" s="1"/>
  <c r="GW324" i="1"/>
  <c r="FJ148" i="1"/>
  <c r="GI148" i="1" s="1"/>
  <c r="GW148" i="1"/>
  <c r="FJ95" i="1"/>
  <c r="GW95" i="1"/>
  <c r="FJ565" i="1"/>
  <c r="GI565" i="1" s="1"/>
  <c r="GW565" i="1"/>
  <c r="FJ579" i="1"/>
  <c r="GW579" i="1"/>
  <c r="FJ269" i="1"/>
  <c r="GI269" i="1" s="1"/>
  <c r="GW269" i="1"/>
  <c r="FJ181" i="1"/>
  <c r="GI181" i="1" s="1"/>
  <c r="GW181" i="1"/>
  <c r="FJ296" i="1"/>
  <c r="GI296" i="1" s="1"/>
  <c r="GW296" i="1"/>
  <c r="FI165" i="1"/>
  <c r="GV165" i="1"/>
  <c r="FJ495" i="1"/>
  <c r="GI495" i="1" s="1"/>
  <c r="GW495" i="1"/>
  <c r="FI266" i="1"/>
  <c r="GG266" i="1" s="1"/>
  <c r="GV266" i="1"/>
  <c r="FJ528" i="1"/>
  <c r="GI528" i="1" s="1"/>
  <c r="GW528" i="1"/>
  <c r="FI507" i="1"/>
  <c r="GG507" i="1" s="1"/>
  <c r="GV507" i="1"/>
  <c r="FJ84" i="1"/>
  <c r="GI84" i="1" s="1"/>
  <c r="GW84" i="1"/>
  <c r="FJ351" i="1"/>
  <c r="GW351" i="1"/>
  <c r="FJ504" i="1"/>
  <c r="GI504" i="1" s="1"/>
  <c r="GW504" i="1"/>
  <c r="FJ201" i="1"/>
  <c r="GI201" i="1" s="1"/>
  <c r="GW201" i="1"/>
  <c r="FJ145" i="1"/>
  <c r="GI145" i="1" s="1"/>
  <c r="GW145" i="1"/>
  <c r="FJ479" i="1"/>
  <c r="GI479" i="1" s="1"/>
  <c r="GW479" i="1"/>
  <c r="FJ547" i="1"/>
  <c r="GH547" i="1" s="1"/>
  <c r="GW547" i="1"/>
  <c r="FJ222" i="1"/>
  <c r="GI222" i="1" s="1"/>
  <c r="GW222" i="1"/>
  <c r="FJ343" i="1"/>
  <c r="GI343" i="1" s="1"/>
  <c r="GW343" i="1"/>
  <c r="FJ27" i="1"/>
  <c r="GI27" i="1" s="1"/>
  <c r="GW27" i="1"/>
  <c r="FJ468" i="1"/>
  <c r="GI468" i="1" s="1"/>
  <c r="GW468" i="1"/>
  <c r="FJ238" i="1"/>
  <c r="GI238" i="1" s="1"/>
  <c r="GW238" i="1"/>
  <c r="FJ237" i="1"/>
  <c r="GI237" i="1" s="1"/>
  <c r="GW237" i="1"/>
  <c r="FJ302" i="1"/>
  <c r="GI302" i="1" s="1"/>
  <c r="GW302" i="1"/>
  <c r="FJ259" i="1"/>
  <c r="GI259" i="1" s="1"/>
  <c r="GW259" i="1"/>
  <c r="FJ294" i="1"/>
  <c r="GI294" i="1" s="1"/>
  <c r="GW294" i="1"/>
  <c r="FJ457" i="1"/>
  <c r="GI457" i="1" s="1"/>
  <c r="GW457" i="1"/>
  <c r="FJ188" i="1"/>
  <c r="GI188" i="1" s="1"/>
  <c r="GW188" i="1"/>
  <c r="FI171" i="1"/>
  <c r="GV171" i="1"/>
  <c r="FJ578" i="1"/>
  <c r="GI578" i="1" s="1"/>
  <c r="GW578" i="1"/>
  <c r="FJ251" i="1"/>
  <c r="GI251" i="1" s="1"/>
  <c r="GW251" i="1"/>
  <c r="FI132" i="1"/>
  <c r="GV132" i="1"/>
  <c r="FI570" i="1"/>
  <c r="GG570" i="1" s="1"/>
  <c r="GV570" i="1"/>
  <c r="FJ135" i="1"/>
  <c r="GI135" i="1" s="1"/>
  <c r="GW135" i="1"/>
  <c r="FI201" i="1"/>
  <c r="GV201" i="1"/>
  <c r="FJ514" i="1"/>
  <c r="GI514" i="1" s="1"/>
  <c r="GW514" i="1"/>
  <c r="FJ523" i="1"/>
  <c r="GI523" i="1" s="1"/>
  <c r="GW523" i="1"/>
  <c r="FI228" i="1"/>
  <c r="GV228" i="1"/>
  <c r="FI337" i="1"/>
  <c r="GH337" i="1" s="1"/>
  <c r="GV337" i="1"/>
  <c r="FI246" i="1"/>
  <c r="GV246" i="1"/>
  <c r="FI526" i="1"/>
  <c r="GG526" i="1" s="1"/>
  <c r="GV526" i="1"/>
  <c r="FI426" i="1"/>
  <c r="GH426" i="1" s="1"/>
  <c r="GV426" i="1"/>
  <c r="FJ105" i="1"/>
  <c r="GI105" i="1" s="1"/>
  <c r="GW105" i="1"/>
  <c r="FI221" i="1"/>
  <c r="GV221" i="1"/>
  <c r="FI541" i="1"/>
  <c r="GV541" i="1"/>
  <c r="FI481" i="1"/>
  <c r="GH481" i="1" s="1"/>
  <c r="GV481" i="1"/>
  <c r="FJ140" i="1"/>
  <c r="GH140" i="1" s="1"/>
  <c r="GW140" i="1"/>
  <c r="FJ118" i="1"/>
  <c r="GI118" i="1" s="1"/>
  <c r="GW118" i="1"/>
  <c r="FI557" i="1"/>
  <c r="GV557" i="1"/>
  <c r="FI409" i="1"/>
  <c r="GH409" i="1" s="1"/>
  <c r="GV409" i="1"/>
  <c r="FI327" i="1"/>
  <c r="GV327" i="1"/>
  <c r="FJ453" i="1"/>
  <c r="GI453" i="1" s="1"/>
  <c r="GW453" i="1"/>
  <c r="FJ462" i="1"/>
  <c r="GI462" i="1" s="1"/>
  <c r="GW462" i="1"/>
  <c r="FJ340" i="1"/>
  <c r="GI340" i="1" s="1"/>
  <c r="GW340" i="1"/>
  <c r="FJ246" i="1"/>
  <c r="GW246" i="1"/>
  <c r="FI475" i="1"/>
  <c r="GG475" i="1" s="1"/>
  <c r="GV475" i="1"/>
  <c r="FI161" i="1"/>
  <c r="GH161" i="1" s="1"/>
  <c r="GV161" i="1"/>
  <c r="FJ411" i="1"/>
  <c r="GH411" i="1" s="1"/>
  <c r="GW411" i="1"/>
  <c r="FI573" i="1"/>
  <c r="GH573" i="1" s="1"/>
  <c r="GV573" i="1"/>
  <c r="FJ559" i="1"/>
  <c r="GI559" i="1" s="1"/>
  <c r="GW559" i="1"/>
  <c r="FJ521" i="1"/>
  <c r="GW521" i="1"/>
  <c r="FJ341" i="1"/>
  <c r="GI341" i="1" s="1"/>
  <c r="GW341" i="1"/>
  <c r="FJ178" i="1"/>
  <c r="GI178" i="1" s="1"/>
  <c r="GW178" i="1"/>
  <c r="FJ313" i="1"/>
  <c r="GI313" i="1" s="1"/>
  <c r="GW313" i="1"/>
  <c r="FJ101" i="1"/>
  <c r="GW101" i="1"/>
  <c r="FJ292" i="1"/>
  <c r="GI292" i="1" s="1"/>
  <c r="GW292" i="1"/>
  <c r="FJ544" i="1"/>
  <c r="GI544" i="1" s="1"/>
  <c r="GW544" i="1"/>
  <c r="FI230" i="1"/>
  <c r="GV230" i="1"/>
  <c r="FJ553" i="1"/>
  <c r="GW553" i="1"/>
  <c r="FJ534" i="1"/>
  <c r="GI534" i="1" s="1"/>
  <c r="GW534" i="1"/>
  <c r="FJ557" i="1"/>
  <c r="GI557" i="1" s="1"/>
  <c r="GW557" i="1"/>
  <c r="FJ186" i="1"/>
  <c r="GI186" i="1" s="1"/>
  <c r="GW186" i="1"/>
  <c r="FI575" i="1"/>
  <c r="GV575" i="1"/>
  <c r="FJ529" i="1"/>
  <c r="GI529" i="1" s="1"/>
  <c r="GW529" i="1"/>
  <c r="FI89" i="1"/>
  <c r="GV89" i="1"/>
  <c r="FJ432" i="1"/>
  <c r="GI432" i="1" s="1"/>
  <c r="GW432" i="1"/>
  <c r="FJ474" i="1"/>
  <c r="GW474" i="1"/>
  <c r="FI70" i="1"/>
  <c r="GV70" i="1"/>
  <c r="FI483" i="1"/>
  <c r="GH483" i="1" s="1"/>
  <c r="GV483" i="1"/>
  <c r="FI493" i="1"/>
  <c r="GV493" i="1"/>
  <c r="FI185" i="1"/>
  <c r="GH185" i="1" s="1"/>
  <c r="GV185" i="1"/>
  <c r="FJ177" i="1"/>
  <c r="GH177" i="1" s="1"/>
  <c r="GW177" i="1"/>
  <c r="FI117" i="1"/>
  <c r="GH117" i="1" s="1"/>
  <c r="GV117" i="1"/>
  <c r="FI189" i="1"/>
  <c r="GV189" i="1"/>
  <c r="FJ17" i="1"/>
  <c r="GI17" i="1" s="1"/>
  <c r="GW17" i="1"/>
  <c r="FJ46" i="1"/>
  <c r="GI46" i="1" s="1"/>
  <c r="GW46" i="1"/>
  <c r="FJ171" i="1"/>
  <c r="GH171" i="1" s="1"/>
  <c r="GW171" i="1"/>
  <c r="FJ97" i="1"/>
  <c r="GI97" i="1" s="1"/>
  <c r="GW97" i="1"/>
  <c r="FJ404" i="1"/>
  <c r="GW404" i="1"/>
  <c r="FJ451" i="1"/>
  <c r="GI451" i="1" s="1"/>
  <c r="GW451" i="1"/>
  <c r="FJ441" i="1"/>
  <c r="GI441" i="1" s="1"/>
  <c r="GW441" i="1"/>
  <c r="FJ189" i="1"/>
  <c r="GI189" i="1" s="1"/>
  <c r="GW189" i="1"/>
  <c r="FJ485" i="1"/>
  <c r="GI485" i="1" s="1"/>
  <c r="GW485" i="1"/>
  <c r="FJ72" i="1"/>
  <c r="GI72" i="1" s="1"/>
  <c r="GW72" i="1"/>
  <c r="FJ562" i="1"/>
  <c r="GI562" i="1" s="1"/>
  <c r="GW562" i="1"/>
  <c r="FJ424" i="1"/>
  <c r="GI424" i="1" s="1"/>
  <c r="GW424" i="1"/>
  <c r="FJ203" i="1"/>
  <c r="GI203" i="1" s="1"/>
  <c r="GW203" i="1"/>
  <c r="FJ501" i="1"/>
  <c r="GI501" i="1" s="1"/>
  <c r="GW501" i="1"/>
  <c r="FJ397" i="1"/>
  <c r="GI397" i="1" s="1"/>
  <c r="GW397" i="1"/>
  <c r="FJ512" i="1"/>
  <c r="GI512" i="1" s="1"/>
  <c r="GW512" i="1"/>
  <c r="FJ100" i="1"/>
  <c r="GI100" i="1" s="1"/>
  <c r="GW100" i="1"/>
  <c r="FJ40" i="1"/>
  <c r="GH40" i="1" s="1"/>
  <c r="GW40" i="1"/>
  <c r="FJ41" i="1"/>
  <c r="GI41" i="1" s="1"/>
  <c r="GW41" i="1"/>
  <c r="FJ347" i="1"/>
  <c r="GI347" i="1" s="1"/>
  <c r="GW347" i="1"/>
  <c r="FJ407" i="1"/>
  <c r="GH407" i="1" s="1"/>
  <c r="GW407" i="1"/>
  <c r="FJ564" i="1"/>
  <c r="GI564" i="1" s="1"/>
  <c r="GW564" i="1"/>
  <c r="FJ37" i="1"/>
  <c r="GI37" i="1" s="1"/>
  <c r="GW37" i="1"/>
  <c r="FJ376" i="1"/>
  <c r="GI376" i="1" s="1"/>
  <c r="GW376" i="1"/>
  <c r="FJ342" i="1"/>
  <c r="GI342" i="1" s="1"/>
  <c r="GW342" i="1"/>
  <c r="FJ30" i="1"/>
  <c r="GI30" i="1" s="1"/>
  <c r="GW30" i="1"/>
  <c r="FJ319" i="1"/>
  <c r="GI319" i="1" s="1"/>
  <c r="GW319" i="1"/>
  <c r="FJ217" i="1"/>
  <c r="GH217" i="1" s="1"/>
  <c r="GW217" i="1"/>
  <c r="FI55" i="1"/>
  <c r="GH55" i="1" s="1"/>
  <c r="GV55" i="1"/>
  <c r="FJ19" i="1"/>
  <c r="GI19" i="1" s="1"/>
  <c r="GW19" i="1"/>
  <c r="FJ131" i="1"/>
  <c r="GI131" i="1" s="1"/>
  <c r="GW131" i="1"/>
  <c r="FJ47" i="1"/>
  <c r="GI47" i="1" s="1"/>
  <c r="GW47" i="1"/>
  <c r="FJ75" i="1"/>
  <c r="GI75" i="1" s="1"/>
  <c r="GW75" i="1"/>
  <c r="FI429" i="1"/>
  <c r="GH429" i="1" s="1"/>
  <c r="GV429" i="1"/>
  <c r="FI332" i="1"/>
  <c r="GV332" i="1"/>
  <c r="FJ530" i="1"/>
  <c r="GI530" i="1" s="1"/>
  <c r="GW530" i="1"/>
  <c r="FJ166" i="1"/>
  <c r="GI166" i="1" s="1"/>
  <c r="GW166" i="1"/>
  <c r="FJ354" i="1"/>
  <c r="GI354" i="1" s="1"/>
  <c r="GW354" i="1"/>
  <c r="FJ545" i="1"/>
  <c r="GI545" i="1" s="1"/>
  <c r="GW545" i="1"/>
  <c r="FJ374" i="1"/>
  <c r="GI374" i="1" s="1"/>
  <c r="GW374" i="1"/>
  <c r="FJ509" i="1"/>
  <c r="GI509" i="1" s="1"/>
  <c r="GW509" i="1"/>
  <c r="FJ303" i="1"/>
  <c r="GI303" i="1" s="1"/>
  <c r="GW303" i="1"/>
  <c r="FJ132" i="1"/>
  <c r="GI132" i="1" s="1"/>
  <c r="GW132" i="1"/>
  <c r="FJ321" i="1"/>
  <c r="GI321" i="1" s="1"/>
  <c r="GW321" i="1"/>
  <c r="FI459" i="1"/>
  <c r="GH459" i="1" s="1"/>
  <c r="GV459" i="1"/>
  <c r="FJ124" i="1"/>
  <c r="GI124" i="1" s="1"/>
  <c r="GW124" i="1"/>
  <c r="FJ266" i="1"/>
  <c r="GI266" i="1" s="1"/>
  <c r="GW266" i="1"/>
  <c r="FI470" i="1"/>
  <c r="GH470" i="1" s="1"/>
  <c r="GV470" i="1"/>
  <c r="FI447" i="1"/>
  <c r="GH447" i="1" s="1"/>
  <c r="GV447" i="1"/>
  <c r="FI524" i="1"/>
  <c r="FJ165" i="1"/>
  <c r="GI165" i="1" s="1"/>
  <c r="GW165" i="1"/>
  <c r="FJ375" i="1"/>
  <c r="GI375" i="1" s="1"/>
  <c r="GW375" i="1"/>
  <c r="FJ533" i="1"/>
  <c r="GI533" i="1" s="1"/>
  <c r="GW533" i="1"/>
  <c r="FI77" i="1"/>
  <c r="GH77" i="1" s="1"/>
  <c r="GV77" i="1"/>
  <c r="FJ420" i="1"/>
  <c r="GI420" i="1" s="1"/>
  <c r="GW420" i="1"/>
  <c r="FI496" i="1"/>
  <c r="GH496" i="1" s="1"/>
  <c r="GV496" i="1"/>
  <c r="FI199" i="1"/>
  <c r="GV199" i="1"/>
  <c r="FI223" i="1"/>
  <c r="GH223" i="1" s="1"/>
  <c r="GV223" i="1"/>
  <c r="FI81" i="1"/>
  <c r="GH81" i="1" s="1"/>
  <c r="GV81" i="1"/>
  <c r="FI100" i="1"/>
  <c r="GV100" i="1"/>
  <c r="FI62" i="1"/>
  <c r="GH62" i="1" s="1"/>
  <c r="GV62" i="1"/>
  <c r="FI561" i="1"/>
  <c r="GV561" i="1"/>
  <c r="FJ14" i="1"/>
  <c r="GI14" i="1" s="1"/>
  <c r="GW14" i="1"/>
  <c r="FJ577" i="1"/>
  <c r="GI577" i="1" s="1"/>
  <c r="GW577" i="1"/>
  <c r="FJ325" i="1"/>
  <c r="GI325" i="1" s="1"/>
  <c r="GW325" i="1"/>
  <c r="FJ525" i="1"/>
  <c r="GI525" i="1" s="1"/>
  <c r="GW525" i="1"/>
  <c r="FJ147" i="1"/>
  <c r="GI147" i="1" s="1"/>
  <c r="GW147" i="1"/>
  <c r="FJ582" i="1"/>
  <c r="GW582" i="1"/>
  <c r="FJ197" i="1"/>
  <c r="GH197" i="1" s="1"/>
  <c r="GW197" i="1"/>
  <c r="FI281" i="1"/>
  <c r="GV281" i="1"/>
  <c r="FJ239" i="1"/>
  <c r="GI239" i="1" s="1"/>
  <c r="GW239" i="1"/>
  <c r="FI110" i="1"/>
  <c r="GV110" i="1"/>
  <c r="FI441" i="1"/>
  <c r="GV441" i="1"/>
  <c r="FJ258" i="1"/>
  <c r="GI258" i="1" s="1"/>
  <c r="GW258" i="1"/>
  <c r="FJ335" i="1"/>
  <c r="GI335" i="1" s="1"/>
  <c r="GW335" i="1"/>
  <c r="FJ229" i="1"/>
  <c r="GI229" i="1" s="1"/>
  <c r="GW229" i="1"/>
  <c r="FJ260" i="1"/>
  <c r="GI260" i="1" s="1"/>
  <c r="GW260" i="1"/>
  <c r="FJ427" i="1"/>
  <c r="GI427" i="1" s="1"/>
  <c r="GW427" i="1"/>
  <c r="FI338" i="1"/>
  <c r="GV338" i="1"/>
  <c r="FJ281" i="1"/>
  <c r="GH281" i="1" s="1"/>
  <c r="GW281" i="1"/>
  <c r="FJ208" i="1"/>
  <c r="GI208" i="1" s="1"/>
  <c r="GW208" i="1"/>
  <c r="FI137" i="1"/>
  <c r="GH137" i="1" s="1"/>
  <c r="GV137" i="1"/>
  <c r="FJ71" i="1"/>
  <c r="GI71" i="1" s="1"/>
  <c r="GW71" i="1"/>
  <c r="FJ173" i="1"/>
  <c r="GW173" i="1"/>
  <c r="FJ129" i="1"/>
  <c r="GH129" i="1" s="1"/>
  <c r="GW129" i="1"/>
  <c r="FI32" i="1"/>
  <c r="GV32" i="1"/>
  <c r="FJ419" i="1"/>
  <c r="GI419" i="1" s="1"/>
  <c r="GW419" i="1"/>
  <c r="FJ560" i="1"/>
  <c r="GI560" i="1" s="1"/>
  <c r="GW560" i="1"/>
  <c r="FI209" i="1"/>
  <c r="GH209" i="1" s="1"/>
  <c r="GV209" i="1"/>
  <c r="FJ500" i="1"/>
  <c r="GI500" i="1" s="1"/>
  <c r="GW500" i="1"/>
  <c r="FI245" i="1"/>
  <c r="GH245" i="1" s="1"/>
  <c r="GV245" i="1"/>
  <c r="FI284" i="1"/>
  <c r="GV284" i="1"/>
  <c r="FI320" i="1"/>
  <c r="GH320" i="1" s="1"/>
  <c r="GV320" i="1"/>
  <c r="FI239" i="1"/>
  <c r="GV239" i="1"/>
  <c r="FI505" i="1"/>
  <c r="GH505" i="1" s="1"/>
  <c r="GV505" i="1"/>
  <c r="FJ494" i="1"/>
  <c r="GI494" i="1" s="1"/>
  <c r="GW494" i="1"/>
  <c r="FJ414" i="1"/>
  <c r="GI414" i="1" s="1"/>
  <c r="GW414" i="1"/>
  <c r="FJ230" i="1"/>
  <c r="GI230" i="1" s="1"/>
  <c r="GW230" i="1"/>
  <c r="FI20" i="1"/>
  <c r="GH20" i="1" s="1"/>
  <c r="GV20" i="1"/>
  <c r="FJ234" i="1"/>
  <c r="GI234" i="1" s="1"/>
  <c r="GW234" i="1"/>
  <c r="FJ218" i="1"/>
  <c r="GI218" i="1" s="1"/>
  <c r="GW218" i="1"/>
  <c r="FI503" i="1"/>
  <c r="GH503" i="1" s="1"/>
  <c r="GV503" i="1"/>
  <c r="FJ60" i="1"/>
  <c r="GI60" i="1" s="1"/>
  <c r="GW60" i="1"/>
  <c r="FJ170" i="1"/>
  <c r="GI170" i="1" s="1"/>
  <c r="GW170" i="1"/>
  <c r="FJ79" i="1"/>
  <c r="GI79" i="1" s="1"/>
  <c r="GW79" i="1"/>
  <c r="FJ369" i="1"/>
  <c r="GH369" i="1" s="1"/>
  <c r="GW369" i="1"/>
  <c r="FJ120" i="1"/>
  <c r="GH120" i="1" s="1"/>
  <c r="GW120" i="1"/>
  <c r="FJ179" i="1"/>
  <c r="GI179" i="1" s="1"/>
  <c r="GW179" i="1"/>
  <c r="FJ477" i="1"/>
  <c r="GI477" i="1" s="1"/>
  <c r="GW477" i="1"/>
  <c r="FJ29" i="1"/>
  <c r="GW29" i="1"/>
  <c r="FJ513" i="1"/>
  <c r="GI513" i="1" s="1"/>
  <c r="GW513" i="1"/>
  <c r="FJ366" i="1"/>
  <c r="GW366" i="1"/>
  <c r="FJ67" i="1"/>
  <c r="GI67" i="1" s="1"/>
  <c r="GW67" i="1"/>
  <c r="FJ249" i="1"/>
  <c r="GI249" i="1" s="1"/>
  <c r="GW249" i="1"/>
  <c r="FJ159" i="1"/>
  <c r="GW159" i="1"/>
  <c r="FJ205" i="1"/>
  <c r="GH205" i="1" s="1"/>
  <c r="GW205" i="1"/>
  <c r="FJ402" i="1"/>
  <c r="GI402" i="1" s="1"/>
  <c r="GW402" i="1"/>
  <c r="FJ122" i="1"/>
  <c r="GW122" i="1"/>
  <c r="FJ103" i="1"/>
  <c r="GI103" i="1" s="1"/>
  <c r="GW103" i="1"/>
  <c r="FJ128" i="1"/>
  <c r="GI128" i="1" s="1"/>
  <c r="GW128" i="1"/>
  <c r="FJ5" i="1"/>
  <c r="GI5" i="1" s="1"/>
  <c r="GW5" i="1"/>
  <c r="FJ575" i="1"/>
  <c r="GW575" i="1"/>
  <c r="FJ155" i="1"/>
  <c r="GI155" i="1" s="1"/>
  <c r="GW155" i="1"/>
  <c r="FJ314" i="1"/>
  <c r="GI314" i="1" s="1"/>
  <c r="GW314" i="1"/>
  <c r="FJ157" i="1"/>
  <c r="GI157" i="1" s="1"/>
  <c r="GW157" i="1"/>
  <c r="FJ349" i="1"/>
  <c r="GI349" i="1" s="1"/>
  <c r="GW349" i="1"/>
  <c r="FJ546" i="1"/>
  <c r="GI546" i="1" s="1"/>
  <c r="GW546" i="1"/>
  <c r="FI437" i="1"/>
  <c r="GH437" i="1" s="1"/>
  <c r="GV437" i="1"/>
  <c r="FJ199" i="1"/>
  <c r="GI199" i="1" s="1"/>
  <c r="GW199" i="1"/>
  <c r="FI435" i="1"/>
  <c r="GH435" i="1" s="1"/>
  <c r="GV435" i="1"/>
  <c r="FI433" i="1"/>
  <c r="GG433" i="1" s="1"/>
  <c r="GV433" i="1"/>
  <c r="FJ581" i="1"/>
  <c r="GW581" i="1"/>
  <c r="FI291" i="1"/>
  <c r="GV291" i="1"/>
  <c r="FI474" i="1"/>
  <c r="GV474" i="1"/>
  <c r="FI35" i="1"/>
  <c r="GV35" i="1"/>
  <c r="FJ59" i="1"/>
  <c r="GI59" i="1" s="1"/>
  <c r="GW59" i="1"/>
  <c r="FI233" i="1"/>
  <c r="GH233" i="1" s="1"/>
  <c r="GV233" i="1"/>
  <c r="FI519" i="1"/>
  <c r="GH519" i="1" s="1"/>
  <c r="GV519" i="1"/>
  <c r="FJ517" i="1"/>
  <c r="GW517" i="1"/>
  <c r="FJ527" i="1"/>
  <c r="GI527" i="1" s="1"/>
  <c r="GW527" i="1"/>
  <c r="FI506" i="1"/>
  <c r="GV506" i="1"/>
  <c r="FI135" i="1"/>
  <c r="GV135" i="1"/>
  <c r="FI467" i="1"/>
  <c r="GV467" i="1"/>
  <c r="FI454" i="1"/>
  <c r="GH454" i="1" s="1"/>
  <c r="GV454" i="1"/>
  <c r="FJ4" i="1"/>
  <c r="GH4" i="1" s="1"/>
  <c r="GW4" i="1"/>
  <c r="FJ231" i="1"/>
  <c r="GI231" i="1" s="1"/>
  <c r="GW231" i="1"/>
  <c r="FJ49" i="1"/>
  <c r="GI49" i="1" s="1"/>
  <c r="GW49" i="1"/>
  <c r="FI438" i="1"/>
  <c r="GG438" i="1" s="1"/>
  <c r="GV438" i="1"/>
  <c r="FI485" i="1"/>
  <c r="GV485" i="1"/>
  <c r="FI471" i="1"/>
  <c r="GH471" i="1" s="1"/>
  <c r="GV471" i="1"/>
  <c r="FI400" i="1"/>
  <c r="GV400" i="1"/>
  <c r="FJ336" i="1"/>
  <c r="GW336" i="1"/>
  <c r="FI10" i="1"/>
  <c r="GV10" i="1"/>
  <c r="FI556" i="1"/>
  <c r="GH556" i="1" s="1"/>
  <c r="GV556" i="1"/>
  <c r="FJ358" i="1"/>
  <c r="GI358" i="1" s="1"/>
  <c r="GW358" i="1"/>
  <c r="FJ206" i="1"/>
  <c r="GI206" i="1" s="1"/>
  <c r="GW206" i="1"/>
  <c r="FI63" i="1"/>
  <c r="GV63" i="1"/>
  <c r="FI293" i="1"/>
  <c r="GV293" i="1"/>
  <c r="FI222" i="1"/>
  <c r="GV222" i="1"/>
  <c r="FI64" i="1"/>
  <c r="GH64" i="1" s="1"/>
  <c r="GV64" i="1"/>
  <c r="FI54" i="1"/>
  <c r="GV54" i="1"/>
  <c r="FI544" i="1"/>
  <c r="GV544" i="1"/>
  <c r="FI71" i="1"/>
  <c r="GH71" i="1" s="1"/>
  <c r="GV71" i="1"/>
  <c r="FI104" i="1"/>
  <c r="BE104" i="1" s="1"/>
  <c r="GV104" i="1"/>
  <c r="FJ388" i="1"/>
  <c r="GI388" i="1" s="1"/>
  <c r="GW388" i="1"/>
  <c r="FJ70" i="1"/>
  <c r="GI70" i="1" s="1"/>
  <c r="GW70" i="1"/>
  <c r="FJ271" i="1"/>
  <c r="GI271" i="1" s="1"/>
  <c r="GW271" i="1"/>
  <c r="FJ74" i="1"/>
  <c r="GI74" i="1" s="1"/>
  <c r="GW74" i="1"/>
  <c r="FI275" i="1"/>
  <c r="GG275" i="1" s="1"/>
  <c r="GV275" i="1"/>
  <c r="FJ241" i="1"/>
  <c r="GH241" i="1" s="1"/>
  <c r="GW241" i="1"/>
  <c r="FJ482" i="1"/>
  <c r="GH482" i="1" s="1"/>
  <c r="GW482" i="1"/>
  <c r="FJ312" i="1"/>
  <c r="GH312" i="1" s="1"/>
  <c r="GW312" i="1"/>
  <c r="FJ475" i="1"/>
  <c r="GW475" i="1"/>
  <c r="FJ3" i="1"/>
  <c r="GI3" i="1" s="1"/>
  <c r="GW3" i="1"/>
  <c r="FJ250" i="1"/>
  <c r="GI250" i="1" s="1"/>
  <c r="GW250" i="1"/>
  <c r="FI207" i="1"/>
  <c r="GG207" i="1" s="1"/>
  <c r="GV207" i="1"/>
  <c r="FJ338" i="1"/>
  <c r="GI338" i="1" s="1"/>
  <c r="GW338" i="1"/>
  <c r="FJ317" i="1"/>
  <c r="GI317" i="1" s="1"/>
  <c r="GW317" i="1"/>
  <c r="FJ43" i="1"/>
  <c r="GI43" i="1" s="1"/>
  <c r="GW43" i="1"/>
  <c r="FJ531" i="1"/>
  <c r="GI531" i="1" s="1"/>
  <c r="GW531" i="1"/>
  <c r="FI180" i="1"/>
  <c r="GV180" i="1"/>
  <c r="FI489" i="1"/>
  <c r="GH489" i="1" s="1"/>
  <c r="GV489" i="1"/>
  <c r="FJ524" i="1"/>
  <c r="GI524" i="1" s="1"/>
  <c r="FI449" i="1"/>
  <c r="GH449" i="1" s="1"/>
  <c r="GV449" i="1"/>
  <c r="FI569" i="1"/>
  <c r="GH569" i="1" s="1"/>
  <c r="GV569" i="1"/>
  <c r="FI452" i="1"/>
  <c r="GV452" i="1"/>
  <c r="FI477" i="1"/>
  <c r="GV477" i="1"/>
  <c r="FI582" i="1"/>
  <c r="GG582" i="1" s="1"/>
  <c r="GV582" i="1"/>
  <c r="FI340" i="1"/>
  <c r="GV340" i="1"/>
  <c r="FJ63" i="1"/>
  <c r="GI63" i="1" s="1"/>
  <c r="GW63" i="1"/>
  <c r="FI276" i="1"/>
  <c r="GH276" i="1" s="1"/>
  <c r="GV276" i="1"/>
  <c r="FI231" i="1"/>
  <c r="GG231" i="1" s="1"/>
  <c r="GV231" i="1"/>
  <c r="FI159" i="1"/>
  <c r="GG159" i="1" s="1"/>
  <c r="GV159" i="1"/>
  <c r="FJ16" i="1"/>
  <c r="GI16" i="1" s="1"/>
  <c r="GW16" i="1"/>
  <c r="FJ508" i="1"/>
  <c r="GI508" i="1" s="1"/>
  <c r="GW508" i="1"/>
  <c r="FI53" i="1"/>
  <c r="GH53" i="1" s="1"/>
  <c r="GV53" i="1"/>
  <c r="FJ35" i="1"/>
  <c r="GI35" i="1" s="1"/>
  <c r="GW35" i="1"/>
  <c r="FI359" i="1"/>
  <c r="GV359" i="1"/>
  <c r="FJ558" i="1"/>
  <c r="GI558" i="1" s="1"/>
  <c r="GW558" i="1"/>
  <c r="FJ76" i="1"/>
  <c r="GI76" i="1" s="1"/>
  <c r="GW76" i="1"/>
  <c r="FJ383" i="1"/>
  <c r="GI383" i="1" s="1"/>
  <c r="GW383" i="1"/>
  <c r="FJ332" i="1"/>
  <c r="GH332" i="1" s="1"/>
  <c r="GW332" i="1"/>
  <c r="FJ146" i="1"/>
  <c r="GI146" i="1" s="1"/>
  <c r="GW146" i="1"/>
  <c r="FJ463" i="1"/>
  <c r="GI463" i="1" s="1"/>
  <c r="GW463" i="1"/>
  <c r="FJ506" i="1"/>
  <c r="GW506" i="1"/>
  <c r="FJ216" i="1"/>
  <c r="GH216" i="1" s="1"/>
  <c r="GW216" i="1"/>
  <c r="FJ516" i="1"/>
  <c r="GI516" i="1" s="1"/>
  <c r="GW516" i="1"/>
  <c r="FJ568" i="1"/>
  <c r="GI568" i="1" s="1"/>
  <c r="GW568" i="1"/>
  <c r="FJ387" i="1"/>
  <c r="GI387" i="1" s="1"/>
  <c r="GW387" i="1"/>
  <c r="FJ518" i="1"/>
  <c r="GI518" i="1" s="1"/>
  <c r="GW518" i="1"/>
  <c r="FJ154" i="1"/>
  <c r="GI154" i="1" s="1"/>
  <c r="GW154" i="1"/>
  <c r="FJ142" i="1"/>
  <c r="GI142" i="1" s="1"/>
  <c r="GW142" i="1"/>
  <c r="FJ125" i="1"/>
  <c r="GH125" i="1" s="1"/>
  <c r="GW125" i="1"/>
  <c r="FJ262" i="1"/>
  <c r="GH262" i="1" s="1"/>
  <c r="GW262" i="1"/>
  <c r="FJ98" i="1"/>
  <c r="GI98" i="1" s="1"/>
  <c r="GW98" i="1"/>
  <c r="FJ225" i="1"/>
  <c r="GI225" i="1" s="1"/>
  <c r="GW225" i="1"/>
  <c r="FJ152" i="1"/>
  <c r="GI152" i="1" s="1"/>
  <c r="GW152" i="1"/>
  <c r="FJ497" i="1"/>
  <c r="GI497" i="1" s="1"/>
  <c r="GW497" i="1"/>
  <c r="FJ221" i="1"/>
  <c r="GI221" i="1" s="1"/>
  <c r="GW221" i="1"/>
  <c r="FJ176" i="1"/>
  <c r="GI176" i="1" s="1"/>
  <c r="GW176" i="1"/>
  <c r="FJ536" i="1"/>
  <c r="GI536" i="1" s="1"/>
  <c r="GW536" i="1"/>
  <c r="FJ93" i="1"/>
  <c r="GI93" i="1" s="1"/>
  <c r="GW93" i="1"/>
  <c r="FI115" i="1"/>
  <c r="GH115" i="1" s="1"/>
  <c r="GV115" i="1"/>
  <c r="FJ326" i="1"/>
  <c r="GI326" i="1" s="1"/>
  <c r="GW326" i="1"/>
  <c r="FJ248" i="1"/>
  <c r="GI248" i="1" s="1"/>
  <c r="GW248" i="1"/>
  <c r="FJ555" i="1"/>
  <c r="GI555" i="1" s="1"/>
  <c r="GW555" i="1"/>
  <c r="FI210" i="1"/>
  <c r="GH210" i="1" s="1"/>
  <c r="GV210" i="1"/>
  <c r="FJ293" i="1"/>
  <c r="GI293" i="1" s="1"/>
  <c r="GW293" i="1"/>
  <c r="FJ214" i="1"/>
  <c r="GI214" i="1" s="1"/>
  <c r="GW214" i="1"/>
  <c r="FJ10" i="1"/>
  <c r="GW10" i="1"/>
  <c r="FJ110" i="1"/>
  <c r="GI110" i="1" s="1"/>
  <c r="GW110" i="1"/>
  <c r="FJ370" i="1"/>
  <c r="GI370" i="1" s="1"/>
  <c r="GW370" i="1"/>
  <c r="FJ275" i="1"/>
  <c r="GI275" i="1" s="1"/>
  <c r="GW275" i="1"/>
  <c r="FI270" i="1"/>
  <c r="GH270" i="1" s="1"/>
  <c r="GV270" i="1"/>
  <c r="FI354" i="1"/>
  <c r="GV354" i="1"/>
  <c r="FJ274" i="1"/>
  <c r="GI274" i="1" s="1"/>
  <c r="GW274" i="1"/>
  <c r="FI363" i="1"/>
  <c r="GH363" i="1" s="1"/>
  <c r="GV363" i="1"/>
  <c r="FJ57" i="1"/>
  <c r="GI57" i="1" s="1"/>
  <c r="GW57" i="1"/>
  <c r="FI86" i="1"/>
  <c r="GH86" i="1" s="1"/>
  <c r="GV86" i="1"/>
  <c r="FJ436" i="1"/>
  <c r="GH436" i="1" s="1"/>
  <c r="GW436" i="1"/>
  <c r="FJ242" i="1"/>
  <c r="GI242" i="1" s="1"/>
  <c r="GW242" i="1"/>
  <c r="FI508" i="1"/>
  <c r="GV508" i="1"/>
  <c r="FJ243" i="1"/>
  <c r="GI243" i="1" s="1"/>
  <c r="GW243" i="1"/>
  <c r="FJ279" i="1"/>
  <c r="GI279" i="1" s="1"/>
  <c r="GW279" i="1"/>
  <c r="FI43" i="1"/>
  <c r="GV43" i="1"/>
  <c r="FI49" i="1"/>
  <c r="GV49" i="1"/>
  <c r="FI516" i="1"/>
  <c r="GV516" i="1"/>
  <c r="FI377" i="1"/>
  <c r="GV377" i="1"/>
  <c r="FI225" i="1"/>
  <c r="GV225" i="1"/>
  <c r="FJ493" i="1"/>
  <c r="GW493" i="1"/>
  <c r="FJ42" i="1"/>
  <c r="GI42" i="1" s="1"/>
  <c r="GW42" i="1"/>
  <c r="FJ379" i="1"/>
  <c r="GI379" i="1" s="1"/>
  <c r="GW379" i="1"/>
  <c r="FI57" i="1"/>
  <c r="GV57" i="1"/>
  <c r="FJ305" i="1"/>
  <c r="GI305" i="1" s="1"/>
  <c r="GW305" i="1"/>
  <c r="FJ353" i="1"/>
  <c r="GH353" i="1" s="1"/>
  <c r="GW353" i="1"/>
  <c r="FJ386" i="1"/>
  <c r="GH386" i="1" s="1"/>
  <c r="GW386" i="1"/>
  <c r="FI157" i="1"/>
  <c r="GV157" i="1"/>
  <c r="FJ228" i="1"/>
  <c r="GI228" i="1" s="1"/>
  <c r="GW228" i="1"/>
  <c r="FI232" i="1"/>
  <c r="GH232" i="1" s="1"/>
  <c r="GV232" i="1"/>
  <c r="FI93" i="1"/>
  <c r="GH93" i="1" s="1"/>
  <c r="GV93" i="1"/>
  <c r="FJ88" i="1"/>
  <c r="GI88" i="1" s="1"/>
  <c r="GW88" i="1"/>
  <c r="FJ45" i="1"/>
  <c r="GI45" i="1" s="1"/>
  <c r="GW45" i="1"/>
  <c r="FJ391" i="1"/>
  <c r="GI391" i="1" s="1"/>
  <c r="GW391" i="1"/>
  <c r="FJ308" i="1"/>
  <c r="GI308" i="1" s="1"/>
  <c r="GW308" i="1"/>
  <c r="FI240" i="1"/>
  <c r="GG240" i="1" s="1"/>
  <c r="GV240" i="1"/>
  <c r="FJ265" i="1"/>
  <c r="GI265" i="1" s="1"/>
  <c r="GW265" i="1"/>
  <c r="FJ417" i="1"/>
  <c r="GI417" i="1" s="1"/>
  <c r="GW417" i="1"/>
  <c r="FJ416" i="1"/>
  <c r="GI416" i="1" s="1"/>
  <c r="GW416" i="1"/>
  <c r="FJ52" i="1"/>
  <c r="GI52" i="1" s="1"/>
  <c r="GW52" i="1"/>
  <c r="FJ377" i="1"/>
  <c r="GI377" i="1" s="1"/>
  <c r="GW377" i="1"/>
  <c r="FJ552" i="1"/>
  <c r="GH552" i="1" s="1"/>
  <c r="GW552" i="1"/>
  <c r="FJ446" i="1"/>
  <c r="GI446" i="1" s="1"/>
  <c r="GW446" i="1"/>
  <c r="FJ11" i="1"/>
  <c r="GH11" i="1" s="1"/>
  <c r="GW11" i="1"/>
  <c r="FJ123" i="1"/>
  <c r="GI123" i="1" s="1"/>
  <c r="GW123" i="1"/>
  <c r="FJ378" i="1"/>
  <c r="GH378" i="1" s="1"/>
  <c r="GW378" i="1"/>
  <c r="FJ180" i="1"/>
  <c r="GW180" i="1"/>
  <c r="FJ440" i="1"/>
  <c r="GI440" i="1" s="1"/>
  <c r="GW440" i="1"/>
  <c r="FJ158" i="1"/>
  <c r="GI158" i="1" s="1"/>
  <c r="GW158" i="1"/>
  <c r="FJ400" i="1"/>
  <c r="GW400" i="1"/>
  <c r="FJ113" i="1"/>
  <c r="GI113" i="1" s="1"/>
  <c r="GW113" i="1"/>
  <c r="FJ291" i="1"/>
  <c r="GI291" i="1" s="1"/>
  <c r="GW291" i="1"/>
  <c r="FJ452" i="1"/>
  <c r="GI452" i="1" s="1"/>
  <c r="GW452" i="1"/>
  <c r="FI415" i="1"/>
  <c r="GH415" i="1" s="1"/>
  <c r="GV415" i="1"/>
  <c r="FI75" i="1"/>
  <c r="GH75" i="1" s="1"/>
  <c r="GV75" i="1"/>
  <c r="FI371" i="1"/>
  <c r="GH371" i="1" s="1"/>
  <c r="GV371" i="1"/>
  <c r="FJ244" i="1"/>
  <c r="GI244" i="1" s="1"/>
  <c r="GW244" i="1"/>
  <c r="FI212" i="1"/>
  <c r="GH212" i="1" s="1"/>
  <c r="GV212" i="1"/>
  <c r="FJ277" i="1"/>
  <c r="GI277" i="1" s="1"/>
  <c r="GW277" i="1"/>
  <c r="FJ380" i="1"/>
  <c r="GH380" i="1" s="1"/>
  <c r="GW380" i="1"/>
  <c r="FH458" i="1"/>
  <c r="GF458" i="1" s="1"/>
  <c r="GU458" i="1"/>
  <c r="FH344" i="1"/>
  <c r="GF344" i="1" s="1"/>
  <c r="GU344" i="1"/>
  <c r="FH390" i="1"/>
  <c r="GF390" i="1" s="1"/>
  <c r="GU390" i="1"/>
  <c r="FH224" i="1"/>
  <c r="GF224" i="1" s="1"/>
  <c r="GU224" i="1"/>
  <c r="FH553" i="1"/>
  <c r="GF553" i="1" s="1"/>
  <c r="GU553" i="1"/>
  <c r="FH337" i="1"/>
  <c r="GF337" i="1" s="1"/>
  <c r="GU337" i="1"/>
  <c r="FH64" i="1"/>
  <c r="GF64" i="1" s="1"/>
  <c r="GU64" i="1"/>
  <c r="FH384" i="1"/>
  <c r="GF384" i="1" s="1"/>
  <c r="GU384" i="1"/>
  <c r="FH63" i="1"/>
  <c r="GF63" i="1" s="1"/>
  <c r="GU63" i="1"/>
  <c r="FH449" i="1"/>
  <c r="GF449" i="1" s="1"/>
  <c r="GU449" i="1"/>
  <c r="FH457" i="1"/>
  <c r="GF457" i="1" s="1"/>
  <c r="GU457" i="1"/>
  <c r="FH564" i="1"/>
  <c r="GF564" i="1" s="1"/>
  <c r="GU564" i="1"/>
  <c r="FH14" i="1"/>
  <c r="GF14" i="1" s="1"/>
  <c r="GU14" i="1"/>
  <c r="FH325" i="1"/>
  <c r="GF325" i="1" s="1"/>
  <c r="GU325" i="1"/>
  <c r="FH147" i="1"/>
  <c r="GF147" i="1" s="1"/>
  <c r="GU147" i="1"/>
  <c r="FH278" i="1"/>
  <c r="GF278" i="1" s="1"/>
  <c r="GU278" i="1"/>
  <c r="FH158" i="1"/>
  <c r="GF158" i="1" s="1"/>
  <c r="GU158" i="1"/>
  <c r="FH238" i="1"/>
  <c r="GF238" i="1" s="1"/>
  <c r="GU238" i="1"/>
  <c r="FH111" i="1"/>
  <c r="GF111" i="1" s="1"/>
  <c r="GU111" i="1"/>
  <c r="FH313" i="1"/>
  <c r="GF313" i="1" s="1"/>
  <c r="GU313" i="1"/>
  <c r="FH65" i="1"/>
  <c r="GF65" i="1" s="1"/>
  <c r="GU65" i="1"/>
  <c r="FH5" i="1"/>
  <c r="GF5" i="1" s="1"/>
  <c r="GU5" i="1"/>
  <c r="FH251" i="1"/>
  <c r="GF251" i="1" s="1"/>
  <c r="GU251" i="1"/>
  <c r="FH443" i="1"/>
  <c r="GF443" i="1" s="1"/>
  <c r="GU443" i="1"/>
  <c r="FH503" i="1"/>
  <c r="GF503" i="1" s="1"/>
  <c r="GU503" i="1"/>
  <c r="FH211" i="1"/>
  <c r="GF211" i="1" s="1"/>
  <c r="GU211" i="1"/>
  <c r="FH212" i="1"/>
  <c r="GF212" i="1" s="1"/>
  <c r="GU212" i="1"/>
  <c r="FH87" i="1"/>
  <c r="GF87" i="1" s="1"/>
  <c r="GU87" i="1"/>
  <c r="FH408" i="1"/>
  <c r="GF408" i="1" s="1"/>
  <c r="GU408" i="1"/>
  <c r="FH205" i="1"/>
  <c r="GF205" i="1" s="1"/>
  <c r="GU205" i="1"/>
  <c r="FH505" i="1"/>
  <c r="GF505" i="1" s="1"/>
  <c r="GU505" i="1"/>
  <c r="FH354" i="1"/>
  <c r="GF354" i="1" s="1"/>
  <c r="GU354" i="1"/>
  <c r="FH304" i="1"/>
  <c r="GF304" i="1" s="1"/>
  <c r="GU304" i="1"/>
  <c r="FH171" i="1"/>
  <c r="GF171" i="1" s="1"/>
  <c r="GU171" i="1"/>
  <c r="FH57" i="1"/>
  <c r="GF57" i="1" s="1"/>
  <c r="GU57" i="1"/>
  <c r="FH129" i="1"/>
  <c r="GF129" i="1" s="1"/>
  <c r="GU129" i="1"/>
  <c r="FH418" i="1"/>
  <c r="GF418" i="1" s="1"/>
  <c r="GU418" i="1"/>
  <c r="FH500" i="1"/>
  <c r="GF500" i="1" s="1"/>
  <c r="GU500" i="1"/>
  <c r="FH551" i="1"/>
  <c r="GF551" i="1" s="1"/>
  <c r="GU551" i="1"/>
  <c r="FH460" i="1"/>
  <c r="GF460" i="1" s="1"/>
  <c r="GU460" i="1"/>
  <c r="FH577" i="1"/>
  <c r="GF577" i="1" s="1"/>
  <c r="GU577" i="1"/>
  <c r="FH284" i="1"/>
  <c r="GF284" i="1" s="1"/>
  <c r="GU284" i="1"/>
  <c r="FH493" i="1"/>
  <c r="GF493" i="1" s="1"/>
  <c r="GU493" i="1"/>
  <c r="FH481" i="1"/>
  <c r="GF481" i="1" s="1"/>
  <c r="GU481" i="1"/>
  <c r="FH152" i="1"/>
  <c r="GF152" i="1" s="1"/>
  <c r="GU152" i="1"/>
  <c r="FH160" i="1"/>
  <c r="GF160" i="1" s="1"/>
  <c r="GU160" i="1"/>
  <c r="FH485" i="1"/>
  <c r="GF485" i="1" s="1"/>
  <c r="GU485" i="1"/>
  <c r="FH77" i="1"/>
  <c r="GF77" i="1" s="1"/>
  <c r="GU77" i="1"/>
  <c r="FH540" i="1"/>
  <c r="GF540" i="1" s="1"/>
  <c r="GU540" i="1"/>
  <c r="FH302" i="1"/>
  <c r="GF302" i="1" s="1"/>
  <c r="GU302" i="1"/>
  <c r="FH229" i="1"/>
  <c r="GF229" i="1" s="1"/>
  <c r="GU229" i="1"/>
  <c r="FH516" i="1"/>
  <c r="GF516" i="1" s="1"/>
  <c r="GU516" i="1"/>
  <c r="FH515" i="1"/>
  <c r="GF515" i="1" s="1"/>
  <c r="GU515" i="1"/>
  <c r="FH156" i="1"/>
  <c r="GF156" i="1" s="1"/>
  <c r="GU156" i="1"/>
  <c r="FH120" i="1"/>
  <c r="GF120" i="1" s="1"/>
  <c r="GU120" i="1"/>
  <c r="FH465" i="1"/>
  <c r="GF465" i="1" s="1"/>
  <c r="GU465" i="1"/>
  <c r="FH165" i="1"/>
  <c r="GF165" i="1" s="1"/>
  <c r="GU165" i="1"/>
  <c r="FH377" i="1"/>
  <c r="GF377" i="1" s="1"/>
  <c r="GU377" i="1"/>
  <c r="FH459" i="1"/>
  <c r="GF459" i="1" s="1"/>
  <c r="GU459" i="1"/>
  <c r="FH4" i="1"/>
  <c r="GF4" i="1" s="1"/>
  <c r="GU4" i="1"/>
  <c r="FH436" i="1"/>
  <c r="GF436" i="1" s="1"/>
  <c r="GU436" i="1"/>
  <c r="FH132" i="1"/>
  <c r="GF132" i="1" s="1"/>
  <c r="GU132" i="1"/>
  <c r="FH291" i="1"/>
  <c r="GF291" i="1" s="1"/>
  <c r="GU291" i="1"/>
  <c r="FH55" i="1"/>
  <c r="GF55" i="1" s="1"/>
  <c r="GU55" i="1"/>
  <c r="FH86" i="1"/>
  <c r="GF86" i="1" s="1"/>
  <c r="GU86" i="1"/>
  <c r="FH96" i="1"/>
  <c r="GF96" i="1" s="1"/>
  <c r="GU96" i="1"/>
  <c r="FH461" i="1"/>
  <c r="GF461" i="1" s="1"/>
  <c r="GU461" i="1"/>
  <c r="FH31" i="1"/>
  <c r="GF31" i="1" s="1"/>
  <c r="GU31" i="1"/>
  <c r="FH228" i="1"/>
  <c r="GF228" i="1" s="1"/>
  <c r="GU228" i="1"/>
  <c r="FH7" i="1"/>
  <c r="GF7" i="1" s="1"/>
  <c r="GU7" i="1"/>
  <c r="FH393" i="1"/>
  <c r="GF393" i="1" s="1"/>
  <c r="GU393" i="1"/>
  <c r="FH135" i="1"/>
  <c r="GF135" i="1" s="1"/>
  <c r="GU135" i="1"/>
  <c r="FH141" i="1"/>
  <c r="GF141" i="1" s="1"/>
  <c r="GU141" i="1"/>
  <c r="FH138" i="1"/>
  <c r="GF138" i="1" s="1"/>
  <c r="GU138" i="1"/>
  <c r="FH348" i="1"/>
  <c r="GF348" i="1" s="1"/>
  <c r="GU348" i="1"/>
  <c r="FH157" i="1"/>
  <c r="GF157" i="1" s="1"/>
  <c r="GU157" i="1"/>
  <c r="FH407" i="1"/>
  <c r="GF407" i="1" s="1"/>
  <c r="GU407" i="1"/>
  <c r="FH538" i="1"/>
  <c r="GF538" i="1" s="1"/>
  <c r="GU538" i="1"/>
  <c r="FH180" i="1"/>
  <c r="GF180" i="1" s="1"/>
  <c r="GU180" i="1"/>
  <c r="FH246" i="1"/>
  <c r="GF246" i="1" s="1"/>
  <c r="GU246" i="1"/>
  <c r="FH320" i="1"/>
  <c r="GF320" i="1" s="1"/>
  <c r="GU320" i="1"/>
  <c r="FH496" i="1"/>
  <c r="GF496" i="1" s="1"/>
  <c r="GU496" i="1"/>
  <c r="FH199" i="1"/>
  <c r="GF199" i="1" s="1"/>
  <c r="GU199" i="1"/>
  <c r="FH219" i="1"/>
  <c r="GF219" i="1" s="1"/>
  <c r="GU219" i="1"/>
  <c r="FH10" i="1"/>
  <c r="GF10" i="1" s="1"/>
  <c r="GU10" i="1"/>
  <c r="FH241" i="1"/>
  <c r="GF241" i="1" s="1"/>
  <c r="GU241" i="1"/>
  <c r="FH335" i="1"/>
  <c r="GF335" i="1" s="1"/>
  <c r="GU335" i="1"/>
  <c r="FH482" i="1"/>
  <c r="GF482" i="1" s="1"/>
  <c r="GU482" i="1"/>
  <c r="FH237" i="1"/>
  <c r="GF237" i="1" s="1"/>
  <c r="GU237" i="1"/>
  <c r="FH225" i="1"/>
  <c r="GF225" i="1" s="1"/>
  <c r="GU225" i="1"/>
  <c r="FH353" i="1"/>
  <c r="GF353" i="1" s="1"/>
  <c r="GU353" i="1"/>
  <c r="FH217" i="1"/>
  <c r="GF217" i="1" s="1"/>
  <c r="GU217" i="1"/>
  <c r="FH409" i="1"/>
  <c r="GF409" i="1" s="1"/>
  <c r="GU409" i="1"/>
  <c r="FH332" i="1"/>
  <c r="GF332" i="1" s="1"/>
  <c r="GU332" i="1"/>
  <c r="FH429" i="1"/>
  <c r="GF429" i="1" s="1"/>
  <c r="GU429" i="1"/>
  <c r="FH441" i="1"/>
  <c r="GF441" i="1" s="1"/>
  <c r="GU441" i="1"/>
  <c r="FH182" i="1"/>
  <c r="GF182" i="1" s="1"/>
  <c r="GU182" i="1"/>
  <c r="FH140" i="1"/>
  <c r="GF140" i="1" s="1"/>
  <c r="GU140" i="1"/>
  <c r="FH369" i="1"/>
  <c r="GF369" i="1" s="1"/>
  <c r="GU369" i="1"/>
  <c r="FH216" i="1"/>
  <c r="GF216" i="1" s="1"/>
  <c r="GU216" i="1"/>
  <c r="FH434" i="1"/>
  <c r="GF434" i="1" s="1"/>
  <c r="GU434" i="1"/>
  <c r="FH400" i="1"/>
  <c r="GF400" i="1" s="1"/>
  <c r="GU400" i="1"/>
  <c r="FH300" i="1"/>
  <c r="GF300" i="1" s="1"/>
  <c r="GU300" i="1"/>
  <c r="FH239" i="1"/>
  <c r="GF239" i="1" s="1"/>
  <c r="GU239" i="1"/>
  <c r="FH395" i="1"/>
  <c r="GF395" i="1" s="1"/>
  <c r="GU395" i="1"/>
  <c r="FH11" i="1"/>
  <c r="GF11" i="1" s="1"/>
  <c r="GU11" i="1"/>
  <c r="FH387" i="1"/>
  <c r="GF387" i="1" s="1"/>
  <c r="GU387" i="1"/>
  <c r="FH185" i="1"/>
  <c r="GF185" i="1" s="1"/>
  <c r="GU185" i="1"/>
  <c r="FH410" i="1"/>
  <c r="GF410" i="1" s="1"/>
  <c r="GU410" i="1"/>
  <c r="FH471" i="1"/>
  <c r="GF471" i="1" s="1"/>
  <c r="GU471" i="1"/>
  <c r="FH144" i="1"/>
  <c r="GF144" i="1" s="1"/>
  <c r="GU144" i="1"/>
  <c r="FH466" i="1"/>
  <c r="GF466" i="1" s="1"/>
  <c r="GU466" i="1"/>
  <c r="FH112" i="1"/>
  <c r="GF112" i="1" s="1"/>
  <c r="GU112" i="1"/>
  <c r="FH115" i="1"/>
  <c r="GF115" i="1" s="1"/>
  <c r="GU115" i="1"/>
  <c r="FH75" i="1"/>
  <c r="GU75" i="1"/>
  <c r="FH110" i="1"/>
  <c r="GF110" i="1" s="1"/>
  <c r="GU110" i="1"/>
  <c r="FH131" i="1"/>
  <c r="GF131" i="1" s="1"/>
  <c r="GU131" i="1"/>
  <c r="FH489" i="1"/>
  <c r="GF489" i="1" s="1"/>
  <c r="GU489" i="1"/>
  <c r="FH24" i="1"/>
  <c r="GF24" i="1" s="1"/>
  <c r="GU24" i="1"/>
  <c r="FH88" i="1"/>
  <c r="GF88" i="1" s="1"/>
  <c r="GU88" i="1"/>
  <c r="FH181" i="1"/>
  <c r="GF181" i="1" s="1"/>
  <c r="GU181" i="1"/>
  <c r="FH68" i="1"/>
  <c r="GF68" i="1" s="1"/>
  <c r="GU68" i="1"/>
  <c r="FH218" i="1"/>
  <c r="GF218" i="1" s="1"/>
  <c r="GU218" i="1"/>
  <c r="FH125" i="1"/>
  <c r="GF125" i="1" s="1"/>
  <c r="GU125" i="1"/>
  <c r="FH177" i="1"/>
  <c r="GF177" i="1" s="1"/>
  <c r="GU177" i="1"/>
  <c r="FH232" i="1"/>
  <c r="GF232" i="1" s="1"/>
  <c r="GU232" i="1"/>
  <c r="FH273" i="1"/>
  <c r="GF273" i="1" s="1"/>
  <c r="GU273" i="1"/>
  <c r="FH145" i="1"/>
  <c r="GF145" i="1" s="1"/>
  <c r="GU145" i="1"/>
  <c r="FH22" i="1"/>
  <c r="GF22" i="1" s="1"/>
  <c r="GU22" i="1"/>
  <c r="FH274" i="1"/>
  <c r="GF274" i="1" s="1"/>
  <c r="GU274" i="1"/>
  <c r="FH85" i="1"/>
  <c r="GF85" i="1" s="1"/>
  <c r="GU85" i="1"/>
  <c r="FH305" i="1"/>
  <c r="GF305" i="1" s="1"/>
  <c r="GU305" i="1"/>
  <c r="FH82" i="1"/>
  <c r="GF82" i="1" s="1"/>
  <c r="GU82" i="1"/>
  <c r="FH430" i="1"/>
  <c r="GF430" i="1" s="1"/>
  <c r="GU430" i="1"/>
  <c r="GG450" i="1"/>
  <c r="GG480" i="1"/>
  <c r="FH3" i="1"/>
  <c r="GF3" i="1" s="1"/>
  <c r="GG151" i="1"/>
  <c r="GG398" i="1"/>
  <c r="GG260" i="1"/>
  <c r="GG52" i="1"/>
  <c r="GG386" i="1"/>
  <c r="GG444" i="1"/>
  <c r="GF247" i="1"/>
  <c r="GG315" i="1"/>
  <c r="GG206" i="1"/>
  <c r="GG453" i="1"/>
  <c r="GG290" i="1"/>
  <c r="GG126" i="1"/>
  <c r="GG356" i="1"/>
  <c r="FF75" i="1"/>
  <c r="GD75" i="1" s="1"/>
  <c r="GG257" i="1"/>
  <c r="GG509" i="1"/>
  <c r="GG467" i="1"/>
  <c r="GG51" i="1"/>
  <c r="GG375" i="1"/>
  <c r="GG566" i="1"/>
  <c r="GG261" i="1"/>
  <c r="GG378" i="1"/>
  <c r="GG343" i="1"/>
  <c r="GI437" i="1"/>
  <c r="GI433" i="1"/>
  <c r="GI149" i="1"/>
  <c r="GI144" i="1"/>
  <c r="GI18" i="1"/>
  <c r="GI38" i="1"/>
  <c r="GI435" i="1"/>
  <c r="GH466" i="1"/>
  <c r="GI192" i="1"/>
  <c r="GI290" i="1"/>
  <c r="GI363" i="1"/>
  <c r="GI267" i="1"/>
  <c r="GI182" i="1"/>
  <c r="GI337" i="1"/>
  <c r="GI505" i="1"/>
  <c r="GI422" i="1"/>
  <c r="GI511" i="1"/>
  <c r="GI392" i="1"/>
  <c r="GI183" i="1"/>
  <c r="GH261" i="1"/>
  <c r="GI261" i="1"/>
  <c r="GI117" i="1"/>
  <c r="GI334" i="1"/>
  <c r="GI109" i="1"/>
  <c r="GI573" i="1"/>
  <c r="GI421" i="1"/>
  <c r="GI48" i="1"/>
  <c r="GI127" i="1"/>
  <c r="GH339" i="1"/>
  <c r="GI339" i="1"/>
  <c r="GH141" i="1"/>
  <c r="GI141" i="1"/>
  <c r="GH190" i="1"/>
  <c r="GI190" i="1"/>
  <c r="GH442" i="1"/>
  <c r="GI442" i="1"/>
  <c r="GH181" i="1"/>
  <c r="GI490" i="1"/>
  <c r="GI443" i="1"/>
  <c r="GI389" i="1"/>
  <c r="GI491" i="1"/>
  <c r="GH450" i="1"/>
  <c r="GI450" i="1"/>
  <c r="GH515" i="1"/>
  <c r="GI515" i="1"/>
  <c r="GI254" i="1"/>
  <c r="GI153" i="1"/>
  <c r="GI285" i="1"/>
  <c r="GI54" i="1"/>
  <c r="GI316" i="1"/>
  <c r="GI551" i="1"/>
  <c r="GI55" i="1"/>
  <c r="GI458" i="1"/>
  <c r="GI143" i="1"/>
  <c r="GI286" i="1"/>
  <c r="GI329" i="1"/>
  <c r="GI322" i="1"/>
  <c r="GI252" i="1"/>
  <c r="GI323" i="1"/>
  <c r="GI99" i="1"/>
  <c r="GH138" i="1"/>
  <c r="GI138" i="1"/>
  <c r="GI133" i="1"/>
  <c r="GI507" i="1"/>
  <c r="GI521" i="1"/>
  <c r="GI307" i="1"/>
  <c r="GI263" i="1"/>
  <c r="GI175" i="1"/>
  <c r="GI111" i="1"/>
  <c r="GI297" i="1"/>
  <c r="GI9" i="1"/>
  <c r="GH473" i="1"/>
  <c r="GI473" i="1"/>
  <c r="GH126" i="1"/>
  <c r="GI126" i="1"/>
  <c r="GI20" i="1"/>
  <c r="GH461" i="1"/>
  <c r="GI461" i="1"/>
  <c r="GI34" i="1"/>
  <c r="GI348" i="1"/>
  <c r="GI92" i="1"/>
  <c r="GI381" i="1"/>
  <c r="GI429" i="1"/>
  <c r="GH306" i="1"/>
  <c r="GI306" i="1"/>
  <c r="GI66" i="1"/>
  <c r="GI519" i="1"/>
  <c r="GI456" i="1"/>
  <c r="GI478" i="1"/>
  <c r="GI85" i="1"/>
  <c r="GI81" i="1"/>
  <c r="GI539" i="1"/>
  <c r="GI12" i="1"/>
  <c r="GH566" i="1"/>
  <c r="GI566" i="1"/>
  <c r="GI459" i="1"/>
  <c r="GI200" i="1"/>
  <c r="GH561" i="1"/>
  <c r="GI561" i="1"/>
  <c r="GI537" i="1"/>
  <c r="GI168" i="1"/>
  <c r="GI104" i="1"/>
  <c r="GH393" i="1"/>
  <c r="GI393" i="1"/>
  <c r="GI510" i="1"/>
  <c r="GI32" i="1"/>
  <c r="GH272" i="1"/>
  <c r="GI272" i="1"/>
  <c r="GI25" i="1"/>
  <c r="GI357" i="1"/>
  <c r="GI50" i="1"/>
  <c r="GH211" i="1"/>
  <c r="GI211" i="1"/>
  <c r="GI483" i="1"/>
  <c r="GH309" i="1"/>
  <c r="GI309" i="1"/>
  <c r="GI161" i="1"/>
  <c r="GH567" i="1"/>
  <c r="GI567" i="1"/>
  <c r="GI311" i="1"/>
  <c r="GH542" i="1"/>
  <c r="GI542" i="1"/>
  <c r="GH162" i="1"/>
  <c r="GI162" i="1"/>
  <c r="GI413" i="1"/>
  <c r="GI415" i="1"/>
  <c r="GI224" i="1"/>
  <c r="GI202" i="1"/>
  <c r="GI173" i="1"/>
  <c r="GI571" i="1"/>
  <c r="GI418" i="1"/>
  <c r="GH68" i="1"/>
  <c r="GI68" i="1"/>
  <c r="GI428" i="1"/>
  <c r="GI137" i="1"/>
  <c r="GH300" i="1"/>
  <c r="GI300" i="1"/>
  <c r="GH106" i="1"/>
  <c r="GI106" i="1"/>
  <c r="GH570" i="1"/>
  <c r="GI570" i="1"/>
  <c r="GI373" i="1"/>
  <c r="GI80" i="1"/>
  <c r="GI365" i="1"/>
  <c r="GI119" i="1"/>
  <c r="GI430" i="1"/>
  <c r="GI233" i="1"/>
  <c r="GI406" i="1"/>
  <c r="GH499" i="1"/>
  <c r="GI499" i="1"/>
  <c r="GI503" i="1"/>
  <c r="GI412" i="1"/>
  <c r="GI77" i="1"/>
  <c r="GH355" i="1"/>
  <c r="GI355" i="1"/>
  <c r="GI498" i="1"/>
  <c r="GI61" i="1"/>
  <c r="GI91" i="1"/>
  <c r="GI174" i="1"/>
  <c r="GI484" i="1"/>
  <c r="GI470" i="1"/>
  <c r="GI532" i="1"/>
  <c r="GI575" i="1"/>
  <c r="GI223" i="1"/>
  <c r="GI8" i="1"/>
  <c r="GI481" i="1"/>
  <c r="GI344" i="1"/>
  <c r="GI280" i="1"/>
  <c r="GI114" i="1"/>
  <c r="GH24" i="1"/>
  <c r="GI24" i="1"/>
  <c r="GH465" i="1"/>
  <c r="GI465" i="1"/>
  <c r="GI270" i="1"/>
  <c r="GI394" i="1"/>
  <c r="GI215" i="1"/>
  <c r="GI33" i="1"/>
  <c r="GI6" i="1"/>
  <c r="GI121" i="1"/>
  <c r="GI245" i="1"/>
  <c r="GI464" i="1"/>
  <c r="GI273" i="1"/>
  <c r="GI364" i="1"/>
  <c r="GI368" i="1"/>
  <c r="GI22" i="1"/>
  <c r="GI73" i="1"/>
  <c r="GI278" i="1"/>
  <c r="GI572" i="1"/>
  <c r="GI423" i="1"/>
  <c r="GI213" i="1"/>
  <c r="GI39" i="1"/>
  <c r="GI82" i="1"/>
  <c r="GI469" i="1"/>
  <c r="GI580" i="1"/>
  <c r="GI496" i="1"/>
  <c r="GI426" i="1"/>
  <c r="GI352" i="1"/>
  <c r="GI184" i="1"/>
  <c r="GI212" i="1"/>
  <c r="GI191" i="1"/>
  <c r="GH96" i="1"/>
  <c r="GI96" i="1"/>
  <c r="GH350" i="1"/>
  <c r="GI350" i="1"/>
  <c r="GI65" i="1"/>
  <c r="GI409" i="1"/>
  <c r="GI549" i="1"/>
  <c r="GI447" i="1"/>
  <c r="GI94" i="1"/>
  <c r="GH31" i="1"/>
  <c r="GI31" i="1"/>
  <c r="GH362" i="1"/>
  <c r="GI362" i="1"/>
  <c r="GI193" i="1"/>
  <c r="GI471" i="1"/>
  <c r="GH304" i="1"/>
  <c r="GI268" i="1"/>
  <c r="GI541" i="1"/>
  <c r="GI476" i="1"/>
  <c r="GI235" i="1"/>
  <c r="GH434" i="1"/>
  <c r="GI434" i="1"/>
  <c r="GH410" i="1"/>
  <c r="GI410" i="1"/>
  <c r="GI240" i="1"/>
  <c r="GH535" i="1"/>
  <c r="GI535" i="1"/>
  <c r="GI172" i="1"/>
  <c r="GI522" i="1"/>
  <c r="GI331" i="1"/>
  <c r="GI108" i="1"/>
  <c r="GI28" i="1"/>
  <c r="GI520" i="1"/>
  <c r="GI160" i="1"/>
  <c r="GI298" i="1"/>
  <c r="GI116" i="1"/>
  <c r="GI95" i="1"/>
  <c r="GI438" i="1"/>
  <c r="GI396" i="1"/>
  <c r="GH565" i="1"/>
  <c r="GI579" i="1"/>
  <c r="GI399" i="1"/>
  <c r="GH269" i="1"/>
  <c r="GH318" i="1"/>
  <c r="GI318" i="1"/>
  <c r="GH431" i="1"/>
  <c r="GI431" i="1"/>
  <c r="GH543" i="1"/>
  <c r="GI543" i="1"/>
  <c r="GI86" i="1"/>
  <c r="GI351" i="1"/>
  <c r="GH156" i="1"/>
  <c r="GI156" i="1"/>
  <c r="GI492" i="1"/>
  <c r="GH444" i="1"/>
  <c r="GI444" i="1"/>
  <c r="GI405" i="1"/>
  <c r="GI550" i="1"/>
  <c r="GI196" i="1"/>
  <c r="GI53" i="1"/>
  <c r="GH540" i="1"/>
  <c r="GI540" i="1"/>
  <c r="GI295" i="1"/>
  <c r="GH346" i="1"/>
  <c r="GI346" i="1"/>
  <c r="GI489" i="1"/>
  <c r="GI207" i="1"/>
  <c r="GH538" i="1"/>
  <c r="GI538" i="1"/>
  <c r="GH448" i="1"/>
  <c r="GI448" i="1"/>
  <c r="GI445" i="1"/>
  <c r="GI486" i="1"/>
  <c r="GI83" i="1"/>
  <c r="GI185" i="1"/>
  <c r="GI255" i="1"/>
  <c r="GI130" i="1"/>
  <c r="GI140" i="1"/>
  <c r="GI472" i="1"/>
  <c r="GH51" i="1"/>
  <c r="GI51" i="1"/>
  <c r="GH315" i="1"/>
  <c r="GI315" i="1"/>
  <c r="GI62" i="1"/>
  <c r="GI345" i="1"/>
  <c r="GH462" i="1"/>
  <c r="GI320" i="1"/>
  <c r="GI107" i="1"/>
  <c r="GI276" i="1"/>
  <c r="GI526" i="1"/>
  <c r="GI333" i="1"/>
  <c r="GI101" i="1"/>
  <c r="GI553" i="1"/>
  <c r="GH557" i="1"/>
  <c r="GI474" i="1"/>
  <c r="GI171" i="1"/>
  <c r="GI404" i="1"/>
  <c r="GI407" i="1"/>
  <c r="GH257" i="1"/>
  <c r="GI257" i="1"/>
  <c r="GH151" i="1"/>
  <c r="GI151" i="1"/>
  <c r="GH236" i="1"/>
  <c r="GI236" i="1"/>
  <c r="GI36" i="1"/>
  <c r="GI390" i="1"/>
  <c r="GI15" i="1"/>
  <c r="GH112" i="1"/>
  <c r="GI112" i="1"/>
  <c r="GI439" i="1"/>
  <c r="GI78" i="1"/>
  <c r="GI371" i="1"/>
  <c r="GI102" i="1"/>
  <c r="GI264" i="1"/>
  <c r="GI115" i="1"/>
  <c r="GI210" i="1"/>
  <c r="GH372" i="1"/>
  <c r="GI372" i="1"/>
  <c r="GI26" i="1"/>
  <c r="GI23" i="1"/>
  <c r="GI330" i="1"/>
  <c r="GH395" i="1"/>
  <c r="GI395" i="1"/>
  <c r="GH87" i="1"/>
  <c r="GI87" i="1"/>
  <c r="GI502" i="1"/>
  <c r="GI253" i="1"/>
  <c r="GH577" i="1"/>
  <c r="GI582" i="1"/>
  <c r="GI281" i="1"/>
  <c r="GI563" i="1"/>
  <c r="GI401" i="1"/>
  <c r="GH7" i="1"/>
  <c r="GI7" i="1"/>
  <c r="GI64" i="1"/>
  <c r="GH234" i="1"/>
  <c r="GH218" i="1"/>
  <c r="GI120" i="1"/>
  <c r="GI29" i="1"/>
  <c r="GI366" i="1"/>
  <c r="GI159" i="1"/>
  <c r="GI205" i="1"/>
  <c r="GI122" i="1"/>
  <c r="GH327" i="1"/>
  <c r="GI327" i="1"/>
  <c r="GI58" i="1"/>
  <c r="GH384" i="1"/>
  <c r="GI384" i="1"/>
  <c r="GI460" i="1"/>
  <c r="GI21" i="1"/>
  <c r="GI195" i="1"/>
  <c r="GH455" i="1"/>
  <c r="GI455" i="1"/>
  <c r="GI581" i="1"/>
  <c r="GI517" i="1"/>
  <c r="GH408" i="1"/>
  <c r="GI408" i="1"/>
  <c r="GH89" i="1"/>
  <c r="GI89" i="1"/>
  <c r="GH310" i="1"/>
  <c r="GI310" i="1"/>
  <c r="GI336" i="1"/>
  <c r="GI241" i="1"/>
  <c r="GI256" i="1"/>
  <c r="GI454" i="1"/>
  <c r="GH356" i="1"/>
  <c r="GI356" i="1"/>
  <c r="GH548" i="1"/>
  <c r="GI548" i="1"/>
  <c r="GH480" i="1"/>
  <c r="GI480" i="1"/>
  <c r="GH204" i="1"/>
  <c r="GI204" i="1"/>
  <c r="GI556" i="1"/>
  <c r="GI150" i="1"/>
  <c r="GI209" i="1"/>
  <c r="GI136" i="1"/>
  <c r="GH282" i="1"/>
  <c r="GI282" i="1"/>
  <c r="GI232" i="1"/>
  <c r="GI69" i="1"/>
  <c r="GI449" i="1"/>
  <c r="GH576" i="1"/>
  <c r="GI576" i="1"/>
  <c r="GI361" i="1"/>
  <c r="GI90" i="1"/>
  <c r="GH219" i="1"/>
  <c r="GI219" i="1"/>
  <c r="GI134" i="1"/>
  <c r="GI169" i="1"/>
  <c r="GH398" i="1"/>
  <c r="GI398" i="1"/>
  <c r="GI283" i="1"/>
  <c r="GH367" i="1"/>
  <c r="GI367" i="1"/>
  <c r="FU517" i="1"/>
  <c r="FI517" i="1"/>
  <c r="GG517" i="1" s="1"/>
  <c r="FU82" i="1"/>
  <c r="FI82" i="1"/>
  <c r="FU504" i="1"/>
  <c r="FI504" i="1"/>
  <c r="GH504" i="1" s="1"/>
  <c r="FU404" i="1"/>
  <c r="FI404" i="1"/>
  <c r="FU469" i="1"/>
  <c r="FI469" i="1"/>
  <c r="BE469" i="1" s="1"/>
  <c r="FU495" i="1"/>
  <c r="FI495" i="1"/>
  <c r="FU150" i="1"/>
  <c r="FI150" i="1"/>
  <c r="GG150" i="1" s="1"/>
  <c r="FU153" i="1"/>
  <c r="FI153" i="1"/>
  <c r="FU67" i="1"/>
  <c r="FI67" i="1"/>
  <c r="FU169" i="1"/>
  <c r="FI169" i="1"/>
  <c r="FU580" i="1"/>
  <c r="FI580" i="1"/>
  <c r="GG580" i="1" s="1"/>
  <c r="FU195" i="1"/>
  <c r="FI195" i="1"/>
  <c r="FU158" i="1"/>
  <c r="FI158" i="1"/>
  <c r="FU521" i="1"/>
  <c r="FI521" i="1"/>
  <c r="BE521" i="1" s="1"/>
  <c r="FU563" i="1"/>
  <c r="FI563" i="1"/>
  <c r="GH563" i="1" s="1"/>
  <c r="FU6" i="1"/>
  <c r="FI6" i="1"/>
  <c r="FU295" i="1"/>
  <c r="FI295" i="1"/>
  <c r="GH295" i="1" s="1"/>
  <c r="FU537" i="1"/>
  <c r="FI537" i="1"/>
  <c r="BE537" i="1" s="1"/>
  <c r="FU41" i="1"/>
  <c r="FI41" i="1"/>
  <c r="FU263" i="1"/>
  <c r="FI263" i="1"/>
  <c r="FU175" i="1"/>
  <c r="FI175" i="1"/>
  <c r="FU114" i="1"/>
  <c r="FI114" i="1"/>
  <c r="GG114" i="1" s="1"/>
  <c r="FU531" i="1"/>
  <c r="FI531" i="1"/>
  <c r="FU316" i="1"/>
  <c r="FI316" i="1"/>
  <c r="FU376" i="1"/>
  <c r="FI376" i="1"/>
  <c r="FU501" i="1"/>
  <c r="FI501" i="1"/>
  <c r="FU364" i="1"/>
  <c r="FI364" i="1"/>
  <c r="BE364" i="1" s="1"/>
  <c r="FU107" i="1"/>
  <c r="FI107" i="1"/>
  <c r="BE107" i="1" s="1"/>
  <c r="FU74" i="1"/>
  <c r="FI74" i="1"/>
  <c r="GG74" i="1" s="1"/>
  <c r="FU352" i="1"/>
  <c r="FI352" i="1"/>
  <c r="FU518" i="1"/>
  <c r="FI518" i="1"/>
  <c r="FU174" i="1"/>
  <c r="FI174" i="1"/>
  <c r="FU456" i="1"/>
  <c r="FI456" i="1"/>
  <c r="FU29" i="1"/>
  <c r="FI29" i="1"/>
  <c r="FU420" i="1"/>
  <c r="FI420" i="1"/>
  <c r="GG420" i="1" s="1"/>
  <c r="FU18" i="1"/>
  <c r="FI18" i="1"/>
  <c r="FU124" i="1"/>
  <c r="FI124" i="1"/>
  <c r="GG124" i="1" s="1"/>
  <c r="FU26" i="1"/>
  <c r="FI26" i="1"/>
  <c r="GH26" i="1" s="1"/>
  <c r="FU463" i="1"/>
  <c r="FI463" i="1"/>
  <c r="FU254" i="1"/>
  <c r="FI254" i="1"/>
  <c r="GH254" i="1" s="1"/>
  <c r="FU550" i="1"/>
  <c r="FI550" i="1"/>
  <c r="FU127" i="1"/>
  <c r="FI127" i="1"/>
  <c r="BE127" i="1" s="1"/>
  <c r="FU259" i="1"/>
  <c r="FI259" i="1"/>
  <c r="FU73" i="1"/>
  <c r="FI73" i="1"/>
  <c r="FU427" i="1"/>
  <c r="FI427" i="1"/>
  <c r="FU559" i="1"/>
  <c r="FI559" i="1"/>
  <c r="FU265" i="1"/>
  <c r="FI265" i="1"/>
  <c r="BE265" i="1" s="1"/>
  <c r="FU250" i="1"/>
  <c r="FI250" i="1"/>
  <c r="BE250" i="1" s="1"/>
  <c r="FU193" i="1"/>
  <c r="FI193" i="1"/>
  <c r="FU30" i="1"/>
  <c r="FI30" i="1"/>
  <c r="BE30" i="1" s="1"/>
  <c r="FU344" i="1"/>
  <c r="FI344" i="1"/>
  <c r="FU94" i="1"/>
  <c r="FI94" i="1"/>
  <c r="BE94" i="1" s="1"/>
  <c r="FU186" i="1"/>
  <c r="FI186" i="1"/>
  <c r="FU268" i="1"/>
  <c r="FI268" i="1"/>
  <c r="GG268" i="1" s="1"/>
  <c r="FU394" i="1"/>
  <c r="FI394" i="1"/>
  <c r="GG394" i="1" s="1"/>
  <c r="FU349" i="1"/>
  <c r="FI349" i="1"/>
  <c r="GH349" i="1" s="1"/>
  <c r="FU351" i="1"/>
  <c r="FI351" i="1"/>
  <c r="FU374" i="1"/>
  <c r="FI374" i="1"/>
  <c r="BE374" i="1" s="1"/>
  <c r="FT20" i="1"/>
  <c r="FH20" i="1"/>
  <c r="GF20" i="1" s="1"/>
  <c r="FT204" i="1"/>
  <c r="FH204" i="1"/>
  <c r="GF204" i="1" s="1"/>
  <c r="FT437" i="1"/>
  <c r="FH437" i="1"/>
  <c r="GF437" i="1" s="1"/>
  <c r="FT269" i="1"/>
  <c r="FH269" i="1"/>
  <c r="GF269" i="1" s="1"/>
  <c r="FT339" i="1"/>
  <c r="FH339" i="1"/>
  <c r="GF339" i="1" s="1"/>
  <c r="FT473" i="1"/>
  <c r="FH473" i="1"/>
  <c r="GF473" i="1" s="1"/>
  <c r="FT317" i="1"/>
  <c r="FH317" i="1"/>
  <c r="GF317" i="1" s="1"/>
  <c r="FT35" i="1"/>
  <c r="FH35" i="1"/>
  <c r="GF35" i="1" s="1"/>
  <c r="FT106" i="1"/>
  <c r="FH106" i="1"/>
  <c r="GF106" i="1" s="1"/>
  <c r="FT230" i="1"/>
  <c r="FH230" i="1"/>
  <c r="GF230" i="1" s="1"/>
  <c r="FT575" i="1"/>
  <c r="FH575" i="1"/>
  <c r="GF575" i="1" s="1"/>
  <c r="FT499" i="1"/>
  <c r="FH499" i="1"/>
  <c r="GF499" i="1" s="1"/>
  <c r="FT309" i="1"/>
  <c r="FH309" i="1"/>
  <c r="GF309" i="1" s="1"/>
  <c r="FT355" i="1"/>
  <c r="FH355" i="1"/>
  <c r="GF355" i="1" s="1"/>
  <c r="FT40" i="1"/>
  <c r="FH40" i="1"/>
  <c r="GF40" i="1" s="1"/>
  <c r="FT567" i="1"/>
  <c r="FH567" i="1"/>
  <c r="GF567" i="1" s="1"/>
  <c r="FT385" i="1"/>
  <c r="FH385" i="1"/>
  <c r="GF385" i="1" s="1"/>
  <c r="FT222" i="1"/>
  <c r="FH222" i="1"/>
  <c r="GF222" i="1" s="1"/>
  <c r="FT262" i="1"/>
  <c r="FH262" i="1"/>
  <c r="GF262" i="1" s="1"/>
  <c r="FT81" i="1"/>
  <c r="FH81" i="1"/>
  <c r="GF81" i="1" s="1"/>
  <c r="FT236" i="1"/>
  <c r="FH236" i="1"/>
  <c r="GF236" i="1" s="1"/>
  <c r="FT210" i="1"/>
  <c r="FH210" i="1"/>
  <c r="GF210" i="1" s="1"/>
  <c r="FT53" i="1"/>
  <c r="FH53" i="1"/>
  <c r="GF53" i="1" s="1"/>
  <c r="FT541" i="1"/>
  <c r="FH541" i="1"/>
  <c r="GF541" i="1" s="1"/>
  <c r="FT435" i="1"/>
  <c r="FH435" i="1"/>
  <c r="GF435" i="1" s="1"/>
  <c r="FT367" i="1"/>
  <c r="FH367" i="1"/>
  <c r="GF367" i="1" s="1"/>
  <c r="FT49" i="1"/>
  <c r="FH49" i="1"/>
  <c r="GF49" i="1" s="1"/>
  <c r="FT43" i="1"/>
  <c r="FH43" i="1"/>
  <c r="GF43" i="1" s="1"/>
  <c r="FT565" i="1"/>
  <c r="FH565" i="1"/>
  <c r="GF565" i="1" s="1"/>
  <c r="FT557" i="1"/>
  <c r="FH557" i="1"/>
  <c r="GF557" i="1" s="1"/>
  <c r="FT431" i="1"/>
  <c r="FH431" i="1"/>
  <c r="GF431" i="1" s="1"/>
  <c r="FT543" i="1"/>
  <c r="FH543" i="1"/>
  <c r="GF543" i="1" s="1"/>
  <c r="FT462" i="1"/>
  <c r="FH462" i="1"/>
  <c r="GF462" i="1" s="1"/>
  <c r="FT411" i="1"/>
  <c r="FH411" i="1"/>
  <c r="GF411" i="1" s="1"/>
  <c r="FT535" i="1"/>
  <c r="FH535" i="1"/>
  <c r="GF535" i="1" s="1"/>
  <c r="FT117" i="1"/>
  <c r="FH117" i="1"/>
  <c r="GF117" i="1" s="1"/>
  <c r="FT552" i="1"/>
  <c r="FH552" i="1"/>
  <c r="GF552" i="1" s="1"/>
  <c r="FT426" i="1"/>
  <c r="FH426" i="1"/>
  <c r="GF426" i="1" s="1"/>
  <c r="FT293" i="1"/>
  <c r="FH293" i="1"/>
  <c r="GF293" i="1" s="1"/>
  <c r="FT161" i="1"/>
  <c r="FH161" i="1"/>
  <c r="GF161" i="1" s="1"/>
  <c r="FT573" i="1"/>
  <c r="FH573" i="1"/>
  <c r="GF573" i="1" s="1"/>
  <c r="FT454" i="1"/>
  <c r="FH454" i="1"/>
  <c r="GF454" i="1" s="1"/>
  <c r="FT350" i="1"/>
  <c r="FH350" i="1"/>
  <c r="GF350" i="1" s="1"/>
  <c r="FT346" i="1"/>
  <c r="FH346" i="1"/>
  <c r="GF346" i="1" s="1"/>
  <c r="FT508" i="1"/>
  <c r="FH508" i="1"/>
  <c r="GF508" i="1" s="1"/>
  <c r="FT452" i="1"/>
  <c r="FH452" i="1"/>
  <c r="GF452" i="1" s="1"/>
  <c r="FT71" i="1"/>
  <c r="FH71" i="1"/>
  <c r="GF71" i="1" s="1"/>
  <c r="FT89" i="1"/>
  <c r="FH89" i="1"/>
  <c r="GF89" i="1" s="1"/>
  <c r="FT270" i="1"/>
  <c r="FH270" i="1"/>
  <c r="GF270" i="1" s="1"/>
  <c r="FT372" i="1"/>
  <c r="FH372" i="1"/>
  <c r="GF372" i="1" s="1"/>
  <c r="FT548" i="1"/>
  <c r="FH548" i="1"/>
  <c r="GF548" i="1" s="1"/>
  <c r="FT524" i="1"/>
  <c r="FH524" i="1"/>
  <c r="GF524" i="1" s="1"/>
  <c r="FT338" i="1"/>
  <c r="FH338" i="1"/>
  <c r="GF338" i="1" s="1"/>
  <c r="FT474" i="1"/>
  <c r="FH474" i="1"/>
  <c r="GF474" i="1" s="1"/>
  <c r="FT137" i="1"/>
  <c r="FH137" i="1"/>
  <c r="GF137" i="1" s="1"/>
  <c r="FT447" i="1"/>
  <c r="FH447" i="1"/>
  <c r="GF447" i="1" s="1"/>
  <c r="FT314" i="1"/>
  <c r="FH314" i="1"/>
  <c r="GF314" i="1" s="1"/>
  <c r="FT522" i="1"/>
  <c r="FH522" i="1"/>
  <c r="GF522" i="1" s="1"/>
  <c r="FT245" i="1"/>
  <c r="FH245" i="1"/>
  <c r="GF245" i="1" s="1"/>
  <c r="FT544" i="1"/>
  <c r="FH544" i="1"/>
  <c r="GF544" i="1" s="1"/>
  <c r="FT281" i="1"/>
  <c r="FH281" i="1"/>
  <c r="GF281" i="1" s="1"/>
  <c r="FT277" i="1"/>
  <c r="FH277" i="1"/>
  <c r="GF277" i="1" s="1"/>
  <c r="FT561" i="1"/>
  <c r="FH561" i="1"/>
  <c r="GF561" i="1" s="1"/>
  <c r="FT569" i="1"/>
  <c r="FH569" i="1"/>
  <c r="GF569" i="1" s="1"/>
  <c r="FT233" i="1"/>
  <c r="FH233" i="1"/>
  <c r="GF233" i="1" s="1"/>
  <c r="FT62" i="1"/>
  <c r="FH62" i="1"/>
  <c r="GF62" i="1" s="1"/>
  <c r="FT371" i="1"/>
  <c r="FH371" i="1"/>
  <c r="GF371" i="1" s="1"/>
  <c r="FT303" i="1"/>
  <c r="FH303" i="1"/>
  <c r="GF303" i="1" s="1"/>
  <c r="FT47" i="1"/>
  <c r="FH47" i="1"/>
  <c r="GF47" i="1" s="1"/>
  <c r="FT318" i="1"/>
  <c r="FH318" i="1"/>
  <c r="GF318" i="1" s="1"/>
  <c r="FT442" i="1"/>
  <c r="FH442" i="1"/>
  <c r="GF442" i="1" s="1"/>
  <c r="FT93" i="1"/>
  <c r="FH93" i="1"/>
  <c r="GF93" i="1" s="1"/>
  <c r="FT455" i="1"/>
  <c r="FH455" i="1"/>
  <c r="GF455" i="1" s="1"/>
  <c r="FT340" i="1"/>
  <c r="FH340" i="1"/>
  <c r="GF340" i="1" s="1"/>
  <c r="FT559" i="1"/>
  <c r="FH559" i="1"/>
  <c r="GF559" i="1" s="1"/>
  <c r="FT547" i="1"/>
  <c r="FH547" i="1"/>
  <c r="GF547" i="1" s="1"/>
  <c r="FT362" i="1"/>
  <c r="FH362" i="1"/>
  <c r="GF362" i="1" s="1"/>
  <c r="FT415" i="1"/>
  <c r="FH415" i="1"/>
  <c r="GF415" i="1" s="1"/>
  <c r="FT568" i="1"/>
  <c r="FH568" i="1"/>
  <c r="GF568" i="1" s="1"/>
  <c r="FT470" i="1"/>
  <c r="FH470" i="1"/>
  <c r="GF470" i="1" s="1"/>
  <c r="FT100" i="1"/>
  <c r="FH100" i="1"/>
  <c r="GF100" i="1" s="1"/>
  <c r="FT327" i="1"/>
  <c r="FH327" i="1"/>
  <c r="GF327" i="1" s="1"/>
  <c r="FT542" i="1"/>
  <c r="FH542" i="1"/>
  <c r="GF542" i="1" s="1"/>
  <c r="FT234" i="1"/>
  <c r="FH234" i="1"/>
  <c r="GF234" i="1" s="1"/>
  <c r="FT209" i="1"/>
  <c r="FH209" i="1"/>
  <c r="GF209" i="1" s="1"/>
  <c r="FT201" i="1"/>
  <c r="FH201" i="1"/>
  <c r="GF201" i="1" s="1"/>
  <c r="FT189" i="1"/>
  <c r="FH189" i="1"/>
  <c r="GF189" i="1" s="1"/>
  <c r="FU83" i="1"/>
  <c r="FI83" i="1"/>
  <c r="GG83" i="1" s="1"/>
  <c r="FU80" i="1"/>
  <c r="FI80" i="1"/>
  <c r="GG80" i="1" s="1"/>
  <c r="FU170" i="1"/>
  <c r="FI170" i="1"/>
  <c r="GG170" i="1" s="1"/>
  <c r="FU381" i="1"/>
  <c r="FI381" i="1"/>
  <c r="GG381" i="1" s="1"/>
  <c r="FU179" i="1"/>
  <c r="FI179" i="1"/>
  <c r="GH179" i="1" s="1"/>
  <c r="FU539" i="1"/>
  <c r="FI539" i="1"/>
  <c r="GG539" i="1" s="1"/>
  <c r="FU65" i="1"/>
  <c r="FI65" i="1"/>
  <c r="FU572" i="1"/>
  <c r="FI572" i="1"/>
  <c r="GH572" i="1" s="1"/>
  <c r="FU109" i="1"/>
  <c r="FI109" i="1"/>
  <c r="BE109" i="1" s="1"/>
  <c r="FU413" i="1"/>
  <c r="FI413" i="1"/>
  <c r="FU59" i="1"/>
  <c r="FI59" i="1"/>
  <c r="BE59" i="1" s="1"/>
  <c r="FU36" i="1"/>
  <c r="FI36" i="1"/>
  <c r="GH36" i="1" s="1"/>
  <c r="FU419" i="1"/>
  <c r="FI419" i="1"/>
  <c r="GG419" i="1" s="1"/>
  <c r="FU553" i="1"/>
  <c r="FI553" i="1"/>
  <c r="FU95" i="1"/>
  <c r="FI95" i="1"/>
  <c r="GG95" i="1" s="1"/>
  <c r="FU308" i="1"/>
  <c r="FI308" i="1"/>
  <c r="FU440" i="1"/>
  <c r="FI440" i="1"/>
  <c r="FU564" i="1"/>
  <c r="FI564" i="1"/>
  <c r="FU147" i="1"/>
  <c r="FI147" i="1"/>
  <c r="FU329" i="1"/>
  <c r="FI329" i="1"/>
  <c r="GH329" i="1" s="1"/>
  <c r="FU424" i="1"/>
  <c r="FI424" i="1"/>
  <c r="BE424" i="1" s="1"/>
  <c r="FU136" i="1"/>
  <c r="FI136" i="1"/>
  <c r="BE136" i="1" s="1"/>
  <c r="FU479" i="1"/>
  <c r="FI479" i="1"/>
  <c r="GH479" i="1" s="1"/>
  <c r="FU422" i="1"/>
  <c r="FI422" i="1"/>
  <c r="BE422" i="1" s="1"/>
  <c r="FU498" i="1"/>
  <c r="FI498" i="1"/>
  <c r="BE498" i="1" s="1"/>
  <c r="FU406" i="1"/>
  <c r="FI406" i="1"/>
  <c r="GH406" i="1" s="1"/>
  <c r="FU192" i="1"/>
  <c r="FI192" i="1"/>
  <c r="BE192" i="1" s="1"/>
  <c r="FU235" i="1"/>
  <c r="FI235" i="1"/>
  <c r="GG235" i="1" s="1"/>
  <c r="FU60" i="1"/>
  <c r="FI60" i="1"/>
  <c r="GG60" i="1" s="1"/>
  <c r="FU443" i="1"/>
  <c r="FI443" i="1"/>
  <c r="FU146" i="1"/>
  <c r="FI146" i="1"/>
  <c r="BE146" i="1" s="1"/>
  <c r="FU432" i="1"/>
  <c r="FI432" i="1"/>
  <c r="BE432" i="1" s="1"/>
  <c r="FU66" i="1"/>
  <c r="FI66" i="1"/>
  <c r="BE66" i="1" s="1"/>
  <c r="FU27" i="1"/>
  <c r="FI27" i="1"/>
  <c r="GH27" i="1" s="1"/>
  <c r="FU105" i="1"/>
  <c r="FI105" i="1"/>
  <c r="BE105" i="1" s="1"/>
  <c r="FU283" i="1"/>
  <c r="FI283" i="1"/>
  <c r="GG283" i="1" s="1"/>
  <c r="FU98" i="1"/>
  <c r="FI98" i="1"/>
  <c r="BE98" i="1" s="1"/>
  <c r="FU348" i="1"/>
  <c r="FI348" i="1"/>
  <c r="FU255" i="1"/>
  <c r="FI255" i="1"/>
  <c r="BE255" i="1" s="1"/>
  <c r="FU99" i="1"/>
  <c r="FI99" i="1"/>
  <c r="GH99" i="1" s="1"/>
  <c r="FU148" i="1"/>
  <c r="FI148" i="1"/>
  <c r="BE148" i="1" s="1"/>
  <c r="FU208" i="1"/>
  <c r="FI208" i="1"/>
  <c r="BE208" i="1" s="1"/>
  <c r="FU366" i="1"/>
  <c r="FI366" i="1"/>
  <c r="GH366" i="1" s="1"/>
  <c r="FU529" i="1"/>
  <c r="FI529" i="1"/>
  <c r="GH529" i="1" s="1"/>
  <c r="FU405" i="1"/>
  <c r="FI405" i="1"/>
  <c r="GH405" i="1" s="1"/>
  <c r="FU476" i="1"/>
  <c r="FI476" i="1"/>
  <c r="GH476" i="1" s="1"/>
  <c r="FU5" i="1"/>
  <c r="FI5" i="1"/>
  <c r="FU307" i="1"/>
  <c r="FI307" i="1"/>
  <c r="BE307" i="1" s="1"/>
  <c r="FU311" i="1"/>
  <c r="FI311" i="1"/>
  <c r="GG311" i="1" s="1"/>
  <c r="FU579" i="1"/>
  <c r="FI579" i="1"/>
  <c r="GG579" i="1" s="1"/>
  <c r="FU373" i="1"/>
  <c r="FI373" i="1"/>
  <c r="BE373" i="1" s="1"/>
  <c r="FU69" i="1"/>
  <c r="FI69" i="1"/>
  <c r="GG69" i="1" s="1"/>
  <c r="FU551" i="1"/>
  <c r="FI551" i="1"/>
  <c r="FU511" i="1"/>
  <c r="FI511" i="1"/>
  <c r="GG511" i="1" s="1"/>
  <c r="FU191" i="1"/>
  <c r="FI191" i="1"/>
  <c r="GG191" i="1" s="1"/>
  <c r="FU334" i="1"/>
  <c r="FI334" i="1"/>
  <c r="BE334" i="1" s="1"/>
  <c r="FU325" i="1"/>
  <c r="FI325" i="1"/>
  <c r="FU91" i="1"/>
  <c r="FI91" i="1"/>
  <c r="GH91" i="1" s="1"/>
  <c r="FU130" i="1"/>
  <c r="FI130" i="1"/>
  <c r="BE130" i="1" s="1"/>
  <c r="FU133" i="1"/>
  <c r="FI133" i="1"/>
  <c r="GH133" i="1" s="1"/>
  <c r="FU149" i="1"/>
  <c r="FI149" i="1"/>
  <c r="BE149" i="1" s="1"/>
  <c r="FU143" i="1"/>
  <c r="FI143" i="1"/>
  <c r="GH143" i="1" s="1"/>
  <c r="FU345" i="1"/>
  <c r="FI345" i="1"/>
  <c r="GG345" i="1" s="1"/>
  <c r="FU491" i="1"/>
  <c r="FI491" i="1"/>
  <c r="GH491" i="1" s="1"/>
  <c r="FU451" i="1"/>
  <c r="FI451" i="1"/>
  <c r="BE451" i="1" s="1"/>
  <c r="FU243" i="1"/>
  <c r="FI243" i="1"/>
  <c r="GH243" i="1" s="1"/>
  <c r="FU328" i="1"/>
  <c r="FI328" i="1"/>
  <c r="GG328" i="1" s="1"/>
  <c r="FU333" i="1"/>
  <c r="FI333" i="1"/>
  <c r="GH333" i="1" s="1"/>
  <c r="FU445" i="1"/>
  <c r="FI445" i="1"/>
  <c r="BE445" i="1" s="1"/>
  <c r="FU578" i="1"/>
  <c r="FI578" i="1"/>
  <c r="GH578" i="1" s="1"/>
  <c r="FU134" i="1"/>
  <c r="FI134" i="1"/>
  <c r="GH134" i="1" s="1"/>
  <c r="FU118" i="1"/>
  <c r="FI118" i="1"/>
  <c r="BE118" i="1" s="1"/>
  <c r="FU242" i="1"/>
  <c r="FI242" i="1"/>
  <c r="GG242" i="1" s="1"/>
  <c r="FU555" i="1"/>
  <c r="FI555" i="1"/>
  <c r="BE555" i="1" s="1"/>
  <c r="FU256" i="1"/>
  <c r="FI256" i="1"/>
  <c r="GH256" i="1" s="1"/>
  <c r="FU347" i="1"/>
  <c r="FI347" i="1"/>
  <c r="GH347" i="1" s="1"/>
  <c r="FU341" i="1"/>
  <c r="FI341" i="1"/>
  <c r="BE341" i="1" s="1"/>
  <c r="FU168" i="1"/>
  <c r="FI168" i="1"/>
  <c r="GH168" i="1" s="1"/>
  <c r="FU305" i="1"/>
  <c r="FI305" i="1"/>
  <c r="BE305" i="1" s="1"/>
  <c r="FU278" i="1"/>
  <c r="FI278" i="1"/>
  <c r="FU258" i="1"/>
  <c r="FI258" i="1"/>
  <c r="BE258" i="1" s="1"/>
  <c r="FU390" i="1"/>
  <c r="FI390" i="1"/>
  <c r="FU202" i="1"/>
  <c r="FI202" i="1"/>
  <c r="BE202" i="1" s="1"/>
  <c r="FU460" i="1"/>
  <c r="FI460" i="1"/>
  <c r="FU357" i="1"/>
  <c r="FI357" i="1"/>
  <c r="BE357" i="1" s="1"/>
  <c r="FU468" i="1"/>
  <c r="FI468" i="1"/>
  <c r="GH468" i="1" s="1"/>
  <c r="FU172" i="1"/>
  <c r="FI172" i="1"/>
  <c r="GH172" i="1" s="1"/>
  <c r="FU331" i="1"/>
  <c r="FI331" i="1"/>
  <c r="GH331" i="1" s="1"/>
  <c r="FU42" i="1"/>
  <c r="FI42" i="1"/>
  <c r="BE42" i="1" s="1"/>
  <c r="FU12" i="1"/>
  <c r="FI12" i="1"/>
  <c r="GH12" i="1" s="1"/>
  <c r="FU271" i="1"/>
  <c r="FI271" i="1"/>
  <c r="FU323" i="1"/>
  <c r="FI323" i="1"/>
  <c r="GH323" i="1" s="1"/>
  <c r="FU279" i="1"/>
  <c r="FI279" i="1"/>
  <c r="BE279" i="1" s="1"/>
  <c r="FU79" i="1"/>
  <c r="FI79" i="1"/>
  <c r="GG79" i="1" s="1"/>
  <c r="FU301" i="1"/>
  <c r="FI301" i="1"/>
  <c r="BE301" i="1" s="1"/>
  <c r="FU389" i="1"/>
  <c r="FI389" i="1"/>
  <c r="GH389" i="1" s="1"/>
  <c r="FU523" i="1"/>
  <c r="FI523" i="1"/>
  <c r="GG523" i="1" s="1"/>
  <c r="FU84" i="1"/>
  <c r="FI84" i="1"/>
  <c r="GG84" i="1" s="1"/>
  <c r="FU383" i="1"/>
  <c r="FI383" i="1"/>
  <c r="GG383" i="1" s="1"/>
  <c r="FU324" i="1"/>
  <c r="FI324" i="1"/>
  <c r="GG324" i="1" s="1"/>
  <c r="FU571" i="1"/>
  <c r="FI571" i="1"/>
  <c r="GH571" i="1" s="1"/>
  <c r="FU173" i="1"/>
  <c r="FI173" i="1"/>
  <c r="BE173" i="1" s="1"/>
  <c r="FU326" i="1"/>
  <c r="FI326" i="1"/>
  <c r="BE326" i="1" s="1"/>
  <c r="FU274" i="1"/>
  <c r="FI274" i="1"/>
  <c r="FU58" i="1"/>
  <c r="FI58" i="1"/>
  <c r="GG58" i="1" s="1"/>
  <c r="FU342" i="1"/>
  <c r="FI342" i="1"/>
  <c r="GG342" i="1" s="1"/>
  <c r="FU85" i="1"/>
  <c r="FI85" i="1"/>
  <c r="FU581" i="1"/>
  <c r="FI581" i="1"/>
  <c r="BE581" i="1" s="1"/>
  <c r="FU167" i="1"/>
  <c r="FI167" i="1"/>
  <c r="GG167" i="1" s="1"/>
  <c r="FU313" i="1"/>
  <c r="FI313" i="1"/>
  <c r="GG313" i="1" s="1"/>
  <c r="FU297" i="1"/>
  <c r="FI297" i="1"/>
  <c r="GH297" i="1" s="1"/>
  <c r="FU113" i="1"/>
  <c r="FI113" i="1"/>
  <c r="FU37" i="1"/>
  <c r="FI37" i="1"/>
  <c r="BE37" i="1" s="1"/>
  <c r="FU61" i="1"/>
  <c r="FI61" i="1"/>
  <c r="GG61" i="1" s="1"/>
  <c r="FU200" i="1"/>
  <c r="FI200" i="1"/>
  <c r="BE200" i="1" s="1"/>
  <c r="FU273" i="1"/>
  <c r="FI273" i="1"/>
  <c r="FU14" i="1"/>
  <c r="FI14" i="1"/>
  <c r="GG14" i="1" s="1"/>
  <c r="FU392" i="1"/>
  <c r="FI392" i="1"/>
  <c r="GG392" i="1" s="1"/>
  <c r="FU402" i="1"/>
  <c r="FI402" i="1"/>
  <c r="GG402" i="1" s="1"/>
  <c r="FU478" i="1"/>
  <c r="FI478" i="1"/>
  <c r="BE478" i="1" s="1"/>
  <c r="FU494" i="1"/>
  <c r="FI494" i="1"/>
  <c r="GH494" i="1" s="1"/>
  <c r="FU267" i="1"/>
  <c r="FI267" i="1"/>
  <c r="BE267" i="1" s="1"/>
  <c r="FU558" i="1"/>
  <c r="FI558" i="1"/>
  <c r="GG558" i="1" s="1"/>
  <c r="FU583" i="1"/>
  <c r="FI583" i="1"/>
  <c r="GG583" i="1" s="1"/>
  <c r="FU23" i="1"/>
  <c r="FI23" i="1"/>
  <c r="GH23" i="1" s="1"/>
  <c r="FU224" i="1"/>
  <c r="FI224" i="1"/>
  <c r="GG224" i="1" s="1"/>
  <c r="FU178" i="1"/>
  <c r="FI178" i="1"/>
  <c r="GH178" i="1" s="1"/>
  <c r="FU116" i="1"/>
  <c r="FI116" i="1"/>
  <c r="BE116" i="1" s="1"/>
  <c r="FU562" i="1"/>
  <c r="FI562" i="1"/>
  <c r="BE562" i="1" s="1"/>
  <c r="FU251" i="1"/>
  <c r="FI251" i="1"/>
  <c r="FU122" i="1"/>
  <c r="FI122" i="1"/>
  <c r="GH122" i="1" s="1"/>
  <c r="FU497" i="1"/>
  <c r="FI497" i="1"/>
  <c r="BE497" i="1" s="1"/>
  <c r="FU439" i="1"/>
  <c r="FI439" i="1"/>
  <c r="GH439" i="1" s="1"/>
  <c r="FU78" i="1"/>
  <c r="FI78" i="1"/>
  <c r="BE78" i="1" s="1"/>
  <c r="FU102" i="1"/>
  <c r="FI102" i="1"/>
  <c r="GH102" i="1" s="1"/>
  <c r="FU458" i="1"/>
  <c r="FI458" i="1"/>
  <c r="FU302" i="1"/>
  <c r="FI302" i="1"/>
  <c r="BE302" i="1" s="1"/>
  <c r="FU21" i="1"/>
  <c r="FI21" i="1"/>
  <c r="GG21" i="1" s="1"/>
  <c r="FU188" i="1"/>
  <c r="FI188" i="1"/>
  <c r="GH188" i="1" s="1"/>
  <c r="FU536" i="1"/>
  <c r="FI536" i="1"/>
  <c r="GG536" i="1" s="1"/>
  <c r="FU403" i="1"/>
  <c r="FI403" i="1"/>
  <c r="GG403" i="1" s="1"/>
  <c r="FT396" i="1"/>
  <c r="FH396" i="1"/>
  <c r="GF396" i="1" s="1"/>
  <c r="FT479" i="1"/>
  <c r="FH479" i="1"/>
  <c r="GF479" i="1" s="1"/>
  <c r="FT359" i="1"/>
  <c r="FH359" i="1"/>
  <c r="GF359" i="1" s="1"/>
  <c r="FT550" i="1"/>
  <c r="FH550" i="1"/>
  <c r="GF550" i="1" s="1"/>
  <c r="FT422" i="1"/>
  <c r="FH422" i="1"/>
  <c r="GF422" i="1" s="1"/>
  <c r="FT27" i="1"/>
  <c r="FH27" i="1"/>
  <c r="GF27" i="1" s="1"/>
  <c r="FT397" i="1"/>
  <c r="FH397" i="1"/>
  <c r="GF397" i="1" s="1"/>
  <c r="FT196" i="1"/>
  <c r="FH196" i="1"/>
  <c r="GF196" i="1" s="1"/>
  <c r="FT424" i="1"/>
  <c r="FH424" i="1"/>
  <c r="GF424" i="1" s="1"/>
  <c r="FT192" i="1"/>
  <c r="FH192" i="1"/>
  <c r="GF192" i="1" s="1"/>
  <c r="FT166" i="1"/>
  <c r="FH166" i="1"/>
  <c r="GF166" i="1" s="1"/>
  <c r="FT18" i="1"/>
  <c r="FH18" i="1"/>
  <c r="GF18" i="1" s="1"/>
  <c r="FT439" i="1"/>
  <c r="FH439" i="1"/>
  <c r="GF439" i="1" s="1"/>
  <c r="FT336" i="1"/>
  <c r="FH336" i="1"/>
  <c r="GF336" i="1" s="1"/>
  <c r="FT330" i="1"/>
  <c r="FH330" i="1"/>
  <c r="GF330" i="1" s="1"/>
  <c r="FT534" i="1"/>
  <c r="FH534" i="1"/>
  <c r="GF534" i="1" s="1"/>
  <c r="FT391" i="1"/>
  <c r="FH391" i="1"/>
  <c r="GF391" i="1" s="1"/>
  <c r="FT155" i="1"/>
  <c r="FH155" i="1"/>
  <c r="GF155" i="1" s="1"/>
  <c r="FT308" i="1"/>
  <c r="FH308" i="1"/>
  <c r="GF308" i="1" s="1"/>
  <c r="FT376" i="1"/>
  <c r="FH376" i="1"/>
  <c r="GF376" i="1" s="1"/>
  <c r="FT118" i="1"/>
  <c r="FH118" i="1"/>
  <c r="GF118" i="1" s="1"/>
  <c r="FT368" i="1"/>
  <c r="FH368" i="1"/>
  <c r="GF368" i="1" s="1"/>
  <c r="FT581" i="1"/>
  <c r="FH581" i="1"/>
  <c r="GF581" i="1" s="1"/>
  <c r="FT256" i="1"/>
  <c r="FH256" i="1"/>
  <c r="GF256" i="1" s="1"/>
  <c r="FT263" i="1"/>
  <c r="FH263" i="1"/>
  <c r="GF263" i="1" s="1"/>
  <c r="FT250" i="1"/>
  <c r="FH250" i="1"/>
  <c r="GF250" i="1" s="1"/>
  <c r="FT67" i="1"/>
  <c r="FH67" i="1"/>
  <c r="GF67" i="1" s="1"/>
  <c r="FT445" i="1"/>
  <c r="FH445" i="1"/>
  <c r="GF445" i="1" s="1"/>
  <c r="FT326" i="1"/>
  <c r="FH326" i="1"/>
  <c r="GF326" i="1" s="1"/>
  <c r="FT178" i="1"/>
  <c r="FH178" i="1"/>
  <c r="GF178" i="1" s="1"/>
  <c r="FT264" i="1"/>
  <c r="FH264" i="1"/>
  <c r="GF264" i="1" s="1"/>
  <c r="FT545" i="1"/>
  <c r="FH545" i="1"/>
  <c r="GF545" i="1" s="1"/>
  <c r="FT533" i="1"/>
  <c r="FH533" i="1"/>
  <c r="GF533" i="1" s="1"/>
  <c r="FT352" i="1"/>
  <c r="FH352" i="1"/>
  <c r="GF352" i="1" s="1"/>
  <c r="FT498" i="1"/>
  <c r="FH498" i="1"/>
  <c r="GF498" i="1" s="1"/>
  <c r="FT200" i="1"/>
  <c r="FH200" i="1"/>
  <c r="GF200" i="1" s="1"/>
  <c r="FT301" i="1"/>
  <c r="FH301" i="1"/>
  <c r="GF301" i="1" s="1"/>
  <c r="FT122" i="1"/>
  <c r="FH122" i="1"/>
  <c r="GF122" i="1" s="1"/>
  <c r="FT113" i="1"/>
  <c r="FH113" i="1"/>
  <c r="GF113" i="1" s="1"/>
  <c r="FT259" i="1"/>
  <c r="FH259" i="1"/>
  <c r="GF259" i="1" s="1"/>
  <c r="FT529" i="1"/>
  <c r="FH529" i="1"/>
  <c r="GF529" i="1" s="1"/>
  <c r="FT208" i="1"/>
  <c r="FH208" i="1"/>
  <c r="GF208" i="1" s="1"/>
  <c r="FT148" i="1"/>
  <c r="FH148" i="1"/>
  <c r="GF148" i="1" s="1"/>
  <c r="FT571" i="1"/>
  <c r="FH571" i="1"/>
  <c r="GF571" i="1" s="1"/>
  <c r="FT322" i="1"/>
  <c r="FH322" i="1"/>
  <c r="GF322" i="1" s="1"/>
  <c r="FT417" i="1"/>
  <c r="FH417" i="1"/>
  <c r="GF417" i="1" s="1"/>
  <c r="FT494" i="1"/>
  <c r="FH494" i="1"/>
  <c r="GF494" i="1" s="1"/>
  <c r="FT528" i="1"/>
  <c r="FH528" i="1"/>
  <c r="GF528" i="1" s="1"/>
  <c r="FT497" i="1"/>
  <c r="FH497" i="1"/>
  <c r="GF497" i="1" s="1"/>
  <c r="FT265" i="1"/>
  <c r="FH265" i="1"/>
  <c r="GF265" i="1" s="1"/>
  <c r="FT440" i="1"/>
  <c r="FH440" i="1"/>
  <c r="GF440" i="1" s="1"/>
  <c r="FT357" i="1"/>
  <c r="FH357" i="1"/>
  <c r="GF357" i="1" s="1"/>
  <c r="FT94" i="1"/>
  <c r="FH94" i="1"/>
  <c r="GF94" i="1" s="1"/>
  <c r="FT364" i="1"/>
  <c r="FH364" i="1"/>
  <c r="GF364" i="1" s="1"/>
  <c r="FT331" i="1"/>
  <c r="FH331" i="1"/>
  <c r="GF331" i="1" s="1"/>
  <c r="FT334" i="1"/>
  <c r="FH334" i="1"/>
  <c r="GF334" i="1" s="1"/>
  <c r="FT388" i="1"/>
  <c r="FH388" i="1"/>
  <c r="GF388" i="1" s="1"/>
  <c r="FT50" i="1"/>
  <c r="FH50" i="1"/>
  <c r="GF50" i="1" s="1"/>
  <c r="FT366" i="1"/>
  <c r="FH366" i="1"/>
  <c r="GF366" i="1" s="1"/>
  <c r="FT193" i="1"/>
  <c r="FH193" i="1"/>
  <c r="GF193" i="1" s="1"/>
  <c r="FT549" i="1"/>
  <c r="FH549" i="1"/>
  <c r="GF549" i="1" s="1"/>
  <c r="FT101" i="1"/>
  <c r="FH101" i="1"/>
  <c r="GF101" i="1" s="1"/>
  <c r="FT297" i="1"/>
  <c r="FH297" i="1"/>
  <c r="GF297" i="1" s="1"/>
  <c r="FT413" i="1"/>
  <c r="FH413" i="1"/>
  <c r="GF413" i="1" s="1"/>
  <c r="FT121" i="1"/>
  <c r="FH121" i="1"/>
  <c r="GF121" i="1" s="1"/>
  <c r="FT41" i="1"/>
  <c r="FH41" i="1"/>
  <c r="GF41" i="1" s="1"/>
  <c r="FT258" i="1"/>
  <c r="FH258" i="1"/>
  <c r="GF258" i="1" s="1"/>
  <c r="FT295" i="1"/>
  <c r="FH295" i="1"/>
  <c r="GF295" i="1" s="1"/>
  <c r="FT153" i="1"/>
  <c r="FH153" i="1"/>
  <c r="GF153" i="1" s="1"/>
  <c r="FT451" i="1"/>
  <c r="FH451" i="1"/>
  <c r="GF451" i="1" s="1"/>
  <c r="FT97" i="1"/>
  <c r="FH97" i="1"/>
  <c r="GF97" i="1" s="1"/>
  <c r="FT146" i="1"/>
  <c r="FH146" i="1"/>
  <c r="GF146" i="1" s="1"/>
  <c r="FT179" i="1"/>
  <c r="FH179" i="1"/>
  <c r="GF179" i="1" s="1"/>
  <c r="FT29" i="1"/>
  <c r="FH29" i="1"/>
  <c r="GF29" i="1" s="1"/>
  <c r="FT215" i="1"/>
  <c r="FH215" i="1"/>
  <c r="GF215" i="1" s="1"/>
  <c r="FT285" i="1"/>
  <c r="FH285" i="1"/>
  <c r="GF285" i="1" s="1"/>
  <c r="FT468" i="1"/>
  <c r="FH468" i="1"/>
  <c r="GF468" i="1" s="1"/>
  <c r="FT154" i="1"/>
  <c r="FH154" i="1"/>
  <c r="GF154" i="1" s="1"/>
  <c r="FT319" i="1"/>
  <c r="FH319" i="1"/>
  <c r="GF319" i="1" s="1"/>
  <c r="FT321" i="1"/>
  <c r="FH321" i="1"/>
  <c r="GF321" i="1" s="1"/>
  <c r="FT374" i="1"/>
  <c r="FH374" i="1"/>
  <c r="GF374" i="1" s="1"/>
  <c r="FT143" i="1"/>
  <c r="FH143" i="1"/>
  <c r="GF143" i="1" s="1"/>
  <c r="FT512" i="1"/>
  <c r="FH512" i="1"/>
  <c r="GF512" i="1" s="1"/>
  <c r="FT36" i="1"/>
  <c r="FH36" i="1"/>
  <c r="GF36" i="1" s="1"/>
  <c r="FT531" i="1"/>
  <c r="FH531" i="1"/>
  <c r="GF531" i="1" s="1"/>
  <c r="FT127" i="1"/>
  <c r="FH127" i="1"/>
  <c r="GF127" i="1" s="1"/>
  <c r="FT99" i="1"/>
  <c r="FH99" i="1"/>
  <c r="GF99" i="1" s="1"/>
  <c r="FT173" i="1"/>
  <c r="FH173" i="1"/>
  <c r="GF173" i="1" s="1"/>
  <c r="FT255" i="1"/>
  <c r="FH255" i="1"/>
  <c r="GF255" i="1" s="1"/>
  <c r="FT491" i="1"/>
  <c r="FH491" i="1"/>
  <c r="GF491" i="1" s="1"/>
  <c r="FT25" i="1"/>
  <c r="FH25" i="1"/>
  <c r="GF25" i="1" s="1"/>
  <c r="FT373" i="1"/>
  <c r="FH373" i="1"/>
  <c r="GF373" i="1" s="1"/>
  <c r="FT546" i="1"/>
  <c r="FH546" i="1"/>
  <c r="GF546" i="1" s="1"/>
  <c r="FT271" i="1"/>
  <c r="FH271" i="1"/>
  <c r="GF271" i="1" s="1"/>
  <c r="FT333" i="1"/>
  <c r="FH333" i="1"/>
  <c r="GF333" i="1" s="1"/>
  <c r="FT358" i="1"/>
  <c r="FH358" i="1"/>
  <c r="GF358" i="1" s="1"/>
  <c r="FT133" i="1"/>
  <c r="FH133" i="1"/>
  <c r="GF133" i="1" s="1"/>
  <c r="FT446" i="1"/>
  <c r="FH446" i="1"/>
  <c r="GF446" i="1" s="1"/>
  <c r="FT90" i="1"/>
  <c r="FH90" i="1"/>
  <c r="GF90" i="1" s="1"/>
  <c r="FT169" i="1"/>
  <c r="FH169" i="1"/>
  <c r="GF169" i="1" s="1"/>
  <c r="FT341" i="1"/>
  <c r="FH341" i="1"/>
  <c r="GF341" i="1" s="1"/>
  <c r="FT427" i="1"/>
  <c r="FH427" i="1"/>
  <c r="GF427" i="1" s="1"/>
  <c r="FT520" i="1"/>
  <c r="FH520" i="1"/>
  <c r="GF520" i="1" s="1"/>
  <c r="FT48" i="1"/>
  <c r="FH48" i="1"/>
  <c r="GF48" i="1" s="1"/>
  <c r="FT116" i="1"/>
  <c r="FH116" i="1"/>
  <c r="GF116" i="1" s="1"/>
  <c r="FT555" i="1"/>
  <c r="FH555" i="1"/>
  <c r="GF555" i="1" s="1"/>
  <c r="FT532" i="1"/>
  <c r="FH532" i="1"/>
  <c r="GF532" i="1" s="1"/>
  <c r="FT572" i="1"/>
  <c r="FH572" i="1"/>
  <c r="GF572" i="1" s="1"/>
  <c r="FT109" i="1"/>
  <c r="FH109" i="1"/>
  <c r="GF109" i="1" s="1"/>
  <c r="FT30" i="1"/>
  <c r="FH30" i="1"/>
  <c r="GF30" i="1" s="1"/>
  <c r="FT168" i="1"/>
  <c r="FH168" i="1"/>
  <c r="GF168" i="1" s="1"/>
  <c r="FT73" i="1"/>
  <c r="FH73" i="1"/>
  <c r="GF73" i="1" s="1"/>
  <c r="FT432" i="1"/>
  <c r="FH432" i="1"/>
  <c r="GF432" i="1" s="1"/>
  <c r="FT119" i="1"/>
  <c r="FH119" i="1"/>
  <c r="GF119" i="1" s="1"/>
  <c r="FT504" i="1"/>
  <c r="FH504" i="1"/>
  <c r="GF504" i="1" s="1"/>
  <c r="FT243" i="1"/>
  <c r="FH243" i="1"/>
  <c r="GF243" i="1" s="1"/>
  <c r="FT456" i="1"/>
  <c r="FH456" i="1"/>
  <c r="GF456" i="1" s="1"/>
  <c r="FT130" i="1"/>
  <c r="FH130" i="1"/>
  <c r="GF130" i="1" s="1"/>
  <c r="FT478" i="1"/>
  <c r="FH478" i="1"/>
  <c r="GF478" i="1" s="1"/>
  <c r="FT253" i="1"/>
  <c r="FH253" i="1"/>
  <c r="GF253" i="1" s="1"/>
  <c r="FT463" i="1"/>
  <c r="FH463" i="1"/>
  <c r="GF463" i="1" s="1"/>
  <c r="FT267" i="1"/>
  <c r="FH267" i="1"/>
  <c r="GF267" i="1" s="1"/>
  <c r="FT91" i="1"/>
  <c r="FH91" i="1"/>
  <c r="GF91" i="1" s="1"/>
  <c r="FT476" i="1"/>
  <c r="FH476" i="1"/>
  <c r="GF476" i="1" s="1"/>
  <c r="FT33" i="1"/>
  <c r="FH33" i="1"/>
  <c r="GF33" i="1" s="1"/>
  <c r="FT329" i="1"/>
  <c r="FH329" i="1"/>
  <c r="GF329" i="1" s="1"/>
  <c r="FT203" i="1"/>
  <c r="FH203" i="1"/>
  <c r="GF203" i="1" s="1"/>
  <c r="FT184" i="1"/>
  <c r="FH184" i="1"/>
  <c r="GF184" i="1" s="1"/>
  <c r="FT323" i="1"/>
  <c r="FH323" i="1"/>
  <c r="GF323" i="1" s="1"/>
  <c r="FT518" i="1"/>
  <c r="FH518" i="1"/>
  <c r="GF518" i="1" s="1"/>
  <c r="FT12" i="1"/>
  <c r="FH12" i="1"/>
  <c r="GF12" i="1" s="1"/>
  <c r="FT142" i="1"/>
  <c r="FH142" i="1"/>
  <c r="GF142" i="1" s="1"/>
  <c r="FT102" i="1"/>
  <c r="FH102" i="1"/>
  <c r="GF102" i="1" s="1"/>
  <c r="FT38" i="1"/>
  <c r="FH38" i="1"/>
  <c r="GF38" i="1" s="1"/>
  <c r="FT149" i="1"/>
  <c r="FH149" i="1"/>
  <c r="GF149" i="1" s="1"/>
  <c r="FT78" i="1"/>
  <c r="FH78" i="1"/>
  <c r="GF78" i="1" s="1"/>
  <c r="FT530" i="1"/>
  <c r="FH530" i="1"/>
  <c r="GF530" i="1" s="1"/>
  <c r="FT349" i="1"/>
  <c r="FH349" i="1"/>
  <c r="GF349" i="1" s="1"/>
  <c r="FT286" i="1"/>
  <c r="FH286" i="1"/>
  <c r="GF286" i="1" s="1"/>
  <c r="FT123" i="1"/>
  <c r="FH123" i="1"/>
  <c r="GF123" i="1" s="1"/>
  <c r="FT370" i="1"/>
  <c r="FH370" i="1"/>
  <c r="GF370" i="1" s="1"/>
  <c r="FT280" i="1"/>
  <c r="FH280" i="1"/>
  <c r="GF280" i="1" s="1"/>
  <c r="FT521" i="1"/>
  <c r="FH521" i="1"/>
  <c r="GF521" i="1" s="1"/>
  <c r="FT59" i="1"/>
  <c r="FH59" i="1"/>
  <c r="GF59" i="1" s="1"/>
  <c r="FT563" i="1"/>
  <c r="FH563" i="1"/>
  <c r="GF563" i="1" s="1"/>
  <c r="FT202" i="1"/>
  <c r="FH202" i="1"/>
  <c r="GF202" i="1" s="1"/>
  <c r="FT399" i="1"/>
  <c r="FH399" i="1"/>
  <c r="GF399" i="1" s="1"/>
  <c r="FT414" i="1"/>
  <c r="FH414" i="1"/>
  <c r="GF414" i="1" s="1"/>
  <c r="FT389" i="1"/>
  <c r="FH389" i="1"/>
  <c r="GF389" i="1" s="1"/>
  <c r="FT428" i="1"/>
  <c r="FH428" i="1"/>
  <c r="GF428" i="1" s="1"/>
  <c r="FT195" i="1"/>
  <c r="FH195" i="1"/>
  <c r="GF195" i="1" s="1"/>
  <c r="FT188" i="1"/>
  <c r="FH188" i="1"/>
  <c r="GF188" i="1" s="1"/>
  <c r="FT37" i="1"/>
  <c r="FH37" i="1"/>
  <c r="GF37" i="1" s="1"/>
  <c r="FT510" i="1"/>
  <c r="FH510" i="1"/>
  <c r="GF510" i="1" s="1"/>
  <c r="FT464" i="1"/>
  <c r="FH464" i="1"/>
  <c r="GF464" i="1" s="1"/>
  <c r="FT42" i="1"/>
  <c r="FH42" i="1"/>
  <c r="GF42" i="1" s="1"/>
  <c r="FT492" i="1"/>
  <c r="FH492" i="1"/>
  <c r="GF492" i="1" s="1"/>
  <c r="FT172" i="1"/>
  <c r="FH172" i="1"/>
  <c r="GF172" i="1" s="1"/>
  <c r="FT525" i="1"/>
  <c r="FH525" i="1"/>
  <c r="GF525" i="1" s="1"/>
  <c r="FT107" i="1"/>
  <c r="FH107" i="1"/>
  <c r="GF107" i="1" s="1"/>
  <c r="FT405" i="1"/>
  <c r="FH405" i="1"/>
  <c r="GF405" i="1" s="1"/>
  <c r="FT578" i="1"/>
  <c r="FH578" i="1"/>
  <c r="GF578" i="1" s="1"/>
  <c r="FT484" i="1"/>
  <c r="FH484" i="1"/>
  <c r="GF484" i="1" s="1"/>
  <c r="FT98" i="1"/>
  <c r="FH98" i="1"/>
  <c r="GF98" i="1" s="1"/>
  <c r="FT347" i="1"/>
  <c r="FH347" i="1"/>
  <c r="GF347" i="1" s="1"/>
  <c r="FT307" i="1"/>
  <c r="FH307" i="1"/>
  <c r="GF307" i="1" s="1"/>
  <c r="FT292" i="1"/>
  <c r="FH292" i="1"/>
  <c r="GF292" i="1" s="1"/>
  <c r="FT175" i="1"/>
  <c r="FH175" i="1"/>
  <c r="GF175" i="1" s="1"/>
  <c r="FT248" i="1"/>
  <c r="FH248" i="1"/>
  <c r="GF248" i="1" s="1"/>
  <c r="FT134" i="1"/>
  <c r="FH134" i="1"/>
  <c r="GF134" i="1" s="1"/>
  <c r="FT103" i="1"/>
  <c r="FH103" i="1"/>
  <c r="GF103" i="1" s="1"/>
  <c r="FT128" i="1"/>
  <c r="FH128" i="1"/>
  <c r="GF128" i="1" s="1"/>
  <c r="FT562" i="1"/>
  <c r="FH562" i="1"/>
  <c r="GF562" i="1" s="1"/>
  <c r="FT361" i="1"/>
  <c r="FH361" i="1"/>
  <c r="GF361" i="1" s="1"/>
  <c r="FT537" i="1"/>
  <c r="FH537" i="1"/>
  <c r="GF537" i="1" s="1"/>
  <c r="FT66" i="1"/>
  <c r="FH66" i="1"/>
  <c r="GF66" i="1" s="1"/>
  <c r="FT469" i="1"/>
  <c r="FH469" i="1"/>
  <c r="GF469" i="1" s="1"/>
  <c r="FT105" i="1"/>
  <c r="FH105" i="1"/>
  <c r="GF105" i="1" s="1"/>
  <c r="FT406" i="1"/>
  <c r="FH406" i="1"/>
  <c r="GF406" i="1" s="1"/>
  <c r="FT254" i="1"/>
  <c r="FH254" i="1"/>
  <c r="GF254" i="1" s="1"/>
  <c r="FT244" i="1"/>
  <c r="FH244" i="1"/>
  <c r="GF244" i="1" s="1"/>
  <c r="FT26" i="1"/>
  <c r="FH26" i="1"/>
  <c r="GF26" i="1" s="1"/>
  <c r="FT279" i="1"/>
  <c r="FH279" i="1"/>
  <c r="GF279" i="1" s="1"/>
  <c r="FT136" i="1"/>
  <c r="FH136" i="1"/>
  <c r="GF136" i="1" s="1"/>
  <c r="FT23" i="1"/>
  <c r="FH23" i="1"/>
  <c r="GF23" i="1" s="1"/>
  <c r="FU527" i="1"/>
  <c r="FI527" i="1"/>
  <c r="GG527" i="1" s="1"/>
  <c r="FU119" i="1"/>
  <c r="FI119" i="1"/>
  <c r="BE119" i="1" s="1"/>
  <c r="FU97" i="1"/>
  <c r="FI97" i="1"/>
  <c r="BE97" i="1" s="1"/>
  <c r="FU430" i="1"/>
  <c r="FI430" i="1"/>
  <c r="GG430" i="1" s="1"/>
  <c r="FU9" i="1"/>
  <c r="FI9" i="1"/>
  <c r="GG9" i="1" s="1"/>
  <c r="FU155" i="1"/>
  <c r="FI155" i="1"/>
  <c r="BE155" i="1" s="1"/>
  <c r="FU361" i="1"/>
  <c r="FI361" i="1"/>
  <c r="GG361" i="1" s="1"/>
  <c r="FU121" i="1"/>
  <c r="FI121" i="1"/>
  <c r="BE121" i="1" s="1"/>
  <c r="FU514" i="1"/>
  <c r="FI514" i="1"/>
  <c r="GG514" i="1" s="1"/>
  <c r="FU72" i="1"/>
  <c r="FI72" i="1"/>
  <c r="GG72" i="1" s="1"/>
  <c r="FU128" i="1"/>
  <c r="FI128" i="1"/>
  <c r="FU103" i="1"/>
  <c r="FI103" i="1"/>
  <c r="GG103" i="1" s="1"/>
  <c r="FU101" i="1"/>
  <c r="FI101" i="1"/>
  <c r="BE101" i="1" s="1"/>
  <c r="FU534" i="1"/>
  <c r="FI534" i="1"/>
  <c r="BE534" i="1" s="1"/>
  <c r="FU25" i="1"/>
  <c r="FI25" i="1"/>
  <c r="BE25" i="1" s="1"/>
  <c r="FU294" i="1"/>
  <c r="FI294" i="1"/>
  <c r="GG294" i="1" s="1"/>
  <c r="FU285" i="1"/>
  <c r="FI285" i="1"/>
  <c r="BE285" i="1" s="1"/>
  <c r="FU252" i="1"/>
  <c r="FI252" i="1"/>
  <c r="GG252" i="1" s="1"/>
  <c r="FU22" i="1"/>
  <c r="FI22" i="1"/>
  <c r="GG22" i="1" s="1"/>
  <c r="FU45" i="1"/>
  <c r="FI45" i="1"/>
  <c r="GG45" i="1" s="1"/>
  <c r="FU249" i="1"/>
  <c r="FI249" i="1"/>
  <c r="GG249" i="1" s="1"/>
  <c r="FU142" i="1"/>
  <c r="FI142" i="1"/>
  <c r="BE142" i="1" s="1"/>
  <c r="FU145" i="1"/>
  <c r="FI145" i="1"/>
  <c r="FU39" i="1"/>
  <c r="FI39" i="1"/>
  <c r="GG39" i="1" s="1"/>
  <c r="FU545" i="1"/>
  <c r="FI545" i="1"/>
  <c r="BE545" i="1" s="1"/>
  <c r="FU530" i="1"/>
  <c r="FI530" i="1"/>
  <c r="GG530" i="1" s="1"/>
  <c r="FU38" i="1"/>
  <c r="FI38" i="1"/>
  <c r="GG38" i="1" s="1"/>
  <c r="FU33" i="1"/>
  <c r="FI33" i="1"/>
  <c r="GG33" i="1" s="1"/>
  <c r="FU490" i="1"/>
  <c r="FI490" i="1"/>
  <c r="GG490" i="1" s="1"/>
  <c r="FU34" i="1"/>
  <c r="FI34" i="1"/>
  <c r="GG34" i="1" s="1"/>
  <c r="FU423" i="1"/>
  <c r="FI423" i="1"/>
  <c r="GG423" i="1" s="1"/>
  <c r="FU92" i="1"/>
  <c r="FI92" i="1"/>
  <c r="GG92" i="1" s="1"/>
  <c r="FU76" i="1"/>
  <c r="FI76" i="1"/>
  <c r="GG76" i="1" s="1"/>
  <c r="FU46" i="1"/>
  <c r="FI46" i="1"/>
  <c r="GG46" i="1" s="1"/>
  <c r="FU213" i="1"/>
  <c r="FI213" i="1"/>
  <c r="GG213" i="1" s="1"/>
  <c r="FU286" i="1"/>
  <c r="FI286" i="1"/>
  <c r="GG286" i="1" s="1"/>
  <c r="FU365" i="1"/>
  <c r="FI365" i="1"/>
  <c r="GG365" i="1" s="1"/>
  <c r="FU154" i="1"/>
  <c r="FI154" i="1"/>
  <c r="FU397" i="1"/>
  <c r="FI397" i="1"/>
  <c r="BE397" i="1" s="1"/>
  <c r="FU500" i="1"/>
  <c r="FI500" i="1"/>
  <c r="GG500" i="1" s="1"/>
  <c r="FU528" i="1"/>
  <c r="FI528" i="1"/>
  <c r="BE528" i="1" s="1"/>
  <c r="FU401" i="1"/>
  <c r="FI401" i="1"/>
  <c r="GG401" i="1" s="1"/>
  <c r="FU396" i="1"/>
  <c r="FI396" i="1"/>
  <c r="BE396" i="1" s="1"/>
  <c r="FU513" i="1"/>
  <c r="FI513" i="1"/>
  <c r="GG513" i="1" s="1"/>
  <c r="FU418" i="1"/>
  <c r="FI418" i="1"/>
  <c r="GG418" i="1" s="1"/>
  <c r="FU183" i="1"/>
  <c r="FI183" i="1"/>
  <c r="GG183" i="1" s="1"/>
  <c r="FU48" i="1"/>
  <c r="FI48" i="1"/>
  <c r="GG48" i="1" s="1"/>
  <c r="FU280" i="1"/>
  <c r="FI280" i="1"/>
  <c r="BE280" i="1" s="1"/>
  <c r="FU486" i="1"/>
  <c r="FI486" i="1"/>
  <c r="GG486" i="1" s="1"/>
  <c r="FU370" i="1"/>
  <c r="FI370" i="1"/>
  <c r="BE370" i="1" s="1"/>
  <c r="FU546" i="1"/>
  <c r="FI546" i="1"/>
  <c r="BE546" i="1" s="1"/>
  <c r="FU428" i="1"/>
  <c r="FI428" i="1"/>
  <c r="BE428" i="1" s="1"/>
  <c r="FU16" i="1"/>
  <c r="FI16" i="1"/>
  <c r="GG16" i="1" s="1"/>
  <c r="FU358" i="1"/>
  <c r="FI358" i="1"/>
  <c r="BE358" i="1" s="1"/>
  <c r="FU525" i="1"/>
  <c r="FI525" i="1"/>
  <c r="BE525" i="1" s="1"/>
  <c r="FU108" i="1"/>
  <c r="FI108" i="1"/>
  <c r="GG108" i="1" s="1"/>
  <c r="FU533" i="1"/>
  <c r="FI533" i="1"/>
  <c r="BE533" i="1" s="1"/>
  <c r="FU123" i="1"/>
  <c r="FI123" i="1"/>
  <c r="BE123" i="1" s="1"/>
  <c r="FU368" i="1"/>
  <c r="FI368" i="1"/>
  <c r="FU196" i="1"/>
  <c r="FI196" i="1"/>
  <c r="BE196" i="1" s="1"/>
  <c r="FU244" i="1"/>
  <c r="FI244" i="1"/>
  <c r="BE244" i="1" s="1"/>
  <c r="FU388" i="1"/>
  <c r="FI388" i="1"/>
  <c r="GG388" i="1" s="1"/>
  <c r="FU360" i="1"/>
  <c r="FI360" i="1"/>
  <c r="GG360" i="1" s="1"/>
  <c r="FU166" i="1"/>
  <c r="FI166" i="1"/>
  <c r="BE166" i="1" s="1"/>
  <c r="FU321" i="1"/>
  <c r="FI321" i="1"/>
  <c r="GG321" i="1" s="1"/>
  <c r="FU238" i="1"/>
  <c r="FI238" i="1"/>
  <c r="GG238" i="1" s="1"/>
  <c r="FU416" i="1"/>
  <c r="FI416" i="1"/>
  <c r="GG416" i="1" s="1"/>
  <c r="FU17" i="1"/>
  <c r="FI17" i="1"/>
  <c r="GG17" i="1" s="1"/>
  <c r="FU414" i="1"/>
  <c r="FI414" i="1"/>
  <c r="BE414" i="1" s="1"/>
  <c r="FU292" i="1"/>
  <c r="FI292" i="1"/>
  <c r="GG292" i="1" s="1"/>
  <c r="FU446" i="1"/>
  <c r="FI446" i="1"/>
  <c r="BE446" i="1" s="1"/>
  <c r="FU90" i="1"/>
  <c r="FI90" i="1"/>
  <c r="BE90" i="1" s="1"/>
  <c r="FU248" i="1"/>
  <c r="FI248" i="1"/>
  <c r="BE248" i="1" s="1"/>
  <c r="FU510" i="1"/>
  <c r="FI510" i="1"/>
  <c r="BE510" i="1" s="1"/>
  <c r="FU322" i="1"/>
  <c r="FI322" i="1"/>
  <c r="BE322" i="1" s="1"/>
  <c r="FU412" i="1"/>
  <c r="FI412" i="1"/>
  <c r="GG412" i="1" s="1"/>
  <c r="FU15" i="1"/>
  <c r="FI15" i="1"/>
  <c r="GG15" i="1" s="1"/>
  <c r="FU264" i="1"/>
  <c r="FI264" i="1"/>
  <c r="GG264" i="1" s="1"/>
  <c r="FU319" i="1"/>
  <c r="FI319" i="1"/>
  <c r="BE319" i="1" s="1"/>
  <c r="FU19" i="1"/>
  <c r="FI19" i="1"/>
  <c r="GG19" i="1" s="1"/>
  <c r="FU8" i="1"/>
  <c r="FI8" i="1"/>
  <c r="GG8" i="1" s="1"/>
  <c r="FU472" i="1"/>
  <c r="FI472" i="1"/>
  <c r="GG472" i="1" s="1"/>
  <c r="FU502" i="1"/>
  <c r="FI502" i="1"/>
  <c r="GG502" i="1" s="1"/>
  <c r="FU484" i="1"/>
  <c r="FI484" i="1"/>
  <c r="GG484" i="1" s="1"/>
  <c r="FU532" i="1"/>
  <c r="FI532" i="1"/>
  <c r="BE532" i="1" s="1"/>
  <c r="FU549" i="1"/>
  <c r="FI549" i="1"/>
  <c r="FU111" i="1"/>
  <c r="FI111" i="1"/>
  <c r="GG111" i="1" s="1"/>
  <c r="FU421" i="1"/>
  <c r="FI421" i="1"/>
  <c r="GG421" i="1" s="1"/>
  <c r="FU520" i="1"/>
  <c r="FI520" i="1"/>
  <c r="BE520" i="1" s="1"/>
  <c r="FU330" i="1"/>
  <c r="FI330" i="1"/>
  <c r="GG330" i="1" s="1"/>
  <c r="FU399" i="1"/>
  <c r="FI399" i="1"/>
  <c r="BE399" i="1" s="1"/>
  <c r="FU184" i="1"/>
  <c r="FI184" i="1"/>
  <c r="BE184" i="1" s="1"/>
  <c r="FU176" i="1"/>
  <c r="FI176" i="1"/>
  <c r="GG176" i="1" s="1"/>
  <c r="FU203" i="1"/>
  <c r="FI203" i="1"/>
  <c r="GG203" i="1" s="1"/>
  <c r="FU50" i="1"/>
  <c r="FI50" i="1"/>
  <c r="BE50" i="1" s="1"/>
  <c r="FU336" i="1"/>
  <c r="FI336" i="1"/>
  <c r="BE336" i="1" s="1"/>
  <c r="FU492" i="1"/>
  <c r="FI492" i="1"/>
  <c r="BE492" i="1" s="1"/>
  <c r="FU560" i="1"/>
  <c r="FI560" i="1"/>
  <c r="GG560" i="1" s="1"/>
  <c r="FU512" i="1"/>
  <c r="FI512" i="1"/>
  <c r="BE512" i="1" s="1"/>
  <c r="FU253" i="1"/>
  <c r="FI253" i="1"/>
  <c r="BE253" i="1" s="1"/>
  <c r="FU464" i="1"/>
  <c r="FI464" i="1"/>
  <c r="BE464" i="1" s="1"/>
  <c r="FU391" i="1"/>
  <c r="FI391" i="1"/>
  <c r="GG391" i="1" s="1"/>
  <c r="FU215" i="1"/>
  <c r="FI215" i="1"/>
  <c r="BE215" i="1" s="1"/>
  <c r="FU417" i="1"/>
  <c r="FI417" i="1"/>
  <c r="BE417" i="1" s="1"/>
  <c r="FU296" i="1"/>
  <c r="FI296" i="1"/>
  <c r="GG296" i="1" s="1"/>
  <c r="FT566" i="1"/>
  <c r="FT290" i="1"/>
  <c r="FT363" i="1"/>
  <c r="FT384" i="1"/>
  <c r="FT449" i="1"/>
  <c r="FT260" i="1"/>
  <c r="FT312" i="1"/>
  <c r="FT378" i="1"/>
  <c r="FT475" i="1"/>
  <c r="FT212" i="1"/>
  <c r="FT408" i="1"/>
  <c r="FT505" i="1"/>
  <c r="FT304" i="1"/>
  <c r="FT171" i="1"/>
  <c r="FT356" i="1"/>
  <c r="FT556" i="1"/>
  <c r="FT21" i="1"/>
  <c r="FT207" i="1"/>
  <c r="FT282" i="1"/>
  <c r="FT577" i="1"/>
  <c r="FT481" i="1"/>
  <c r="FT160" i="1"/>
  <c r="FT229" i="1"/>
  <c r="FT519" i="1"/>
  <c r="FT436" i="1"/>
  <c r="FT55" i="1"/>
  <c r="FT31" i="1"/>
  <c r="FT228" i="1"/>
  <c r="FT135" i="1"/>
  <c r="FT407" i="1"/>
  <c r="FT180" i="1"/>
  <c r="FT199" i="1"/>
  <c r="FT241" i="1"/>
  <c r="FT237" i="1"/>
  <c r="FT353" i="1"/>
  <c r="FT217" i="1"/>
  <c r="FT429" i="1"/>
  <c r="FT140" i="1"/>
  <c r="FT434" i="1"/>
  <c r="FT400" i="1"/>
  <c r="FT239" i="1"/>
  <c r="FT185" i="1"/>
  <c r="FT410" i="1"/>
  <c r="FT144" i="1"/>
  <c r="FT112" i="1"/>
  <c r="FT115" i="1"/>
  <c r="FT131" i="1"/>
  <c r="FT489" i="1"/>
  <c r="FT24" i="1"/>
  <c r="FT88" i="1"/>
  <c r="FT181" i="1"/>
  <c r="FT68" i="1"/>
  <c r="FT218" i="1"/>
  <c r="FT125" i="1"/>
  <c r="FT177" i="1"/>
  <c r="FT232" i="1"/>
  <c r="FT221" i="1"/>
  <c r="FT507" i="1"/>
  <c r="FT70" i="1"/>
  <c r="FT379" i="1"/>
  <c r="FT582" i="1"/>
  <c r="FT197" i="1"/>
  <c r="FT276" i="1"/>
  <c r="FT151" i="1"/>
  <c r="FT214" i="1"/>
  <c r="FT54" i="1"/>
  <c r="FT104" i="1"/>
  <c r="FT28" i="1"/>
  <c r="FT162" i="1"/>
  <c r="FT386" i="1"/>
  <c r="FT223" i="1"/>
  <c r="FT398" i="1"/>
  <c r="FT380" i="1"/>
  <c r="FT306" i="1"/>
  <c r="FT52" i="1"/>
  <c r="FT231" i="1"/>
  <c r="FT266" i="1"/>
  <c r="FT506" i="1"/>
  <c r="FT310" i="1"/>
  <c r="FT477" i="1"/>
  <c r="FT444" i="1"/>
  <c r="FU450" i="1"/>
  <c r="FU234" i="1"/>
  <c r="FU508" i="1"/>
  <c r="FU88" i="1"/>
  <c r="FU339" i="1"/>
  <c r="FU442" i="1"/>
  <c r="FU317" i="1"/>
  <c r="FT206" i="1"/>
  <c r="FT315" i="1"/>
  <c r="FT240" i="1"/>
  <c r="FT343" i="1"/>
  <c r="FT509" i="1"/>
  <c r="FT275" i="1"/>
  <c r="FT467" i="1"/>
  <c r="FT480" i="1"/>
  <c r="FT337" i="1"/>
  <c r="FT63" i="1"/>
  <c r="FT457" i="1"/>
  <c r="FT526" i="1"/>
  <c r="FT483" i="1"/>
  <c r="FT51" i="1"/>
  <c r="FT257" i="1"/>
  <c r="FT450" i="1"/>
  <c r="FT57" i="1"/>
  <c r="FT129" i="1"/>
  <c r="FT190" i="1"/>
  <c r="FT438" i="1"/>
  <c r="FT272" i="1"/>
  <c r="FT493" i="1"/>
  <c r="FT152" i="1"/>
  <c r="FT77" i="1"/>
  <c r="FT540" i="1"/>
  <c r="FT516" i="1"/>
  <c r="FT120" i="1"/>
  <c r="FT165" i="1"/>
  <c r="FT459" i="1"/>
  <c r="FT132" i="1"/>
  <c r="FT291" i="1"/>
  <c r="FT86" i="1"/>
  <c r="FT138" i="1"/>
  <c r="FT157" i="1"/>
  <c r="FT496" i="1"/>
  <c r="FT10" i="1"/>
  <c r="FT225" i="1"/>
  <c r="FT11" i="1"/>
  <c r="FU355" i="1"/>
  <c r="FU447" i="1"/>
  <c r="FU524" i="1"/>
  <c r="FU552" i="1"/>
  <c r="FT375" i="1"/>
  <c r="FT159" i="1"/>
  <c r="FT32" i="1"/>
  <c r="FT126" i="1"/>
  <c r="FT64" i="1"/>
  <c r="FT261" i="1"/>
  <c r="FT453" i="1"/>
  <c r="FT576" i="1"/>
  <c r="FT298" i="1"/>
  <c r="FT503" i="1"/>
  <c r="FT211" i="1"/>
  <c r="FT87" i="1"/>
  <c r="FT205" i="1"/>
  <c r="FT354" i="1"/>
  <c r="FT570" i="1"/>
  <c r="FT536" i="1"/>
  <c r="FT284" i="1"/>
  <c r="FT485" i="1"/>
  <c r="FT302" i="1"/>
  <c r="FT515" i="1"/>
  <c r="FT465" i="1"/>
  <c r="FT377" i="1"/>
  <c r="FT4" i="1"/>
  <c r="FT96" i="1"/>
  <c r="FT461" i="1"/>
  <c r="FT7" i="1"/>
  <c r="FT393" i="1"/>
  <c r="FT141" i="1"/>
  <c r="FT348" i="1"/>
  <c r="FT538" i="1"/>
  <c r="FT246" i="1"/>
  <c r="FT320" i="1"/>
  <c r="FT219" i="1"/>
  <c r="FT482" i="1"/>
  <c r="FT409" i="1"/>
  <c r="FT332" i="1"/>
  <c r="FT441" i="1"/>
  <c r="FT182" i="1"/>
  <c r="FT369" i="1"/>
  <c r="FT216" i="1"/>
  <c r="FT300" i="1"/>
  <c r="FT395" i="1"/>
  <c r="FT387" i="1"/>
  <c r="FT471" i="1"/>
  <c r="FT466" i="1"/>
  <c r="FT110" i="1"/>
  <c r="FU516" i="1"/>
  <c r="FU86" i="1"/>
  <c r="FU269" i="1"/>
  <c r="FU548" i="1"/>
  <c r="FU43" i="1"/>
  <c r="FU190" i="1"/>
  <c r="FU480" i="1"/>
  <c r="FU49" i="1"/>
  <c r="FU454" i="1"/>
  <c r="FU312" i="1"/>
  <c r="FU236" i="1"/>
  <c r="FU28" i="1"/>
  <c r="FU229" i="1"/>
  <c r="FU298" i="1"/>
  <c r="FU367" i="1"/>
  <c r="FU522" i="1"/>
  <c r="FU240" i="1"/>
  <c r="FU408" i="1"/>
  <c r="FU182" i="1"/>
  <c r="FU393" i="1"/>
  <c r="FU337" i="1"/>
  <c r="FU304" i="1"/>
  <c r="FU541" i="1"/>
  <c r="FU436" i="1"/>
  <c r="FU481" i="1"/>
  <c r="FU557" i="1"/>
  <c r="FU409" i="1"/>
  <c r="FU346" i="1"/>
  <c r="FU162" i="1"/>
  <c r="FU475" i="1"/>
  <c r="FU161" i="1"/>
  <c r="FU573" i="1"/>
  <c r="FU126" i="1"/>
  <c r="FU318" i="1"/>
  <c r="FU565" i="1"/>
  <c r="FU356" i="1"/>
  <c r="FU314" i="1"/>
  <c r="FU448" i="1"/>
  <c r="FU457" i="1"/>
  <c r="FU407" i="1"/>
  <c r="FU125" i="1"/>
  <c r="FU535" i="1"/>
  <c r="FU197" i="1"/>
  <c r="FU411" i="1"/>
  <c r="FU577" i="1"/>
  <c r="FU4" i="1"/>
  <c r="FU140" i="1"/>
  <c r="FU211" i="1"/>
  <c r="FU55" i="1"/>
  <c r="FU429" i="1"/>
  <c r="FU332" i="1"/>
  <c r="FU214" i="1"/>
  <c r="FU246" i="1"/>
  <c r="FU526" i="1"/>
  <c r="FU221" i="1"/>
  <c r="FU141" i="1"/>
  <c r="FU181" i="1"/>
  <c r="FU459" i="1"/>
  <c r="FU470" i="1"/>
  <c r="FU576" i="1"/>
  <c r="FU315" i="1"/>
  <c r="FU568" i="1"/>
  <c r="FU40" i="1"/>
  <c r="FU540" i="1"/>
  <c r="FU377" i="1"/>
  <c r="FU7" i="1"/>
  <c r="FU225" i="1"/>
  <c r="FU385" i="1"/>
  <c r="FU57" i="1"/>
  <c r="FU47" i="1"/>
  <c r="FU157" i="1"/>
  <c r="FU232" i="1"/>
  <c r="FU93" i="1"/>
  <c r="FU410" i="1"/>
  <c r="FU206" i="1"/>
  <c r="FU309" i="1"/>
  <c r="FU165" i="1"/>
  <c r="FU266" i="1"/>
  <c r="FU507" i="1"/>
  <c r="FU395" i="1"/>
  <c r="FU453" i="1"/>
  <c r="FU171" i="1"/>
  <c r="FU290" i="1"/>
  <c r="FU132" i="1"/>
  <c r="FU570" i="1"/>
  <c r="FU201" i="1"/>
  <c r="FU228" i="1"/>
  <c r="FU415" i="1"/>
  <c r="FU426" i="1"/>
  <c r="FU75" i="1"/>
  <c r="FU371" i="1"/>
  <c r="FU218" i="1"/>
  <c r="FU151" i="1"/>
  <c r="FU237" i="1"/>
  <c r="FU380" i="1"/>
  <c r="FU398" i="1"/>
  <c r="FU327" i="1"/>
  <c r="FU335" i="1"/>
  <c r="FU260" i="1"/>
  <c r="FU230" i="1"/>
  <c r="FU575" i="1"/>
  <c r="FU89" i="1"/>
  <c r="FU70" i="1"/>
  <c r="FU483" i="1"/>
  <c r="FU493" i="1"/>
  <c r="FU185" i="1"/>
  <c r="FU117" i="1"/>
  <c r="FU189" i="1"/>
  <c r="FU144" i="1"/>
  <c r="FU509" i="1"/>
  <c r="FU465" i="1"/>
  <c r="FU372" i="1"/>
  <c r="FU461" i="1"/>
  <c r="FU68" i="1"/>
  <c r="FU177" i="1"/>
  <c r="FU369" i="1"/>
  <c r="FU52" i="1"/>
  <c r="FU306" i="1"/>
  <c r="FU120" i="1"/>
  <c r="FU515" i="1"/>
  <c r="FU77" i="1"/>
  <c r="FU257" i="1"/>
  <c r="FU277" i="1"/>
  <c r="FU384" i="1"/>
  <c r="FU350" i="1"/>
  <c r="FU262" i="1"/>
  <c r="FU281" i="1"/>
  <c r="FU110" i="1"/>
  <c r="FU441" i="1"/>
  <c r="FU338" i="1"/>
  <c r="FU455" i="1"/>
  <c r="FU32" i="1"/>
  <c r="FU209" i="1"/>
  <c r="FU245" i="1"/>
  <c r="FU284" i="1"/>
  <c r="FU320" i="1"/>
  <c r="FU239" i="1"/>
  <c r="FU505" i="1"/>
  <c r="FU20" i="1"/>
  <c r="FU503" i="1"/>
  <c r="FU435" i="1"/>
  <c r="FU433" i="1"/>
  <c r="FU291" i="1"/>
  <c r="FU474" i="1"/>
  <c r="FU35" i="1"/>
  <c r="FU31" i="1"/>
  <c r="FU129" i="1"/>
  <c r="FU138" i="1"/>
  <c r="FU378" i="1"/>
  <c r="FU63" i="1"/>
  <c r="FU362" i="1"/>
  <c r="FU51" i="1"/>
  <c r="FU547" i="1"/>
  <c r="FU217" i="1"/>
  <c r="FU112" i="1"/>
  <c r="FU156" i="1"/>
  <c r="FU71" i="1"/>
  <c r="FU104" i="1"/>
  <c r="FU275" i="1"/>
  <c r="FU272" i="1"/>
  <c r="FU106" i="1"/>
  <c r="FU543" i="1"/>
  <c r="FU538" i="1"/>
  <c r="FU387" i="1"/>
  <c r="FU444" i="1"/>
  <c r="FU379" i="1"/>
  <c r="FU87" i="1"/>
  <c r="FU205" i="1"/>
  <c r="FU499" i="1"/>
  <c r="FU53" i="1"/>
  <c r="FU303" i="1"/>
  <c r="FU270" i="1"/>
  <c r="FU354" i="1"/>
  <c r="FU363" i="1"/>
  <c r="FU212" i="1"/>
  <c r="FU496" i="1"/>
  <c r="FU199" i="1"/>
  <c r="FU223" i="1"/>
  <c r="FU81" i="1"/>
  <c r="FU100" i="1"/>
  <c r="FU62" i="1"/>
  <c r="FU561" i="1"/>
  <c r="FU152" i="1"/>
  <c r="FU542" i="1"/>
  <c r="FU241" i="1"/>
  <c r="FU482" i="1"/>
  <c r="FU160" i="1"/>
  <c r="FU386" i="1"/>
  <c r="FU137" i="1"/>
  <c r="FU282" i="1"/>
  <c r="FU375" i="1"/>
  <c r="FU566" i="1"/>
  <c r="FU96" i="1"/>
  <c r="FU204" i="1"/>
  <c r="FU261" i="1"/>
  <c r="FU310" i="1"/>
  <c r="FU434" i="1"/>
  <c r="FU437" i="1"/>
  <c r="FU466" i="1"/>
  <c r="FU233" i="1"/>
  <c r="FU519" i="1"/>
  <c r="FU506" i="1"/>
  <c r="FU135" i="1"/>
  <c r="FU467" i="1"/>
  <c r="FU24" i="1"/>
  <c r="FU219" i="1"/>
  <c r="FU438" i="1"/>
  <c r="FU485" i="1"/>
  <c r="FU471" i="1"/>
  <c r="FU400" i="1"/>
  <c r="FU10" i="1"/>
  <c r="FU556" i="1"/>
  <c r="FU462" i="1"/>
  <c r="FU293" i="1"/>
  <c r="FU222" i="1"/>
  <c r="FU64" i="1"/>
  <c r="FU54" i="1"/>
  <c r="FU544" i="1"/>
  <c r="FU353" i="1"/>
  <c r="FU567" i="1"/>
  <c r="FU131" i="1"/>
  <c r="FU473" i="1"/>
  <c r="FU207" i="1"/>
  <c r="FU180" i="1"/>
  <c r="FU489" i="1"/>
  <c r="FU449" i="1"/>
  <c r="FU569" i="1"/>
  <c r="FU452" i="1"/>
  <c r="FU477" i="1"/>
  <c r="FU582" i="1"/>
  <c r="FU340" i="1"/>
  <c r="FU276" i="1"/>
  <c r="FU231" i="1"/>
  <c r="FU159" i="1"/>
  <c r="FU343" i="1"/>
  <c r="FU11" i="1"/>
  <c r="FU216" i="1"/>
  <c r="FU115" i="1"/>
  <c r="FU210" i="1"/>
  <c r="FU431" i="1"/>
  <c r="FU300" i="1"/>
  <c r="FU359" i="1"/>
  <c r="FT247" i="1"/>
  <c r="FV437" i="1"/>
  <c r="FW437" i="1"/>
  <c r="FV433" i="1"/>
  <c r="FW433" i="1"/>
  <c r="FV360" i="1"/>
  <c r="FW360" i="1"/>
  <c r="FV149" i="1"/>
  <c r="FW149" i="1"/>
  <c r="FV144" i="1"/>
  <c r="FW144" i="1"/>
  <c r="FV18" i="1"/>
  <c r="FW18" i="1"/>
  <c r="FV38" i="1"/>
  <c r="FW38" i="1"/>
  <c r="FV301" i="1"/>
  <c r="FW301" i="1"/>
  <c r="FV435" i="1"/>
  <c r="FW435" i="1"/>
  <c r="FV466" i="1"/>
  <c r="FW466" i="1"/>
  <c r="FV192" i="1"/>
  <c r="FW192" i="1"/>
  <c r="FV290" i="1"/>
  <c r="FW290" i="1"/>
  <c r="FV569" i="1"/>
  <c r="FW569" i="1"/>
  <c r="FV284" i="1"/>
  <c r="FW284" i="1"/>
  <c r="FV359" i="1"/>
  <c r="FW359" i="1"/>
  <c r="FV172" i="1"/>
  <c r="FW172" i="1"/>
  <c r="FV522" i="1"/>
  <c r="FW522" i="1"/>
  <c r="FV331" i="1"/>
  <c r="FW331" i="1"/>
  <c r="FV108" i="1"/>
  <c r="FW108" i="1"/>
  <c r="FV28" i="1"/>
  <c r="FW28" i="1"/>
  <c r="FV167" i="1"/>
  <c r="FW167" i="1"/>
  <c r="FV520" i="1"/>
  <c r="FW520" i="1"/>
  <c r="FV385" i="1"/>
  <c r="FW385" i="1"/>
  <c r="FV160" i="1"/>
  <c r="FW160" i="1"/>
  <c r="FV298" i="1"/>
  <c r="FW298" i="1"/>
  <c r="FV116" i="1"/>
  <c r="FW116" i="1"/>
  <c r="FV467" i="1"/>
  <c r="FW467" i="1"/>
  <c r="FV324" i="1"/>
  <c r="FW324" i="1"/>
  <c r="FV148" i="1"/>
  <c r="FW148" i="1"/>
  <c r="FV95" i="1"/>
  <c r="FW95" i="1"/>
  <c r="FV438" i="1"/>
  <c r="FW438" i="1"/>
  <c r="FV396" i="1"/>
  <c r="FW396" i="1"/>
  <c r="FV565" i="1"/>
  <c r="FW565" i="1"/>
  <c r="FV579" i="1"/>
  <c r="FW579" i="1"/>
  <c r="FV399" i="1"/>
  <c r="FW399" i="1"/>
  <c r="FV269" i="1"/>
  <c r="FW269" i="1"/>
  <c r="FV318" i="1"/>
  <c r="FW318" i="1"/>
  <c r="FV45" i="1"/>
  <c r="FW45" i="1"/>
  <c r="FV391" i="1"/>
  <c r="FW391" i="1"/>
  <c r="FV431" i="1"/>
  <c r="FW431" i="1"/>
  <c r="FV308" i="1"/>
  <c r="FW308" i="1"/>
  <c r="FV265" i="1"/>
  <c r="FW265" i="1"/>
  <c r="FV417" i="1"/>
  <c r="FW417" i="1"/>
  <c r="FV543" i="1"/>
  <c r="FW543" i="1"/>
  <c r="FV416" i="1"/>
  <c r="FW416" i="1"/>
  <c r="FV86" i="1"/>
  <c r="FW86" i="1"/>
  <c r="FV351" i="1"/>
  <c r="FW351" i="1"/>
  <c r="FV156" i="1"/>
  <c r="FW156" i="1"/>
  <c r="FV504" i="1"/>
  <c r="FW504" i="1"/>
  <c r="FV377" i="1"/>
  <c r="FW377" i="1"/>
  <c r="FV492" i="1"/>
  <c r="FW492" i="1"/>
  <c r="FV444" i="1"/>
  <c r="FW444" i="1"/>
  <c r="FV552" i="1"/>
  <c r="FW552" i="1"/>
  <c r="FV405" i="1"/>
  <c r="FW405" i="1"/>
  <c r="FV446" i="1"/>
  <c r="FW446" i="1"/>
  <c r="FV550" i="1"/>
  <c r="FW550" i="1"/>
  <c r="FV196" i="1"/>
  <c r="FW196" i="1"/>
  <c r="FV11" i="1"/>
  <c r="FW11" i="1"/>
  <c r="FV53" i="1"/>
  <c r="FW53" i="1"/>
  <c r="FV123" i="1"/>
  <c r="FW123" i="1"/>
  <c r="FV540" i="1"/>
  <c r="FW540" i="1"/>
  <c r="FV295" i="1"/>
  <c r="FW295" i="1"/>
  <c r="FV378" i="1"/>
  <c r="FW378" i="1"/>
  <c r="FV346" i="1"/>
  <c r="FW346" i="1"/>
  <c r="FV180" i="1"/>
  <c r="FW180" i="1"/>
  <c r="FV489" i="1"/>
  <c r="FW489" i="1"/>
  <c r="FV207" i="1"/>
  <c r="FW207" i="1"/>
  <c r="FV440" i="1"/>
  <c r="FW440" i="1"/>
  <c r="FV538" i="1"/>
  <c r="FW538" i="1"/>
  <c r="FV448" i="1"/>
  <c r="FW448" i="1"/>
  <c r="FV158" i="1"/>
  <c r="FW158" i="1"/>
  <c r="FV400" i="1"/>
  <c r="FW400" i="1"/>
  <c r="FV445" i="1"/>
  <c r="FW445" i="1"/>
  <c r="FV113" i="1"/>
  <c r="FW113" i="1"/>
  <c r="FV486" i="1"/>
  <c r="FW486" i="1"/>
  <c r="FV55" i="1"/>
  <c r="FW55" i="1"/>
  <c r="FV291" i="1"/>
  <c r="FW291" i="1"/>
  <c r="FV458" i="1"/>
  <c r="FW458" i="1"/>
  <c r="FV143" i="1"/>
  <c r="FW143" i="1"/>
  <c r="FV452" i="1"/>
  <c r="FW452" i="1"/>
  <c r="FV286" i="1"/>
  <c r="FW286" i="1"/>
  <c r="FV329" i="1"/>
  <c r="FW329" i="1"/>
  <c r="FV185" i="1"/>
  <c r="FW185" i="1"/>
  <c r="FV105" i="1"/>
  <c r="FW105" i="1"/>
  <c r="FV535" i="1"/>
  <c r="FW535" i="1"/>
  <c r="FV133" i="1"/>
  <c r="FW133" i="1"/>
  <c r="FV507" i="1"/>
  <c r="FW507" i="1"/>
  <c r="FV340" i="1"/>
  <c r="FW340" i="1"/>
  <c r="FV246" i="1"/>
  <c r="FW246" i="1"/>
  <c r="FV411" i="1"/>
  <c r="FW411" i="1"/>
  <c r="FV559" i="1"/>
  <c r="FW559" i="1"/>
  <c r="FV521" i="1"/>
  <c r="FW521" i="1"/>
  <c r="FV307" i="1"/>
  <c r="FW307" i="1"/>
  <c r="FV263" i="1"/>
  <c r="FW263" i="1"/>
  <c r="FV175" i="1"/>
  <c r="FW175" i="1"/>
  <c r="FV111" i="1"/>
  <c r="FW111" i="1"/>
  <c r="FV297" i="1"/>
  <c r="FW297" i="1"/>
  <c r="FV9" i="1"/>
  <c r="FW9" i="1"/>
  <c r="FV473" i="1"/>
  <c r="FW473" i="1"/>
  <c r="FV126" i="1"/>
  <c r="FW126" i="1"/>
  <c r="FV20" i="1"/>
  <c r="FW20" i="1"/>
  <c r="FV461" i="1"/>
  <c r="FW461" i="1"/>
  <c r="FV34" i="1"/>
  <c r="FW34" i="1"/>
  <c r="FV348" i="1"/>
  <c r="FW348" i="1"/>
  <c r="FV92" i="1"/>
  <c r="FW92" i="1"/>
  <c r="FV381" i="1"/>
  <c r="FW381" i="1"/>
  <c r="FV429" i="1"/>
  <c r="FW429" i="1"/>
  <c r="FV306" i="1"/>
  <c r="FW306" i="1"/>
  <c r="FV66" i="1"/>
  <c r="FW66" i="1"/>
  <c r="FV519" i="1"/>
  <c r="FW519" i="1"/>
  <c r="FV456" i="1"/>
  <c r="FW456" i="1"/>
  <c r="FV478" i="1"/>
  <c r="FW478" i="1"/>
  <c r="FV85" i="1"/>
  <c r="FW85" i="1"/>
  <c r="FV81" i="1"/>
  <c r="FW81" i="1"/>
  <c r="FV539" i="1"/>
  <c r="FW539" i="1"/>
  <c r="FV12" i="1"/>
  <c r="FW12" i="1"/>
  <c r="FV566" i="1"/>
  <c r="FW566" i="1"/>
  <c r="FV459" i="1"/>
  <c r="FW459" i="1"/>
  <c r="FV200" i="1"/>
  <c r="FW200" i="1"/>
  <c r="FV561" i="1"/>
  <c r="FW561" i="1"/>
  <c r="FV537" i="1"/>
  <c r="FW537" i="1"/>
  <c r="FV168" i="1"/>
  <c r="FW168" i="1"/>
  <c r="FV104" i="1"/>
  <c r="FW104" i="1"/>
  <c r="FV393" i="1"/>
  <c r="FW393" i="1"/>
  <c r="FV510" i="1"/>
  <c r="FW510" i="1"/>
  <c r="FV32" i="1"/>
  <c r="FW32" i="1"/>
  <c r="FV272" i="1"/>
  <c r="FW272" i="1"/>
  <c r="FV25" i="1"/>
  <c r="FW25" i="1"/>
  <c r="FV357" i="1"/>
  <c r="FW357" i="1"/>
  <c r="FV30" i="1"/>
  <c r="FW30" i="1"/>
  <c r="FV319" i="1"/>
  <c r="FW319" i="1"/>
  <c r="FV217" i="1"/>
  <c r="FW217" i="1"/>
  <c r="FV19" i="1"/>
  <c r="FW19" i="1"/>
  <c r="FV131" i="1"/>
  <c r="FW131" i="1"/>
  <c r="FV47" i="1"/>
  <c r="FW47" i="1"/>
  <c r="FV75" i="1"/>
  <c r="FW75" i="1"/>
  <c r="FV530" i="1"/>
  <c r="FW530" i="1"/>
  <c r="FV166" i="1"/>
  <c r="FW166" i="1"/>
  <c r="FV354" i="1"/>
  <c r="FW354" i="1"/>
  <c r="FV545" i="1"/>
  <c r="FW545" i="1"/>
  <c r="FV374" i="1"/>
  <c r="FW374" i="1"/>
  <c r="FV509" i="1"/>
  <c r="FW509" i="1"/>
  <c r="FV303" i="1"/>
  <c r="FW303" i="1"/>
  <c r="FV132" i="1"/>
  <c r="FW132" i="1"/>
  <c r="FV321" i="1"/>
  <c r="FW321" i="1"/>
  <c r="FV395" i="1"/>
  <c r="FW395" i="1"/>
  <c r="FV502" i="1"/>
  <c r="FW502" i="1"/>
  <c r="FV253" i="1"/>
  <c r="FW253" i="1"/>
  <c r="FV14" i="1"/>
  <c r="FW14" i="1"/>
  <c r="FV577" i="1"/>
  <c r="FW577" i="1"/>
  <c r="FV325" i="1"/>
  <c r="FW325" i="1"/>
  <c r="FV525" i="1"/>
  <c r="FW525" i="1"/>
  <c r="FV147" i="1"/>
  <c r="FW147" i="1"/>
  <c r="FV582" i="1"/>
  <c r="FW582" i="1"/>
  <c r="FV197" i="1"/>
  <c r="FW197" i="1"/>
  <c r="FV239" i="1"/>
  <c r="FW239" i="1"/>
  <c r="FV258" i="1"/>
  <c r="FW258" i="1"/>
  <c r="FV335" i="1"/>
  <c r="FW335" i="1"/>
  <c r="FV229" i="1"/>
  <c r="FW229" i="1"/>
  <c r="FV260" i="1"/>
  <c r="FW260" i="1"/>
  <c r="FV427" i="1"/>
  <c r="FW427" i="1"/>
  <c r="FV281" i="1"/>
  <c r="FW281" i="1"/>
  <c r="FV563" i="1"/>
  <c r="FW563" i="1"/>
  <c r="FV401" i="1"/>
  <c r="FW401" i="1"/>
  <c r="FV7" i="1"/>
  <c r="FW7" i="1"/>
  <c r="FV64" i="1"/>
  <c r="FW64" i="1"/>
  <c r="FV419" i="1"/>
  <c r="FW419" i="1"/>
  <c r="FV560" i="1"/>
  <c r="FW560" i="1"/>
  <c r="FV500" i="1"/>
  <c r="FW500" i="1"/>
  <c r="FV494" i="1"/>
  <c r="FW494" i="1"/>
  <c r="FV414" i="1"/>
  <c r="FW414" i="1"/>
  <c r="FV230" i="1"/>
  <c r="FW230" i="1"/>
  <c r="FV234" i="1"/>
  <c r="FW234" i="1"/>
  <c r="FV218" i="1"/>
  <c r="FW218" i="1"/>
  <c r="FV60" i="1"/>
  <c r="FW60" i="1"/>
  <c r="FV170" i="1"/>
  <c r="FW170" i="1"/>
  <c r="FV79" i="1"/>
  <c r="FW79" i="1"/>
  <c r="FV369" i="1"/>
  <c r="FW369" i="1"/>
  <c r="FV120" i="1"/>
  <c r="FW120" i="1"/>
  <c r="FV179" i="1"/>
  <c r="FW179" i="1"/>
  <c r="FV477" i="1"/>
  <c r="FW477" i="1"/>
  <c r="FV29" i="1"/>
  <c r="FW29" i="1"/>
  <c r="FV513" i="1"/>
  <c r="FW513" i="1"/>
  <c r="FV366" i="1"/>
  <c r="FW366" i="1"/>
  <c r="FV67" i="1"/>
  <c r="FW67" i="1"/>
  <c r="FV249" i="1"/>
  <c r="FW249" i="1"/>
  <c r="FV159" i="1"/>
  <c r="FW159" i="1"/>
  <c r="FV205" i="1"/>
  <c r="FW205" i="1"/>
  <c r="FV402" i="1"/>
  <c r="FW402" i="1"/>
  <c r="FV122" i="1"/>
  <c r="FW122" i="1"/>
  <c r="FV103" i="1"/>
  <c r="FW103" i="1"/>
  <c r="FV128" i="1"/>
  <c r="FW128" i="1"/>
  <c r="FV5" i="1"/>
  <c r="FW5" i="1"/>
  <c r="FV327" i="1"/>
  <c r="FW327" i="1"/>
  <c r="FV58" i="1"/>
  <c r="FW58" i="1"/>
  <c r="FV384" i="1"/>
  <c r="FW384" i="1"/>
  <c r="FV460" i="1"/>
  <c r="FW460" i="1"/>
  <c r="FV21" i="1"/>
  <c r="FW21" i="1"/>
  <c r="FV195" i="1"/>
  <c r="FW195" i="1"/>
  <c r="FV455" i="1"/>
  <c r="FW455" i="1"/>
  <c r="FV199" i="1"/>
  <c r="FW199" i="1"/>
  <c r="FV581" i="1"/>
  <c r="FW581" i="1"/>
  <c r="FV59" i="1"/>
  <c r="FW59" i="1"/>
  <c r="FV465" i="1"/>
  <c r="FW465" i="1"/>
  <c r="FV270" i="1"/>
  <c r="FW270" i="1"/>
  <c r="FV394" i="1"/>
  <c r="FW394" i="1"/>
  <c r="FV215" i="1"/>
  <c r="FW215" i="1"/>
  <c r="FV33" i="1"/>
  <c r="FW33" i="1"/>
  <c r="FV4" i="1"/>
  <c r="FW4" i="1"/>
  <c r="FV231" i="1"/>
  <c r="FW231" i="1"/>
  <c r="FV121" i="1"/>
  <c r="FW121" i="1"/>
  <c r="FV245" i="1"/>
  <c r="FW245" i="1"/>
  <c r="FV388" i="1"/>
  <c r="FW388" i="1"/>
  <c r="FV70" i="1"/>
  <c r="FW70" i="1"/>
  <c r="FV271" i="1"/>
  <c r="FW271" i="1"/>
  <c r="FV74" i="1"/>
  <c r="FW74" i="1"/>
  <c r="FV241" i="1"/>
  <c r="FW241" i="1"/>
  <c r="FV482" i="1"/>
  <c r="FW482" i="1"/>
  <c r="FV312" i="1"/>
  <c r="FW312" i="1"/>
  <c r="FV475" i="1"/>
  <c r="FW475" i="1"/>
  <c r="FV3" i="1"/>
  <c r="FW3" i="1"/>
  <c r="FV256" i="1"/>
  <c r="FW256" i="1"/>
  <c r="FV454" i="1"/>
  <c r="FW454" i="1"/>
  <c r="FV356" i="1"/>
  <c r="FW356" i="1"/>
  <c r="FV548" i="1"/>
  <c r="FW548" i="1"/>
  <c r="FV480" i="1"/>
  <c r="FW480" i="1"/>
  <c r="FV204" i="1"/>
  <c r="FW204" i="1"/>
  <c r="FV556" i="1"/>
  <c r="FW556" i="1"/>
  <c r="FV150" i="1"/>
  <c r="FW150" i="1"/>
  <c r="FV508" i="1"/>
  <c r="FW508" i="1"/>
  <c r="FV35" i="1"/>
  <c r="FW35" i="1"/>
  <c r="FV558" i="1"/>
  <c r="FW558" i="1"/>
  <c r="FV76" i="1"/>
  <c r="FW76" i="1"/>
  <c r="FV383" i="1"/>
  <c r="FW383" i="1"/>
  <c r="FV332" i="1"/>
  <c r="FW332" i="1"/>
  <c r="FV146" i="1"/>
  <c r="FW146" i="1"/>
  <c r="FV463" i="1"/>
  <c r="FW463" i="1"/>
  <c r="FV209" i="1"/>
  <c r="FW209" i="1"/>
  <c r="FV136" i="1"/>
  <c r="FW136" i="1"/>
  <c r="FV516" i="1"/>
  <c r="FW516" i="1"/>
  <c r="FV568" i="1"/>
  <c r="FW568" i="1"/>
  <c r="FV387" i="1"/>
  <c r="FW387" i="1"/>
  <c r="FV518" i="1"/>
  <c r="FW518" i="1"/>
  <c r="FV154" i="1"/>
  <c r="FW154" i="1"/>
  <c r="FV142" i="1"/>
  <c r="FW142" i="1"/>
  <c r="FV125" i="1"/>
  <c r="FW125" i="1"/>
  <c r="FV262" i="1"/>
  <c r="FW262" i="1"/>
  <c r="FV98" i="1"/>
  <c r="FW98" i="1"/>
  <c r="FV225" i="1"/>
  <c r="FW225" i="1"/>
  <c r="FV152" i="1"/>
  <c r="FW152" i="1"/>
  <c r="FV497" i="1"/>
  <c r="FW497" i="1"/>
  <c r="FV282" i="1"/>
  <c r="FW282" i="1"/>
  <c r="FV232" i="1"/>
  <c r="FW232" i="1"/>
  <c r="FV69" i="1"/>
  <c r="FW69" i="1"/>
  <c r="FV449" i="1"/>
  <c r="FW449" i="1"/>
  <c r="FV576" i="1"/>
  <c r="FW576" i="1"/>
  <c r="FV361" i="1"/>
  <c r="FW361" i="1"/>
  <c r="FV90" i="1"/>
  <c r="FW90" i="1"/>
  <c r="FV219" i="1"/>
  <c r="FW219" i="1"/>
  <c r="FV134" i="1"/>
  <c r="FW134" i="1"/>
  <c r="FV169" i="1"/>
  <c r="FW169" i="1"/>
  <c r="FV398" i="1"/>
  <c r="FW398" i="1"/>
  <c r="FV283" i="1"/>
  <c r="FW283" i="1"/>
  <c r="FV367" i="1"/>
  <c r="FW367" i="1"/>
  <c r="FV275" i="1"/>
  <c r="FW275" i="1"/>
  <c r="FV274" i="1"/>
  <c r="FW274" i="1"/>
  <c r="FV57" i="1"/>
  <c r="FW57" i="1"/>
  <c r="FV243" i="1"/>
  <c r="FW243" i="1"/>
  <c r="FV235" i="1"/>
  <c r="FW235" i="1"/>
  <c r="FV434" i="1"/>
  <c r="FW434" i="1"/>
  <c r="FV279" i="1"/>
  <c r="FW279" i="1"/>
  <c r="FV583" i="1"/>
  <c r="FW583" i="1"/>
  <c r="FV505" i="1"/>
  <c r="FW505" i="1"/>
  <c r="FV422" i="1"/>
  <c r="FW422" i="1"/>
  <c r="FV511" i="1"/>
  <c r="FW511" i="1"/>
  <c r="FV392" i="1"/>
  <c r="FW392" i="1"/>
  <c r="FV315" i="1"/>
  <c r="FW315" i="1"/>
  <c r="FV130" i="1"/>
  <c r="FW130" i="1"/>
  <c r="FV140" i="1"/>
  <c r="FW140" i="1"/>
  <c r="FV118" i="1"/>
  <c r="FW118" i="1"/>
  <c r="FV472" i="1"/>
  <c r="FW472" i="1"/>
  <c r="FV124" i="1"/>
  <c r="FW124" i="1"/>
  <c r="FV266" i="1"/>
  <c r="FW266" i="1"/>
  <c r="FV323" i="1"/>
  <c r="FW323" i="1"/>
  <c r="FV87" i="1"/>
  <c r="FW87" i="1"/>
  <c r="FV420" i="1"/>
  <c r="FW420" i="1"/>
  <c r="FV99" i="1"/>
  <c r="FW99" i="1"/>
  <c r="FV138" i="1"/>
  <c r="FW138" i="1"/>
  <c r="FV277" i="1"/>
  <c r="FW277" i="1"/>
  <c r="FT458" i="1"/>
  <c r="FT344" i="1"/>
  <c r="FT390" i="1"/>
  <c r="FT224" i="1"/>
  <c r="FT553" i="1"/>
  <c r="FT419" i="1"/>
  <c r="FT401" i="1"/>
  <c r="FT186" i="1"/>
  <c r="FT490" i="1"/>
  <c r="FT296" i="1"/>
  <c r="FT183" i="1"/>
  <c r="FT69" i="1"/>
  <c r="FT58" i="1"/>
  <c r="FT564" i="1"/>
  <c r="FT14" i="1"/>
  <c r="FT325" i="1"/>
  <c r="FT147" i="1"/>
  <c r="FT278" i="1"/>
  <c r="FT158" i="1"/>
  <c r="FT238" i="1"/>
  <c r="FT111" i="1"/>
  <c r="FT313" i="1"/>
  <c r="FT65" i="1"/>
  <c r="FT5" i="1"/>
  <c r="FT251" i="1"/>
  <c r="FT443" i="1"/>
  <c r="FT114" i="1"/>
  <c r="FT517" i="1"/>
  <c r="FT249" i="1"/>
  <c r="FT242" i="1"/>
  <c r="FT15" i="1"/>
  <c r="FT360" i="1"/>
  <c r="FT418" i="1"/>
  <c r="FT500" i="1"/>
  <c r="FT551" i="1"/>
  <c r="FT460" i="1"/>
  <c r="FT74" i="1"/>
  <c r="FT252" i="1"/>
  <c r="FT108" i="1"/>
  <c r="FT8" i="1"/>
  <c r="FT421" i="1"/>
  <c r="FT311" i="1"/>
  <c r="FT72" i="1"/>
  <c r="FT167" i="1"/>
  <c r="FT539" i="1"/>
  <c r="FT45" i="1"/>
  <c r="FT392" i="1"/>
  <c r="FT83" i="1"/>
  <c r="FT403" i="1"/>
  <c r="FT79" i="1"/>
  <c r="FT324" i="1"/>
  <c r="FT472" i="1"/>
  <c r="FT579" i="1"/>
  <c r="FT34" i="1"/>
  <c r="FT16" i="1"/>
  <c r="FT294" i="1"/>
  <c r="FT342" i="1"/>
  <c r="FT316" i="1"/>
  <c r="FT176" i="1"/>
  <c r="FT412" i="1"/>
  <c r="FT19" i="1"/>
  <c r="FT95" i="1"/>
  <c r="FT150" i="1"/>
  <c r="FT273" i="1"/>
  <c r="FT145" i="1"/>
  <c r="FT22" i="1"/>
  <c r="FT274" i="1"/>
  <c r="FT85" i="1"/>
  <c r="FT305" i="1"/>
  <c r="FT82" i="1"/>
  <c r="FT430" i="1"/>
  <c r="FV403" i="1"/>
  <c r="FW403" i="1"/>
  <c r="FV471" i="1"/>
  <c r="FW471" i="1"/>
  <c r="FV304" i="1"/>
  <c r="FW304" i="1"/>
  <c r="FV268" i="1"/>
  <c r="FW268" i="1"/>
  <c r="FV541" i="1"/>
  <c r="FW541" i="1"/>
  <c r="FV436" i="1"/>
  <c r="FW436" i="1"/>
  <c r="FV476" i="1"/>
  <c r="FW476" i="1"/>
  <c r="FV242" i="1"/>
  <c r="FW242" i="1"/>
  <c r="FV337" i="1"/>
  <c r="FW337" i="1"/>
  <c r="FV493" i="1"/>
  <c r="FW493" i="1"/>
  <c r="FV261" i="1"/>
  <c r="FW261" i="1"/>
  <c r="FV42" i="1"/>
  <c r="FW42" i="1"/>
  <c r="FV117" i="1"/>
  <c r="FW117" i="1"/>
  <c r="FV379" i="1"/>
  <c r="FW379" i="1"/>
  <c r="FV334" i="1"/>
  <c r="FW334" i="1"/>
  <c r="FV305" i="1"/>
  <c r="FW305" i="1"/>
  <c r="FV109" i="1"/>
  <c r="FW109" i="1"/>
  <c r="FV573" i="1"/>
  <c r="FW573" i="1"/>
  <c r="FV353" i="1"/>
  <c r="FW353" i="1"/>
  <c r="FV421" i="1"/>
  <c r="FW421" i="1"/>
  <c r="FV48" i="1"/>
  <c r="FW48" i="1"/>
  <c r="FV386" i="1"/>
  <c r="FW386" i="1"/>
  <c r="FV127" i="1"/>
  <c r="FW127" i="1"/>
  <c r="FV339" i="1"/>
  <c r="FW339" i="1"/>
  <c r="FV141" i="1"/>
  <c r="FW141" i="1"/>
  <c r="FV228" i="1"/>
  <c r="FW228" i="1"/>
  <c r="FV190" i="1"/>
  <c r="FW190" i="1"/>
  <c r="FV442" i="1"/>
  <c r="FW442" i="1"/>
  <c r="FV88" i="1"/>
  <c r="FW88" i="1"/>
  <c r="FV181" i="1"/>
  <c r="FW181" i="1"/>
  <c r="FV490" i="1"/>
  <c r="FW490" i="1"/>
  <c r="FV296" i="1"/>
  <c r="FW296" i="1"/>
  <c r="FV443" i="1"/>
  <c r="FW443" i="1"/>
  <c r="FV495" i="1"/>
  <c r="FW495" i="1"/>
  <c r="FV389" i="1"/>
  <c r="FW389" i="1"/>
  <c r="FV528" i="1"/>
  <c r="FW528" i="1"/>
  <c r="FV491" i="1"/>
  <c r="FW491" i="1"/>
  <c r="FV84" i="1"/>
  <c r="FW84" i="1"/>
  <c r="FV450" i="1"/>
  <c r="FW450" i="1"/>
  <c r="FV52" i="1"/>
  <c r="FW52" i="1"/>
  <c r="FV515" i="1"/>
  <c r="FW515" i="1"/>
  <c r="FV201" i="1"/>
  <c r="FW201" i="1"/>
  <c r="FV254" i="1"/>
  <c r="FW254" i="1"/>
  <c r="FV145" i="1"/>
  <c r="FW145" i="1"/>
  <c r="FV479" i="1"/>
  <c r="FW479" i="1"/>
  <c r="FV547" i="1"/>
  <c r="FW547" i="1"/>
  <c r="FV153" i="1"/>
  <c r="FW153" i="1"/>
  <c r="FV222" i="1"/>
  <c r="FW222" i="1"/>
  <c r="FV343" i="1"/>
  <c r="FW343" i="1"/>
  <c r="FV285" i="1"/>
  <c r="FW285" i="1"/>
  <c r="FV27" i="1"/>
  <c r="FW27" i="1"/>
  <c r="FV468" i="1"/>
  <c r="FW468" i="1"/>
  <c r="FV238" i="1"/>
  <c r="FW238" i="1"/>
  <c r="FV54" i="1"/>
  <c r="FW54" i="1"/>
  <c r="FV237" i="1"/>
  <c r="FW237" i="1"/>
  <c r="FV302" i="1"/>
  <c r="FW302" i="1"/>
  <c r="FV259" i="1"/>
  <c r="FW259" i="1"/>
  <c r="FV316" i="1"/>
  <c r="FW316" i="1"/>
  <c r="FV294" i="1"/>
  <c r="FW294" i="1"/>
  <c r="FV457" i="1"/>
  <c r="FW457" i="1"/>
  <c r="FV188" i="1"/>
  <c r="FW188" i="1"/>
  <c r="FV551" i="1"/>
  <c r="FW551" i="1"/>
  <c r="FV578" i="1"/>
  <c r="FW578" i="1"/>
  <c r="FV251" i="1"/>
  <c r="FW251" i="1"/>
  <c r="FV135" i="1"/>
  <c r="FW135" i="1"/>
  <c r="FV514" i="1"/>
  <c r="FW514" i="1"/>
  <c r="FV523" i="1"/>
  <c r="FW523" i="1"/>
  <c r="FV83" i="1"/>
  <c r="FW83" i="1"/>
  <c r="FV183" i="1"/>
  <c r="FW183" i="1"/>
  <c r="FV345" i="1"/>
  <c r="FW345" i="1"/>
  <c r="FV453" i="1"/>
  <c r="FW453" i="1"/>
  <c r="FV462" i="1"/>
  <c r="FW462" i="1"/>
  <c r="FV320" i="1"/>
  <c r="FW320" i="1"/>
  <c r="FV107" i="1"/>
  <c r="FW107" i="1"/>
  <c r="FV276" i="1"/>
  <c r="FW276" i="1"/>
  <c r="FV526" i="1"/>
  <c r="FW526" i="1"/>
  <c r="FV333" i="1"/>
  <c r="FW333" i="1"/>
  <c r="FV341" i="1"/>
  <c r="FW341" i="1"/>
  <c r="FV178" i="1"/>
  <c r="FW178" i="1"/>
  <c r="FV313" i="1"/>
  <c r="FW313" i="1"/>
  <c r="FV101" i="1"/>
  <c r="FW101" i="1"/>
  <c r="FV292" i="1"/>
  <c r="FW292" i="1"/>
  <c r="FV544" i="1"/>
  <c r="FW544" i="1"/>
  <c r="FV553" i="1"/>
  <c r="FW553" i="1"/>
  <c r="FV534" i="1"/>
  <c r="FW534" i="1"/>
  <c r="FV557" i="1"/>
  <c r="FW557" i="1"/>
  <c r="FV186" i="1"/>
  <c r="FW186" i="1"/>
  <c r="FV529" i="1"/>
  <c r="FW529" i="1"/>
  <c r="FV432" i="1"/>
  <c r="FW432" i="1"/>
  <c r="FV474" i="1"/>
  <c r="FW474" i="1"/>
  <c r="FV177" i="1"/>
  <c r="FW177" i="1"/>
  <c r="FV17" i="1"/>
  <c r="FW17" i="1"/>
  <c r="FV46" i="1"/>
  <c r="FW46" i="1"/>
  <c r="FV171" i="1"/>
  <c r="FW171" i="1"/>
  <c r="FV97" i="1"/>
  <c r="FW97" i="1"/>
  <c r="FV404" i="1"/>
  <c r="FW404" i="1"/>
  <c r="FV451" i="1"/>
  <c r="FW451" i="1"/>
  <c r="FV441" i="1"/>
  <c r="FW441" i="1"/>
  <c r="FV189" i="1"/>
  <c r="FW189" i="1"/>
  <c r="FV485" i="1"/>
  <c r="FW485" i="1"/>
  <c r="FV72" i="1"/>
  <c r="FW72" i="1"/>
  <c r="FV562" i="1"/>
  <c r="FW562" i="1"/>
  <c r="FV424" i="1"/>
  <c r="FW424" i="1"/>
  <c r="FV203" i="1"/>
  <c r="FW203" i="1"/>
  <c r="FV501" i="1"/>
  <c r="FW501" i="1"/>
  <c r="FV397" i="1"/>
  <c r="FW397" i="1"/>
  <c r="FV512" i="1"/>
  <c r="FW512" i="1"/>
  <c r="FV100" i="1"/>
  <c r="FW100" i="1"/>
  <c r="FV40" i="1"/>
  <c r="FW40" i="1"/>
  <c r="FV41" i="1"/>
  <c r="FW41" i="1"/>
  <c r="FV347" i="1"/>
  <c r="FW347" i="1"/>
  <c r="FV407" i="1"/>
  <c r="FW407" i="1"/>
  <c r="FV564" i="1"/>
  <c r="FW564" i="1"/>
  <c r="FV37" i="1"/>
  <c r="FW37" i="1"/>
  <c r="FV376" i="1"/>
  <c r="FW376" i="1"/>
  <c r="FV342" i="1"/>
  <c r="FW342" i="1"/>
  <c r="FV257" i="1"/>
  <c r="FW257" i="1"/>
  <c r="FV151" i="1"/>
  <c r="FW151" i="1"/>
  <c r="FV236" i="1"/>
  <c r="FW236" i="1"/>
  <c r="FV36" i="1"/>
  <c r="FW36" i="1"/>
  <c r="FV390" i="1"/>
  <c r="FW390" i="1"/>
  <c r="FV15" i="1"/>
  <c r="FW15" i="1"/>
  <c r="FV112" i="1"/>
  <c r="FW112" i="1"/>
  <c r="FV439" i="1"/>
  <c r="FW439" i="1"/>
  <c r="FV78" i="1"/>
  <c r="FW78" i="1"/>
  <c r="FV371" i="1"/>
  <c r="FW371" i="1"/>
  <c r="FV102" i="1"/>
  <c r="FW102" i="1"/>
  <c r="FV264" i="1"/>
  <c r="FW264" i="1"/>
  <c r="FV115" i="1"/>
  <c r="FW115" i="1"/>
  <c r="FV210" i="1"/>
  <c r="FW210" i="1"/>
  <c r="FV372" i="1"/>
  <c r="FW372" i="1"/>
  <c r="FV165" i="1"/>
  <c r="FW165" i="1"/>
  <c r="FV375" i="1"/>
  <c r="FW375" i="1"/>
  <c r="FV533" i="1"/>
  <c r="FW533" i="1"/>
  <c r="FV50" i="1"/>
  <c r="FW50" i="1"/>
  <c r="FV211" i="1"/>
  <c r="FW211" i="1"/>
  <c r="FV483" i="1"/>
  <c r="FW483" i="1"/>
  <c r="FV309" i="1"/>
  <c r="FW309" i="1"/>
  <c r="FV161" i="1"/>
  <c r="FW161" i="1"/>
  <c r="FV567" i="1"/>
  <c r="FW567" i="1"/>
  <c r="FV311" i="1"/>
  <c r="FW311" i="1"/>
  <c r="FV542" i="1"/>
  <c r="FW542" i="1"/>
  <c r="FV162" i="1"/>
  <c r="FW162" i="1"/>
  <c r="FV413" i="1"/>
  <c r="FW413" i="1"/>
  <c r="FV415" i="1"/>
  <c r="FW415" i="1"/>
  <c r="FV224" i="1"/>
  <c r="FW224" i="1"/>
  <c r="FV202" i="1"/>
  <c r="FW202" i="1"/>
  <c r="FV208" i="1"/>
  <c r="FW208" i="1"/>
  <c r="FV71" i="1"/>
  <c r="FW71" i="1"/>
  <c r="FV173" i="1"/>
  <c r="FW173" i="1"/>
  <c r="FV129" i="1"/>
  <c r="FW129" i="1"/>
  <c r="FV571" i="1"/>
  <c r="FW571" i="1"/>
  <c r="FV418" i="1"/>
  <c r="FW418" i="1"/>
  <c r="FV68" i="1"/>
  <c r="FW68" i="1"/>
  <c r="FV428" i="1"/>
  <c r="FW428" i="1"/>
  <c r="FV137" i="1"/>
  <c r="FW137" i="1"/>
  <c r="FV300" i="1"/>
  <c r="FW300" i="1"/>
  <c r="FV106" i="1"/>
  <c r="FW106" i="1"/>
  <c r="FV570" i="1"/>
  <c r="FW570" i="1"/>
  <c r="FV373" i="1"/>
  <c r="FW373" i="1"/>
  <c r="FV80" i="1"/>
  <c r="FW80" i="1"/>
  <c r="FV365" i="1"/>
  <c r="FW365" i="1"/>
  <c r="FV119" i="1"/>
  <c r="FW119" i="1"/>
  <c r="FV430" i="1"/>
  <c r="FW430" i="1"/>
  <c r="FV233" i="1"/>
  <c r="FW233" i="1"/>
  <c r="FV406" i="1"/>
  <c r="FW406" i="1"/>
  <c r="FV499" i="1"/>
  <c r="FW499" i="1"/>
  <c r="FV503" i="1"/>
  <c r="FW503" i="1"/>
  <c r="FV412" i="1"/>
  <c r="FW412" i="1"/>
  <c r="FV77" i="1"/>
  <c r="FW77" i="1"/>
  <c r="FV355" i="1"/>
  <c r="FW355" i="1"/>
  <c r="FV498" i="1"/>
  <c r="FW498" i="1"/>
  <c r="FV61" i="1"/>
  <c r="FW61" i="1"/>
  <c r="FV91" i="1"/>
  <c r="FW91" i="1"/>
  <c r="FV174" i="1"/>
  <c r="FW174" i="1"/>
  <c r="FV484" i="1"/>
  <c r="FW484" i="1"/>
  <c r="FV470" i="1"/>
  <c r="FW470" i="1"/>
  <c r="FV532" i="1"/>
  <c r="FW532" i="1"/>
  <c r="FV575" i="1"/>
  <c r="FW575" i="1"/>
  <c r="FV155" i="1"/>
  <c r="FW155" i="1"/>
  <c r="FV314" i="1"/>
  <c r="FW314" i="1"/>
  <c r="FV157" i="1"/>
  <c r="FW157" i="1"/>
  <c r="FV349" i="1"/>
  <c r="FW349" i="1"/>
  <c r="FV546" i="1"/>
  <c r="FW546" i="1"/>
  <c r="FV223" i="1"/>
  <c r="FW223" i="1"/>
  <c r="FV8" i="1"/>
  <c r="FW8" i="1"/>
  <c r="FV481" i="1"/>
  <c r="FW481" i="1"/>
  <c r="FV344" i="1"/>
  <c r="FW344" i="1"/>
  <c r="FV280" i="1"/>
  <c r="FW280" i="1"/>
  <c r="FV114" i="1"/>
  <c r="FW114" i="1"/>
  <c r="FV24" i="1"/>
  <c r="FW24" i="1"/>
  <c r="FV517" i="1"/>
  <c r="FW517" i="1"/>
  <c r="FV527" i="1"/>
  <c r="FW527" i="1"/>
  <c r="FV408" i="1"/>
  <c r="FW408" i="1"/>
  <c r="FV89" i="1"/>
  <c r="FW89" i="1"/>
  <c r="FV310" i="1"/>
  <c r="FW310" i="1"/>
  <c r="FV6" i="1"/>
  <c r="FW6" i="1"/>
  <c r="FV49" i="1"/>
  <c r="FW49" i="1"/>
  <c r="FV336" i="1"/>
  <c r="FW336" i="1"/>
  <c r="FV358" i="1"/>
  <c r="FW358" i="1"/>
  <c r="FV206" i="1"/>
  <c r="FW206" i="1"/>
  <c r="FV464" i="1"/>
  <c r="FW464" i="1"/>
  <c r="FV273" i="1"/>
  <c r="FW273" i="1"/>
  <c r="FV364" i="1"/>
  <c r="FW364" i="1"/>
  <c r="FV368" i="1"/>
  <c r="FW368" i="1"/>
  <c r="FV22" i="1"/>
  <c r="FW22" i="1"/>
  <c r="FV73" i="1"/>
  <c r="FW73" i="1"/>
  <c r="FV278" i="1"/>
  <c r="FW278" i="1"/>
  <c r="FV572" i="1"/>
  <c r="FW572" i="1"/>
  <c r="FV250" i="1"/>
  <c r="FW250" i="1"/>
  <c r="FV338" i="1"/>
  <c r="FW338" i="1"/>
  <c r="FV317" i="1"/>
  <c r="FW317" i="1"/>
  <c r="FV43" i="1"/>
  <c r="FW43" i="1"/>
  <c r="FV531" i="1"/>
  <c r="FW531" i="1"/>
  <c r="FV524" i="1"/>
  <c r="FW524" i="1"/>
  <c r="FV63" i="1"/>
  <c r="FW63" i="1"/>
  <c r="FV16" i="1"/>
  <c r="FW16" i="1"/>
  <c r="FV423" i="1"/>
  <c r="FW423" i="1"/>
  <c r="FV213" i="1"/>
  <c r="FW213" i="1"/>
  <c r="FV39" i="1"/>
  <c r="FW39" i="1"/>
  <c r="FV82" i="1"/>
  <c r="FW82" i="1"/>
  <c r="FV469" i="1"/>
  <c r="FW469" i="1"/>
  <c r="FV506" i="1"/>
  <c r="FW506" i="1"/>
  <c r="FV216" i="1"/>
  <c r="FW216" i="1"/>
  <c r="FV580" i="1"/>
  <c r="FW580" i="1"/>
  <c r="FV496" i="1"/>
  <c r="FW496" i="1"/>
  <c r="FV426" i="1"/>
  <c r="FW426" i="1"/>
  <c r="FV352" i="1"/>
  <c r="FW352" i="1"/>
  <c r="FV184" i="1"/>
  <c r="FW184" i="1"/>
  <c r="FV212" i="1"/>
  <c r="FW212" i="1"/>
  <c r="FV191" i="1"/>
  <c r="FW191" i="1"/>
  <c r="FV96" i="1"/>
  <c r="FW96" i="1"/>
  <c r="FV350" i="1"/>
  <c r="FW350" i="1"/>
  <c r="FV65" i="1"/>
  <c r="FW65" i="1"/>
  <c r="FV409" i="1"/>
  <c r="FW409" i="1"/>
  <c r="FV549" i="1"/>
  <c r="FW549" i="1"/>
  <c r="FV447" i="1"/>
  <c r="FW447" i="1"/>
  <c r="FV94" i="1"/>
  <c r="FW94" i="1"/>
  <c r="FV221" i="1"/>
  <c r="FW221" i="1"/>
  <c r="FV176" i="1"/>
  <c r="FW176" i="1"/>
  <c r="FV536" i="1"/>
  <c r="FW536" i="1"/>
  <c r="FV93" i="1"/>
  <c r="FW93" i="1"/>
  <c r="FV326" i="1"/>
  <c r="FW326" i="1"/>
  <c r="FV248" i="1"/>
  <c r="FW248" i="1"/>
  <c r="FV555" i="1"/>
  <c r="FW555" i="1"/>
  <c r="FV293" i="1"/>
  <c r="FW293" i="1"/>
  <c r="FV214" i="1"/>
  <c r="FW214" i="1"/>
  <c r="FV10" i="1"/>
  <c r="FW10" i="1"/>
  <c r="FV110" i="1"/>
  <c r="FW110" i="1"/>
  <c r="FV370" i="1"/>
  <c r="FW370" i="1"/>
  <c r="FV31" i="1"/>
  <c r="FW31" i="1"/>
  <c r="FV362" i="1"/>
  <c r="FW362" i="1"/>
  <c r="FV193" i="1"/>
  <c r="FW193" i="1"/>
  <c r="FV328" i="1"/>
  <c r="FW328" i="1"/>
  <c r="FV363" i="1"/>
  <c r="FW363" i="1"/>
  <c r="FV267" i="1"/>
  <c r="FW267" i="1"/>
  <c r="FV182" i="1"/>
  <c r="FW182" i="1"/>
  <c r="FV410" i="1"/>
  <c r="FW410" i="1"/>
  <c r="FV240" i="1"/>
  <c r="FW240" i="1"/>
  <c r="FV62" i="1"/>
  <c r="FW62" i="1"/>
  <c r="FV255" i="1"/>
  <c r="FW255" i="1"/>
  <c r="FV244" i="1"/>
  <c r="FW244" i="1"/>
  <c r="FV322" i="1"/>
  <c r="FW322" i="1"/>
  <c r="FV252" i="1"/>
  <c r="FW252" i="1"/>
  <c r="FV26" i="1"/>
  <c r="FW26" i="1"/>
  <c r="FV23" i="1"/>
  <c r="FW23" i="1"/>
  <c r="FV330" i="1"/>
  <c r="FW330" i="1"/>
  <c r="FV51" i="1"/>
  <c r="FW51" i="1"/>
  <c r="FV380" i="1"/>
  <c r="FW380" i="1"/>
  <c r="FT433" i="1"/>
  <c r="FT448" i="1"/>
  <c r="FT156" i="1"/>
  <c r="FT335" i="1"/>
  <c r="ET75" i="1"/>
  <c r="GT581" i="1" s="1"/>
  <c r="BE158" i="1"/>
  <c r="BE236" i="1"/>
  <c r="BE295" i="1"/>
  <c r="BE225" i="1"/>
  <c r="FI3" i="1"/>
  <c r="GH3" i="1" s="1"/>
  <c r="BE385" i="1"/>
  <c r="BE57" i="1"/>
  <c r="BE47" i="1"/>
  <c r="BE157" i="1"/>
  <c r="BE232" i="1"/>
  <c r="BE93" i="1"/>
  <c r="BE410" i="1"/>
  <c r="BE206" i="1"/>
  <c r="BE309" i="1"/>
  <c r="BE165" i="1"/>
  <c r="BE266" i="1"/>
  <c r="BE507" i="1"/>
  <c r="BE395" i="1"/>
  <c r="BE453" i="1"/>
  <c r="BE171" i="1"/>
  <c r="BE290" i="1"/>
  <c r="BE132" i="1"/>
  <c r="BE570" i="1"/>
  <c r="BE193" i="1"/>
  <c r="BE459" i="1"/>
  <c r="BE470" i="1"/>
  <c r="BE77" i="1"/>
  <c r="BE496" i="1"/>
  <c r="BE199" i="1"/>
  <c r="BE223" i="1"/>
  <c r="BE81" i="1"/>
  <c r="BE100" i="1"/>
  <c r="BE62" i="1"/>
  <c r="BE561" i="1"/>
  <c r="BE152" i="1"/>
  <c r="BE542" i="1"/>
  <c r="BE241" i="1"/>
  <c r="BE482" i="1"/>
  <c r="BE160" i="1"/>
  <c r="BE386" i="1"/>
  <c r="BE137" i="1"/>
  <c r="BE282" i="1"/>
  <c r="BE375" i="1"/>
  <c r="BE566" i="1"/>
  <c r="BE96" i="1"/>
  <c r="BE204" i="1"/>
  <c r="BE261" i="1"/>
  <c r="BE310" i="1"/>
  <c r="BE434" i="1"/>
  <c r="BE437" i="1"/>
  <c r="BE466" i="1"/>
  <c r="BE362" i="1"/>
  <c r="BE51" i="1"/>
  <c r="BE547" i="1"/>
  <c r="BE217" i="1"/>
  <c r="BE112" i="1"/>
  <c r="BE156" i="1"/>
  <c r="BE71" i="1"/>
  <c r="BE275" i="1"/>
  <c r="BE272" i="1"/>
  <c r="BE106" i="1"/>
  <c r="BE543" i="1"/>
  <c r="BE538" i="1"/>
  <c r="BE387" i="1"/>
  <c r="BE444" i="1"/>
  <c r="BE379" i="1"/>
  <c r="BE87" i="1"/>
  <c r="BE205" i="1"/>
  <c r="BE499" i="1"/>
  <c r="BE53" i="1"/>
  <c r="BE359" i="1"/>
  <c r="BE303" i="1"/>
  <c r="BE270" i="1"/>
  <c r="BE354" i="1"/>
  <c r="BE363" i="1"/>
  <c r="BE450" i="1"/>
  <c r="BE234" i="1"/>
  <c r="BE508" i="1"/>
  <c r="BE269" i="1"/>
  <c r="BE548" i="1"/>
  <c r="BE43" i="1"/>
  <c r="BE190" i="1"/>
  <c r="BE480" i="1"/>
  <c r="BE49" i="1"/>
  <c r="BE312" i="1"/>
  <c r="BE516" i="1"/>
  <c r="BE67" i="1"/>
  <c r="BE393" i="1"/>
  <c r="BE337" i="1"/>
  <c r="BE427" i="1"/>
  <c r="BE415" i="1"/>
  <c r="BE344" i="1"/>
  <c r="BE221" i="1"/>
  <c r="BE141" i="1"/>
  <c r="BE181" i="1"/>
  <c r="BE75" i="1"/>
  <c r="BE371" i="1"/>
  <c r="BE218" i="1"/>
  <c r="BE151" i="1"/>
  <c r="BE237" i="1"/>
  <c r="BE380" i="1"/>
  <c r="BE398" i="1"/>
  <c r="BE65" i="1"/>
  <c r="BE327" i="1"/>
  <c r="BE413" i="1"/>
  <c r="BE335" i="1"/>
  <c r="BE260" i="1"/>
  <c r="BE230" i="1"/>
  <c r="BE308" i="1"/>
  <c r="BE575" i="1"/>
  <c r="BE89" i="1"/>
  <c r="BE70" i="1"/>
  <c r="BE483" i="1"/>
  <c r="BE493" i="1"/>
  <c r="BE185" i="1"/>
  <c r="BE117" i="1"/>
  <c r="BE189" i="1"/>
  <c r="BE144" i="1"/>
  <c r="BE509" i="1"/>
  <c r="BE465" i="1"/>
  <c r="BE372" i="1"/>
  <c r="BE235" i="1"/>
  <c r="BE461" i="1"/>
  <c r="BE68" i="1"/>
  <c r="BE177" i="1"/>
  <c r="BE369" i="1"/>
  <c r="BE52" i="1"/>
  <c r="BE306" i="1"/>
  <c r="BE120" i="1"/>
  <c r="BE515" i="1"/>
  <c r="BE447" i="1"/>
  <c r="BE524" i="1"/>
  <c r="BE31" i="1"/>
  <c r="BE454" i="1"/>
  <c r="BE485" i="1"/>
  <c r="BE471" i="1"/>
  <c r="BE400" i="1"/>
  <c r="BE10" i="1"/>
  <c r="BE556" i="1"/>
  <c r="BE462" i="1"/>
  <c r="BE580" i="1"/>
  <c r="BE576" i="1"/>
  <c r="BE315" i="1"/>
  <c r="BE568" i="1"/>
  <c r="BE40" i="1"/>
  <c r="BE540" i="1"/>
  <c r="BE377" i="1"/>
  <c r="BE7" i="1"/>
  <c r="BE41" i="1"/>
  <c r="BE28" i="1"/>
  <c r="BE263" i="1"/>
  <c r="BE229" i="1"/>
  <c r="BE298" i="1"/>
  <c r="BE175" i="1"/>
  <c r="BE114" i="1"/>
  <c r="BE367" i="1"/>
  <c r="BE531" i="1"/>
  <c r="BE376" i="1"/>
  <c r="BE522" i="1"/>
  <c r="BE74" i="1"/>
  <c r="BE240" i="1"/>
  <c r="BE456" i="1"/>
  <c r="BE420" i="1"/>
  <c r="BE408" i="1"/>
  <c r="BE182" i="1"/>
  <c r="BE124" i="1"/>
  <c r="BE366" i="1"/>
  <c r="BE552" i="1"/>
  <c r="BE277" i="1"/>
  <c r="BE384" i="1"/>
  <c r="BE350" i="1"/>
  <c r="BE262" i="1"/>
  <c r="BE281" i="1"/>
  <c r="BE110" i="1"/>
  <c r="BE441" i="1"/>
  <c r="BE338" i="1"/>
  <c r="BE455" i="1"/>
  <c r="BE32" i="1"/>
  <c r="BE209" i="1"/>
  <c r="BE245" i="1"/>
  <c r="BE284" i="1"/>
  <c r="BE320" i="1"/>
  <c r="BE239" i="1"/>
  <c r="BE505" i="1"/>
  <c r="BE20" i="1"/>
  <c r="BE503" i="1"/>
  <c r="BE435" i="1"/>
  <c r="BE433" i="1"/>
  <c r="BE291" i="1"/>
  <c r="BE474" i="1"/>
  <c r="BE35" i="1"/>
  <c r="BE233" i="1"/>
  <c r="BE519" i="1"/>
  <c r="BE293" i="1"/>
  <c r="BE222" i="1"/>
  <c r="BE64" i="1"/>
  <c r="BE54" i="1"/>
  <c r="BE544" i="1"/>
  <c r="BE353" i="1"/>
  <c r="BE567" i="1"/>
  <c r="BE131" i="1"/>
  <c r="BE473" i="1"/>
  <c r="BE207" i="1"/>
  <c r="BE180" i="1"/>
  <c r="BE449" i="1"/>
  <c r="BE569" i="1"/>
  <c r="BE452" i="1"/>
  <c r="BE477" i="1"/>
  <c r="BE582" i="1"/>
  <c r="BE340" i="1"/>
  <c r="BE276" i="1"/>
  <c r="BE231" i="1"/>
  <c r="BE159" i="1"/>
  <c r="BE343" i="1"/>
  <c r="BE11" i="1"/>
  <c r="BE216" i="1"/>
  <c r="BE115" i="1"/>
  <c r="BE210" i="1"/>
  <c r="BE431" i="1"/>
  <c r="BE300" i="1"/>
  <c r="BE80" i="1"/>
  <c r="BE86" i="1"/>
  <c r="BE88" i="1"/>
  <c r="BE339" i="1"/>
  <c r="BE442" i="1"/>
  <c r="BE355" i="1"/>
  <c r="BE214" i="1"/>
  <c r="BE201" i="1"/>
  <c r="BE550" i="1"/>
  <c r="BE228" i="1"/>
  <c r="BE246" i="1"/>
  <c r="BE526" i="1"/>
  <c r="BE426" i="1"/>
  <c r="BE317" i="1"/>
  <c r="BE304" i="1"/>
  <c r="BE541" i="1"/>
  <c r="BE436" i="1"/>
  <c r="BE394" i="1"/>
  <c r="BE481" i="1"/>
  <c r="BE557" i="1"/>
  <c r="BE409" i="1"/>
  <c r="BE346" i="1"/>
  <c r="BE162" i="1"/>
  <c r="BE475" i="1"/>
  <c r="BE161" i="1"/>
  <c r="BE573" i="1"/>
  <c r="BE126" i="1"/>
  <c r="BE318" i="1"/>
  <c r="BE565" i="1"/>
  <c r="BE356" i="1"/>
  <c r="BE314" i="1"/>
  <c r="BE448" i="1"/>
  <c r="BE457" i="1"/>
  <c r="BE407" i="1"/>
  <c r="BE125" i="1"/>
  <c r="BE535" i="1"/>
  <c r="BE197" i="1"/>
  <c r="BE411" i="1"/>
  <c r="BE577" i="1"/>
  <c r="BE4" i="1"/>
  <c r="BE140" i="1"/>
  <c r="BE211" i="1"/>
  <c r="BE55" i="1"/>
  <c r="BE429" i="1"/>
  <c r="BE332" i="1"/>
  <c r="BE257" i="1"/>
  <c r="BE212" i="1"/>
  <c r="BE506" i="1"/>
  <c r="BE135" i="1"/>
  <c r="BE467" i="1"/>
  <c r="BE24" i="1"/>
  <c r="BE219" i="1"/>
  <c r="BE129" i="1"/>
  <c r="BE438" i="1"/>
  <c r="BE138" i="1"/>
  <c r="BE378" i="1"/>
  <c r="BE63" i="1"/>
  <c r="EV247" i="1"/>
  <c r="GV524" i="1" s="1"/>
  <c r="DK247" i="1"/>
  <c r="EW247" i="1"/>
  <c r="GW524" i="1" s="1"/>
  <c r="CS247" i="1"/>
  <c r="GG128" i="1" l="1"/>
  <c r="GG551" i="1"/>
  <c r="GG147" i="1"/>
  <c r="GG65" i="1"/>
  <c r="GI40" i="1"/>
  <c r="GI547" i="1"/>
  <c r="GH544" i="1"/>
  <c r="GH284" i="1"/>
  <c r="GH237" i="1"/>
  <c r="GH343" i="1"/>
  <c r="GH201" i="1"/>
  <c r="BE58" i="1"/>
  <c r="BE489" i="1"/>
  <c r="GG458" i="1"/>
  <c r="GG251" i="1"/>
  <c r="GH113" i="1"/>
  <c r="GG390" i="1"/>
  <c r="GH308" i="1"/>
  <c r="GG553" i="1"/>
  <c r="GH427" i="1"/>
  <c r="GH518" i="1"/>
  <c r="GI332" i="1"/>
  <c r="GH317" i="1"/>
  <c r="BE311" i="1"/>
  <c r="BE179" i="1"/>
  <c r="BE297" i="1"/>
  <c r="GI262" i="1"/>
  <c r="GI312" i="1"/>
  <c r="GH206" i="1"/>
  <c r="GI369" i="1"/>
  <c r="GH229" i="1"/>
  <c r="GH314" i="1"/>
  <c r="GH375" i="1"/>
  <c r="GG273" i="1"/>
  <c r="GG348" i="1"/>
  <c r="GH230" i="1"/>
  <c r="GG158" i="1"/>
  <c r="GH568" i="1"/>
  <c r="GH457" i="1"/>
  <c r="GH467" i="1"/>
  <c r="GH441" i="1"/>
  <c r="GH271" i="1"/>
  <c r="GH335" i="1"/>
  <c r="GI4" i="1"/>
  <c r="GH400" i="1"/>
  <c r="GH157" i="1"/>
  <c r="GH477" i="1"/>
  <c r="GH199" i="1"/>
  <c r="GI482" i="1"/>
  <c r="GH260" i="1"/>
  <c r="GI197" i="1"/>
  <c r="GI129" i="1"/>
  <c r="GH49" i="1"/>
  <c r="GH132" i="1"/>
  <c r="BE134" i="1"/>
  <c r="BE419" i="1"/>
  <c r="GI177" i="1"/>
  <c r="BE345" i="1"/>
  <c r="GH453" i="1"/>
  <c r="GG274" i="1"/>
  <c r="GG460" i="1"/>
  <c r="GG278" i="1"/>
  <c r="GG443" i="1"/>
  <c r="GG564" i="1"/>
  <c r="GG344" i="1"/>
  <c r="GH376" i="1"/>
  <c r="GH47" i="1"/>
  <c r="GI125" i="1"/>
  <c r="GH35" i="1"/>
  <c r="GG54" i="1"/>
  <c r="BE460" i="1"/>
  <c r="GG104" i="1"/>
  <c r="GG32" i="1"/>
  <c r="GG223" i="1"/>
  <c r="GH485" i="1"/>
  <c r="GH225" i="1"/>
  <c r="GH43" i="1"/>
  <c r="GH275" i="1"/>
  <c r="GH506" i="1"/>
  <c r="GH165" i="1"/>
  <c r="GH377" i="1"/>
  <c r="GG363" i="1"/>
  <c r="GH387" i="1"/>
  <c r="GI400" i="1"/>
  <c r="GH221" i="1"/>
  <c r="GI506" i="1"/>
  <c r="GG477" i="1"/>
  <c r="GH475" i="1"/>
  <c r="BE92" i="1"/>
  <c r="BE72" i="1"/>
  <c r="BE458" i="1"/>
  <c r="GH152" i="1"/>
  <c r="GH516" i="1"/>
  <c r="GH508" i="1"/>
  <c r="GI378" i="1"/>
  <c r="GH303" i="1"/>
  <c r="GI217" i="1"/>
  <c r="GI411" i="1"/>
  <c r="GH135" i="1"/>
  <c r="GH70" i="1"/>
  <c r="GG145" i="1"/>
  <c r="GG302" i="1"/>
  <c r="GG305" i="1"/>
  <c r="GG325" i="1"/>
  <c r="GG5" i="1"/>
  <c r="GH440" i="1"/>
  <c r="GI475" i="1"/>
  <c r="GH189" i="1"/>
  <c r="GI385" i="1"/>
  <c r="GH240" i="1"/>
  <c r="GH338" i="1"/>
  <c r="GH54" i="1"/>
  <c r="GH222" i="1"/>
  <c r="GH180" i="1"/>
  <c r="GH493" i="1"/>
  <c r="GH10" i="1"/>
  <c r="GH359" i="1"/>
  <c r="GH63" i="1"/>
  <c r="GH246" i="1"/>
  <c r="GI436" i="1"/>
  <c r="GI10" i="1"/>
  <c r="GI216" i="1"/>
  <c r="GG519" i="1"/>
  <c r="GH379" i="1"/>
  <c r="GG31" i="1"/>
  <c r="GI380" i="1"/>
  <c r="GI11" i="1"/>
  <c r="GI552" i="1"/>
  <c r="GG87" i="1"/>
  <c r="GG180" i="1"/>
  <c r="GH266" i="1"/>
  <c r="GH509" i="1"/>
  <c r="GH131" i="1"/>
  <c r="GH104" i="1"/>
  <c r="GI246" i="1"/>
  <c r="GG483" i="1"/>
  <c r="GG506" i="1"/>
  <c r="GG85" i="1"/>
  <c r="GG82" i="1"/>
  <c r="GI180" i="1"/>
  <c r="GH110" i="1"/>
  <c r="GH214" i="1"/>
  <c r="GG70" i="1"/>
  <c r="GG221" i="1"/>
  <c r="GH575" i="1"/>
  <c r="GH293" i="1"/>
  <c r="GH291" i="1"/>
  <c r="GH52" i="1"/>
  <c r="GH88" i="1"/>
  <c r="GI353" i="1"/>
  <c r="GG449" i="1"/>
  <c r="GG384" i="1"/>
  <c r="GH524" i="1"/>
  <c r="GG354" i="1"/>
  <c r="GG77" i="1"/>
  <c r="GG212" i="1"/>
  <c r="GG63" i="1"/>
  <c r="GH159" i="1"/>
  <c r="GH239" i="1"/>
  <c r="GH100" i="1"/>
  <c r="GH474" i="1"/>
  <c r="GH433" i="1"/>
  <c r="GH354" i="1"/>
  <c r="GH277" i="1"/>
  <c r="GI386" i="1"/>
  <c r="GI493" i="1"/>
  <c r="GG64" i="1"/>
  <c r="GG485" i="1"/>
  <c r="GG353" i="1"/>
  <c r="GG457" i="1"/>
  <c r="GG337" i="1"/>
  <c r="GH57" i="1"/>
  <c r="GH231" i="1"/>
  <c r="GH582" i="1"/>
  <c r="GH340" i="1"/>
  <c r="GH541" i="1"/>
  <c r="GH452" i="1"/>
  <c r="GH228" i="1"/>
  <c r="GG503" i="1"/>
  <c r="GG160" i="1"/>
  <c r="GG505" i="1"/>
  <c r="GG276" i="1"/>
  <c r="FJ247" i="1"/>
  <c r="GW247" i="1"/>
  <c r="BE325" i="1"/>
  <c r="BE440" i="1"/>
  <c r="BE36" i="1"/>
  <c r="BE102" i="1"/>
  <c r="BE274" i="1"/>
  <c r="BE172" i="1"/>
  <c r="GH207" i="1"/>
  <c r="GH32" i="1"/>
  <c r="GH507" i="1"/>
  <c r="GG300" i="1"/>
  <c r="GG272" i="1"/>
  <c r="GG556" i="1"/>
  <c r="GG282" i="1"/>
  <c r="GG211" i="1"/>
  <c r="GG310" i="1"/>
  <c r="GG197" i="1"/>
  <c r="GG380" i="1"/>
  <c r="GG312" i="1"/>
  <c r="GG232" i="1"/>
  <c r="GG157" i="1"/>
  <c r="GG57" i="1"/>
  <c r="GG225" i="1"/>
  <c r="GG516" i="1"/>
  <c r="GG86" i="1"/>
  <c r="GG115" i="1"/>
  <c r="GG10" i="1"/>
  <c r="GG400" i="1"/>
  <c r="GG291" i="1"/>
  <c r="GG320" i="1"/>
  <c r="GG441" i="1"/>
  <c r="GG199" i="1"/>
  <c r="GG459" i="1"/>
  <c r="GG332" i="1"/>
  <c r="GG55" i="1"/>
  <c r="GG185" i="1"/>
  <c r="GG171" i="1"/>
  <c r="GG88" i="1"/>
  <c r="GG436" i="1"/>
  <c r="GG298" i="1"/>
  <c r="GG11" i="1"/>
  <c r="GG131" i="1"/>
  <c r="GG217" i="1"/>
  <c r="GG96" i="1"/>
  <c r="GG515" i="1"/>
  <c r="GG369" i="1"/>
  <c r="GG465" i="1"/>
  <c r="GG144" i="1"/>
  <c r="GG140" i="1"/>
  <c r="GG577" i="1"/>
  <c r="GG125" i="1"/>
  <c r="GG407" i="1"/>
  <c r="GG237" i="1"/>
  <c r="GG181" i="1"/>
  <c r="GG393" i="1"/>
  <c r="GG182" i="1"/>
  <c r="GG410" i="1"/>
  <c r="GG7" i="1"/>
  <c r="FI247" i="1"/>
  <c r="GG247" i="1" s="1"/>
  <c r="GV247" i="1"/>
  <c r="BE242" i="1"/>
  <c r="BE564" i="1"/>
  <c r="BE168" i="1"/>
  <c r="FG75" i="1"/>
  <c r="GE75" i="1" s="1"/>
  <c r="GT75" i="1"/>
  <c r="GH526" i="1"/>
  <c r="GH438" i="1"/>
  <c r="GG129" i="1"/>
  <c r="GG205" i="1"/>
  <c r="GG156" i="1"/>
  <c r="GG138" i="1"/>
  <c r="GG152" i="1"/>
  <c r="GG448" i="1"/>
  <c r="GG379" i="1"/>
  <c r="GG306" i="1"/>
  <c r="GG162" i="1"/>
  <c r="GG576" i="1"/>
  <c r="GG190" i="1"/>
  <c r="GG75" i="1"/>
  <c r="GG377" i="1"/>
  <c r="GG489" i="1"/>
  <c r="GG471" i="1"/>
  <c r="GG135" i="1"/>
  <c r="GG239" i="1"/>
  <c r="GG284" i="1"/>
  <c r="GG110" i="1"/>
  <c r="GG496" i="1"/>
  <c r="GG429" i="1"/>
  <c r="GG493" i="1"/>
  <c r="GG409" i="1"/>
  <c r="GG481" i="1"/>
  <c r="GG246" i="1"/>
  <c r="GG228" i="1"/>
  <c r="GG132" i="1"/>
  <c r="GG165" i="1"/>
  <c r="GG229" i="1"/>
  <c r="GG304" i="1"/>
  <c r="GG395" i="1"/>
  <c r="GG28" i="1"/>
  <c r="GG216" i="1"/>
  <c r="GG387" i="1"/>
  <c r="GG538" i="1"/>
  <c r="GG112" i="1"/>
  <c r="GG219" i="1"/>
  <c r="GG24" i="1"/>
  <c r="GG466" i="1"/>
  <c r="GG434" i="1"/>
  <c r="GG482" i="1"/>
  <c r="GG241" i="1"/>
  <c r="GG120" i="1"/>
  <c r="GG177" i="1"/>
  <c r="GG68" i="1"/>
  <c r="GG461" i="1"/>
  <c r="GG4" i="1"/>
  <c r="GG335" i="1"/>
  <c r="GG218" i="1"/>
  <c r="GG141" i="1"/>
  <c r="GG408" i="1"/>
  <c r="GG540" i="1"/>
  <c r="BE418" i="1"/>
  <c r="BE502" i="1"/>
  <c r="BE38" i="1"/>
  <c r="BE111" i="1"/>
  <c r="BE360" i="1"/>
  <c r="BE514" i="1"/>
  <c r="BE176" i="1"/>
  <c r="BE15" i="1"/>
  <c r="BE423" i="1"/>
  <c r="BE268" i="1"/>
  <c r="BE122" i="1"/>
  <c r="BE383" i="1"/>
  <c r="BE83" i="1"/>
  <c r="BE349" i="1"/>
  <c r="BE82" i="1"/>
  <c r="BE527" i="1"/>
  <c r="BE256" i="1"/>
  <c r="BE213" i="1"/>
  <c r="BE145" i="1"/>
  <c r="BE128" i="1"/>
  <c r="BE361" i="1"/>
  <c r="BE26" i="1"/>
  <c r="BE571" i="1"/>
  <c r="BE170" i="1"/>
  <c r="BE523" i="1"/>
  <c r="BE23" i="1"/>
  <c r="BE271" i="1"/>
  <c r="BE494" i="1"/>
  <c r="BE365" i="1"/>
  <c r="BE403" i="1"/>
  <c r="BE551" i="1"/>
  <c r="BE5" i="1"/>
  <c r="BE405" i="1"/>
  <c r="BE479" i="1"/>
  <c r="BE14" i="1"/>
  <c r="BE167" i="1"/>
  <c r="BE490" i="1"/>
  <c r="BE328" i="1"/>
  <c r="BE85" i="1"/>
  <c r="BE147" i="1"/>
  <c r="BE439" i="1"/>
  <c r="BE76" i="1"/>
  <c r="BE249" i="1"/>
  <c r="BE22" i="1"/>
  <c r="BE188" i="1"/>
  <c r="BE296" i="1"/>
  <c r="BE8" i="1"/>
  <c r="BE191" i="1"/>
  <c r="BE9" i="1"/>
  <c r="BE60" i="1"/>
  <c r="BE95" i="1"/>
  <c r="BE178" i="1"/>
  <c r="BE558" i="1"/>
  <c r="BE402" i="1"/>
  <c r="BE264" i="1"/>
  <c r="BE252" i="1"/>
  <c r="BE324" i="1"/>
  <c r="BE27" i="1"/>
  <c r="BE583" i="1"/>
  <c r="BE12" i="1"/>
  <c r="BE390" i="1"/>
  <c r="BE286" i="1"/>
  <c r="BE323" i="1"/>
  <c r="BE331" i="1"/>
  <c r="BE45" i="1"/>
  <c r="BE294" i="1"/>
  <c r="BE21" i="1"/>
  <c r="BE491" i="1"/>
  <c r="BE579" i="1"/>
  <c r="BE529" i="1"/>
  <c r="BE348" i="1"/>
  <c r="BE33" i="1"/>
  <c r="BE39" i="1"/>
  <c r="BE511" i="1"/>
  <c r="BE69" i="1"/>
  <c r="BE476" i="1"/>
  <c r="BE342" i="1"/>
  <c r="BE392" i="1"/>
  <c r="BE273" i="1"/>
  <c r="BE19" i="1"/>
  <c r="BE412" i="1"/>
  <c r="BE333" i="1"/>
  <c r="BE46" i="1"/>
  <c r="BE34" i="1"/>
  <c r="BE536" i="1"/>
  <c r="BE381" i="1"/>
  <c r="BE84" i="1"/>
  <c r="BE391" i="1"/>
  <c r="BE203" i="1"/>
  <c r="BE143" i="1"/>
  <c r="BE91" i="1"/>
  <c r="BE283" i="1"/>
  <c r="BE251" i="1"/>
  <c r="BE539" i="1"/>
  <c r="BE224" i="1"/>
  <c r="BE389" i="1"/>
  <c r="BE17" i="1"/>
  <c r="BE99" i="1"/>
  <c r="BE530" i="1"/>
  <c r="BE103" i="1"/>
  <c r="BE560" i="1"/>
  <c r="BE243" i="1"/>
  <c r="BE133" i="1"/>
  <c r="BE578" i="1"/>
  <c r="BE443" i="1"/>
  <c r="BE406" i="1"/>
  <c r="BE329" i="1"/>
  <c r="BE553" i="1"/>
  <c r="BE572" i="1"/>
  <c r="BE79" i="1"/>
  <c r="BE468" i="1"/>
  <c r="BE278" i="1"/>
  <c r="BE347" i="1"/>
  <c r="BE238" i="1"/>
  <c r="BE113" i="1"/>
  <c r="BE313" i="1"/>
  <c r="GG215" i="1"/>
  <c r="GG512" i="1"/>
  <c r="GG520" i="1"/>
  <c r="GG532" i="1"/>
  <c r="GG319" i="1"/>
  <c r="GG322" i="1"/>
  <c r="GG97" i="1"/>
  <c r="BE330" i="1"/>
  <c r="BE421" i="1"/>
  <c r="BE484" i="1"/>
  <c r="BE388" i="1"/>
  <c r="BE108" i="1"/>
  <c r="BE61" i="1"/>
  <c r="GG336" i="1"/>
  <c r="GG417" i="1"/>
  <c r="GG196" i="1"/>
  <c r="GG123" i="1"/>
  <c r="GG154" i="1"/>
  <c r="GG428" i="1"/>
  <c r="GG280" i="1"/>
  <c r="GG244" i="1"/>
  <c r="GG525" i="1"/>
  <c r="GG25" i="1"/>
  <c r="BE150" i="1"/>
  <c r="BE518" i="1"/>
  <c r="BE416" i="1"/>
  <c r="BE563" i="1"/>
  <c r="BE254" i="1"/>
  <c r="BE292" i="1"/>
  <c r="BE504" i="1"/>
  <c r="BE517" i="1"/>
  <c r="BE16" i="1"/>
  <c r="BE183" i="1"/>
  <c r="BE500" i="1"/>
  <c r="BE154" i="1"/>
  <c r="BE321" i="1"/>
  <c r="BE48" i="1"/>
  <c r="GG253" i="1"/>
  <c r="GG184" i="1"/>
  <c r="GG549" i="1"/>
  <c r="GG90" i="1"/>
  <c r="GG368" i="1"/>
  <c r="GG533" i="1"/>
  <c r="GG546" i="1"/>
  <c r="GG534" i="1"/>
  <c r="GG121" i="1"/>
  <c r="GG155" i="1"/>
  <c r="BE549" i="1"/>
  <c r="BE472" i="1"/>
  <c r="BE401" i="1"/>
  <c r="BE430" i="1"/>
  <c r="BE368" i="1"/>
  <c r="BE486" i="1"/>
  <c r="BE513" i="1"/>
  <c r="GG464" i="1"/>
  <c r="GG492" i="1"/>
  <c r="GG50" i="1"/>
  <c r="GG399" i="1"/>
  <c r="GG446" i="1"/>
  <c r="GG166" i="1"/>
  <c r="GG358" i="1"/>
  <c r="GG396" i="1"/>
  <c r="GG528" i="1"/>
  <c r="GG397" i="1"/>
  <c r="GG545" i="1"/>
  <c r="GG285" i="1"/>
  <c r="GG101" i="1"/>
  <c r="GG248" i="1"/>
  <c r="GG370" i="1"/>
  <c r="BE351" i="1"/>
  <c r="GG351" i="1"/>
  <c r="BE186" i="1"/>
  <c r="GG186" i="1"/>
  <c r="GG94" i="1"/>
  <c r="GG30" i="1"/>
  <c r="GG250" i="1"/>
  <c r="BE559" i="1"/>
  <c r="GG559" i="1"/>
  <c r="BE73" i="1"/>
  <c r="GG73" i="1"/>
  <c r="BE259" i="1"/>
  <c r="GG259" i="1"/>
  <c r="GG550" i="1"/>
  <c r="BE463" i="1"/>
  <c r="GG463" i="1"/>
  <c r="BE18" i="1"/>
  <c r="GG18" i="1"/>
  <c r="BE29" i="1"/>
  <c r="GG29" i="1"/>
  <c r="BE174" i="1"/>
  <c r="GG174" i="1"/>
  <c r="BE352" i="1"/>
  <c r="GG352" i="1"/>
  <c r="GG107" i="1"/>
  <c r="BE501" i="1"/>
  <c r="GG501" i="1"/>
  <c r="BE316" i="1"/>
  <c r="GG316" i="1"/>
  <c r="GG263" i="1"/>
  <c r="GG537" i="1"/>
  <c r="BE6" i="1"/>
  <c r="GG6" i="1"/>
  <c r="GG521" i="1"/>
  <c r="BE195" i="1"/>
  <c r="GG195" i="1"/>
  <c r="BE169" i="1"/>
  <c r="GG169" i="1"/>
  <c r="BE153" i="1"/>
  <c r="GG153" i="1"/>
  <c r="BE495" i="1"/>
  <c r="GG495" i="1"/>
  <c r="BE404" i="1"/>
  <c r="GG404" i="1"/>
  <c r="GG270" i="1"/>
  <c r="GG106" i="1"/>
  <c r="GH388" i="1"/>
  <c r="GG462" i="1"/>
  <c r="GH358" i="1"/>
  <c r="GH527" i="1"/>
  <c r="GH21" i="1"/>
  <c r="GH128" i="1"/>
  <c r="GH249" i="1"/>
  <c r="GH29" i="1"/>
  <c r="GH170" i="1"/>
  <c r="GH500" i="1"/>
  <c r="GG281" i="1"/>
  <c r="GH525" i="1"/>
  <c r="GG350" i="1"/>
  <c r="GH502" i="1"/>
  <c r="GH330" i="1"/>
  <c r="GH264" i="1"/>
  <c r="GH15" i="1"/>
  <c r="GG189" i="1"/>
  <c r="GG89" i="1"/>
  <c r="GG230" i="1"/>
  <c r="GH292" i="1"/>
  <c r="GH313" i="1"/>
  <c r="GH472" i="1"/>
  <c r="GG317" i="1"/>
  <c r="GG201" i="1"/>
  <c r="GH123" i="1"/>
  <c r="GH550" i="1"/>
  <c r="GH351" i="1"/>
  <c r="GH416" i="1"/>
  <c r="GH417" i="1"/>
  <c r="GG367" i="1"/>
  <c r="GG318" i="1"/>
  <c r="GG269" i="1"/>
  <c r="GH242" i="1"/>
  <c r="GH268" i="1"/>
  <c r="GH370" i="1"/>
  <c r="GG340" i="1"/>
  <c r="GG567" i="1"/>
  <c r="GH273" i="1"/>
  <c r="GG222" i="1"/>
  <c r="GG454" i="1"/>
  <c r="GH215" i="1"/>
  <c r="GH280" i="1"/>
  <c r="GG204" i="1"/>
  <c r="GH428" i="1"/>
  <c r="GH418" i="1"/>
  <c r="GG62" i="1"/>
  <c r="GH420" i="1"/>
  <c r="GG447" i="1"/>
  <c r="GH9" i="1"/>
  <c r="GG573" i="1"/>
  <c r="GH252" i="1"/>
  <c r="GH244" i="1"/>
  <c r="GG426" i="1"/>
  <c r="GH286" i="1"/>
  <c r="GH294" i="1"/>
  <c r="GH259" i="1"/>
  <c r="GH238" i="1"/>
  <c r="GH153" i="1"/>
  <c r="GH84" i="1"/>
  <c r="GH528" i="1"/>
  <c r="GH495" i="1"/>
  <c r="GH421" i="1"/>
  <c r="GH305" i="1"/>
  <c r="GG385" i="1"/>
  <c r="GG568" i="1"/>
  <c r="GH183" i="1"/>
  <c r="GG442" i="1"/>
  <c r="GG510" i="1"/>
  <c r="GG414" i="1"/>
  <c r="GG142" i="1"/>
  <c r="GG119" i="1"/>
  <c r="GG78" i="1"/>
  <c r="GG497" i="1"/>
  <c r="GG116" i="1"/>
  <c r="GG267" i="1"/>
  <c r="GG478" i="1"/>
  <c r="GG113" i="1"/>
  <c r="GG581" i="1"/>
  <c r="GG173" i="1"/>
  <c r="GG301" i="1"/>
  <c r="GG279" i="1"/>
  <c r="GG271" i="1"/>
  <c r="GG42" i="1"/>
  <c r="GG172" i="1"/>
  <c r="GG357" i="1"/>
  <c r="GG202" i="1"/>
  <c r="GG258" i="1"/>
  <c r="GG341" i="1"/>
  <c r="GG555" i="1"/>
  <c r="GG118" i="1"/>
  <c r="GG578" i="1"/>
  <c r="GG445" i="1"/>
  <c r="GG451" i="1"/>
  <c r="GG149" i="1"/>
  <c r="GG130" i="1"/>
  <c r="GG373" i="1"/>
  <c r="GG405" i="1"/>
  <c r="GG366" i="1"/>
  <c r="GG148" i="1"/>
  <c r="GG255" i="1"/>
  <c r="GG98" i="1"/>
  <c r="GG105" i="1"/>
  <c r="GG66" i="1"/>
  <c r="GG146" i="1"/>
  <c r="GG192" i="1"/>
  <c r="GG498" i="1"/>
  <c r="GG479" i="1"/>
  <c r="GG424" i="1"/>
  <c r="GG440" i="1"/>
  <c r="GG59" i="1"/>
  <c r="GG109" i="1"/>
  <c r="GG179" i="1"/>
  <c r="GG303" i="1"/>
  <c r="GH90" i="1"/>
  <c r="GH69" i="1"/>
  <c r="GH497" i="1"/>
  <c r="GH142" i="1"/>
  <c r="GH146" i="1"/>
  <c r="GH383" i="1"/>
  <c r="GH558" i="1"/>
  <c r="GG53" i="1"/>
  <c r="GH150" i="1"/>
  <c r="GG71" i="1"/>
  <c r="GH59" i="1"/>
  <c r="GH581" i="1"/>
  <c r="GG209" i="1"/>
  <c r="GH419" i="1"/>
  <c r="GH401" i="1"/>
  <c r="GH258" i="1"/>
  <c r="GG277" i="1"/>
  <c r="GH564" i="1"/>
  <c r="GH512" i="1"/>
  <c r="GH501" i="1"/>
  <c r="GH424" i="1"/>
  <c r="GH72" i="1"/>
  <c r="GH451" i="1"/>
  <c r="GH97" i="1"/>
  <c r="GH46" i="1"/>
  <c r="GG117" i="1"/>
  <c r="GH186" i="1"/>
  <c r="GH534" i="1"/>
  <c r="GG327" i="1"/>
  <c r="GG415" i="1"/>
  <c r="GH523" i="1"/>
  <c r="GH391" i="1"/>
  <c r="GH399" i="1"/>
  <c r="GH148" i="1"/>
  <c r="GH167" i="1"/>
  <c r="GG49" i="1"/>
  <c r="GG508" i="1"/>
  <c r="GG210" i="1"/>
  <c r="GH248" i="1"/>
  <c r="GH176" i="1"/>
  <c r="GH94" i="1"/>
  <c r="GH549" i="1"/>
  <c r="GH65" i="1"/>
  <c r="GH352" i="1"/>
  <c r="GH82" i="1"/>
  <c r="GH213" i="1"/>
  <c r="GH16" i="1"/>
  <c r="GG452" i="1"/>
  <c r="GH278" i="1"/>
  <c r="GH22" i="1"/>
  <c r="GG293" i="1"/>
  <c r="GH121" i="1"/>
  <c r="GG437" i="1"/>
  <c r="GH532" i="1"/>
  <c r="GH484" i="1"/>
  <c r="GH498" i="1"/>
  <c r="GH430" i="1"/>
  <c r="GH365" i="1"/>
  <c r="GH373" i="1"/>
  <c r="GG137" i="1"/>
  <c r="GH202" i="1"/>
  <c r="GH311" i="1"/>
  <c r="GH50" i="1"/>
  <c r="GG100" i="1"/>
  <c r="GG470" i="1"/>
  <c r="GH124" i="1"/>
  <c r="GH545" i="1"/>
  <c r="GH166" i="1"/>
  <c r="GH30" i="1"/>
  <c r="GH25" i="1"/>
  <c r="GH478" i="1"/>
  <c r="GH381" i="1"/>
  <c r="GH348" i="1"/>
  <c r="GH111" i="1"/>
  <c r="GH263" i="1"/>
  <c r="GH521" i="1"/>
  <c r="GG346" i="1"/>
  <c r="GG371" i="1"/>
  <c r="GH296" i="1"/>
  <c r="GG47" i="1"/>
  <c r="GG355" i="1"/>
  <c r="GH511" i="1"/>
  <c r="GG339" i="1"/>
  <c r="GH301" i="1"/>
  <c r="GH18" i="1"/>
  <c r="GH149" i="1"/>
  <c r="GI247" i="1"/>
  <c r="GG374" i="1"/>
  <c r="GG349" i="1"/>
  <c r="GG193" i="1"/>
  <c r="GG265" i="1"/>
  <c r="GG427" i="1"/>
  <c r="GG127" i="1"/>
  <c r="GG254" i="1"/>
  <c r="GG26" i="1"/>
  <c r="GG456" i="1"/>
  <c r="GG518" i="1"/>
  <c r="GG364" i="1"/>
  <c r="GG376" i="1"/>
  <c r="GG531" i="1"/>
  <c r="GG175" i="1"/>
  <c r="GG41" i="1"/>
  <c r="GG295" i="1"/>
  <c r="GG563" i="1"/>
  <c r="GG67" i="1"/>
  <c r="GG469" i="1"/>
  <c r="GG504" i="1"/>
  <c r="GH283" i="1"/>
  <c r="GH169" i="1"/>
  <c r="GG359" i="1"/>
  <c r="GG499" i="1"/>
  <c r="GH74" i="1"/>
  <c r="GG547" i="1"/>
  <c r="GH336" i="1"/>
  <c r="GH517" i="1"/>
  <c r="GG35" i="1"/>
  <c r="GG435" i="1"/>
  <c r="GH195" i="1"/>
  <c r="GH460" i="1"/>
  <c r="GH58" i="1"/>
  <c r="GH5" i="1"/>
  <c r="GH103" i="1"/>
  <c r="GH402" i="1"/>
  <c r="GH67" i="1"/>
  <c r="GH513" i="1"/>
  <c r="GH79" i="1"/>
  <c r="GH60" i="1"/>
  <c r="GG245" i="1"/>
  <c r="GG455" i="1"/>
  <c r="GH147" i="1"/>
  <c r="GH325" i="1"/>
  <c r="GH14" i="1"/>
  <c r="GH253" i="1"/>
  <c r="GG552" i="1"/>
  <c r="GH78" i="1"/>
  <c r="GH390" i="1"/>
  <c r="GH101" i="1"/>
  <c r="GH341" i="1"/>
  <c r="GH107" i="1"/>
  <c r="GH118" i="1"/>
  <c r="GH130" i="1"/>
  <c r="GH255" i="1"/>
  <c r="GH486" i="1"/>
  <c r="GH445" i="1"/>
  <c r="GH158" i="1"/>
  <c r="GH196" i="1"/>
  <c r="GH446" i="1"/>
  <c r="GH492" i="1"/>
  <c r="GH265" i="1"/>
  <c r="GH108" i="1"/>
  <c r="GG43" i="1"/>
  <c r="GH279" i="1"/>
  <c r="GH235" i="1"/>
  <c r="GG234" i="1"/>
  <c r="GH403" i="1"/>
  <c r="GG431" i="1"/>
  <c r="GG569" i="1"/>
  <c r="GH531" i="1"/>
  <c r="GH250" i="1"/>
  <c r="GH364" i="1"/>
  <c r="GH464" i="1"/>
  <c r="GH33" i="1"/>
  <c r="GH394" i="1"/>
  <c r="GH114" i="1"/>
  <c r="GH344" i="1"/>
  <c r="GH8" i="1"/>
  <c r="GH173" i="1"/>
  <c r="GG542" i="1"/>
  <c r="GG81" i="1"/>
  <c r="GH533" i="1"/>
  <c r="GG411" i="1"/>
  <c r="GG314" i="1"/>
  <c r="GH322" i="1"/>
  <c r="GH458" i="1"/>
  <c r="GH251" i="1"/>
  <c r="GH551" i="1"/>
  <c r="GH316" i="1"/>
  <c r="GH302" i="1"/>
  <c r="GH285" i="1"/>
  <c r="GH145" i="1"/>
  <c r="GH443" i="1"/>
  <c r="GG93" i="1"/>
  <c r="GH127" i="1"/>
  <c r="GH48" i="1"/>
  <c r="GH109" i="1"/>
  <c r="GH42" i="1"/>
  <c r="BE3" i="1"/>
  <c r="GG3" i="1"/>
  <c r="GG188" i="1"/>
  <c r="GG102" i="1"/>
  <c r="GG439" i="1"/>
  <c r="GG122" i="1"/>
  <c r="GG562" i="1"/>
  <c r="GG178" i="1"/>
  <c r="GG23" i="1"/>
  <c r="GG494" i="1"/>
  <c r="GG200" i="1"/>
  <c r="GG37" i="1"/>
  <c r="GG297" i="1"/>
  <c r="GG326" i="1"/>
  <c r="GG571" i="1"/>
  <c r="GG389" i="1"/>
  <c r="GG323" i="1"/>
  <c r="GG12" i="1"/>
  <c r="GG331" i="1"/>
  <c r="GG468" i="1"/>
  <c r="GG168" i="1"/>
  <c r="GG347" i="1"/>
  <c r="GG256" i="1"/>
  <c r="GG134" i="1"/>
  <c r="GG333" i="1"/>
  <c r="GG243" i="1"/>
  <c r="GG491" i="1"/>
  <c r="GG143" i="1"/>
  <c r="GG133" i="1"/>
  <c r="GG91" i="1"/>
  <c r="GG334" i="1"/>
  <c r="GG307" i="1"/>
  <c r="GG476" i="1"/>
  <c r="GG529" i="1"/>
  <c r="GG208" i="1"/>
  <c r="GG99" i="1"/>
  <c r="GG27" i="1"/>
  <c r="GG432" i="1"/>
  <c r="GG406" i="1"/>
  <c r="GG422" i="1"/>
  <c r="GG136" i="1"/>
  <c r="GG329" i="1"/>
  <c r="GG308" i="1"/>
  <c r="GG36" i="1"/>
  <c r="GG413" i="1"/>
  <c r="GG572" i="1"/>
  <c r="GH274" i="1"/>
  <c r="GH361" i="1"/>
  <c r="GH98" i="1"/>
  <c r="GH154" i="1"/>
  <c r="GH136" i="1"/>
  <c r="GH463" i="1"/>
  <c r="GH76" i="1"/>
  <c r="GG543" i="1"/>
  <c r="GG362" i="1"/>
  <c r="GG233" i="1"/>
  <c r="GG474" i="1"/>
  <c r="GG20" i="1"/>
  <c r="GH414" i="1"/>
  <c r="GH560" i="1"/>
  <c r="GG338" i="1"/>
  <c r="GG262" i="1"/>
  <c r="GG372" i="1"/>
  <c r="GH342" i="1"/>
  <c r="GH37" i="1"/>
  <c r="GH41" i="1"/>
  <c r="GH397" i="1"/>
  <c r="GH203" i="1"/>
  <c r="GH562" i="1"/>
  <c r="GH404" i="1"/>
  <c r="GH17" i="1"/>
  <c r="GH432" i="1"/>
  <c r="GG575" i="1"/>
  <c r="GH553" i="1"/>
  <c r="GH345" i="1"/>
  <c r="GG541" i="1"/>
  <c r="GH83" i="1"/>
  <c r="GH514" i="1"/>
  <c r="GG522" i="1"/>
  <c r="GH45" i="1"/>
  <c r="GH579" i="1"/>
  <c r="GH396" i="1"/>
  <c r="GH95" i="1"/>
  <c r="GH324" i="1"/>
  <c r="GH116" i="1"/>
  <c r="GH520" i="1"/>
  <c r="GG236" i="1"/>
  <c r="GG557" i="1"/>
  <c r="GG548" i="1"/>
  <c r="GH193" i="1"/>
  <c r="GH555" i="1"/>
  <c r="GH326" i="1"/>
  <c r="GH536" i="1"/>
  <c r="GH191" i="1"/>
  <c r="GH184" i="1"/>
  <c r="GH580" i="1"/>
  <c r="GH469" i="1"/>
  <c r="GH39" i="1"/>
  <c r="GH423" i="1"/>
  <c r="GG473" i="1"/>
  <c r="GH73" i="1"/>
  <c r="GH368" i="1"/>
  <c r="GG544" i="1"/>
  <c r="GH6" i="1"/>
  <c r="GH546" i="1"/>
  <c r="GH155" i="1"/>
  <c r="GH174" i="1"/>
  <c r="GH61" i="1"/>
  <c r="GH412" i="1"/>
  <c r="GH119" i="1"/>
  <c r="GH80" i="1"/>
  <c r="GH208" i="1"/>
  <c r="GH224" i="1"/>
  <c r="GH413" i="1"/>
  <c r="GG561" i="1"/>
  <c r="GG524" i="1"/>
  <c r="GH321" i="1"/>
  <c r="GH374" i="1"/>
  <c r="GH530" i="1"/>
  <c r="GH19" i="1"/>
  <c r="GH319" i="1"/>
  <c r="GH357" i="1"/>
  <c r="GH510" i="1"/>
  <c r="GH537" i="1"/>
  <c r="GH200" i="1"/>
  <c r="GH539" i="1"/>
  <c r="GH85" i="1"/>
  <c r="GH456" i="1"/>
  <c r="GH66" i="1"/>
  <c r="GH92" i="1"/>
  <c r="GH34" i="1"/>
  <c r="GG535" i="1"/>
  <c r="GG565" i="1"/>
  <c r="GH175" i="1"/>
  <c r="GH307" i="1"/>
  <c r="GH559" i="1"/>
  <c r="GG161" i="1"/>
  <c r="GH105" i="1"/>
  <c r="GG309" i="1"/>
  <c r="GH490" i="1"/>
  <c r="GH334" i="1"/>
  <c r="GG40" i="1"/>
  <c r="GH392" i="1"/>
  <c r="GH422" i="1"/>
  <c r="GH583" i="1"/>
  <c r="GH267" i="1"/>
  <c r="GH328" i="1"/>
  <c r="GH192" i="1"/>
  <c r="GH38" i="1"/>
  <c r="GH360" i="1"/>
  <c r="FS75" i="1"/>
  <c r="FV247" i="1"/>
  <c r="FW247" i="1"/>
  <c r="FT75" i="1"/>
  <c r="BE247" i="1"/>
  <c r="FU247" i="1"/>
  <c r="GH247" i="1" l="1"/>
  <c r="GF75" i="1"/>
</calcChain>
</file>

<file path=xl/sharedStrings.xml><?xml version="1.0" encoding="utf-8"?>
<sst xmlns="http://schemas.openxmlformats.org/spreadsheetml/2006/main" count="3091" uniqueCount="839">
  <si>
    <t>SAINT-GEORGES-SUR-MEUSE</t>
  </si>
  <si>
    <t>SAINT-GHISLAIN</t>
  </si>
  <si>
    <t>SAINT-HUBERT</t>
  </si>
  <si>
    <t>SAINT-LEGER</t>
  </si>
  <si>
    <t>SAINT-NICOLAS</t>
  </si>
  <si>
    <t>SAMBREVILLE</t>
  </si>
  <si>
    <t>SANKTVITH</t>
  </si>
  <si>
    <t>SCHAARBEEK</t>
  </si>
  <si>
    <t>SCHELLE</t>
  </si>
  <si>
    <t>SCHERPENHEUVEL-ZICHEM</t>
  </si>
  <si>
    <t>SCHILDE</t>
  </si>
  <si>
    <t>SCHOTEN</t>
  </si>
  <si>
    <t>SENEFFE</t>
  </si>
  <si>
    <t>SERAING</t>
  </si>
  <si>
    <t>SILLY</t>
  </si>
  <si>
    <t>SINT-AGATHA-BERCHEM</t>
  </si>
  <si>
    <t>SINT-GENESIUS-RODE</t>
  </si>
  <si>
    <t>SINT-GILLIS</t>
  </si>
  <si>
    <t>SINT-GILLIS-WAAS</t>
  </si>
  <si>
    <t>SINT-JANS-MOLENBEEK</t>
  </si>
  <si>
    <t>SINT-JOOST-TEN-NODE</t>
  </si>
  <si>
    <t>SINT-KATELIJNE-WAVER</t>
  </si>
  <si>
    <t>SINT-LAMBRECHTS-WOLUWE</t>
  </si>
  <si>
    <t>SINT-LAUREINS</t>
  </si>
  <si>
    <t>SINT-LIEVENS-HOUTEM</t>
  </si>
  <si>
    <t>SINT-MARTENS-LATEM</t>
  </si>
  <si>
    <t>SINT-NIKLAAS</t>
  </si>
  <si>
    <t>SINT-PIETERS-LEEUW</t>
  </si>
  <si>
    <t>SINT-PIETERS-WOLUWE</t>
  </si>
  <si>
    <t>SINT-TRUIDEN</t>
  </si>
  <si>
    <t>SIVRY-RANCE</t>
  </si>
  <si>
    <t>SOIGNIES</t>
  </si>
  <si>
    <t>SOMBREFFE</t>
  </si>
  <si>
    <t>SOMME-LEUZE</t>
  </si>
  <si>
    <t>SOUMAGNE</t>
  </si>
  <si>
    <t>SPA</t>
  </si>
  <si>
    <t>SPIERE-HELKIJN</t>
  </si>
  <si>
    <t>SPRIMONT(Banneux)</t>
  </si>
  <si>
    <t>STABROEK</t>
  </si>
  <si>
    <t>STADEN</t>
  </si>
  <si>
    <t>STAVELOT</t>
  </si>
  <si>
    <t>STEENOKKERZEEL</t>
  </si>
  <si>
    <t>STEKENE</t>
  </si>
  <si>
    <t>STOUMONT</t>
  </si>
  <si>
    <t>TELLIN</t>
  </si>
  <si>
    <t>TEMSE</t>
  </si>
  <si>
    <t>TENNEVILLE</t>
  </si>
  <si>
    <t>TERNAT</t>
  </si>
  <si>
    <t>TERVUREN</t>
  </si>
  <si>
    <t>TESSENDERLO</t>
  </si>
  <si>
    <t>THEUX</t>
  </si>
  <si>
    <t>THIMISTER-CLERMONT</t>
  </si>
  <si>
    <t>THUIN</t>
  </si>
  <si>
    <t>TIELT</t>
  </si>
  <si>
    <t>TIELT-WINGE</t>
  </si>
  <si>
    <t>TIENEN</t>
  </si>
  <si>
    <t>TINLOT</t>
  </si>
  <si>
    <t>TINTIGNY</t>
  </si>
  <si>
    <t>TONGEREN</t>
  </si>
  <si>
    <t>TORHOUT</t>
  </si>
  <si>
    <t>TOURNAI</t>
  </si>
  <si>
    <t>TREMELO</t>
  </si>
  <si>
    <t>TROIS-PONTS</t>
  </si>
  <si>
    <t>TUBIZE</t>
  </si>
  <si>
    <t>TURNHOUT</t>
  </si>
  <si>
    <t>UKKEL</t>
  </si>
  <si>
    <t>VAUX-SUR-SURE</t>
  </si>
  <si>
    <t>VERLAINE</t>
  </si>
  <si>
    <t>VERVIERS</t>
  </si>
  <si>
    <t>VEURNE</t>
  </si>
  <si>
    <t>VIELSALM</t>
  </si>
  <si>
    <t>VILLERS-LA-VILLE</t>
  </si>
  <si>
    <t>VILLERS-LE-BOUILLET</t>
  </si>
  <si>
    <t>VILVOORDE</t>
  </si>
  <si>
    <t>VIROINVAL(Oignies)</t>
  </si>
  <si>
    <t>VIRTON</t>
  </si>
  <si>
    <t>VISE</t>
  </si>
  <si>
    <t>VLETEREN</t>
  </si>
  <si>
    <t>VOEREN</t>
  </si>
  <si>
    <t>VORSELAAR</t>
  </si>
  <si>
    <t>VORST</t>
  </si>
  <si>
    <t>VOSSELAAR</t>
  </si>
  <si>
    <t>WAASMUNSTER</t>
  </si>
  <si>
    <t>WACHTEBEKE</t>
  </si>
  <si>
    <t>WAIMES</t>
  </si>
  <si>
    <t>WALCOURT</t>
  </si>
  <si>
    <t>WALHAIN</t>
  </si>
  <si>
    <t>WANZE</t>
  </si>
  <si>
    <t>WAREGEM</t>
  </si>
  <si>
    <t>WAREMME</t>
  </si>
  <si>
    <t>WASSEIGES</t>
  </si>
  <si>
    <t>WATERLOO</t>
  </si>
  <si>
    <t>WATERMAAL-BOSVOORDE</t>
  </si>
  <si>
    <t>WAVRE</t>
  </si>
  <si>
    <t>WELKENRAEDT</t>
  </si>
  <si>
    <t>WELLEN</t>
  </si>
  <si>
    <t>WELLIN</t>
  </si>
  <si>
    <t>WEMMEL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</si>
  <si>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</si>
  <si>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</si>
  <si>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</si>
  <si>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</si>
  <si>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</si>
  <si>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</si>
  <si>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</si>
  <si>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</si>
  <si>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</si>
  <si>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</si>
  <si>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</si>
  <si>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WORTEGEM-PETEGEM</t>
  </si>
  <si>
    <t>WUUSTWEZEL</t>
  </si>
  <si>
    <t>YVOIR</t>
  </si>
  <si>
    <t>ZANDHOVEN</t>
  </si>
  <si>
    <t>ZAVENTEM</t>
  </si>
  <si>
    <t>ZEDELGEM</t>
  </si>
  <si>
    <t>ZELE</t>
  </si>
  <si>
    <t>ZELZATE</t>
  </si>
  <si>
    <t>ZEMST</t>
  </si>
  <si>
    <t>ZOERSEL</t>
  </si>
  <si>
    <t>ZONHOVEN</t>
  </si>
  <si>
    <t>ZONNEBEKE</t>
  </si>
  <si>
    <t>ZOTTEGEM</t>
  </si>
  <si>
    <t>ZOUTLEEUW</t>
  </si>
  <si>
    <t>ZUIENKERKE</t>
  </si>
  <si>
    <t>ZULTE</t>
  </si>
  <si>
    <t>ZUTENDAAL</t>
  </si>
  <si>
    <t>ZWALM</t>
  </si>
  <si>
    <t>ZWEVEGEM</t>
  </si>
  <si>
    <t>ZWIJNDRECHT</t>
  </si>
  <si>
    <t>21001</t>
  </si>
  <si>
    <t>21003</t>
  </si>
  <si>
    <t>21004</t>
  </si>
  <si>
    <t>21002</t>
  </si>
  <si>
    <t>21009</t>
  </si>
  <si>
    <t>21017</t>
  </si>
  <si>
    <t>21008</t>
  </si>
  <si>
    <t>21010</t>
  </si>
  <si>
    <t>21011</t>
  </si>
  <si>
    <t>21012</t>
  </si>
  <si>
    <t>21013</t>
  </si>
  <si>
    <t>21005</t>
  </si>
  <si>
    <t>21014</t>
  </si>
  <si>
    <t>21018</t>
  </si>
  <si>
    <t>21019</t>
  </si>
  <si>
    <t>21006</t>
  </si>
  <si>
    <t>Antw</t>
  </si>
  <si>
    <t>Brus</t>
  </si>
  <si>
    <t>VlBr</t>
  </si>
  <si>
    <t>WlBr</t>
  </si>
  <si>
    <t>W-Vl</t>
  </si>
  <si>
    <t>O-Vl</t>
  </si>
  <si>
    <t>Heng</t>
  </si>
  <si>
    <t>Luik</t>
  </si>
  <si>
    <t>Limb</t>
  </si>
  <si>
    <t>Namn</t>
  </si>
  <si>
    <t>Luxb</t>
  </si>
  <si>
    <t>NIS-Code</t>
  </si>
  <si>
    <t>Rijk</t>
  </si>
  <si>
    <t>Bevolk. 2012</t>
  </si>
  <si>
    <t xml:space="preserve">  Vlaams Gewest</t>
  </si>
  <si>
    <t xml:space="preserve">  Brussels Gewest</t>
  </si>
  <si>
    <t xml:space="preserve">  Waals Gewest</t>
  </si>
  <si>
    <t xml:space="preserve">     Antwerpen</t>
  </si>
  <si>
    <t xml:space="preserve">     Oost-Vlaanderen</t>
  </si>
  <si>
    <t xml:space="preserve">     West-Vlaanderen</t>
  </si>
  <si>
    <t xml:space="preserve">     Limburg</t>
  </si>
  <si>
    <t xml:space="preserve">     Waals-Brabant</t>
  </si>
  <si>
    <t xml:space="preserve">     Henegouwen</t>
  </si>
  <si>
    <t xml:space="preserve">     Luik</t>
  </si>
  <si>
    <t xml:space="preserve">     Luxemburg</t>
  </si>
  <si>
    <t xml:space="preserve">     Namen</t>
  </si>
  <si>
    <t xml:space="preserve">     Vlaams-Brabant</t>
  </si>
  <si>
    <t>21015</t>
  </si>
  <si>
    <t>21007</t>
  </si>
  <si>
    <t>21016</t>
  </si>
  <si>
    <t>Federale Centra</t>
  </si>
  <si>
    <t>x</t>
  </si>
  <si>
    <t>Gemeenten - Voor Rijk, Gewest en Provincie zie onderaan</t>
  </si>
  <si>
    <t>ID Pro-vinc.</t>
  </si>
  <si>
    <t>Nood-opvang</t>
  </si>
  <si>
    <t>Inschrijv. wachtr.</t>
  </si>
  <si>
    <t>Feitelijk wachtr.</t>
  </si>
  <si>
    <t>Inschr. op 1.000</t>
  </si>
  <si>
    <t>Rode Kr. +and</t>
  </si>
  <si>
    <t>01/2012</t>
  </si>
  <si>
    <t>01/2013</t>
  </si>
  <si>
    <t>Bevolk. 01/2013</t>
  </si>
  <si>
    <t>AALST</t>
  </si>
  <si>
    <t>AALTER</t>
  </si>
  <si>
    <t>AARSCHOT</t>
  </si>
  <si>
    <t>AARTSELAAR</t>
  </si>
  <si>
    <t>AFFLIGEM</t>
  </si>
  <si>
    <t>AISEAU-PRESLES</t>
  </si>
  <si>
    <t>ALKEN</t>
  </si>
  <si>
    <t>ALVERINGEM</t>
  </si>
  <si>
    <t>AMAY</t>
  </si>
  <si>
    <t>AMEL</t>
  </si>
  <si>
    <t>ANDENNE</t>
  </si>
  <si>
    <t>ANDERLECHT</t>
  </si>
  <si>
    <t>ANDERLUES</t>
  </si>
  <si>
    <t>ANHEE</t>
  </si>
  <si>
    <t>ANS</t>
  </si>
  <si>
    <t>ANTHISNES</t>
  </si>
  <si>
    <t>ANTOING</t>
  </si>
  <si>
    <t>ANTWERPEN</t>
  </si>
  <si>
    <t>ANZEGEM</t>
  </si>
  <si>
    <t>ARDOOIE</t>
  </si>
  <si>
    <t>ARENDONK</t>
  </si>
  <si>
    <t>ARLON</t>
  </si>
  <si>
    <t>AS</t>
  </si>
  <si>
    <t>ASSE</t>
  </si>
  <si>
    <t>ASSENEDE</t>
  </si>
  <si>
    <t>ASSESSE</t>
  </si>
  <si>
    <t>ATH</t>
  </si>
  <si>
    <t>ATTERT</t>
  </si>
  <si>
    <t>AUBANGE</t>
  </si>
  <si>
    <t>AUBEL</t>
  </si>
  <si>
    <t>AVELGEM</t>
  </si>
  <si>
    <t>AWANS</t>
  </si>
  <si>
    <t>AYWAILLE(Nonceveux)</t>
  </si>
  <si>
    <t>BAARLE-HERTOG</t>
  </si>
  <si>
    <t>BAELEN</t>
  </si>
  <si>
    <t>BALEN</t>
  </si>
  <si>
    <t>BASSENGE</t>
  </si>
  <si>
    <t>BASTOGNE</t>
  </si>
  <si>
    <t>BEAUMONT</t>
  </si>
  <si>
    <t>BEAURAING</t>
  </si>
  <si>
    <t>BEAUVECHAIN</t>
  </si>
  <si>
    <t>BEERNEM</t>
  </si>
  <si>
    <t>BEERSE</t>
  </si>
  <si>
    <t>BEERSEL(Alsemberg)</t>
  </si>
  <si>
    <t>BEGIJNENDIJK</t>
  </si>
  <si>
    <t>BEKKEVOORT</t>
  </si>
  <si>
    <t>BELOEIL</t>
  </si>
  <si>
    <t>BERINGEN</t>
  </si>
  <si>
    <t>BERLAAR</t>
  </si>
  <si>
    <t>BERLARE</t>
  </si>
  <si>
    <t>BERLOZ</t>
  </si>
  <si>
    <t>BERNISSART</t>
  </si>
  <si>
    <t>BERTEM</t>
  </si>
  <si>
    <t>BERTOGNE</t>
  </si>
  <si>
    <t>BERTRIX</t>
  </si>
  <si>
    <t>BEVER</t>
  </si>
  <si>
    <t>BEVEREN</t>
  </si>
  <si>
    <t>BEYNE-HEUSAY</t>
  </si>
  <si>
    <t>BIERBEEK</t>
  </si>
  <si>
    <t>BIEVRE</t>
  </si>
  <si>
    <t>BILZEN</t>
  </si>
  <si>
    <t>BINCHE</t>
  </si>
  <si>
    <t>BLANKENBERGE</t>
  </si>
  <si>
    <t>BLEGNY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</si>
  <si>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</si>
  <si>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</si>
  <si>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</si>
  <si>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</si>
  <si>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</si>
  <si>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</si>
  <si>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</si>
  <si>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</si>
  <si>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BOUILLON</t>
  </si>
  <si>
    <t>BOUSSU</t>
  </si>
  <si>
    <t>BOUTERSEM</t>
  </si>
  <si>
    <t>BRAINE-L'ALLEUD</t>
  </si>
  <si>
    <t>BRAINE-LE-CHATEAU</t>
  </si>
  <si>
    <t>BRAINE-LE-COMTE</t>
  </si>
  <si>
    <t>BRAIVES</t>
  </si>
  <si>
    <t>BRAKEL</t>
  </si>
  <si>
    <t>BRASSCHAAT</t>
  </si>
  <si>
    <t>BRECHT</t>
  </si>
  <si>
    <t>BREDENE</t>
  </si>
  <si>
    <t>BREE</t>
  </si>
  <si>
    <t>BRUGELETTE</t>
  </si>
  <si>
    <t>BRUGGE</t>
  </si>
  <si>
    <t>BRUNEHAUT</t>
  </si>
  <si>
    <t>BRUSSEL</t>
  </si>
  <si>
    <t>BUGGENHOUT</t>
  </si>
  <si>
    <t>BURDINNE</t>
  </si>
  <si>
    <t>CELLES</t>
  </si>
  <si>
    <t>CERFONTAINE</t>
  </si>
  <si>
    <t>CHAPELLE-LEZ-HERLAIMONT</t>
  </si>
  <si>
    <t>CHARLEROI</t>
  </si>
  <si>
    <t>CHASTRE</t>
  </si>
  <si>
    <t>CHATELET</t>
  </si>
  <si>
    <t>CHAUDFONTAINE</t>
  </si>
  <si>
    <t>CHAUMONT-GISTOUX</t>
  </si>
  <si>
    <t>CHIEVRES</t>
  </si>
  <si>
    <t>CHIMAY</t>
  </si>
  <si>
    <t>CHINY</t>
  </si>
  <si>
    <t>CINEY</t>
  </si>
  <si>
    <t>CLAVIER</t>
  </si>
  <si>
    <t>COLFONTAINE</t>
  </si>
  <si>
    <t>COMBLAIN-AU-PONT</t>
  </si>
  <si>
    <t>COMINES-WARNETON</t>
  </si>
  <si>
    <t>COURCELLES</t>
  </si>
  <si>
    <t>COURT-SAINT-ETIENNE</t>
  </si>
  <si>
    <t>COUVIN</t>
  </si>
  <si>
    <t>CRISNEE</t>
  </si>
  <si>
    <t>DALHEM</t>
  </si>
  <si>
    <t>DAMME</t>
  </si>
  <si>
    <t>DAVERDISSE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</si>
  <si>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</si>
  <si>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</si>
  <si>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</si>
  <si>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</si>
  <si>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</si>
  <si>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</si>
  <si>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</si>
  <si>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DIEPENBEEK</t>
  </si>
  <si>
    <t>DIEST</t>
  </si>
  <si>
    <t>DIKSMUIDE</t>
  </si>
  <si>
    <t>DILBEEK</t>
  </si>
  <si>
    <t>DILSEN-STOKKEM</t>
  </si>
  <si>
    <t>DINANT</t>
  </si>
  <si>
    <t>DISON</t>
  </si>
  <si>
    <t>DOISCHE</t>
  </si>
  <si>
    <t>DONCEEL</t>
  </si>
  <si>
    <t>DOUR</t>
  </si>
  <si>
    <t>DROGENBOS</t>
  </si>
  <si>
    <t>DUFFEL</t>
  </si>
  <si>
    <t>ECAUSSINNES</t>
  </si>
  <si>
    <t>EDEGEM</t>
  </si>
  <si>
    <t>EEKLO</t>
  </si>
  <si>
    <t>EGHEZEE</t>
  </si>
  <si>
    <t>ELLEZELLES</t>
  </si>
  <si>
    <t>ELSENE(Samu-social)</t>
  </si>
  <si>
    <t>ENGHIEN</t>
  </si>
  <si>
    <t>ENGIS</t>
  </si>
  <si>
    <t>EREZEE</t>
  </si>
  <si>
    <t>ERPE-MERE</t>
  </si>
  <si>
    <t>ERQUELINNES</t>
  </si>
  <si>
    <t>ESNEUX</t>
  </si>
  <si>
    <t>ESSEN</t>
  </si>
  <si>
    <t>ESTAIMPUIS</t>
  </si>
  <si>
    <t>ESTINNES</t>
  </si>
  <si>
    <t>ETALLE</t>
  </si>
  <si>
    <t>ETTERBEEK</t>
  </si>
  <si>
    <t>EUPEN</t>
  </si>
  <si>
    <t>EVERE</t>
  </si>
  <si>
    <t>EVERGEM</t>
  </si>
  <si>
    <t>FAIMES</t>
  </si>
  <si>
    <t>FARCIENNES</t>
  </si>
  <si>
    <t>FAUVILLERS</t>
  </si>
  <si>
    <t>FERNELMONT</t>
  </si>
  <si>
    <t>FERRIERES</t>
  </si>
  <si>
    <t>FEXHE-LE-HAUT-CLOCHER</t>
  </si>
  <si>
    <t>FLEMALLE</t>
  </si>
  <si>
    <t>FLERON</t>
  </si>
  <si>
    <t>FLEURUS</t>
  </si>
  <si>
    <t>FLOBECQ</t>
  </si>
  <si>
    <t>FLOREFFE</t>
  </si>
  <si>
    <t>FLORENNES</t>
  </si>
  <si>
    <t>FLORENVILLE</t>
  </si>
  <si>
    <t>FONTAINE-L'EVEQUE</t>
  </si>
  <si>
    <t>FOSSES-LA-VILLE</t>
  </si>
  <si>
    <t>FRAMERIES</t>
  </si>
  <si>
    <t>FRASNES-LEZ-ANVAING</t>
  </si>
  <si>
    <t>FROIDCHAPELLE</t>
  </si>
  <si>
    <t>GALMAARDEN</t>
  </si>
  <si>
    <t>GANSHOREN</t>
  </si>
  <si>
    <t>GAVERE</t>
  </si>
  <si>
    <t>GEDINNE</t>
  </si>
  <si>
    <t>GEEL</t>
  </si>
  <si>
    <t>GEER</t>
  </si>
  <si>
    <t>GEETBETS</t>
  </si>
  <si>
    <t>GEMBLOUX</t>
  </si>
  <si>
    <t>GENAPPE</t>
  </si>
  <si>
    <t>GENK</t>
  </si>
  <si>
    <t>GENT</t>
  </si>
  <si>
    <t>GERAARDSBERGEN</t>
  </si>
  <si>
    <t>GERPINNES</t>
  </si>
  <si>
    <t>GESVES</t>
  </si>
  <si>
    <t>GINGELOM</t>
  </si>
  <si>
    <t>GISTEL</t>
  </si>
  <si>
    <t>GLABBEEK</t>
  </si>
  <si>
    <t>GOOIK</t>
  </si>
  <si>
    <t>GOUVY(Bovigny)</t>
  </si>
  <si>
    <t>GRACE-HOLLOGNE</t>
  </si>
  <si>
    <t>GREZ-DOICEAU</t>
  </si>
  <si>
    <t>GRIMBERGEN</t>
  </si>
  <si>
    <t>GROBBENDONK</t>
  </si>
  <si>
    <t>HAACHT</t>
  </si>
  <si>
    <t>HAALTERT</t>
  </si>
  <si>
    <t>HABAY</t>
  </si>
  <si>
    <t>HALEN</t>
  </si>
  <si>
    <t>HALLE</t>
  </si>
  <si>
    <t>HAM</t>
  </si>
  <si>
    <t>HAMME</t>
  </si>
  <si>
    <t>HAMOIR</t>
  </si>
  <si>
    <t>HAMOIS(Natoye)</t>
  </si>
  <si>
    <t>HAMONT-ACHEL</t>
  </si>
  <si>
    <t>HAM-SUR-HEURE-NALINNES</t>
  </si>
  <si>
    <t>HANNUT</t>
  </si>
  <si>
    <t>HARELBEKE</t>
  </si>
  <si>
    <t>HASSELT</t>
  </si>
  <si>
    <t>HASTIERE</t>
  </si>
  <si>
    <t>HAVELANGE</t>
  </si>
  <si>
    <t>HECHTEL-EKSEL</t>
  </si>
  <si>
    <t>HEERS</t>
  </si>
  <si>
    <t>HEIST-OP-DEN-BERG</t>
  </si>
  <si>
    <t>HELECINE</t>
  </si>
  <si>
    <t>HEMIKSEM</t>
  </si>
  <si>
    <t>HENSIES</t>
  </si>
  <si>
    <t>HERBEUMONT</t>
  </si>
  <si>
    <t>HERENT</t>
  </si>
  <si>
    <t>HERENTALS</t>
  </si>
  <si>
    <t>HERENTHOUT</t>
  </si>
  <si>
    <t>HERK-DE-STAD</t>
  </si>
  <si>
    <t>HERNE</t>
  </si>
  <si>
    <t>HERON</t>
  </si>
  <si>
    <t>HERSELT</t>
  </si>
  <si>
    <t>HERSTAL</t>
  </si>
  <si>
    <t>HERSTAPPE</t>
  </si>
  <si>
    <t>HERVE</t>
  </si>
  <si>
    <t>HERZELE</t>
  </si>
  <si>
    <t>HEUSDEN-ZOLDER</t>
  </si>
  <si>
    <t>HEUVELLAND</t>
  </si>
  <si>
    <t>HOEGAARDEN</t>
  </si>
  <si>
    <t>HOEILAART</t>
  </si>
  <si>
    <t>HOESELT</t>
  </si>
  <si>
    <t>HOLSBEEK</t>
  </si>
  <si>
    <t>HONNELLES</t>
  </si>
  <si>
    <t>HOOGLEDE</t>
  </si>
  <si>
    <t>HOOGSTRATEN</t>
  </si>
  <si>
    <t>HOREBEKE</t>
  </si>
  <si>
    <t>HOTTON</t>
  </si>
  <si>
    <t>HOUFFALIZE</t>
  </si>
  <si>
    <t>HOUTHALEN-HELCHTEREN</t>
  </si>
  <si>
    <t>HOUTHULST</t>
  </si>
  <si>
    <t>HOUYET</t>
  </si>
  <si>
    <t>HOVE</t>
  </si>
  <si>
    <t>HULDENBERG</t>
  </si>
  <si>
    <t>HULSHOUT</t>
  </si>
  <si>
    <t>HUY</t>
  </si>
  <si>
    <t>ICHTEGEM</t>
  </si>
  <si>
    <t>IEPER</t>
  </si>
  <si>
    <t>INCOURT</t>
  </si>
  <si>
    <t>INGELMUNSTER</t>
  </si>
  <si>
    <t>ITTRE</t>
  </si>
  <si>
    <t>IZEGEM</t>
  </si>
  <si>
    <t>JABBEKE</t>
  </si>
  <si>
    <t>JALHAY</t>
  </si>
  <si>
    <t>JEMEPPE-SUR-SAMBRE</t>
  </si>
  <si>
    <t>JETTE</t>
  </si>
  <si>
    <t>JODOIGNE</t>
  </si>
  <si>
    <t>JUPRELLE</t>
  </si>
  <si>
    <t>JURBISE</t>
  </si>
  <si>
    <t>KALMTHOUT</t>
  </si>
  <si>
    <t>KAMPENHOUT</t>
  </si>
  <si>
    <t>KAPELLEN</t>
  </si>
  <si>
    <t>KAPELLE-OP-DEN-BOS</t>
  </si>
  <si>
    <t>KAPRIJKE</t>
  </si>
  <si>
    <t>KASTERLEE</t>
  </si>
  <si>
    <t>KEERBERGEN</t>
  </si>
  <si>
    <t>KELMIS</t>
  </si>
  <si>
    <t>KINROOI</t>
  </si>
  <si>
    <t>KLUISBERGEN</t>
  </si>
  <si>
    <t>KNOKKE-HEIST</t>
  </si>
  <si>
    <t>KOEKELARE</t>
  </si>
  <si>
    <t>KOEKELBERG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</si>
  <si>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</si>
  <si>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</si>
  <si>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</si>
  <si>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</si>
  <si>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</si>
  <si>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</si>
  <si>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</si>
  <si>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</si>
  <si>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</si>
  <si>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KUURNE</t>
  </si>
  <si>
    <t>LAAKDAL</t>
  </si>
  <si>
    <t>LAARNE</t>
  </si>
  <si>
    <t>LANAKEN</t>
  </si>
  <si>
    <t>LANDEN</t>
  </si>
  <si>
    <t>LASNE</t>
  </si>
  <si>
    <t>LEBBEKE</t>
  </si>
  <si>
    <t>LEDE</t>
  </si>
  <si>
    <t>LEDEGEM</t>
  </si>
  <si>
    <t>LEGLISE</t>
  </si>
  <si>
    <t>LENDELEDE</t>
  </si>
  <si>
    <t>LENNIK</t>
  </si>
  <si>
    <t>LENS</t>
  </si>
  <si>
    <t>LEOPOLDSBURG</t>
  </si>
  <si>
    <t>LESSINES</t>
  </si>
  <si>
    <t>LEUVEN</t>
  </si>
  <si>
    <t>LEUZE-EN-HAINAUT</t>
  </si>
  <si>
    <t>LIBIN</t>
  </si>
  <si>
    <t>LIBRAMONT-CHEVIGNY</t>
  </si>
  <si>
    <t>LICHTERVELDE</t>
  </si>
  <si>
    <t>LIEDEKERKE</t>
  </si>
  <si>
    <t>LIEGE</t>
  </si>
  <si>
    <t>LIER</t>
  </si>
  <si>
    <t>LIERDE</t>
  </si>
  <si>
    <t>LIERNEUX</t>
  </si>
  <si>
    <t>LILLE</t>
  </si>
  <si>
    <t>LIMBOURG</t>
  </si>
  <si>
    <t>LINCENT</t>
  </si>
  <si>
    <t>LINKEBEEK</t>
  </si>
  <si>
    <t>LINT</t>
  </si>
  <si>
    <t>LINTER</t>
  </si>
  <si>
    <t>LOBBES</t>
  </si>
  <si>
    <t>LOCHRISTI</t>
  </si>
  <si>
    <t>LOKEREN</t>
  </si>
  <si>
    <t>LOMMEL</t>
  </si>
  <si>
    <t>LONDERZEEL</t>
  </si>
  <si>
    <t>LONTZEN</t>
  </si>
  <si>
    <t>LO-RENINGE</t>
  </si>
  <si>
    <t>LUBBEEK</t>
  </si>
  <si>
    <t>LUMMEN</t>
  </si>
  <si>
    <t>MAARKEDAL</t>
  </si>
  <si>
    <t>MAASEIK</t>
  </si>
  <si>
    <t>MAASMECHELEN</t>
  </si>
  <si>
    <t>MACHELEN</t>
  </si>
  <si>
    <t>MALDEGEM</t>
  </si>
  <si>
    <t>MALLE</t>
  </si>
  <si>
    <t>MALMEDY</t>
  </si>
  <si>
    <t>MANAGE</t>
  </si>
  <si>
    <t>MANHAY</t>
  </si>
  <si>
    <t>MARCHE-EN-FAMENNE</t>
  </si>
  <si>
    <t>MARCHIN</t>
  </si>
  <si>
    <t>MARTELANGE</t>
  </si>
  <si>
    <t>MECHELEN</t>
  </si>
  <si>
    <t>MEERHOUT</t>
  </si>
  <si>
    <t>MEISE</t>
  </si>
  <si>
    <t>MEIX-DEVANT-VIRTON</t>
  </si>
  <si>
    <t>MELLE</t>
  </si>
  <si>
    <t>MENEN</t>
  </si>
  <si>
    <t>MERBES-LE-CHATEAU</t>
  </si>
  <si>
    <t>MERCHTEM</t>
  </si>
  <si>
    <t>MERELBEKE</t>
  </si>
  <si>
    <t>MERKSPLAS</t>
  </si>
  <si>
    <t>MESEN</t>
  </si>
  <si>
    <t>MESSANCY</t>
  </si>
  <si>
    <t>METTET</t>
  </si>
  <si>
    <t>MEULEBEKE</t>
  </si>
  <si>
    <t>MIDDELKERKE</t>
  </si>
  <si>
    <t>MODAVE</t>
  </si>
  <si>
    <t>MOERBEKE</t>
  </si>
  <si>
    <t>MOL</t>
  </si>
  <si>
    <t>MOMIGNIES</t>
  </si>
  <si>
    <t>MONS</t>
  </si>
  <si>
    <t>MONT-DE-L'ENCLUS</t>
  </si>
  <si>
    <t>MONTIGNY-LE-TILLEUL</t>
  </si>
  <si>
    <t>MONT-SAINT-GUIBERT</t>
  </si>
  <si>
    <t>MOORSLEDE</t>
  </si>
  <si>
    <t>MORLANWELZ</t>
  </si>
  <si>
    <t>MORTSEL</t>
  </si>
  <si>
    <t>MOUSCRON</t>
  </si>
  <si>
    <t>MUSSON</t>
  </si>
  <si>
    <t>NAMUR</t>
  </si>
  <si>
    <t>NANDRIN</t>
  </si>
  <si>
    <t>NASSOGNE</t>
  </si>
  <si>
    <t>NAZARETH</t>
  </si>
  <si>
    <t>NEUFCHATEAU</t>
  </si>
  <si>
    <t>NEUPRE</t>
  </si>
  <si>
    <t>NIEL</t>
  </si>
  <si>
    <t>NIEUWERKERKEN</t>
  </si>
  <si>
    <t>NIEUWPOORT</t>
  </si>
  <si>
    <t>NIJLEN</t>
  </si>
  <si>
    <t>NINOVE</t>
  </si>
  <si>
    <t>NIVELLES</t>
  </si>
  <si>
    <t>OHEY</t>
  </si>
  <si>
    <t>OLEN</t>
  </si>
  <si>
    <t>OLNE</t>
  </si>
  <si>
    <t>ONHAYE</t>
  </si>
  <si>
    <t>OOSTENDE</t>
  </si>
  <si>
    <t>OOSTERZELE</t>
  </si>
  <si>
    <t>OOSTKAMP</t>
  </si>
  <si>
    <t>OOSTROZEBEKE</t>
  </si>
  <si>
    <t>OPWIJK</t>
  </si>
  <si>
    <t>OREYE</t>
  </si>
  <si>
    <t>ORP-JAUCHE</t>
  </si>
  <si>
    <t>OTTIGNIES-LOUVAIN-LA-NEUVE</t>
  </si>
  <si>
    <t>OUDENAARDE</t>
  </si>
  <si>
    <t>OUDENBURG</t>
  </si>
  <si>
    <t>OUDERGEM</t>
  </si>
  <si>
    <t>OUD-HEVERLEE</t>
  </si>
  <si>
    <t>OUD-TURNHOUT</t>
  </si>
  <si>
    <t>OUFFET</t>
  </si>
  <si>
    <t>OUPEYE</t>
  </si>
  <si>
    <t>OVERIJSE</t>
  </si>
  <si>
    <t>PALISEUL</t>
  </si>
  <si>
    <t>PECQ</t>
  </si>
  <si>
    <t>PEER</t>
  </si>
  <si>
    <t>PEPINGEN</t>
  </si>
  <si>
    <t>PEPINSTER</t>
  </si>
  <si>
    <t>PERUWELZ</t>
  </si>
  <si>
    <t>PERWEZ</t>
  </si>
  <si>
    <t>PHILIPPEVILLE</t>
  </si>
  <si>
    <t>PITTEM</t>
  </si>
  <si>
    <t>PLOMBIERES</t>
  </si>
  <si>
    <t>PONT-A-CELLES</t>
  </si>
  <si>
    <t>POPERINGE</t>
  </si>
  <si>
    <t>PROFONDEVILLE</t>
  </si>
  <si>
    <t>PUTTE</t>
  </si>
  <si>
    <t>QUAREGNON</t>
  </si>
  <si>
    <t>QUEVY</t>
  </si>
  <si>
    <t>QUIEVRAIN</t>
  </si>
  <si>
    <t>RAEREN</t>
  </si>
  <si>
    <t>RAMILLIES</t>
  </si>
  <si>
    <t>RANST(Broechem)</t>
  </si>
  <si>
    <t>RAVELS</t>
  </si>
  <si>
    <t>REBECQ</t>
  </si>
  <si>
    <t>REMICOURT</t>
  </si>
  <si>
    <t>RENDEUX</t>
  </si>
  <si>
    <t>RETIE</t>
  </si>
  <si>
    <t>RIEMST</t>
  </si>
  <si>
    <t>RIJKEVORSEL</t>
  </si>
  <si>
    <t>RIXENSART</t>
  </si>
  <si>
    <t>ROCHEFORT</t>
  </si>
  <si>
    <t>ROESELARE</t>
  </si>
  <si>
    <t>RONSE</t>
  </si>
  <si>
    <t>ROOSDAAL</t>
  </si>
  <si>
    <t>ROTSELAAR</t>
  </si>
  <si>
    <t>ROUVROY</t>
  </si>
  <si>
    <t>RUISELEDE</t>
  </si>
  <si>
    <t>RUMES</t>
  </si>
  <si>
    <t>RUMST</t>
  </si>
  <si>
    <t>SAINTE-ODE</t>
  </si>
  <si>
    <t>Form: sort C.</t>
  </si>
  <si>
    <t>Feitel. opvang</t>
  </si>
  <si>
    <t>Alle registers 01/01/2013</t>
  </si>
  <si>
    <t>Evolutie 12/13</t>
  </si>
  <si>
    <t>Alle registers 01/01/2012</t>
  </si>
  <si>
    <t>Wachtr./1000</t>
  </si>
  <si>
    <t>Gew</t>
  </si>
  <si>
    <t>01/2014</t>
  </si>
  <si>
    <t>Evolutie 13/14</t>
  </si>
  <si>
    <t>Aantal 2012</t>
  </si>
  <si>
    <t>Aantal 2013</t>
  </si>
  <si>
    <t>Aantal 2014</t>
  </si>
  <si>
    <t>Bevolk. 01/2014</t>
  </si>
  <si>
    <t>Alle registers 2014</t>
  </si>
  <si>
    <t>01/2015</t>
  </si>
  <si>
    <t>Bevolk. 01/2015</t>
  </si>
  <si>
    <t>Aantal 2015</t>
  </si>
  <si>
    <t>Evolutie 14/15</t>
  </si>
  <si>
    <t xml:space="preserve"> 86  </t>
  </si>
  <si>
    <t>BURG-REULAND</t>
  </si>
  <si>
    <t xml:space="preserve">(*) Voor enkele gemeenten komen negatieve waarden voor, dwz dat het aantal door het rijksregister opgegeven aantallen </t>
  </si>
  <si>
    <t>Centra tot 2015</t>
  </si>
  <si>
    <t>Centra 09/2015</t>
  </si>
  <si>
    <t>TROOZ (Fraipont)</t>
  </si>
  <si>
    <t>VRESSE-SUR-SEMOIS (Sugny)</t>
  </si>
  <si>
    <t>DURBUY (Barvaux)</t>
  </si>
  <si>
    <t>Dicht</t>
  </si>
  <si>
    <t>01/2016</t>
  </si>
  <si>
    <t>Aantal 2016</t>
  </si>
  <si>
    <t>Evolutie 15/16</t>
  </si>
  <si>
    <t>/1000 2012</t>
  </si>
  <si>
    <t>/1000 2013</t>
  </si>
  <si>
    <t>/1000 2014</t>
  </si>
  <si>
    <t>/1000 2015</t>
  </si>
  <si>
    <t>/1000 2016</t>
  </si>
  <si>
    <t>Gesl. Cen-tra 2015</t>
  </si>
  <si>
    <t>Rode Kruis</t>
  </si>
  <si>
    <t>Croix rouge</t>
  </si>
  <si>
    <t>Mutual. Social.</t>
  </si>
  <si>
    <t>Caritas</t>
  </si>
  <si>
    <t>Samu social</t>
  </si>
  <si>
    <t>Scouts-lokalen</t>
  </si>
  <si>
    <t>Privé Partners</t>
  </si>
  <si>
    <t>Onbekend</t>
  </si>
  <si>
    <t>in indiv. woningen</t>
  </si>
  <si>
    <t>Tijdelijke-  &lt;100</t>
  </si>
  <si>
    <t>Centra 12/ 2015 Plaats</t>
  </si>
  <si>
    <t>Met opvang 31/12//2015</t>
  </si>
  <si>
    <t>Indicatief bijkomend</t>
  </si>
  <si>
    <t>Totaal opv. 31/12/2015</t>
  </si>
  <si>
    <t>Wacht-register</t>
  </si>
  <si>
    <t>Monitoring Vlaams Ag;</t>
  </si>
  <si>
    <t>Collectief</t>
  </si>
  <si>
    <t>LOI</t>
  </si>
  <si>
    <t>Niet Beg. Minderj.</t>
  </si>
  <si>
    <t>Totaal</t>
  </si>
  <si>
    <t>Fedasil</t>
  </si>
  <si>
    <t xml:space="preserve">  </t>
  </si>
  <si>
    <t>Stad Gent</t>
  </si>
  <si>
    <t>Private Operatoren</t>
  </si>
  <si>
    <t>VWV/CIRE</t>
  </si>
  <si>
    <t xml:space="preserve"> Fedasil </t>
  </si>
  <si>
    <t xml:space="preserve"> LOI </t>
  </si>
  <si>
    <t>Private Partner</t>
  </si>
  <si>
    <t xml:space="preserve"> Rode Kruis </t>
  </si>
  <si>
    <t>VWV/ CIRE</t>
  </si>
  <si>
    <t>Individueel</t>
  </si>
  <si>
    <t>Niet Beg. Minderjar.</t>
  </si>
  <si>
    <t>Tot. Opvang 31/12/2015</t>
  </si>
  <si>
    <t>Indivdueel LOI+VWV</t>
  </si>
  <si>
    <t xml:space="preserve">     hoger zijn voor de eerste 2 registers dan voor het totaal van de 5 registers, hetgeen het gevolg kan zijn van laattijdige</t>
  </si>
  <si>
    <t>Wachtregister</t>
  </si>
  <si>
    <t>Alle regis-ters 2016</t>
  </si>
  <si>
    <t>2 registers 01/2016</t>
  </si>
  <si>
    <t>Alle registers 2015</t>
  </si>
  <si>
    <t xml:space="preserve">     ingifte door de gemeente. De impact hiervan is evenwel beperkt. Zij worden op 0 gezet voor vde verdere verwerking.</t>
  </si>
  <si>
    <t>België</t>
  </si>
  <si>
    <t>Collectief Fed. e.a. (**)</t>
  </si>
  <si>
    <t>Tot. Opvang 31/12/2015/1000 inw.</t>
  </si>
  <si>
    <t>Collectief Fed. e.a./ 1.000 inw</t>
  </si>
  <si>
    <t>Indivdueel LOI+VWV /1.000 inw.</t>
  </si>
  <si>
    <t>Niet Beg. Minderj./ 1.000 inw.</t>
  </si>
  <si>
    <t>LANGEMARK-POELKAPELLE</t>
  </si>
  <si>
    <t>Wacht-register. /1.000</t>
  </si>
  <si>
    <t xml:space="preserve"> 89 </t>
  </si>
  <si>
    <t>Alle regis-ters 2017</t>
  </si>
  <si>
    <t>01/2017</t>
  </si>
  <si>
    <t>2 registers 01/2017</t>
  </si>
  <si>
    <t>Aantal 2017</t>
  </si>
  <si>
    <t>/1000 2017</t>
  </si>
  <si>
    <t>Evolutie 16/17</t>
  </si>
  <si>
    <t>01/2018</t>
  </si>
  <si>
    <t>Aantal 2018</t>
  </si>
  <si>
    <t>Alle regis-ters 2018</t>
  </si>
  <si>
    <t>2 registers 01/2018</t>
  </si>
  <si>
    <t>Vlaams</t>
  </si>
  <si>
    <t>/1000 2018</t>
  </si>
  <si>
    <t>01/2019</t>
  </si>
  <si>
    <t>OUDSBERGEN</t>
  </si>
  <si>
    <t>PELT</t>
  </si>
  <si>
    <t>KRUISEM</t>
  </si>
  <si>
    <t>PUURS-SINT-AMANDS</t>
  </si>
  <si>
    <t>LIEVEGEM</t>
  </si>
  <si>
    <t>Aantal 2019</t>
  </si>
  <si>
    <t>/1000 2019</t>
  </si>
  <si>
    <t>Evolutie 17/18</t>
  </si>
  <si>
    <t>Brussels</t>
  </si>
  <si>
    <t>Waals</t>
  </si>
  <si>
    <t>Per 1000</t>
  </si>
  <si>
    <t>Opvang tot 2015</t>
  </si>
  <si>
    <t>Wachtreg. Per 1000</t>
  </si>
  <si>
    <t>Gent</t>
  </si>
  <si>
    <t>Charleroi</t>
  </si>
  <si>
    <t>Antwerpen</t>
  </si>
  <si>
    <t>De lijn van de gemeente, provincie, gewest kopiëren en plakken op blad Grafieken, 2de rij (bovenaan)</t>
  </si>
  <si>
    <t>Alle regis-ters 2020</t>
  </si>
  <si>
    <t>Alle regis-ters 2019</t>
  </si>
  <si>
    <t>2 registers 01/2019</t>
  </si>
  <si>
    <t>2 registers 01/2020</t>
  </si>
  <si>
    <t>01/2020</t>
  </si>
  <si>
    <t>Aantal 2020</t>
  </si>
  <si>
    <t>Evolutie 18/19</t>
  </si>
  <si>
    <t>Evolutie 19/20</t>
  </si>
  <si>
    <t>/1000 2020</t>
  </si>
  <si>
    <t>LA LOUVIERE</t>
  </si>
  <si>
    <t>LA HULPE</t>
  </si>
  <si>
    <t>LA ROCHE-EN-ARDENNE</t>
  </si>
  <si>
    <t>LA BRUYERE</t>
  </si>
  <si>
    <t>LE ROEULX</t>
  </si>
  <si>
    <t>LES BONS VILLERS</t>
  </si>
  <si>
    <t>DE PANNE</t>
  </si>
  <si>
    <t>DE PINTE</t>
  </si>
  <si>
    <t>DE HAAN</t>
  </si>
  <si>
    <t>BUTGENBACH</t>
  </si>
  <si>
    <t>BULLINGEN(Manderfeld)</t>
  </si>
  <si>
    <r>
      <t>Update</t>
    </r>
    <r>
      <rPr>
        <sz val="9"/>
        <rFont val="Arial"/>
        <family val="2"/>
      </rPr>
      <t>: 02/03/2020</t>
    </r>
  </si>
  <si>
    <t>2010</t>
  </si>
  <si>
    <t>2011</t>
  </si>
  <si>
    <t>2012</t>
  </si>
  <si>
    <t>Asiel Evolutie /1000</t>
  </si>
  <si>
    <t>(**) Voor Wallonië is geen opdeling collectief/individueel gekend, alle opvang wordt onder collectief geklasseerd</t>
  </si>
  <si>
    <t>Gemeentegegevens plakken op rij 2 hierboven</t>
  </si>
  <si>
    <t>01/2021</t>
  </si>
  <si>
    <t>Aantal 2021</t>
  </si>
  <si>
    <t>Evolutie 20/21</t>
  </si>
  <si>
    <t>/1000 2021</t>
  </si>
  <si>
    <t>13/14</t>
  </si>
  <si>
    <t>12/13</t>
  </si>
  <si>
    <t>14/15</t>
  </si>
  <si>
    <t>15/16</t>
  </si>
  <si>
    <t>16/17</t>
  </si>
  <si>
    <t>17/18</t>
  </si>
  <si>
    <t>18/19</t>
  </si>
  <si>
    <t>19/20</t>
  </si>
  <si>
    <t>20/21</t>
  </si>
  <si>
    <t>Asielaan-vraag</t>
  </si>
  <si>
    <t>Positieve beslissing</t>
  </si>
  <si>
    <t>31/12/</t>
  </si>
  <si>
    <t>01/2022</t>
  </si>
  <si>
    <t>Alle regis-ters 2022</t>
  </si>
  <si>
    <t>2 registers 01/2022</t>
  </si>
  <si>
    <t>Alle regis-ters 2021</t>
  </si>
  <si>
    <t>2 registers 01/2021</t>
  </si>
  <si>
    <t>Aantal 2022</t>
  </si>
  <si>
    <t>/1000 2022</t>
  </si>
  <si>
    <t>Bevolking, aantal Wachtregister asiel, per 1000 inwoners op 01/01/2011 tot 2022 (*)</t>
  </si>
  <si>
    <t>Migratie: saldo migratie, administratieve schrapping en asielerkenningen % asielerkenning op totaal saldo</t>
  </si>
  <si>
    <t>Verander. register</t>
  </si>
  <si>
    <t>Totaal immi-gratie</t>
  </si>
  <si>
    <t>waarvan asieler-kenning</t>
  </si>
  <si>
    <t>Totaal migratie-saldo</t>
  </si>
  <si>
    <t>% asiel op migratie-saldo</t>
  </si>
  <si>
    <t>Wachtregis-ter asiel</t>
  </si>
  <si>
    <t>01/2023</t>
  </si>
  <si>
    <t>Alle regis-ters 2023</t>
  </si>
  <si>
    <t>2 registers 01/2023</t>
  </si>
  <si>
    <t>Aantal 2023</t>
  </si>
  <si>
    <t>/1000 2023</t>
  </si>
  <si>
    <t>Wachtreg. 2012-2023</t>
  </si>
  <si>
    <t>Evolutie 20/22</t>
  </si>
  <si>
    <t>Evolutie 20/23</t>
  </si>
  <si>
    <t>Evolutie 2012-2013</t>
  </si>
  <si>
    <t>Evolutie 2013-2014</t>
  </si>
  <si>
    <t>Evolutie 2014-2015</t>
  </si>
  <si>
    <t>Evolutie 2015-2016</t>
  </si>
  <si>
    <t>Evolutie 2016-2017</t>
  </si>
  <si>
    <t>Evolutie 2017-2018</t>
  </si>
  <si>
    <t>Evolutie 2018-2019</t>
  </si>
  <si>
    <t>Evolutie 2019-2020</t>
  </si>
  <si>
    <t>Evolutie 2020-2021</t>
  </si>
  <si>
    <t>Evolutie 2021-2022</t>
  </si>
  <si>
    <t>Evolutie 2022-2023</t>
  </si>
  <si>
    <t>Evol. tav vorig jaar</t>
  </si>
  <si>
    <t>Wachtreg. 01/01/2023</t>
  </si>
  <si>
    <t>% wacht-reg op het totaal</t>
  </si>
  <si>
    <t>% boven-op de bevolking</t>
  </si>
  <si>
    <t>Wachtregister Asiel - Provincie, Gewest - per 1.000 inw. - 2012-2023</t>
  </si>
  <si>
    <t>Wachtregister Asiel - Provincie, Gewest - Aantallen - 2012-2023</t>
  </si>
  <si>
    <t>Evolutie Wachtregister Asiel - Provincie, Gewest - Aantallen - Per jaar 2012-2023</t>
  </si>
  <si>
    <t>Wachtregister Asiel - % evolutie tav vorig jaar- 2012-2023</t>
  </si>
  <si>
    <t>Wachtregister Asiel -  - Aantallen - 2015-2023</t>
  </si>
  <si>
    <t>21/22</t>
  </si>
  <si>
    <t>22/23</t>
  </si>
  <si>
    <t>Evolutie Wachtregister Asiel - Per jaar 2015-2023</t>
  </si>
  <si>
    <t>Wachtregister Asiel - Provincie, Gewest - per 1.000 inw. - 2015-2023</t>
  </si>
  <si>
    <t>Nis-code</t>
  </si>
  <si>
    <t>Provin-cie</t>
  </si>
  <si>
    <t>Bevol-king</t>
  </si>
  <si>
    <t>Asiel-zoekers</t>
  </si>
  <si>
    <t>Naam gemeente</t>
  </si>
  <si>
    <t>Gemeenten Vlaams gewest met 0 asielzoekers op 01/01/2023</t>
  </si>
  <si>
    <t>Gemeenten Vlaams gewest +3 asielzoekers/1000 inw. 2023</t>
  </si>
  <si>
    <t>Asiel per 1000 inw.</t>
  </si>
  <si>
    <t>BEERSEL</t>
  </si>
  <si>
    <t>RANST</t>
  </si>
  <si>
    <t>Wachtregister Asiel - % Provincie, Gewest - Aantallen - 2015-2023</t>
  </si>
  <si>
    <t>Bevolking en % op bevolking 2023:</t>
  </si>
  <si>
    <t>Asielvraag en erkenning (CGVS) verandering register (BZ), wachtregister (RR) tussen 1990 en 2022 (31/12)</t>
  </si>
  <si>
    <t>% asieler-kenning op immigratie</t>
  </si>
  <si>
    <t>Gemeenten Brussels gewest asielzoekers/1000 inw. - 2023</t>
  </si>
  <si>
    <t>Ge-west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</si>
</sst>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"/>
    <numFmt numFmtId="166" formatCode="#,##0.0"/>
  </numFmts>
  <fonts count="11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MS Sans Serif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B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384">
    <xf numFmtId="0" fontId="0" fillId="0" borderId="0" xfId="0"/>
    <xf numFmtId="3" fontId="1" fillId="2" borderId="1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/>
    <xf numFmtId="3" fontId="1" fillId="2" borderId="2" xfId="0" applyNumberFormat="1" applyFont="1" applyFill="1" applyBorder="1"/>
    <xf numFmtId="3" fontId="1" fillId="2" borderId="3" xfId="0" applyNumberFormat="1" applyFont="1" applyFill="1" applyBorder="1"/>
    <xf numFmtId="3" fontId="2" fillId="2" borderId="1" xfId="0" applyNumberFormat="1" applyFont="1" applyFill="1" applyBorder="1"/>
    <xf numFmtId="3" fontId="1" fillId="2" borderId="1" xfId="0" applyNumberFormat="1" applyFont="1" applyFill="1" applyBorder="1"/>
    <xf numFmtId="3" fontId="2" fillId="2" borderId="0" xfId="0" applyNumberFormat="1" applyFont="1" applyFill="1"/>
    <xf numFmtId="0" fontId="2" fillId="0" borderId="0" xfId="0" applyFont="1"/>
    <xf numFmtId="3" fontId="2" fillId="2" borderId="4" xfId="0" applyNumberFormat="1" applyFont="1" applyFill="1" applyBorder="1" applyAlignment="1">
      <alignment horizontal="center"/>
    </xf>
    <xf numFmtId="3" fontId="2" fillId="2" borderId="2" xfId="0" applyNumberFormat="1" applyFont="1" applyFill="1" applyBorder="1" applyAlignment="1">
      <alignment horizontal="center"/>
    </xf>
    <xf numFmtId="3" fontId="2" fillId="2" borderId="5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center"/>
    </xf>
    <xf numFmtId="3" fontId="2" fillId="2" borderId="3" xfId="0" applyNumberFormat="1" applyFont="1" applyFill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right"/>
    </xf>
    <xf numFmtId="3" fontId="2" fillId="2" borderId="9" xfId="0" applyNumberFormat="1" applyFont="1" applyFill="1" applyBorder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2" fillId="2" borderId="14" xfId="0" applyNumberFormat="1" applyFont="1" applyFill="1" applyBorder="1" applyAlignment="1">
      <alignment horizontal="center"/>
    </xf>
    <xf numFmtId="3" fontId="1" fillId="2" borderId="4" xfId="0" applyNumberFormat="1" applyFont="1" applyFill="1" applyBorder="1"/>
    <xf numFmtId="3" fontId="1" fillId="2" borderId="7" xfId="0" applyNumberFormat="1" applyFont="1" applyFill="1" applyBorder="1"/>
    <xf numFmtId="3" fontId="1" fillId="2" borderId="10" xfId="0" applyNumberFormat="1" applyFont="1" applyFill="1" applyBorder="1"/>
    <xf numFmtId="3" fontId="1" fillId="2" borderId="13" xfId="0" applyNumberFormat="1" applyFont="1" applyFill="1" applyBorder="1"/>
    <xf numFmtId="3" fontId="1" fillId="2" borderId="1" xfId="0" applyNumberFormat="1" applyFont="1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3" fontId="1" fillId="0" borderId="15" xfId="0" applyNumberFormat="1" applyFont="1" applyBorder="1" applyAlignment="1">
      <alignment horizontal="center"/>
    </xf>
    <xf numFmtId="3" fontId="1" fillId="2" borderId="8" xfId="0" applyNumberFormat="1" applyFont="1" applyFill="1" applyBorder="1" applyAlignment="1">
      <alignment horizontal="center"/>
    </xf>
    <xf numFmtId="3" fontId="1" fillId="2" borderId="9" xfId="0" applyNumberFormat="1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/>
    <xf numFmtId="3" fontId="1" fillId="2" borderId="1" xfId="0" applyNumberFormat="1" applyFont="1" applyFill="1" applyBorder="1" applyAlignment="1">
      <alignment horizontal="right"/>
    </xf>
    <xf numFmtId="3" fontId="1" fillId="2" borderId="2" xfId="0" applyNumberFormat="1" applyFont="1" applyFill="1" applyBorder="1" applyAlignment="1">
      <alignment horizontal="right"/>
    </xf>
    <xf numFmtId="3" fontId="1" fillId="0" borderId="15" xfId="0" applyNumberFormat="1" applyFont="1" applyBorder="1" applyAlignment="1">
      <alignment horizontal="right"/>
    </xf>
    <xf numFmtId="0" fontId="2" fillId="2" borderId="0" xfId="0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2" fillId="0" borderId="0" xfId="0" applyNumberFormat="1" applyFont="1"/>
    <xf numFmtId="3" fontId="1" fillId="0" borderId="6" xfId="0" applyNumberFormat="1" applyFont="1" applyBorder="1"/>
    <xf numFmtId="3" fontId="1" fillId="0" borderId="15" xfId="0" applyNumberFormat="1" applyFont="1" applyBorder="1"/>
    <xf numFmtId="3" fontId="1" fillId="2" borderId="6" xfId="0" applyNumberFormat="1" applyFont="1" applyFill="1" applyBorder="1"/>
    <xf numFmtId="49" fontId="1" fillId="2" borderId="1" xfId="0" applyNumberFormat="1" applyFont="1" applyFill="1" applyBorder="1" applyAlignment="1">
      <alignment horizontal="left" vertical="top" wrapText="1"/>
    </xf>
    <xf numFmtId="164" fontId="2" fillId="2" borderId="2" xfId="0" applyNumberFormat="1" applyFont="1" applyFill="1" applyBorder="1"/>
    <xf numFmtId="164" fontId="2" fillId="2" borderId="2" xfId="0" applyNumberFormat="1" applyFont="1" applyFill="1" applyBorder="1" applyAlignment="1">
      <alignment horizontal="right"/>
    </xf>
    <xf numFmtId="3" fontId="1" fillId="2" borderId="6" xfId="0" applyNumberFormat="1" applyFont="1" applyFill="1" applyBorder="1" applyAlignment="1">
      <alignment wrapText="1"/>
    </xf>
    <xf numFmtId="3" fontId="2" fillId="2" borderId="1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horizontal="right"/>
    </xf>
    <xf numFmtId="3" fontId="2" fillId="2" borderId="14" xfId="0" applyNumberFormat="1" applyFont="1" applyFill="1" applyBorder="1" applyAlignment="1">
      <alignment horizontal="right"/>
    </xf>
    <xf numFmtId="3" fontId="4" fillId="2" borderId="1" xfId="0" applyNumberFormat="1" applyFont="1" applyFill="1" applyBorder="1" applyAlignment="1">
      <alignment horizontal="right"/>
    </xf>
    <xf numFmtId="3" fontId="4" fillId="2" borderId="2" xfId="0" applyNumberFormat="1" applyFont="1" applyFill="1" applyBorder="1" applyAlignment="1">
      <alignment horizontal="right"/>
    </xf>
    <xf numFmtId="3" fontId="5" fillId="2" borderId="2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/>
    </xf>
    <xf numFmtId="3" fontId="4" fillId="0" borderId="15" xfId="0" applyNumberFormat="1" applyFont="1" applyBorder="1" applyAlignment="1">
      <alignment horizontal="right"/>
    </xf>
    <xf numFmtId="3" fontId="5" fillId="2" borderId="8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9" xfId="0" applyNumberFormat="1" applyFont="1" applyFill="1" applyBorder="1" applyAlignment="1">
      <alignment horizontal="right"/>
    </xf>
    <xf numFmtId="164" fontId="2" fillId="0" borderId="0" xfId="0" applyNumberFormat="1" applyFont="1"/>
    <xf numFmtId="3" fontId="1" fillId="2" borderId="3" xfId="0" applyNumberFormat="1" applyFont="1" applyFill="1" applyBorder="1" applyAlignment="1">
      <alignment horizontal="right"/>
    </xf>
    <xf numFmtId="0" fontId="1" fillId="0" borderId="0" xfId="0" applyFont="1"/>
    <xf numFmtId="49" fontId="1" fillId="3" borderId="6" xfId="0" applyNumberFormat="1" applyFont="1" applyFill="1" applyBorder="1" applyAlignment="1">
      <alignment horizontal="left" vertical="top" wrapText="1"/>
    </xf>
    <xf numFmtId="3" fontId="2" fillId="2" borderId="6" xfId="0" applyNumberFormat="1" applyFont="1" applyFill="1" applyBorder="1"/>
    <xf numFmtId="3" fontId="1" fillId="2" borderId="6" xfId="0" applyNumberFormat="1" applyFont="1" applyFill="1" applyBorder="1" applyAlignment="1">
      <alignment horizontal="left" vertical="top" wrapText="1"/>
    </xf>
    <xf numFmtId="3" fontId="1" fillId="4" borderId="6" xfId="0" applyNumberFormat="1" applyFont="1" applyFill="1" applyBorder="1" applyAlignment="1">
      <alignment horizontal="left" vertical="top" wrapText="1"/>
    </xf>
    <xf numFmtId="3" fontId="1" fillId="0" borderId="6" xfId="0" applyNumberFormat="1" applyFont="1" applyBorder="1" applyAlignment="1"/>
    <xf numFmtId="3" fontId="1" fillId="2" borderId="3" xfId="0" applyNumberFormat="1" applyFont="1" applyFill="1" applyBorder="1" applyAlignment="1"/>
    <xf numFmtId="3" fontId="2" fillId="2" borderId="7" xfId="0" applyNumberFormat="1" applyFont="1" applyFill="1" applyBorder="1"/>
    <xf numFmtId="3" fontId="2" fillId="2" borderId="10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3" fontId="2" fillId="2" borderId="12" xfId="0" applyNumberFormat="1" applyFont="1" applyFill="1" applyBorder="1"/>
    <xf numFmtId="3" fontId="1" fillId="2" borderId="5" xfId="0" applyNumberFormat="1" applyFont="1" applyFill="1" applyBorder="1"/>
    <xf numFmtId="3" fontId="2" fillId="2" borderId="0" xfId="0" applyNumberFormat="1" applyFont="1" applyFill="1" applyBorder="1"/>
    <xf numFmtId="3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/>
    <xf numFmtId="3" fontId="1" fillId="2" borderId="15" xfId="0" applyNumberFormat="1" applyFont="1" applyFill="1" applyBorder="1"/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15" xfId="0" applyNumberFormat="1" applyFont="1" applyFill="1" applyBorder="1" applyAlignment="1">
      <alignment horizontal="left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4" borderId="6" xfId="0" applyNumberFormat="1" applyFont="1" applyFill="1" applyBorder="1" applyAlignment="1">
      <alignment horizontal="left" vertical="top" wrapText="1"/>
    </xf>
    <xf numFmtId="3" fontId="1" fillId="2" borderId="1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/>
    <xf numFmtId="3" fontId="1" fillId="2" borderId="6" xfId="0" applyNumberFormat="1" applyFont="1" applyFill="1" applyBorder="1" applyAlignment="1">
      <alignment horizontal="right"/>
    </xf>
    <xf numFmtId="164" fontId="1" fillId="2" borderId="5" xfId="0" applyNumberFormat="1" applyFont="1" applyFill="1" applyBorder="1"/>
    <xf numFmtId="164" fontId="2" fillId="2" borderId="11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/>
    </xf>
    <xf numFmtId="3" fontId="2" fillId="2" borderId="15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1" fillId="0" borderId="5" xfId="0" applyNumberFormat="1" applyFont="1" applyBorder="1"/>
    <xf numFmtId="3" fontId="2" fillId="2" borderId="11" xfId="0" applyNumberFormat="1" applyFont="1" applyFill="1" applyBorder="1"/>
    <xf numFmtId="3" fontId="1" fillId="2" borderId="14" xfId="0" applyNumberFormat="1" applyFont="1" applyFill="1" applyBorder="1"/>
    <xf numFmtId="3" fontId="2" fillId="2" borderId="0" xfId="2" applyNumberFormat="1" applyFont="1" applyFill="1"/>
    <xf numFmtId="3" fontId="2" fillId="2" borderId="0" xfId="2" applyNumberFormat="1" applyFont="1" applyFill="1" applyBorder="1"/>
    <xf numFmtId="0" fontId="2" fillId="2" borderId="0" xfId="2" applyFont="1" applyFill="1"/>
    <xf numFmtId="0" fontId="2" fillId="2" borderId="0" xfId="2" applyFont="1" applyFill="1" applyAlignment="1">
      <alignment horizontal="right"/>
    </xf>
    <xf numFmtId="3" fontId="1" fillId="2" borderId="5" xfId="0" applyNumberFormat="1" applyFont="1" applyFill="1" applyBorder="1" applyAlignment="1">
      <alignment horizontal="center"/>
    </xf>
    <xf numFmtId="3" fontId="1" fillId="2" borderId="1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4" fillId="2" borderId="15" xfId="0" applyNumberFormat="1" applyFont="1" applyFill="1" applyBorder="1" applyAlignment="1">
      <alignment horizontal="right"/>
    </xf>
    <xf numFmtId="0" fontId="1" fillId="2" borderId="0" xfId="0" applyFont="1" applyFill="1"/>
    <xf numFmtId="3" fontId="1" fillId="2" borderId="4" xfId="0" applyNumberFormat="1" applyFont="1" applyFill="1" applyBorder="1" applyAlignment="1">
      <alignment horizontal="center"/>
    </xf>
    <xf numFmtId="3" fontId="1" fillId="2" borderId="13" xfId="0" applyNumberFormat="1" applyFont="1" applyFill="1" applyBorder="1" applyAlignment="1">
      <alignment horizontal="center"/>
    </xf>
    <xf numFmtId="3" fontId="1" fillId="2" borderId="14" xfId="0" applyNumberFormat="1" applyFont="1" applyFill="1" applyBorder="1" applyAlignment="1">
      <alignment horizontal="center"/>
    </xf>
    <xf numFmtId="3" fontId="1" fillId="2" borderId="9" xfId="0" applyNumberFormat="1" applyFont="1" applyFill="1" applyBorder="1"/>
    <xf numFmtId="3" fontId="1" fillId="2" borderId="9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4" fillId="2" borderId="9" xfId="0" applyNumberFormat="1" applyFont="1" applyFill="1" applyBorder="1" applyAlignment="1">
      <alignment horizontal="right"/>
    </xf>
    <xf numFmtId="164" fontId="1" fillId="2" borderId="14" xfId="0" applyNumberFormat="1" applyFont="1" applyFill="1" applyBorder="1"/>
    <xf numFmtId="49" fontId="1" fillId="5" borderId="6" xfId="0" applyNumberFormat="1" applyFont="1" applyFill="1" applyBorder="1" applyAlignment="1">
      <alignment horizontal="left" vertical="top" wrapText="1"/>
    </xf>
    <xf numFmtId="3" fontId="4" fillId="2" borderId="2" xfId="0" applyNumberFormat="1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right"/>
    </xf>
    <xf numFmtId="3" fontId="2" fillId="2" borderId="2" xfId="0" applyNumberFormat="1" applyFont="1" applyFill="1" applyBorder="1" applyAlignment="1"/>
    <xf numFmtId="3" fontId="2" fillId="2" borderId="1" xfId="0" applyNumberFormat="1" applyFont="1" applyFill="1" applyBorder="1" applyAlignment="1"/>
    <xf numFmtId="3" fontId="2" fillId="2" borderId="3" xfId="0" applyNumberFormat="1" applyFont="1" applyFill="1" applyBorder="1" applyAlignment="1"/>
    <xf numFmtId="0" fontId="1" fillId="0" borderId="9" xfId="0" applyFont="1" applyBorder="1" applyAlignment="1">
      <alignment horizontal="center"/>
    </xf>
    <xf numFmtId="0" fontId="2" fillId="0" borderId="9" xfId="0" applyFont="1" applyBorder="1" applyAlignment="1"/>
    <xf numFmtId="49" fontId="1" fillId="5" borderId="4" xfId="0" applyNumberFormat="1" applyFont="1" applyFill="1" applyBorder="1" applyAlignment="1">
      <alignment horizontal="left" vertical="top" wrapText="1"/>
    </xf>
    <xf numFmtId="3" fontId="2" fillId="2" borderId="2" xfId="2" applyNumberFormat="1" applyFont="1" applyFill="1" applyBorder="1"/>
    <xf numFmtId="0" fontId="2" fillId="2" borderId="2" xfId="2" applyFont="1" applyFill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3" fontId="1" fillId="2" borderId="0" xfId="0" applyNumberFormat="1" applyFont="1" applyFill="1" applyAlignment="1">
      <alignment horizontal="right"/>
    </xf>
    <xf numFmtId="3" fontId="1" fillId="0" borderId="2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3" fontId="4" fillId="2" borderId="0" xfId="0" applyNumberFormat="1" applyFont="1" applyFill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3" fontId="4" fillId="2" borderId="3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/>
    </xf>
    <xf numFmtId="3" fontId="4" fillId="2" borderId="1" xfId="0" applyNumberFormat="1" applyFont="1" applyFill="1" applyBorder="1"/>
    <xf numFmtId="3" fontId="4" fillId="2" borderId="2" xfId="0" applyNumberFormat="1" applyFont="1" applyFill="1" applyBorder="1"/>
    <xf numFmtId="3" fontId="1" fillId="2" borderId="0" xfId="0" applyNumberFormat="1" applyFont="1" applyFill="1" applyBorder="1"/>
    <xf numFmtId="3" fontId="4" fillId="2" borderId="0" xfId="0" applyNumberFormat="1" applyFont="1" applyFill="1" applyBorder="1"/>
    <xf numFmtId="3" fontId="4" fillId="2" borderId="5" xfId="0" applyNumberFormat="1" applyFont="1" applyFill="1" applyBorder="1" applyAlignment="1">
      <alignment horizontal="right"/>
    </xf>
    <xf numFmtId="3" fontId="5" fillId="2" borderId="0" xfId="0" applyNumberFormat="1" applyFont="1" applyFill="1" applyAlignment="1">
      <alignment horizontal="center"/>
    </xf>
    <xf numFmtId="3" fontId="4" fillId="4" borderId="6" xfId="0" applyNumberFormat="1" applyFont="1" applyFill="1" applyBorder="1" applyAlignment="1">
      <alignment horizontal="left" vertical="top" wrapText="1"/>
    </xf>
    <xf numFmtId="3" fontId="1" fillId="5" borderId="6" xfId="0" applyNumberFormat="1" applyFont="1" applyFill="1" applyBorder="1" applyAlignment="1">
      <alignment horizontal="left" vertical="top" wrapText="1"/>
    </xf>
    <xf numFmtId="3" fontId="1" fillId="6" borderId="6" xfId="0" applyNumberFormat="1" applyFont="1" applyFill="1" applyBorder="1" applyAlignment="1">
      <alignment horizontal="left" vertical="top" wrapText="1"/>
    </xf>
    <xf numFmtId="3" fontId="1" fillId="7" borderId="6" xfId="0" applyNumberFormat="1" applyFont="1" applyFill="1" applyBorder="1" applyAlignment="1">
      <alignment horizontal="left" vertical="top" wrapText="1"/>
    </xf>
    <xf numFmtId="49" fontId="1" fillId="8" borderId="6" xfId="0" applyNumberFormat="1" applyFont="1" applyFill="1" applyBorder="1" applyAlignment="1">
      <alignment horizontal="left" vertical="top" wrapText="1"/>
    </xf>
    <xf numFmtId="3" fontId="2" fillId="2" borderId="5" xfId="0" applyNumberFormat="1" applyFont="1" applyFill="1" applyBorder="1" applyAlignment="1">
      <alignment horizontal="right"/>
    </xf>
    <xf numFmtId="0" fontId="1" fillId="0" borderId="9" xfId="0" applyFont="1" applyBorder="1" applyAlignment="1"/>
    <xf numFmtId="3" fontId="1" fillId="0" borderId="0" xfId="0" applyNumberFormat="1" applyFont="1"/>
    <xf numFmtId="3" fontId="1" fillId="9" borderId="6" xfId="0" applyNumberFormat="1" applyFont="1" applyFill="1" applyBorder="1" applyAlignment="1">
      <alignment horizontal="left" vertical="top" wrapText="1"/>
    </xf>
    <xf numFmtId="3" fontId="9" fillId="5" borderId="6" xfId="0" applyNumberFormat="1" applyFont="1" applyFill="1" applyBorder="1" applyAlignment="1">
      <alignment horizontal="left" vertical="top" wrapText="1"/>
    </xf>
    <xf numFmtId="3" fontId="9" fillId="4" borderId="2" xfId="0" applyNumberFormat="1" applyFont="1" applyFill="1" applyBorder="1" applyAlignment="1">
      <alignment horizontal="left" vertical="top" wrapText="1"/>
    </xf>
    <xf numFmtId="3" fontId="9" fillId="4" borderId="12" xfId="0" applyNumberFormat="1" applyFont="1" applyFill="1" applyBorder="1" applyAlignment="1">
      <alignment horizontal="left"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6" xfId="0" applyFont="1" applyFill="1" applyBorder="1" applyAlignment="1">
      <alignment vertical="top" wrapText="1"/>
    </xf>
    <xf numFmtId="0" fontId="1" fillId="10" borderId="6" xfId="0" applyFont="1" applyFill="1" applyBorder="1" applyAlignment="1">
      <alignment vertical="top" wrapText="1"/>
    </xf>
    <xf numFmtId="0" fontId="1" fillId="9" borderId="6" xfId="0" applyFont="1" applyFill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3" fontId="6" fillId="2" borderId="7" xfId="0" applyNumberFormat="1" applyFont="1" applyFill="1" applyBorder="1"/>
    <xf numFmtId="3" fontId="6" fillId="2" borderId="12" xfId="0" applyNumberFormat="1" applyFont="1" applyFill="1" applyBorder="1"/>
    <xf numFmtId="3" fontId="6" fillId="2" borderId="0" xfId="0" applyNumberFormat="1" applyFont="1" applyFill="1" applyBorder="1"/>
    <xf numFmtId="0" fontId="1" fillId="0" borderId="0" xfId="0" applyFont="1" applyBorder="1" applyAlignment="1"/>
    <xf numFmtId="3" fontId="1" fillId="10" borderId="6" xfId="0" applyNumberFormat="1" applyFont="1" applyFill="1" applyBorder="1" applyAlignment="1">
      <alignment horizontal="left" vertical="top" wrapText="1"/>
    </xf>
    <xf numFmtId="0" fontId="2" fillId="0" borderId="0" xfId="0" applyFont="1" applyBorder="1" applyAlignment="1"/>
    <xf numFmtId="3" fontId="2" fillId="0" borderId="6" xfId="0" applyNumberFormat="1" applyFont="1" applyBorder="1"/>
    <xf numFmtId="3" fontId="2" fillId="2" borderId="3" xfId="0" applyNumberFormat="1" applyFont="1" applyFill="1" applyBorder="1"/>
    <xf numFmtId="3" fontId="6" fillId="2" borderId="2" xfId="0" applyNumberFormat="1" applyFont="1" applyFill="1" applyBorder="1"/>
    <xf numFmtId="3" fontId="4" fillId="2" borderId="3" xfId="0" applyNumberFormat="1" applyFont="1" applyFill="1" applyBorder="1"/>
    <xf numFmtId="3" fontId="5" fillId="2" borderId="2" xfId="0" applyNumberFormat="1" applyFont="1" applyFill="1" applyBorder="1"/>
    <xf numFmtId="3" fontId="1" fillId="2" borderId="6" xfId="0" applyNumberFormat="1" applyFont="1" applyFill="1" applyBorder="1" applyAlignment="1">
      <alignment vertical="top" wrapText="1"/>
    </xf>
    <xf numFmtId="3" fontId="1" fillId="2" borderId="8" xfId="0" applyNumberFormat="1" applyFont="1" applyFill="1" applyBorder="1" applyAlignment="1">
      <alignment horizontal="right"/>
    </xf>
    <xf numFmtId="3" fontId="2" fillId="7" borderId="2" xfId="0" applyNumberFormat="1" applyFont="1" applyFill="1" applyBorder="1"/>
    <xf numFmtId="1" fontId="2" fillId="2" borderId="2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left"/>
    </xf>
    <xf numFmtId="3" fontId="5" fillId="2" borderId="0" xfId="0" applyNumberFormat="1" applyFont="1" applyFill="1" applyBorder="1" applyAlignment="1">
      <alignment horizontal="center"/>
    </xf>
    <xf numFmtId="2" fontId="2" fillId="2" borderId="0" xfId="0" applyNumberFormat="1" applyFont="1" applyFill="1" applyBorder="1" applyAlignment="1">
      <alignment horizontal="center"/>
    </xf>
    <xf numFmtId="3" fontId="2" fillId="11" borderId="12" xfId="0" applyNumberFormat="1" applyFont="1" applyFill="1" applyBorder="1"/>
    <xf numFmtId="3" fontId="0" fillId="0" borderId="6" xfId="0" applyNumberFormat="1" applyBorder="1"/>
    <xf numFmtId="49" fontId="1" fillId="2" borderId="10" xfId="0" applyNumberFormat="1" applyFont="1" applyFill="1" applyBorder="1" applyAlignment="1">
      <alignment horizontal="left" vertical="top" wrapText="1"/>
    </xf>
    <xf numFmtId="166" fontId="1" fillId="2" borderId="4" xfId="0" applyNumberFormat="1" applyFont="1" applyFill="1" applyBorder="1"/>
    <xf numFmtId="166" fontId="1" fillId="2" borderId="15" xfId="0" applyNumberFormat="1" applyFont="1" applyFill="1" applyBorder="1"/>
    <xf numFmtId="166" fontId="1" fillId="2" borderId="5" xfId="0" applyNumberFormat="1" applyFont="1" applyFill="1" applyBorder="1"/>
    <xf numFmtId="166" fontId="2" fillId="2" borderId="7" xfId="0" applyNumberFormat="1" applyFont="1" applyFill="1" applyBorder="1" applyAlignment="1">
      <alignment horizontal="right"/>
    </xf>
    <xf numFmtId="166" fontId="2" fillId="2" borderId="0" xfId="0" applyNumberFormat="1" applyFont="1" applyFill="1" applyBorder="1" applyAlignment="1">
      <alignment horizontal="right"/>
    </xf>
    <xf numFmtId="166" fontId="2" fillId="2" borderId="12" xfId="0" applyNumberFormat="1" applyFont="1" applyFill="1" applyBorder="1" applyAlignment="1">
      <alignment horizontal="right"/>
    </xf>
    <xf numFmtId="166" fontId="1" fillId="2" borderId="13" xfId="0" applyNumberFormat="1" applyFont="1" applyFill="1" applyBorder="1"/>
    <xf numFmtId="166" fontId="1" fillId="2" borderId="9" xfId="0" applyNumberFormat="1" applyFont="1" applyFill="1" applyBorder="1"/>
    <xf numFmtId="166" fontId="1" fillId="2" borderId="14" xfId="0" applyNumberFormat="1" applyFont="1" applyFill="1" applyBorder="1"/>
    <xf numFmtId="166" fontId="2" fillId="2" borderId="10" xfId="0" applyNumberFormat="1" applyFont="1" applyFill="1" applyBorder="1" applyAlignment="1">
      <alignment horizontal="right"/>
    </xf>
    <xf numFmtId="166" fontId="2" fillId="2" borderId="8" xfId="0" applyNumberFormat="1" applyFont="1" applyFill="1" applyBorder="1" applyAlignment="1">
      <alignment horizontal="right"/>
    </xf>
    <xf numFmtId="166" fontId="2" fillId="2" borderId="11" xfId="0" applyNumberFormat="1" applyFont="1" applyFill="1" applyBorder="1" applyAlignment="1">
      <alignment horizontal="right"/>
    </xf>
    <xf numFmtId="166" fontId="2" fillId="2" borderId="13" xfId="0" applyNumberFormat="1" applyFont="1" applyFill="1" applyBorder="1" applyAlignment="1">
      <alignment horizontal="right"/>
    </xf>
    <xf numFmtId="166" fontId="2" fillId="2" borderId="9" xfId="0" applyNumberFormat="1" applyFont="1" applyFill="1" applyBorder="1" applyAlignment="1">
      <alignment horizontal="right"/>
    </xf>
    <xf numFmtId="166" fontId="2" fillId="2" borderId="14" xfId="0" applyNumberFormat="1" applyFont="1" applyFill="1" applyBorder="1" applyAlignment="1">
      <alignment horizontal="right"/>
    </xf>
    <xf numFmtId="166" fontId="2" fillId="2" borderId="7" xfId="0" applyNumberFormat="1" applyFont="1" applyFill="1" applyBorder="1"/>
    <xf numFmtId="166" fontId="2" fillId="2" borderId="0" xfId="0" applyNumberFormat="1" applyFont="1" applyFill="1" applyBorder="1"/>
    <xf numFmtId="166" fontId="2" fillId="2" borderId="12" xfId="0" applyNumberFormat="1" applyFont="1" applyFill="1" applyBorder="1"/>
    <xf numFmtId="166" fontId="2" fillId="2" borderId="0" xfId="0" applyNumberFormat="1" applyFont="1" applyFill="1"/>
    <xf numFmtId="3" fontId="2" fillId="11" borderId="2" xfId="0" applyNumberFormat="1" applyFont="1" applyFill="1" applyBorder="1" applyAlignment="1">
      <alignment horizontal="right"/>
    </xf>
    <xf numFmtId="3" fontId="1" fillId="2" borderId="0" xfId="0" applyNumberFormat="1" applyFont="1" applyFill="1"/>
    <xf numFmtId="9" fontId="2" fillId="2" borderId="0" xfId="0" applyNumberFormat="1" applyFont="1" applyFill="1"/>
    <xf numFmtId="0" fontId="2" fillId="11" borderId="0" xfId="0" applyFont="1" applyFill="1"/>
    <xf numFmtId="3" fontId="1" fillId="11" borderId="0" xfId="0" applyNumberFormat="1" applyFont="1" applyFill="1" applyBorder="1"/>
    <xf numFmtId="0" fontId="1" fillId="11" borderId="0" xfId="0" applyFont="1" applyFill="1" applyBorder="1"/>
    <xf numFmtId="0" fontId="2" fillId="11" borderId="0" xfId="0" applyFont="1" applyFill="1" applyBorder="1"/>
    <xf numFmtId="0" fontId="2" fillId="11" borderId="4" xfId="0" applyFont="1" applyFill="1" applyBorder="1"/>
    <xf numFmtId="0" fontId="1" fillId="11" borderId="4" xfId="0" applyFont="1" applyFill="1" applyBorder="1" applyAlignment="1">
      <alignment horizontal="center"/>
    </xf>
    <xf numFmtId="0" fontId="1" fillId="11" borderId="15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10" xfId="0" applyFont="1" applyFill="1" applyBorder="1"/>
    <xf numFmtId="0" fontId="1" fillId="11" borderId="8" xfId="0" applyFont="1" applyFill="1" applyBorder="1"/>
    <xf numFmtId="0" fontId="1" fillId="11" borderId="11" xfId="0" applyFont="1" applyFill="1" applyBorder="1"/>
    <xf numFmtId="3" fontId="1" fillId="11" borderId="4" xfId="0" applyNumberFormat="1" applyFont="1" applyFill="1" applyBorder="1"/>
    <xf numFmtId="3" fontId="1" fillId="11" borderId="15" xfId="0" applyNumberFormat="1" applyFont="1" applyFill="1" applyBorder="1"/>
    <xf numFmtId="166" fontId="1" fillId="11" borderId="4" xfId="0" applyNumberFormat="1" applyFont="1" applyFill="1" applyBorder="1"/>
    <xf numFmtId="166" fontId="1" fillId="11" borderId="15" xfId="0" applyNumberFormat="1" applyFont="1" applyFill="1" applyBorder="1"/>
    <xf numFmtId="166" fontId="1" fillId="11" borderId="5" xfId="0" applyNumberFormat="1" applyFont="1" applyFill="1" applyBorder="1"/>
    <xf numFmtId="3" fontId="1" fillId="11" borderId="6" xfId="0" applyNumberFormat="1" applyFont="1" applyFill="1" applyBorder="1"/>
    <xf numFmtId="3" fontId="1" fillId="11" borderId="13" xfId="0" applyNumberFormat="1" applyFont="1" applyFill="1" applyBorder="1"/>
    <xf numFmtId="3" fontId="1" fillId="11" borderId="7" xfId="0" applyNumberFormat="1" applyFont="1" applyFill="1" applyBorder="1"/>
    <xf numFmtId="3" fontId="2" fillId="11" borderId="7" xfId="0" applyNumberFormat="1" applyFont="1" applyFill="1" applyBorder="1" applyAlignment="1">
      <alignment horizontal="right"/>
    </xf>
    <xf numFmtId="3" fontId="2" fillId="11" borderId="0" xfId="0" applyNumberFormat="1" applyFont="1" applyFill="1" applyBorder="1" applyAlignment="1">
      <alignment horizontal="right"/>
    </xf>
    <xf numFmtId="166" fontId="2" fillId="11" borderId="7" xfId="0" applyNumberFormat="1" applyFont="1" applyFill="1" applyBorder="1" applyAlignment="1">
      <alignment horizontal="right"/>
    </xf>
    <xf numFmtId="166" fontId="2" fillId="11" borderId="0" xfId="0" applyNumberFormat="1" applyFont="1" applyFill="1" applyBorder="1" applyAlignment="1">
      <alignment horizontal="right"/>
    </xf>
    <xf numFmtId="166" fontId="2" fillId="11" borderId="12" xfId="0" applyNumberFormat="1" applyFont="1" applyFill="1" applyBorder="1" applyAlignment="1">
      <alignment horizontal="right"/>
    </xf>
    <xf numFmtId="3" fontId="1" fillId="11" borderId="3" xfId="0" applyNumberFormat="1" applyFont="1" applyFill="1" applyBorder="1"/>
    <xf numFmtId="3" fontId="1" fillId="11" borderId="9" xfId="0" applyNumberFormat="1" applyFont="1" applyFill="1" applyBorder="1"/>
    <xf numFmtId="3" fontId="1" fillId="11" borderId="10" xfId="0" applyNumberFormat="1" applyFont="1" applyFill="1" applyBorder="1"/>
    <xf numFmtId="3" fontId="2" fillId="11" borderId="10" xfId="0" applyNumberFormat="1" applyFont="1" applyFill="1" applyBorder="1" applyAlignment="1">
      <alignment horizontal="right"/>
    </xf>
    <xf numFmtId="3" fontId="2" fillId="11" borderId="8" xfId="0" applyNumberFormat="1" applyFont="1" applyFill="1" applyBorder="1" applyAlignment="1">
      <alignment horizontal="right"/>
    </xf>
    <xf numFmtId="3" fontId="2" fillId="11" borderId="13" xfId="0" applyNumberFormat="1" applyFont="1" applyFill="1" applyBorder="1" applyAlignment="1">
      <alignment horizontal="right"/>
    </xf>
    <xf numFmtId="3" fontId="2" fillId="11" borderId="9" xfId="0" applyNumberFormat="1" applyFont="1" applyFill="1" applyBorder="1" applyAlignment="1">
      <alignment horizontal="right"/>
    </xf>
    <xf numFmtId="166" fontId="2" fillId="11" borderId="13" xfId="0" applyNumberFormat="1" applyFont="1" applyFill="1" applyBorder="1" applyAlignment="1">
      <alignment horizontal="right"/>
    </xf>
    <xf numFmtId="166" fontId="2" fillId="11" borderId="9" xfId="0" applyNumberFormat="1" applyFont="1" applyFill="1" applyBorder="1" applyAlignment="1">
      <alignment horizontal="right"/>
    </xf>
    <xf numFmtId="166" fontId="2" fillId="11" borderId="14" xfId="0" applyNumberFormat="1" applyFont="1" applyFill="1" applyBorder="1" applyAlignment="1">
      <alignment horizontal="right"/>
    </xf>
    <xf numFmtId="0" fontId="2" fillId="11" borderId="0" xfId="0" applyFont="1" applyFill="1" applyAlignment="1">
      <alignment vertical="top" wrapText="1"/>
    </xf>
    <xf numFmtId="49" fontId="1" fillId="11" borderId="4" xfId="0" applyNumberFormat="1" applyFont="1" applyFill="1" applyBorder="1" applyAlignment="1">
      <alignment horizontal="center" vertical="top" wrapText="1"/>
    </xf>
    <xf numFmtId="49" fontId="1" fillId="11" borderId="15" xfId="0" applyNumberFormat="1" applyFont="1" applyFill="1" applyBorder="1" applyAlignment="1">
      <alignment horizontal="center" vertical="top" wrapText="1"/>
    </xf>
    <xf numFmtId="9" fontId="1" fillId="11" borderId="4" xfId="0" applyNumberFormat="1" applyFont="1" applyFill="1" applyBorder="1"/>
    <xf numFmtId="9" fontId="1" fillId="11" borderId="15" xfId="0" applyNumberFormat="1" applyFont="1" applyFill="1" applyBorder="1"/>
    <xf numFmtId="9" fontId="2" fillId="11" borderId="7" xfId="0" applyNumberFormat="1" applyFont="1" applyFill="1" applyBorder="1" applyAlignment="1">
      <alignment horizontal="right"/>
    </xf>
    <xf numFmtId="9" fontId="2" fillId="11" borderId="0" xfId="0" applyNumberFormat="1" applyFont="1" applyFill="1" applyBorder="1" applyAlignment="1">
      <alignment horizontal="right"/>
    </xf>
    <xf numFmtId="9" fontId="1" fillId="11" borderId="13" xfId="0" applyNumberFormat="1" applyFont="1" applyFill="1" applyBorder="1"/>
    <xf numFmtId="9" fontId="1" fillId="11" borderId="9" xfId="0" applyNumberFormat="1" applyFont="1" applyFill="1" applyBorder="1"/>
    <xf numFmtId="9" fontId="2" fillId="11" borderId="10" xfId="0" applyNumberFormat="1" applyFont="1" applyFill="1" applyBorder="1" applyAlignment="1">
      <alignment horizontal="right"/>
    </xf>
    <xf numFmtId="9" fontId="2" fillId="11" borderId="8" xfId="0" applyNumberFormat="1" applyFont="1" applyFill="1" applyBorder="1" applyAlignment="1">
      <alignment horizontal="right"/>
    </xf>
    <xf numFmtId="9" fontId="2" fillId="11" borderId="13" xfId="0" applyNumberFormat="1" applyFont="1" applyFill="1" applyBorder="1" applyAlignment="1">
      <alignment horizontal="right"/>
    </xf>
    <xf numFmtId="9" fontId="2" fillId="11" borderId="9" xfId="0" applyNumberFormat="1" applyFont="1" applyFill="1" applyBorder="1" applyAlignment="1">
      <alignment horizontal="right"/>
    </xf>
    <xf numFmtId="0" fontId="1" fillId="11" borderId="6" xfId="0" applyFont="1" applyFill="1" applyBorder="1" applyAlignment="1">
      <alignment horizontal="center"/>
    </xf>
    <xf numFmtId="3" fontId="2" fillId="11" borderId="1" xfId="0" applyNumberFormat="1" applyFont="1" applyFill="1" applyBorder="1" applyAlignment="1">
      <alignment horizontal="right"/>
    </xf>
    <xf numFmtId="3" fontId="2" fillId="11" borderId="3" xfId="0" applyNumberFormat="1" applyFont="1" applyFill="1" applyBorder="1" applyAlignment="1">
      <alignment horizontal="right"/>
    </xf>
    <xf numFmtId="49" fontId="1" fillId="11" borderId="6" xfId="0" applyNumberFormat="1" applyFont="1" applyFill="1" applyBorder="1" applyAlignment="1">
      <alignment horizontal="center" vertical="top" wrapText="1"/>
    </xf>
    <xf numFmtId="9" fontId="1" fillId="11" borderId="6" xfId="0" applyNumberFormat="1" applyFont="1" applyFill="1" applyBorder="1"/>
    <xf numFmtId="9" fontId="2" fillId="11" borderId="2" xfId="0" applyNumberFormat="1" applyFont="1" applyFill="1" applyBorder="1" applyAlignment="1">
      <alignment horizontal="right"/>
    </xf>
    <xf numFmtId="9" fontId="1" fillId="11" borderId="3" xfId="0" applyNumberFormat="1" applyFont="1" applyFill="1" applyBorder="1"/>
    <xf numFmtId="9" fontId="2" fillId="11" borderId="1" xfId="0" applyNumberFormat="1" applyFont="1" applyFill="1" applyBorder="1" applyAlignment="1">
      <alignment horizontal="right"/>
    </xf>
    <xf numFmtId="9" fontId="2" fillId="11" borderId="3" xfId="0" applyNumberFormat="1" applyFont="1" applyFill="1" applyBorder="1" applyAlignment="1">
      <alignment horizontal="right"/>
    </xf>
    <xf numFmtId="3" fontId="2" fillId="11" borderId="0" xfId="0" applyNumberFormat="1" applyFont="1" applyFill="1" applyBorder="1"/>
    <xf numFmtId="0" fontId="2" fillId="11" borderId="1" xfId="0" applyFont="1" applyFill="1" applyBorder="1"/>
    <xf numFmtId="3" fontId="2" fillId="11" borderId="2" xfId="0" applyNumberFormat="1" applyFont="1" applyFill="1" applyBorder="1"/>
    <xf numFmtId="3" fontId="2" fillId="11" borderId="1" xfId="0" applyNumberFormat="1" applyFont="1" applyFill="1" applyBorder="1"/>
    <xf numFmtId="3" fontId="2" fillId="11" borderId="3" xfId="0" applyNumberFormat="1" applyFont="1" applyFill="1" applyBorder="1"/>
    <xf numFmtId="49" fontId="1" fillId="2" borderId="4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center" vertical="top" wrapText="1"/>
    </xf>
    <xf numFmtId="3" fontId="2" fillId="2" borderId="1" xfId="0" applyNumberFormat="1" applyFont="1" applyFill="1" applyBorder="1" applyAlignment="1" applyProtection="1">
      <alignment horizontal="right" vertical="top"/>
    </xf>
    <xf numFmtId="0" fontId="1" fillId="2" borderId="2" xfId="0" applyFont="1" applyFill="1" applyBorder="1" applyAlignment="1">
      <alignment horizontal="center"/>
    </xf>
    <xf numFmtId="3" fontId="2" fillId="2" borderId="2" xfId="0" applyNumberFormat="1" applyFont="1" applyFill="1" applyBorder="1" applyAlignment="1" applyProtection="1">
      <alignment horizontal="right" vertical="top"/>
    </xf>
    <xf numFmtId="3" fontId="2" fillId="2" borderId="2" xfId="0" applyNumberFormat="1" applyFont="1" applyFill="1" applyBorder="1" applyAlignment="1" applyProtection="1">
      <protection hidden="1"/>
    </xf>
    <xf numFmtId="3" fontId="5" fillId="2" borderId="2" xfId="0" applyNumberFormat="1" applyFont="1" applyFill="1" applyBorder="1" applyAlignment="1"/>
    <xf numFmtId="3" fontId="2" fillId="2" borderId="0" xfId="0" applyNumberFormat="1" applyFont="1" applyFill="1" applyBorder="1" applyAlignment="1" applyProtection="1">
      <alignment horizontal="right" vertical="top"/>
    </xf>
    <xf numFmtId="3" fontId="2" fillId="11" borderId="0" xfId="0" applyNumberFormat="1" applyFont="1" applyFill="1"/>
    <xf numFmtId="0" fontId="1" fillId="2" borderId="1" xfId="0" applyFont="1" applyFill="1" applyBorder="1" applyAlignment="1">
      <alignment horizontal="center"/>
    </xf>
    <xf numFmtId="3" fontId="2" fillId="2" borderId="1" xfId="0" applyNumberFormat="1" applyFont="1" applyFill="1" applyBorder="1" applyAlignment="1" applyProtection="1">
      <protection hidden="1"/>
    </xf>
    <xf numFmtId="3" fontId="5" fillId="2" borderId="1" xfId="0" applyNumberFormat="1" applyFont="1" applyFill="1" applyBorder="1" applyAlignment="1"/>
    <xf numFmtId="0" fontId="1" fillId="2" borderId="3" xfId="0" applyFont="1" applyFill="1" applyBorder="1" applyAlignment="1">
      <alignment horizontal="center"/>
    </xf>
    <xf numFmtId="3" fontId="2" fillId="2" borderId="9" xfId="0" applyNumberFormat="1" applyFont="1" applyFill="1" applyBorder="1" applyAlignment="1" applyProtection="1">
      <alignment horizontal="right" vertical="top"/>
    </xf>
    <xf numFmtId="3" fontId="2" fillId="2" borderId="3" xfId="0" applyNumberFormat="1" applyFont="1" applyFill="1" applyBorder="1" applyAlignment="1" applyProtection="1">
      <protection hidden="1"/>
    </xf>
    <xf numFmtId="3" fontId="2" fillId="12" borderId="2" xfId="0" applyNumberFormat="1" applyFont="1" applyFill="1" applyBorder="1"/>
    <xf numFmtId="1" fontId="2" fillId="2" borderId="0" xfId="0" applyNumberFormat="1" applyFont="1" applyFill="1"/>
    <xf numFmtId="10" fontId="1" fillId="11" borderId="0" xfId="0" applyNumberFormat="1" applyFont="1" applyFill="1" applyBorder="1"/>
    <xf numFmtId="0" fontId="2" fillId="11" borderId="10" xfId="0" applyFont="1" applyFill="1" applyBorder="1" applyAlignment="1">
      <alignment vertical="top" wrapText="1"/>
    </xf>
    <xf numFmtId="0" fontId="1" fillId="11" borderId="0" xfId="0" applyFont="1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4" fontId="2" fillId="11" borderId="12" xfId="0" applyNumberFormat="1" applyFont="1" applyFill="1" applyBorder="1"/>
    <xf numFmtId="164" fontId="2" fillId="2" borderId="12" xfId="0" applyNumberFormat="1" applyFont="1" applyFill="1" applyBorder="1"/>
    <xf numFmtId="0" fontId="1" fillId="0" borderId="0" xfId="0" applyFont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3" fontId="1" fillId="2" borderId="12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/>
    <xf numFmtId="164" fontId="5" fillId="2" borderId="2" xfId="0" applyNumberFormat="1" applyFont="1" applyFill="1" applyBorder="1" applyAlignment="1"/>
    <xf numFmtId="164" fontId="2" fillId="2" borderId="3" xfId="0" applyNumberFormat="1" applyFont="1" applyFill="1" applyBorder="1" applyAlignment="1"/>
    <xf numFmtId="164" fontId="1" fillId="2" borderId="2" xfId="0" applyNumberFormat="1" applyFont="1" applyFill="1" applyBorder="1" applyAlignment="1"/>
    <xf numFmtId="164" fontId="1" fillId="2" borderId="2" xfId="0" applyNumberFormat="1" applyFont="1" applyFill="1" applyBorder="1" applyAlignment="1">
      <alignment horizontal="right"/>
    </xf>
    <xf numFmtId="49" fontId="1" fillId="11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165" fontId="1" fillId="11" borderId="0" xfId="0" applyNumberFormat="1" applyFont="1" applyFill="1" applyBorder="1"/>
    <xf numFmtId="3" fontId="1" fillId="11" borderId="5" xfId="0" applyNumberFormat="1" applyFont="1" applyFill="1" applyBorder="1"/>
    <xf numFmtId="3" fontId="2" fillId="11" borderId="12" xfId="0" applyNumberFormat="1" applyFont="1" applyFill="1" applyBorder="1" applyAlignment="1">
      <alignment horizontal="right"/>
    </xf>
    <xf numFmtId="3" fontId="1" fillId="11" borderId="14" xfId="0" applyNumberFormat="1" applyFont="1" applyFill="1" applyBorder="1"/>
    <xf numFmtId="3" fontId="2" fillId="11" borderId="11" xfId="0" applyNumberFormat="1" applyFont="1" applyFill="1" applyBorder="1" applyAlignment="1">
      <alignment horizontal="right"/>
    </xf>
    <xf numFmtId="3" fontId="2" fillId="11" borderId="14" xfId="0" applyNumberFormat="1" applyFont="1" applyFill="1" applyBorder="1" applyAlignment="1">
      <alignment horizontal="right"/>
    </xf>
    <xf numFmtId="49" fontId="1" fillId="11" borderId="5" xfId="0" applyNumberFormat="1" applyFont="1" applyFill="1" applyBorder="1" applyAlignment="1">
      <alignment horizontal="center" vertical="top" wrapText="1"/>
    </xf>
    <xf numFmtId="0" fontId="0" fillId="11" borderId="0" xfId="0" applyFill="1" applyBorder="1" applyAlignment="1"/>
    <xf numFmtId="10" fontId="1" fillId="0" borderId="9" xfId="0" applyNumberFormat="1" applyFont="1" applyBorder="1" applyAlignment="1"/>
    <xf numFmtId="10" fontId="1" fillId="5" borderId="6" xfId="0" applyNumberFormat="1" applyFont="1" applyFill="1" applyBorder="1" applyAlignment="1">
      <alignment horizontal="left" vertical="top" wrapText="1"/>
    </xf>
    <xf numFmtId="10" fontId="1" fillId="2" borderId="1" xfId="0" applyNumberFormat="1" applyFont="1" applyFill="1" applyBorder="1"/>
    <xf numFmtId="10" fontId="1" fillId="2" borderId="2" xfId="0" applyNumberFormat="1" applyFont="1" applyFill="1" applyBorder="1"/>
    <xf numFmtId="10" fontId="1" fillId="2" borderId="2" xfId="0" applyNumberFormat="1" applyFont="1" applyFill="1" applyBorder="1" applyAlignment="1">
      <alignment horizontal="right"/>
    </xf>
    <xf numFmtId="10" fontId="1" fillId="0" borderId="0" xfId="0" applyNumberFormat="1" applyFont="1"/>
    <xf numFmtId="10" fontId="1" fillId="0" borderId="6" xfId="0" applyNumberFormat="1" applyFont="1" applyBorder="1"/>
    <xf numFmtId="10" fontId="1" fillId="2" borderId="6" xfId="0" applyNumberFormat="1" applyFont="1" applyFill="1" applyBorder="1"/>
    <xf numFmtId="10" fontId="1" fillId="2" borderId="6" xfId="0" applyNumberFormat="1" applyFont="1" applyFill="1" applyBorder="1" applyAlignment="1">
      <alignment horizontal="right"/>
    </xf>
    <xf numFmtId="10" fontId="1" fillId="2" borderId="3" xfId="0" applyNumberFormat="1" applyFont="1" applyFill="1" applyBorder="1"/>
    <xf numFmtId="10" fontId="1" fillId="2" borderId="0" xfId="0" applyNumberFormat="1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2" fillId="2" borderId="2" xfId="0" applyNumberFormat="1" applyFont="1" applyFill="1" applyBorder="1" applyAlignment="1">
      <alignment horizontal="right"/>
    </xf>
    <xf numFmtId="10" fontId="2" fillId="2" borderId="1" xfId="0" applyNumberFormat="1" applyFont="1" applyFill="1" applyBorder="1" applyAlignment="1">
      <alignment horizontal="right"/>
    </xf>
    <xf numFmtId="10" fontId="2" fillId="2" borderId="3" xfId="0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1" fillId="11" borderId="0" xfId="0" applyFont="1" applyFill="1" applyBorder="1" applyAlignment="1">
      <alignment horizontal="center"/>
    </xf>
    <xf numFmtId="0" fontId="8" fillId="11" borderId="0" xfId="0" applyFon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3" fontId="1" fillId="0" borderId="2" xfId="0" applyNumberFormat="1" applyFont="1" applyBorder="1"/>
    <xf numFmtId="3" fontId="2" fillId="0" borderId="2" xfId="0" applyNumberFormat="1" applyFont="1" applyBorder="1"/>
    <xf numFmtId="3" fontId="2" fillId="0" borderId="11" xfId="0" applyNumberFormat="1" applyFont="1" applyFill="1" applyBorder="1"/>
    <xf numFmtId="9" fontId="2" fillId="2" borderId="1" xfId="0" applyNumberFormat="1" applyFont="1" applyFill="1" applyBorder="1"/>
    <xf numFmtId="3" fontId="1" fillId="11" borderId="2" xfId="0" applyNumberFormat="1" applyFont="1" applyFill="1" applyBorder="1"/>
    <xf numFmtId="49" fontId="1" fillId="13" borderId="5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/>
    <xf numFmtId="3" fontId="10" fillId="11" borderId="0" xfId="0" applyNumberFormat="1" applyFont="1" applyFill="1" applyBorder="1" applyAlignment="1"/>
    <xf numFmtId="0" fontId="2" fillId="11" borderId="0" xfId="0" applyFont="1" applyFill="1" applyAlignment="1">
      <alignment horizontal="center"/>
    </xf>
    <xf numFmtId="3" fontId="2" fillId="11" borderId="0" xfId="0" applyNumberFormat="1" applyFont="1" applyFill="1" applyAlignment="1">
      <alignment horizontal="right"/>
    </xf>
    <xf numFmtId="0" fontId="1" fillId="11" borderId="4" xfId="0" applyFont="1" applyFill="1" applyBorder="1" applyAlignment="1">
      <alignment horizontal="center" vertical="top" wrapText="1"/>
    </xf>
    <xf numFmtId="0" fontId="1" fillId="11" borderId="6" xfId="0" applyFont="1" applyFill="1" applyBorder="1" applyAlignment="1">
      <alignment horizontal="center" vertical="top" wrapText="1"/>
    </xf>
    <xf numFmtId="0" fontId="1" fillId="11" borderId="15" xfId="0" applyFont="1" applyFill="1" applyBorder="1" applyAlignment="1">
      <alignment horizontal="center" vertical="top" wrapText="1"/>
    </xf>
    <xf numFmtId="3" fontId="1" fillId="11" borderId="6" xfId="0" applyNumberFormat="1" applyFont="1" applyFill="1" applyBorder="1" applyAlignment="1">
      <alignment horizontal="center" vertical="top" wrapText="1"/>
    </xf>
    <xf numFmtId="0" fontId="2" fillId="11" borderId="0" xfId="0" applyFont="1" applyFill="1" applyAlignment="1">
      <alignment wrapText="1"/>
    </xf>
    <xf numFmtId="0" fontId="2" fillId="11" borderId="2" xfId="0" applyFont="1" applyFill="1" applyBorder="1" applyAlignment="1">
      <alignment horizontal="center"/>
    </xf>
    <xf numFmtId="0" fontId="2" fillId="11" borderId="3" xfId="0" applyFont="1" applyFill="1" applyBorder="1" applyAlignment="1">
      <alignment horizontal="center"/>
    </xf>
    <xf numFmtId="0" fontId="2" fillId="11" borderId="7" xfId="0" applyFont="1" applyFill="1" applyBorder="1"/>
    <xf numFmtId="0" fontId="2" fillId="11" borderId="13" xfId="0" applyFont="1" applyFill="1" applyBorder="1"/>
    <xf numFmtId="0" fontId="2" fillId="11" borderId="10" xfId="0" applyFont="1" applyFill="1" applyBorder="1"/>
    <xf numFmtId="0" fontId="2" fillId="11" borderId="1" xfId="0" applyFont="1" applyFill="1" applyBorder="1" applyAlignment="1">
      <alignment horizontal="center"/>
    </xf>
    <xf numFmtId="0" fontId="1" fillId="11" borderId="9" xfId="0" applyFont="1" applyFill="1" applyBorder="1"/>
    <xf numFmtId="0" fontId="2" fillId="11" borderId="0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3" fontId="1" fillId="11" borderId="2" xfId="0" applyNumberFormat="1" applyFont="1" applyFill="1" applyBorder="1" applyAlignment="1">
      <alignment horizontal="center"/>
    </xf>
    <xf numFmtId="3" fontId="1" fillId="11" borderId="3" xfId="0" applyNumberFormat="1" applyFont="1" applyFill="1" applyBorder="1" applyAlignment="1">
      <alignment horizontal="center"/>
    </xf>
    <xf numFmtId="0" fontId="1" fillId="11" borderId="0" xfId="0" applyFont="1" applyFill="1" applyAlignment="1">
      <alignment horizontal="center"/>
    </xf>
    <xf numFmtId="165" fontId="2" fillId="2" borderId="0" xfId="0" applyNumberFormat="1" applyFont="1" applyFill="1"/>
    <xf numFmtId="0" fontId="1" fillId="14" borderId="4" xfId="0" applyFont="1" applyFill="1" applyBorder="1"/>
    <xf numFmtId="0" fontId="1" fillId="14" borderId="15" xfId="0" applyFont="1" applyFill="1" applyBorder="1"/>
    <xf numFmtId="0" fontId="2" fillId="14" borderId="15" xfId="0" applyFont="1" applyFill="1" applyBorder="1"/>
    <xf numFmtId="0" fontId="2" fillId="14" borderId="5" xfId="0" applyFont="1" applyFill="1" applyBorder="1"/>
    <xf numFmtId="3" fontId="2" fillId="15" borderId="0" xfId="0" applyNumberFormat="1" applyFont="1" applyFill="1" applyBorder="1"/>
    <xf numFmtId="0" fontId="5" fillId="15" borderId="0" xfId="0" applyFont="1" applyFill="1" applyBorder="1"/>
    <xf numFmtId="0" fontId="1" fillId="11" borderId="9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" fillId="11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8" fillId="11" borderId="9" xfId="0" applyFont="1" applyFill="1" applyBorder="1" applyAlignment="1">
      <alignment horizontal="center"/>
    </xf>
    <xf numFmtId="0" fontId="0" fillId="11" borderId="9" xfId="0" applyFill="1" applyBorder="1" applyAlignment="1"/>
    <xf numFmtId="0" fontId="0" fillId="0" borderId="9" xfId="0" applyBorder="1" applyAlignment="1"/>
    <xf numFmtId="0" fontId="1" fillId="11" borderId="9" xfId="0" applyFont="1" applyFill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</cellXfs>
  <cellStyles count="3">
    <cellStyle name="Normal_Sheet1" xfId="1"/>
    <cellStyle name="Standaard" xfId="0" builtinId="0"/>
    <cellStyle name="Standaard_Asiel" xfId="2"/>
  </cellStyles>
  <dxfs count="0"/>
  <tableStyles count="0" defaultTableStyle="TableStyleMedium2" defaultPivotStyle="PivotStyleLight16"/>
  <colors>
    <mruColors>
      <color rgb="FF15FF7F"/>
      <color rgb="FFFF4747"/>
      <color rgb="FFFFFFBD"/>
      <color rgb="FFEBE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 en erkenning per jaar 01/01/1990-2022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'Asiel-statistiek'!$B$3:$B$35</c:f>
              <c:numCache>
                <c:formatCode>#,##0</c:formatCode>
                <c:ptCount val="33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  <c:pt idx="31">
                  <c:v>25971</c:v>
                </c:pt>
                <c:pt idx="32">
                  <c:v>36871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E-4FAC-B255-A49617581851}"/>
            </c:ext>
          </c:extLst>
        </c:ser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'Asiel-statistiek'!$C$3:$C$35</c:f>
              <c:numCache>
                <c:formatCode>#,##0</c:formatCode>
                <c:ptCount val="33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  <c:pt idx="31">
                  <c:v>10093</c:v>
                </c:pt>
                <c:pt idx="32">
                  <c:v>10632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E-4D80-9AE1-1649954CF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  <c:pt idx="30">
                        <c:v>8460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26E-4D80-9AE1-1649954CFC8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47340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26E-4D80-9AE1-1649954CFC83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1561455260570304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Erkenning, in/uit wachtregister asiel 01/01/1990-2022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'Asiel-statistiek'!$C$3:$C$35</c:f>
              <c:numCache>
                <c:formatCode>#,##0</c:formatCode>
                <c:ptCount val="33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  <c:pt idx="31">
                  <c:v>10093</c:v>
                </c:pt>
                <c:pt idx="32">
                  <c:v>10632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3-4FBD-BB9C-C79252C66B61}"/>
            </c:ext>
          </c:extLst>
        </c:ser>
        <c:ser>
          <c:idx val="2"/>
          <c:order val="2"/>
          <c:tx>
            <c:v>Saldo in/uit register</c:v>
          </c:tx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'Asiel-statistiek'!$D$3:$D$35</c:f>
              <c:numCache>
                <c:formatCode>#,##0</c:formatCode>
                <c:ptCount val="33"/>
                <c:pt idx="8">
                  <c:v>4985</c:v>
                </c:pt>
                <c:pt idx="9">
                  <c:v>5275</c:v>
                </c:pt>
                <c:pt idx="10">
                  <c:v>1931</c:v>
                </c:pt>
                <c:pt idx="11">
                  <c:v>10262</c:v>
                </c:pt>
                <c:pt idx="12">
                  <c:v>6805</c:v>
                </c:pt>
                <c:pt idx="13">
                  <c:v>4871</c:v>
                </c:pt>
                <c:pt idx="14">
                  <c:v>6305</c:v>
                </c:pt>
                <c:pt idx="15">
                  <c:v>14989</c:v>
                </c:pt>
                <c:pt idx="16">
                  <c:v>12496</c:v>
                </c:pt>
                <c:pt idx="17">
                  <c:v>9828</c:v>
                </c:pt>
                <c:pt idx="18">
                  <c:v>12748</c:v>
                </c:pt>
                <c:pt idx="19">
                  <c:v>15501</c:v>
                </c:pt>
                <c:pt idx="20">
                  <c:v>22195</c:v>
                </c:pt>
                <c:pt idx="21">
                  <c:v>10813</c:v>
                </c:pt>
                <c:pt idx="22">
                  <c:v>5394</c:v>
                </c:pt>
                <c:pt idx="23">
                  <c:v>7459</c:v>
                </c:pt>
                <c:pt idx="24">
                  <c:v>8275</c:v>
                </c:pt>
                <c:pt idx="25">
                  <c:v>12312</c:v>
                </c:pt>
                <c:pt idx="26">
                  <c:v>17317</c:v>
                </c:pt>
                <c:pt idx="27">
                  <c:v>15342</c:v>
                </c:pt>
                <c:pt idx="28">
                  <c:v>12141</c:v>
                </c:pt>
                <c:pt idx="29">
                  <c:v>9475</c:v>
                </c:pt>
                <c:pt idx="30">
                  <c:v>8460</c:v>
                </c:pt>
                <c:pt idx="31">
                  <c:v>16784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3-4FBD-BB9C-C79252C6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Asielvraag</c:v>
                </c:tx>
                <c:spPr>
                  <a:ln>
                    <a:solidFill>
                      <a:schemeClr val="accent2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'Asiel-statistiek'!$B$3:$B$33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0">
                        <c:v>16441</c:v>
                      </c:pt>
                      <c:pt idx="1">
                        <c:v>19615</c:v>
                      </c:pt>
                      <c:pt idx="2">
                        <c:v>22448</c:v>
                      </c:pt>
                      <c:pt idx="3">
                        <c:v>33932</c:v>
                      </c:pt>
                      <c:pt idx="4">
                        <c:v>18213</c:v>
                      </c:pt>
                      <c:pt idx="5">
                        <c:v>14490</c:v>
                      </c:pt>
                      <c:pt idx="6">
                        <c:v>15752</c:v>
                      </c:pt>
                      <c:pt idx="7">
                        <c:v>14819</c:v>
                      </c:pt>
                      <c:pt idx="8">
                        <c:v>27897</c:v>
                      </c:pt>
                      <c:pt idx="9">
                        <c:v>45440</c:v>
                      </c:pt>
                      <c:pt idx="10">
                        <c:v>55440</c:v>
                      </c:pt>
                      <c:pt idx="11">
                        <c:v>31542</c:v>
                      </c:pt>
                      <c:pt idx="12">
                        <c:v>23903</c:v>
                      </c:pt>
                      <c:pt idx="13">
                        <c:v>21138</c:v>
                      </c:pt>
                      <c:pt idx="14">
                        <c:v>20175</c:v>
                      </c:pt>
                      <c:pt idx="15">
                        <c:v>20502</c:v>
                      </c:pt>
                      <c:pt idx="16">
                        <c:v>14648</c:v>
                      </c:pt>
                      <c:pt idx="17">
                        <c:v>14051</c:v>
                      </c:pt>
                      <c:pt idx="18">
                        <c:v>15940</c:v>
                      </c:pt>
                      <c:pt idx="19">
                        <c:v>22955</c:v>
                      </c:pt>
                      <c:pt idx="20">
                        <c:v>26560</c:v>
                      </c:pt>
                      <c:pt idx="21">
                        <c:v>32270</c:v>
                      </c:pt>
                      <c:pt idx="22">
                        <c:v>28285</c:v>
                      </c:pt>
                      <c:pt idx="23">
                        <c:v>21215</c:v>
                      </c:pt>
                      <c:pt idx="24">
                        <c:v>22850</c:v>
                      </c:pt>
                      <c:pt idx="25">
                        <c:v>44660</c:v>
                      </c:pt>
                      <c:pt idx="26">
                        <c:v>18710</c:v>
                      </c:pt>
                      <c:pt idx="27">
                        <c:v>19688</c:v>
                      </c:pt>
                      <c:pt idx="28">
                        <c:v>23443</c:v>
                      </c:pt>
                      <c:pt idx="29">
                        <c:v>27742</c:v>
                      </c:pt>
                      <c:pt idx="30">
                        <c:v>16910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3D3-4FBD-BB9C-C79252C66B6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47340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3D3-4FBD-BB9C-C79252C66B61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833462527028686"/>
          <c:y val="0.227469283730838"/>
          <c:w val="0.31727274375677134"/>
          <c:h val="0.1374202137776256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 en wachtregister asiel 01/01/1990-2022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'Asiel-statistiek'!$B$3:$B$35</c:f>
              <c:numCache>
                <c:formatCode>#,##0</c:formatCode>
                <c:ptCount val="33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  <c:pt idx="31">
                  <c:v>25971</c:v>
                </c:pt>
                <c:pt idx="32">
                  <c:v>36871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648-404E-9FEB-DDEF61D4BBE8}"/>
            </c:ext>
          </c:extLst>
        </c:ser>
        <c:ser>
          <c:idx val="3"/>
          <c:order val="3"/>
          <c:tx>
            <c:v>In wachtregister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'Asiel-statistiek'!$E$3:$E$35</c:f>
              <c:numCache>
                <c:formatCode>#,##0</c:formatCode>
                <c:ptCount val="33"/>
                <c:pt idx="5">
                  <c:v>20352</c:v>
                </c:pt>
                <c:pt idx="6">
                  <c:v>18828</c:v>
                </c:pt>
                <c:pt idx="7">
                  <c:v>33496</c:v>
                </c:pt>
                <c:pt idx="8">
                  <c:v>68699</c:v>
                </c:pt>
                <c:pt idx="9">
                  <c:v>88386</c:v>
                </c:pt>
                <c:pt idx="10">
                  <c:v>91591</c:v>
                </c:pt>
                <c:pt idx="11">
                  <c:v>95677</c:v>
                </c:pt>
                <c:pt idx="12">
                  <c:v>83172</c:v>
                </c:pt>
                <c:pt idx="13">
                  <c:v>90919</c:v>
                </c:pt>
                <c:pt idx="14">
                  <c:v>84751</c:v>
                </c:pt>
                <c:pt idx="15">
                  <c:v>72039</c:v>
                </c:pt>
                <c:pt idx="16">
                  <c:v>62714</c:v>
                </c:pt>
                <c:pt idx="17">
                  <c:v>54859</c:v>
                </c:pt>
                <c:pt idx="18">
                  <c:v>47548</c:v>
                </c:pt>
                <c:pt idx="19">
                  <c:v>48822</c:v>
                </c:pt>
                <c:pt idx="20">
                  <c:v>59059</c:v>
                </c:pt>
                <c:pt idx="21">
                  <c:v>57419</c:v>
                </c:pt>
                <c:pt idx="22">
                  <c:v>62574</c:v>
                </c:pt>
                <c:pt idx="23">
                  <c:v>52371.26690665981</c:v>
                </c:pt>
                <c:pt idx="24">
                  <c:v>46316</c:v>
                </c:pt>
                <c:pt idx="25">
                  <c:v>55416</c:v>
                </c:pt>
                <c:pt idx="26">
                  <c:v>49821</c:v>
                </c:pt>
                <c:pt idx="27">
                  <c:v>39964</c:v>
                </c:pt>
                <c:pt idx="28">
                  <c:v>41703</c:v>
                </c:pt>
                <c:pt idx="29">
                  <c:v>48175</c:v>
                </c:pt>
                <c:pt idx="30">
                  <c:v>47340</c:v>
                </c:pt>
                <c:pt idx="31">
                  <c:v>50150</c:v>
                </c:pt>
                <c:pt idx="32">
                  <c:v>57709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48-404E-9FEB-DDEF61D4B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0"/>
                <c:order val="1"/>
                <c:tx>
                  <c:v>Erkenning</c:v>
                </c:tx>
                <c:spPr>
                  <a:ln>
                    <a:solidFill>
                      <a:srgbClr val="15FF7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'Asiel-statistiek'!$C$3:$C$33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18">
                        <c:v>4042</c:v>
                      </c:pt>
                      <c:pt idx="19">
                        <c:v>3232</c:v>
                      </c:pt>
                      <c:pt idx="20">
                        <c:v>3932</c:v>
                      </c:pt>
                      <c:pt idx="21">
                        <c:v>5766</c:v>
                      </c:pt>
                      <c:pt idx="22">
                        <c:v>6068</c:v>
                      </c:pt>
                      <c:pt idx="23">
                        <c:v>6790</c:v>
                      </c:pt>
                      <c:pt idx="24">
                        <c:v>8702</c:v>
                      </c:pt>
                      <c:pt idx="25">
                        <c:v>11178</c:v>
                      </c:pt>
                      <c:pt idx="26">
                        <c:v>15883</c:v>
                      </c:pt>
                      <c:pt idx="27">
                        <c:v>13833</c:v>
                      </c:pt>
                      <c:pt idx="28">
                        <c:v>10483</c:v>
                      </c:pt>
                      <c:pt idx="29">
                        <c:v>6719</c:v>
                      </c:pt>
                      <c:pt idx="30">
                        <c:v>5836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648-404E-9FEB-DDEF61D4BB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'Asiel-statistiek'!$A$3:$A$35</c15:sqref>
                        </c15:formulaRef>
                      </c:ext>
                    </c:extLst>
                    <c:strCache>
                      <c:ptCount val="33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  <c:pt idx="30">
                        <c:v>8460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648-404E-9FEB-DDEF61D4BBE8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03119790749042"/>
          <c:y val="0.20331491712707184"/>
          <c:w val="0.31727274375677134"/>
          <c:h val="0.15372783167297457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Asielvraag, erkenning, wachtregister asiel </a:t>
            </a:r>
            <a:br>
              <a:rPr lang="nl-BE" sz="1100" baseline="0"/>
            </a:br>
            <a:r>
              <a:rPr lang="nl-BE" sz="1100" baseline="0"/>
              <a:t>en saldo in/uit wachtregister 01/01/1990-2022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6605333659717408"/>
          <c:y val="2.94282174225428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1"/>
          <c:order val="0"/>
          <c:tx>
            <c:v>Asielvraag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'Asiel-statistiek'!$B$3:$B$35</c:f>
              <c:numCache>
                <c:formatCode>#,##0</c:formatCode>
                <c:ptCount val="33"/>
                <c:pt idx="0">
                  <c:v>16441</c:v>
                </c:pt>
                <c:pt idx="1">
                  <c:v>19615</c:v>
                </c:pt>
                <c:pt idx="2">
                  <c:v>22448</c:v>
                </c:pt>
                <c:pt idx="3">
                  <c:v>33932</c:v>
                </c:pt>
                <c:pt idx="4">
                  <c:v>18213</c:v>
                </c:pt>
                <c:pt idx="5">
                  <c:v>14490</c:v>
                </c:pt>
                <c:pt idx="6">
                  <c:v>15752</c:v>
                </c:pt>
                <c:pt idx="7">
                  <c:v>14819</c:v>
                </c:pt>
                <c:pt idx="8">
                  <c:v>27897</c:v>
                </c:pt>
                <c:pt idx="9">
                  <c:v>45440</c:v>
                </c:pt>
                <c:pt idx="10">
                  <c:v>55440</c:v>
                </c:pt>
                <c:pt idx="11">
                  <c:v>31542</c:v>
                </c:pt>
                <c:pt idx="12">
                  <c:v>23903</c:v>
                </c:pt>
                <c:pt idx="13">
                  <c:v>21138</c:v>
                </c:pt>
                <c:pt idx="14">
                  <c:v>20175</c:v>
                </c:pt>
                <c:pt idx="15">
                  <c:v>20502</c:v>
                </c:pt>
                <c:pt idx="16">
                  <c:v>14648</c:v>
                </c:pt>
                <c:pt idx="17">
                  <c:v>14051</c:v>
                </c:pt>
                <c:pt idx="18">
                  <c:v>15940</c:v>
                </c:pt>
                <c:pt idx="19">
                  <c:v>22955</c:v>
                </c:pt>
                <c:pt idx="20">
                  <c:v>26560</c:v>
                </c:pt>
                <c:pt idx="21">
                  <c:v>32270</c:v>
                </c:pt>
                <c:pt idx="22">
                  <c:v>28285</c:v>
                </c:pt>
                <c:pt idx="23">
                  <c:v>21215</c:v>
                </c:pt>
                <c:pt idx="24">
                  <c:v>22850</c:v>
                </c:pt>
                <c:pt idx="25">
                  <c:v>44660</c:v>
                </c:pt>
                <c:pt idx="26">
                  <c:v>18710</c:v>
                </c:pt>
                <c:pt idx="27">
                  <c:v>19688</c:v>
                </c:pt>
                <c:pt idx="28">
                  <c:v>23443</c:v>
                </c:pt>
                <c:pt idx="29">
                  <c:v>27742</c:v>
                </c:pt>
                <c:pt idx="30">
                  <c:v>16910</c:v>
                </c:pt>
                <c:pt idx="31">
                  <c:v>25971</c:v>
                </c:pt>
                <c:pt idx="32">
                  <c:v>36871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2-4AE0-859D-B112DF8B8C3E}"/>
            </c:ext>
          </c:extLst>
        </c:ser>
        <c:ser>
          <c:idx val="0"/>
          <c:order val="1"/>
          <c:tx>
            <c:v>Erkenning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'Asiel-statistiek'!$C$3:$C$35</c:f>
              <c:numCache>
                <c:formatCode>#,##0</c:formatCode>
                <c:ptCount val="33"/>
                <c:pt idx="18">
                  <c:v>4042</c:v>
                </c:pt>
                <c:pt idx="19">
                  <c:v>3232</c:v>
                </c:pt>
                <c:pt idx="20">
                  <c:v>3932</c:v>
                </c:pt>
                <c:pt idx="21">
                  <c:v>5766</c:v>
                </c:pt>
                <c:pt idx="22">
                  <c:v>6068</c:v>
                </c:pt>
                <c:pt idx="23">
                  <c:v>6790</c:v>
                </c:pt>
                <c:pt idx="24">
                  <c:v>8702</c:v>
                </c:pt>
                <c:pt idx="25">
                  <c:v>11178</c:v>
                </c:pt>
                <c:pt idx="26">
                  <c:v>15883</c:v>
                </c:pt>
                <c:pt idx="27">
                  <c:v>13833</c:v>
                </c:pt>
                <c:pt idx="28">
                  <c:v>10483</c:v>
                </c:pt>
                <c:pt idx="29">
                  <c:v>6719</c:v>
                </c:pt>
                <c:pt idx="30">
                  <c:v>5836</c:v>
                </c:pt>
                <c:pt idx="31">
                  <c:v>10093</c:v>
                </c:pt>
                <c:pt idx="32">
                  <c:v>10632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2-4AE0-859D-B112DF8B8C3E}"/>
            </c:ext>
          </c:extLst>
        </c:ser>
        <c:ser>
          <c:idx val="2"/>
          <c:order val="2"/>
          <c:tx>
            <c:v>Saldo in/uit register</c:v>
          </c:tx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'Asiel-statistiek'!$D$3:$D$35</c:f>
              <c:numCache>
                <c:formatCode>#,##0</c:formatCode>
                <c:ptCount val="33"/>
                <c:pt idx="8">
                  <c:v>4985</c:v>
                </c:pt>
                <c:pt idx="9">
                  <c:v>5275</c:v>
                </c:pt>
                <c:pt idx="10">
                  <c:v>1931</c:v>
                </c:pt>
                <c:pt idx="11">
                  <c:v>10262</c:v>
                </c:pt>
                <c:pt idx="12">
                  <c:v>6805</c:v>
                </c:pt>
                <c:pt idx="13">
                  <c:v>4871</c:v>
                </c:pt>
                <c:pt idx="14">
                  <c:v>6305</c:v>
                </c:pt>
                <c:pt idx="15">
                  <c:v>14989</c:v>
                </c:pt>
                <c:pt idx="16">
                  <c:v>12496</c:v>
                </c:pt>
                <c:pt idx="17">
                  <c:v>9828</c:v>
                </c:pt>
                <c:pt idx="18">
                  <c:v>12748</c:v>
                </c:pt>
                <c:pt idx="19">
                  <c:v>15501</c:v>
                </c:pt>
                <c:pt idx="20">
                  <c:v>22195</c:v>
                </c:pt>
                <c:pt idx="21">
                  <c:v>10813</c:v>
                </c:pt>
                <c:pt idx="22">
                  <c:v>5394</c:v>
                </c:pt>
                <c:pt idx="23">
                  <c:v>7459</c:v>
                </c:pt>
                <c:pt idx="24">
                  <c:v>8275</c:v>
                </c:pt>
                <c:pt idx="25">
                  <c:v>12312</c:v>
                </c:pt>
                <c:pt idx="26">
                  <c:v>17317</c:v>
                </c:pt>
                <c:pt idx="27">
                  <c:v>15342</c:v>
                </c:pt>
                <c:pt idx="28">
                  <c:v>12141</c:v>
                </c:pt>
                <c:pt idx="29">
                  <c:v>9475</c:v>
                </c:pt>
                <c:pt idx="30">
                  <c:v>8460</c:v>
                </c:pt>
                <c:pt idx="31">
                  <c:v>16784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2-4AE0-859D-B112DF8B8C3E}"/>
            </c:ext>
          </c:extLst>
        </c:ser>
        <c:ser>
          <c:idx val="3"/>
          <c:order val="3"/>
          <c:tx>
            <c:v>In wachtregister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'Asiel-statistiek'!$A$3:$A$35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</c:strCache>
            </c:strRef>
          </c:cat>
          <c:val>
            <c:numRef>
              <c:f>'Asiel-statistiek'!$E$3:$E$35</c:f>
              <c:numCache>
                <c:formatCode>#,##0</c:formatCode>
                <c:ptCount val="33"/>
                <c:pt idx="5">
                  <c:v>20352</c:v>
                </c:pt>
                <c:pt idx="6">
                  <c:v>18828</c:v>
                </c:pt>
                <c:pt idx="7">
                  <c:v>33496</c:v>
                </c:pt>
                <c:pt idx="8">
                  <c:v>68699</c:v>
                </c:pt>
                <c:pt idx="9">
                  <c:v>88386</c:v>
                </c:pt>
                <c:pt idx="10">
                  <c:v>91591</c:v>
                </c:pt>
                <c:pt idx="11">
                  <c:v>95677</c:v>
                </c:pt>
                <c:pt idx="12">
                  <c:v>83172</c:v>
                </c:pt>
                <c:pt idx="13">
                  <c:v>90919</c:v>
                </c:pt>
                <c:pt idx="14">
                  <c:v>84751</c:v>
                </c:pt>
                <c:pt idx="15">
                  <c:v>72039</c:v>
                </c:pt>
                <c:pt idx="16">
                  <c:v>62714</c:v>
                </c:pt>
                <c:pt idx="17">
                  <c:v>54859</c:v>
                </c:pt>
                <c:pt idx="18">
                  <c:v>47548</c:v>
                </c:pt>
                <c:pt idx="19">
                  <c:v>48822</c:v>
                </c:pt>
                <c:pt idx="20">
                  <c:v>59059</c:v>
                </c:pt>
                <c:pt idx="21">
                  <c:v>57419</c:v>
                </c:pt>
                <c:pt idx="22">
                  <c:v>62574</c:v>
                </c:pt>
                <c:pt idx="23">
                  <c:v>52371.26690665981</c:v>
                </c:pt>
                <c:pt idx="24">
                  <c:v>46316</c:v>
                </c:pt>
                <c:pt idx="25">
                  <c:v>55416</c:v>
                </c:pt>
                <c:pt idx="26">
                  <c:v>49821</c:v>
                </c:pt>
                <c:pt idx="27">
                  <c:v>39964</c:v>
                </c:pt>
                <c:pt idx="28">
                  <c:v>41703</c:v>
                </c:pt>
                <c:pt idx="29">
                  <c:v>48175</c:v>
                </c:pt>
                <c:pt idx="30">
                  <c:v>47340</c:v>
                </c:pt>
                <c:pt idx="31">
                  <c:v>50150</c:v>
                </c:pt>
                <c:pt idx="32">
                  <c:v>57709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2-4AE0-859D-B112DF8B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84873004864033"/>
          <c:y val="0.20331479277299636"/>
          <c:w val="0.31727274375677134"/>
          <c:h val="0.23245978680039298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% asielerkenning (verandering register) op immigratie </a:t>
            </a:r>
          </a:p>
          <a:p>
            <a:pPr>
              <a:defRPr sz="1100"/>
            </a:pPr>
            <a:r>
              <a:rPr lang="nl-BE" sz="1100" baseline="0"/>
              <a:t>en migratiesaldo 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5741775801340896"/>
          <c:y val="5.27055484343526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4"/>
          <c:order val="4"/>
          <c:tx>
            <c:v>% op immigratie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'Asiel-statistiek'!$A$48:$A$71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'Asiel-statistiek'!$D$48:$D$71</c:f>
              <c:numCache>
                <c:formatCode>0.0%</c:formatCode>
                <c:ptCount val="24"/>
                <c:pt idx="0">
                  <c:v>5.9478356321290504E-2</c:v>
                </c:pt>
                <c:pt idx="1">
                  <c:v>5.7572251811752378E-2</c:v>
                </c:pt>
                <c:pt idx="2">
                  <c:v>2.1602452230724482E-2</c:v>
                </c:pt>
                <c:pt idx="3">
                  <c:v>9.2944479666696861E-2</c:v>
                </c:pt>
                <c:pt idx="4">
                  <c:v>5.9767954539466171E-2</c:v>
                </c:pt>
                <c:pt idx="5">
                  <c:v>4.3467785115116904E-2</c:v>
                </c:pt>
                <c:pt idx="6">
                  <c:v>5.3780408748166093E-2</c:v>
                </c:pt>
                <c:pt idx="7">
                  <c:v>0.11286047737369174</c:v>
                </c:pt>
                <c:pt idx="8">
                  <c:v>9.0748661936542754E-2</c:v>
                </c:pt>
                <c:pt idx="9">
                  <c:v>6.7127020879863941E-2</c:v>
                </c:pt>
                <c:pt idx="10">
                  <c:v>7.7659730006335595E-2</c:v>
                </c:pt>
                <c:pt idx="11">
                  <c:v>9.3110842809002933E-2</c:v>
                </c:pt>
                <c:pt idx="12">
                  <c:v>0.13356240634985589</c:v>
                </c:pt>
                <c:pt idx="13">
                  <c:v>6.6795979762912266E-2</c:v>
                </c:pt>
                <c:pt idx="14">
                  <c:v>3.6172210300429185E-2</c:v>
                </c:pt>
                <c:pt idx="15">
                  <c:v>5.1085891965563769E-2</c:v>
                </c:pt>
                <c:pt idx="16">
                  <c:v>5.3751916231454776E-2</c:v>
                </c:pt>
                <c:pt idx="17">
                  <c:v>7.789989180570582E-2</c:v>
                </c:pt>
                <c:pt idx="18">
                  <c:v>0.10790483786545699</c:v>
                </c:pt>
                <c:pt idx="19">
                  <c:v>9.3595578276943356E-2</c:v>
                </c:pt>
                <c:pt idx="20">
                  <c:v>7.2746773401080919E-2</c:v>
                </c:pt>
                <c:pt idx="21">
                  <c:v>5.4269693168605485E-2</c:v>
                </c:pt>
                <c:pt idx="22">
                  <c:v>5.8681131172443453E-2</c:v>
                </c:pt>
                <c:pt idx="23">
                  <c:v>0.1013930672852707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F6-4019-B998-F1A717E76ABE}"/>
            </c:ext>
          </c:extLst>
        </c:ser>
        <c:ser>
          <c:idx val="5"/>
          <c:order val="5"/>
          <c:tx>
            <c:v>% op migratiesaldo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'Asiel-statistiek'!$A$48:$A$71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'Asiel-statistiek'!$F$48:$F$71</c:f>
              <c:numCache>
                <c:formatCode>0.0%</c:formatCode>
                <c:ptCount val="24"/>
                <c:pt idx="0">
                  <c:v>0.42515991471215353</c:v>
                </c:pt>
                <c:pt idx="1">
                  <c:v>0.30096422662178351</c:v>
                </c:pt>
                <c:pt idx="2">
                  <c:v>0.13726187091270969</c:v>
                </c:pt>
                <c:pt idx="3">
                  <c:v>0.29195709693021138</c:v>
                </c:pt>
                <c:pt idx="4">
                  <c:v>0.17956566482835054</c:v>
                </c:pt>
                <c:pt idx="5">
                  <c:v>0.14913811579559719</c:v>
                </c:pt>
                <c:pt idx="6">
                  <c:v>0.18910650550373415</c:v>
                </c:pt>
                <c:pt idx="7">
                  <c:v>0.32647949293197709</c:v>
                </c:pt>
                <c:pt idx="8">
                  <c:v>0.25226098191214469</c:v>
                </c:pt>
                <c:pt idx="9">
                  <c:v>0.17753852268005854</c:v>
                </c:pt>
                <c:pt idx="10">
                  <c:v>0.19957105061289665</c:v>
                </c:pt>
                <c:pt idx="11">
                  <c:v>0.24698459234237824</c:v>
                </c:pt>
                <c:pt idx="12">
                  <c:v>0.27936511932333097</c:v>
                </c:pt>
                <c:pt idx="13">
                  <c:v>0.17396270733787023</c:v>
                </c:pt>
                <c:pt idx="14">
                  <c:v>0.12158232841203652</c:v>
                </c:pt>
                <c:pt idx="15">
                  <c:v>0.21838037240894717</c:v>
                </c:pt>
                <c:pt idx="16">
                  <c:v>0.20711318015718075</c:v>
                </c:pt>
                <c:pt idx="17">
                  <c:v>0.25821064552661382</c:v>
                </c:pt>
                <c:pt idx="18">
                  <c:v>0.40997656194512183</c:v>
                </c:pt>
                <c:pt idx="19">
                  <c:v>0.34448536015807435</c:v>
                </c:pt>
                <c:pt idx="20">
                  <c:v>0.24194898365882822</c:v>
                </c:pt>
                <c:pt idx="21">
                  <c:v>0.17217568279696899</c:v>
                </c:pt>
                <c:pt idx="22">
                  <c:v>0.20260561356451767</c:v>
                </c:pt>
                <c:pt idx="23">
                  <c:v>0.28879176847104165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6-4019-B998-F1A717E76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Asielvraag</c:v>
                </c:tx>
                <c:spPr>
                  <a:ln>
                    <a:solidFill>
                      <a:schemeClr val="accent2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'Asiel-statistiek'!$A$48:$A$71</c15:sqref>
                        </c15:formulaRef>
                      </c:ext>
                    </c:extLst>
                    <c:strCache>
                      <c:ptCount val="24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  <c:pt idx="23">
                        <c:v>2021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'Asiel-statistiek'!$B$3:$B$33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0">
                        <c:v>16441</c:v>
                      </c:pt>
                      <c:pt idx="1">
                        <c:v>19615</c:v>
                      </c:pt>
                      <c:pt idx="2">
                        <c:v>22448</c:v>
                      </c:pt>
                      <c:pt idx="3">
                        <c:v>33932</c:v>
                      </c:pt>
                      <c:pt idx="4">
                        <c:v>18213</c:v>
                      </c:pt>
                      <c:pt idx="5">
                        <c:v>14490</c:v>
                      </c:pt>
                      <c:pt idx="6">
                        <c:v>15752</c:v>
                      </c:pt>
                      <c:pt idx="7">
                        <c:v>14819</c:v>
                      </c:pt>
                      <c:pt idx="8">
                        <c:v>27897</c:v>
                      </c:pt>
                      <c:pt idx="9">
                        <c:v>45440</c:v>
                      </c:pt>
                      <c:pt idx="10">
                        <c:v>55440</c:v>
                      </c:pt>
                      <c:pt idx="11">
                        <c:v>31542</c:v>
                      </c:pt>
                      <c:pt idx="12">
                        <c:v>23903</c:v>
                      </c:pt>
                      <c:pt idx="13">
                        <c:v>21138</c:v>
                      </c:pt>
                      <c:pt idx="14">
                        <c:v>20175</c:v>
                      </c:pt>
                      <c:pt idx="15">
                        <c:v>20502</c:v>
                      </c:pt>
                      <c:pt idx="16">
                        <c:v>14648</c:v>
                      </c:pt>
                      <c:pt idx="17">
                        <c:v>14051</c:v>
                      </c:pt>
                      <c:pt idx="18">
                        <c:v>15940</c:v>
                      </c:pt>
                      <c:pt idx="19">
                        <c:v>22955</c:v>
                      </c:pt>
                      <c:pt idx="20">
                        <c:v>26560</c:v>
                      </c:pt>
                      <c:pt idx="21">
                        <c:v>32270</c:v>
                      </c:pt>
                      <c:pt idx="22">
                        <c:v>28285</c:v>
                      </c:pt>
                      <c:pt idx="23">
                        <c:v>21215</c:v>
                      </c:pt>
                      <c:pt idx="24">
                        <c:v>22850</c:v>
                      </c:pt>
                      <c:pt idx="25">
                        <c:v>44660</c:v>
                      </c:pt>
                      <c:pt idx="26">
                        <c:v>18710</c:v>
                      </c:pt>
                      <c:pt idx="27">
                        <c:v>19688</c:v>
                      </c:pt>
                      <c:pt idx="28">
                        <c:v>23443</c:v>
                      </c:pt>
                      <c:pt idx="29">
                        <c:v>27742</c:v>
                      </c:pt>
                      <c:pt idx="30">
                        <c:v>16910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5F6-4019-B998-F1A717E76ABE}"/>
                  </c:ext>
                </c:extLst>
              </c15:ser>
            </c15:filteredLineSeries>
            <c15:filteredLineSeries>
              <c15:ser>
                <c:idx val="0"/>
                <c:order val="1"/>
                <c:tx>
                  <c:v>Erkenning</c:v>
                </c:tx>
                <c:spPr>
                  <a:ln>
                    <a:solidFill>
                      <a:srgbClr val="15FF7F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'Asiel-statistiek'!$A$48:$A$71</c15:sqref>
                        </c15:formulaRef>
                      </c:ext>
                    </c:extLst>
                    <c:strCache>
                      <c:ptCount val="24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  <c:pt idx="23">
                        <c:v>2021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'Asiel-statistiek'!$C$3:$C$33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18">
                        <c:v>4042</c:v>
                      </c:pt>
                      <c:pt idx="19">
                        <c:v>3232</c:v>
                      </c:pt>
                      <c:pt idx="20">
                        <c:v>3932</c:v>
                      </c:pt>
                      <c:pt idx="21">
                        <c:v>5766</c:v>
                      </c:pt>
                      <c:pt idx="22">
                        <c:v>6068</c:v>
                      </c:pt>
                      <c:pt idx="23">
                        <c:v>6790</c:v>
                      </c:pt>
                      <c:pt idx="24">
                        <c:v>8702</c:v>
                      </c:pt>
                      <c:pt idx="25">
                        <c:v>11178</c:v>
                      </c:pt>
                      <c:pt idx="26">
                        <c:v>15883</c:v>
                      </c:pt>
                      <c:pt idx="27">
                        <c:v>13833</c:v>
                      </c:pt>
                      <c:pt idx="28">
                        <c:v>10483</c:v>
                      </c:pt>
                      <c:pt idx="29">
                        <c:v>6719</c:v>
                      </c:pt>
                      <c:pt idx="30">
                        <c:v>5836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B5F6-4019-B998-F1A717E76AB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'Asiel-statistiek'!$A$48:$A$71</c15:sqref>
                        </c15:formulaRef>
                      </c:ext>
                    </c:extLst>
                    <c:strCache>
                      <c:ptCount val="24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  <c:pt idx="23">
                        <c:v>2021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  <c:pt idx="30">
                        <c:v>8460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5F6-4019-B998-F1A717E76AB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'Asiel-statistiek'!$A$48:$A$71</c15:sqref>
                        </c15:formulaRef>
                      </c:ext>
                    </c:extLst>
                    <c:strCache>
                      <c:ptCount val="24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  <c:pt idx="23">
                        <c:v>2021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47340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5F6-4019-B998-F1A717E76ABE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64896033073582"/>
          <c:y val="0.22193690523321452"/>
          <c:w val="0.30975933707768394"/>
          <c:h val="0.1125038490300444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 baseline="0"/>
              <a:t>% asielerkenning op immigratie 1990-2022</a:t>
            </a:r>
            <a:r>
              <a:rPr lang="nl-BE" sz="1100"/>
              <a:t> </a:t>
            </a:r>
          </a:p>
        </c:rich>
      </c:tx>
      <c:layout>
        <c:manualLayout>
          <c:xMode val="edge"/>
          <c:yMode val="edge"/>
          <c:x val="0.16029628420799735"/>
          <c:y val="5.2705684834088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92395181371557"/>
          <c:y val="0.21358889349357643"/>
          <c:w val="0.8192985965334586"/>
          <c:h val="0.62866652932918266"/>
        </c:manualLayout>
      </c:layout>
      <c:lineChart>
        <c:grouping val="standard"/>
        <c:varyColors val="0"/>
        <c:ser>
          <c:idx val="4"/>
          <c:order val="4"/>
          <c:tx>
            <c:v>% op immigratie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strRef>
              <c:f>'Asiel-statistiek'!$A$48:$A$70</c:f>
              <c:strCach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strCache>
            </c:strRef>
          </c:cat>
          <c:val>
            <c:numRef>
              <c:f>'Asiel-statistiek'!$D$48:$D$71</c:f>
              <c:numCache>
                <c:formatCode>0.0%</c:formatCode>
                <c:ptCount val="24"/>
                <c:pt idx="0">
                  <c:v>5.9478356321290504E-2</c:v>
                </c:pt>
                <c:pt idx="1">
                  <c:v>5.7572251811752378E-2</c:v>
                </c:pt>
                <c:pt idx="2">
                  <c:v>2.1602452230724482E-2</c:v>
                </c:pt>
                <c:pt idx="3">
                  <c:v>9.2944479666696861E-2</c:v>
                </c:pt>
                <c:pt idx="4">
                  <c:v>5.9767954539466171E-2</c:v>
                </c:pt>
                <c:pt idx="5">
                  <c:v>4.3467785115116904E-2</c:v>
                </c:pt>
                <c:pt idx="6">
                  <c:v>5.3780408748166093E-2</c:v>
                </c:pt>
                <c:pt idx="7">
                  <c:v>0.11286047737369174</c:v>
                </c:pt>
                <c:pt idx="8">
                  <c:v>9.0748661936542754E-2</c:v>
                </c:pt>
                <c:pt idx="9">
                  <c:v>6.7127020879863941E-2</c:v>
                </c:pt>
                <c:pt idx="10">
                  <c:v>7.7659730006335595E-2</c:v>
                </c:pt>
                <c:pt idx="11">
                  <c:v>9.3110842809002933E-2</c:v>
                </c:pt>
                <c:pt idx="12">
                  <c:v>0.13356240634985589</c:v>
                </c:pt>
                <c:pt idx="13">
                  <c:v>6.6795979762912266E-2</c:v>
                </c:pt>
                <c:pt idx="14">
                  <c:v>3.6172210300429185E-2</c:v>
                </c:pt>
                <c:pt idx="15">
                  <c:v>5.1085891965563769E-2</c:v>
                </c:pt>
                <c:pt idx="16">
                  <c:v>5.3751916231454776E-2</c:v>
                </c:pt>
                <c:pt idx="17">
                  <c:v>7.789989180570582E-2</c:v>
                </c:pt>
                <c:pt idx="18">
                  <c:v>0.10790483786545699</c:v>
                </c:pt>
                <c:pt idx="19">
                  <c:v>9.3595578276943356E-2</c:v>
                </c:pt>
                <c:pt idx="20">
                  <c:v>7.2746773401080919E-2</c:v>
                </c:pt>
                <c:pt idx="21">
                  <c:v>5.4269693168605485E-2</c:v>
                </c:pt>
                <c:pt idx="22">
                  <c:v>5.8681131172443453E-2</c:v>
                </c:pt>
                <c:pt idx="23">
                  <c:v>0.1013930672852707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3D7-A1D5-123F9574E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Asielvraag</c:v>
                </c:tx>
                <c:spPr>
                  <a:ln>
                    <a:solidFill>
                      <a:schemeClr val="accent2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'Asiel-statistiek'!$A$48:$A$70</c15:sqref>
                        </c15:formulaRef>
                      </c:ext>
                    </c:extLst>
                    <c:strCache>
                      <c:ptCount val="23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'Asiel-statistiek'!$B$3:$B$33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0">
                        <c:v>16441</c:v>
                      </c:pt>
                      <c:pt idx="1">
                        <c:v>19615</c:v>
                      </c:pt>
                      <c:pt idx="2">
                        <c:v>22448</c:v>
                      </c:pt>
                      <c:pt idx="3">
                        <c:v>33932</c:v>
                      </c:pt>
                      <c:pt idx="4">
                        <c:v>18213</c:v>
                      </c:pt>
                      <c:pt idx="5">
                        <c:v>14490</c:v>
                      </c:pt>
                      <c:pt idx="6">
                        <c:v>15752</c:v>
                      </c:pt>
                      <c:pt idx="7">
                        <c:v>14819</c:v>
                      </c:pt>
                      <c:pt idx="8">
                        <c:v>27897</c:v>
                      </c:pt>
                      <c:pt idx="9">
                        <c:v>45440</c:v>
                      </c:pt>
                      <c:pt idx="10">
                        <c:v>55440</c:v>
                      </c:pt>
                      <c:pt idx="11">
                        <c:v>31542</c:v>
                      </c:pt>
                      <c:pt idx="12">
                        <c:v>23903</c:v>
                      </c:pt>
                      <c:pt idx="13">
                        <c:v>21138</c:v>
                      </c:pt>
                      <c:pt idx="14">
                        <c:v>20175</c:v>
                      </c:pt>
                      <c:pt idx="15">
                        <c:v>20502</c:v>
                      </c:pt>
                      <c:pt idx="16">
                        <c:v>14648</c:v>
                      </c:pt>
                      <c:pt idx="17">
                        <c:v>14051</c:v>
                      </c:pt>
                      <c:pt idx="18">
                        <c:v>15940</c:v>
                      </c:pt>
                      <c:pt idx="19">
                        <c:v>22955</c:v>
                      </c:pt>
                      <c:pt idx="20">
                        <c:v>26560</c:v>
                      </c:pt>
                      <c:pt idx="21">
                        <c:v>32270</c:v>
                      </c:pt>
                      <c:pt idx="22">
                        <c:v>28285</c:v>
                      </c:pt>
                      <c:pt idx="23">
                        <c:v>21215</c:v>
                      </c:pt>
                      <c:pt idx="24">
                        <c:v>22850</c:v>
                      </c:pt>
                      <c:pt idx="25">
                        <c:v>44660</c:v>
                      </c:pt>
                      <c:pt idx="26">
                        <c:v>18710</c:v>
                      </c:pt>
                      <c:pt idx="27">
                        <c:v>19688</c:v>
                      </c:pt>
                      <c:pt idx="28">
                        <c:v>23443</c:v>
                      </c:pt>
                      <c:pt idx="29">
                        <c:v>27742</c:v>
                      </c:pt>
                      <c:pt idx="30">
                        <c:v>16910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68E-43D7-A1D5-123F9574EE3E}"/>
                  </c:ext>
                </c:extLst>
              </c15:ser>
            </c15:filteredLineSeries>
            <c15:filteredLineSeries>
              <c15:ser>
                <c:idx val="0"/>
                <c:order val="1"/>
                <c:tx>
                  <c:v>Erkenning</c:v>
                </c:tx>
                <c:spPr>
                  <a:ln>
                    <a:solidFill>
                      <a:srgbClr val="15FF7F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'Asiel-statistiek'!$A$48:$A$70</c15:sqref>
                        </c15:formulaRef>
                      </c:ext>
                    </c:extLst>
                    <c:strCache>
                      <c:ptCount val="23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'Asiel-statistiek'!$C$3:$C$33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18">
                        <c:v>4042</c:v>
                      </c:pt>
                      <c:pt idx="19">
                        <c:v>3232</c:v>
                      </c:pt>
                      <c:pt idx="20">
                        <c:v>3932</c:v>
                      </c:pt>
                      <c:pt idx="21">
                        <c:v>5766</c:v>
                      </c:pt>
                      <c:pt idx="22">
                        <c:v>6068</c:v>
                      </c:pt>
                      <c:pt idx="23">
                        <c:v>6790</c:v>
                      </c:pt>
                      <c:pt idx="24">
                        <c:v>8702</c:v>
                      </c:pt>
                      <c:pt idx="25">
                        <c:v>11178</c:v>
                      </c:pt>
                      <c:pt idx="26">
                        <c:v>15883</c:v>
                      </c:pt>
                      <c:pt idx="27">
                        <c:v>13833</c:v>
                      </c:pt>
                      <c:pt idx="28">
                        <c:v>10483</c:v>
                      </c:pt>
                      <c:pt idx="29">
                        <c:v>6719</c:v>
                      </c:pt>
                      <c:pt idx="30">
                        <c:v>5836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8E-43D7-A1D5-123F9574EE3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v>Saldo in/uit register</c:v>
                </c:tx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'Asiel-statistiek'!$A$48:$A$70</c15:sqref>
                        </c15:formulaRef>
                      </c:ext>
                    </c:extLst>
                    <c:strCache>
                      <c:ptCount val="23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'Asiel-statistiek'!$D$3:$D$33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8">
                        <c:v>4985</c:v>
                      </c:pt>
                      <c:pt idx="9">
                        <c:v>5275</c:v>
                      </c:pt>
                      <c:pt idx="10">
                        <c:v>1931</c:v>
                      </c:pt>
                      <c:pt idx="11">
                        <c:v>10262</c:v>
                      </c:pt>
                      <c:pt idx="12">
                        <c:v>6805</c:v>
                      </c:pt>
                      <c:pt idx="13">
                        <c:v>4871</c:v>
                      </c:pt>
                      <c:pt idx="14">
                        <c:v>6305</c:v>
                      </c:pt>
                      <c:pt idx="15">
                        <c:v>14989</c:v>
                      </c:pt>
                      <c:pt idx="16">
                        <c:v>12496</c:v>
                      </c:pt>
                      <c:pt idx="17">
                        <c:v>9828</c:v>
                      </c:pt>
                      <c:pt idx="18">
                        <c:v>12748</c:v>
                      </c:pt>
                      <c:pt idx="19">
                        <c:v>15501</c:v>
                      </c:pt>
                      <c:pt idx="20">
                        <c:v>22195</c:v>
                      </c:pt>
                      <c:pt idx="21">
                        <c:v>10813</c:v>
                      </c:pt>
                      <c:pt idx="22">
                        <c:v>5394</c:v>
                      </c:pt>
                      <c:pt idx="23">
                        <c:v>7459</c:v>
                      </c:pt>
                      <c:pt idx="24">
                        <c:v>8275</c:v>
                      </c:pt>
                      <c:pt idx="25">
                        <c:v>12312</c:v>
                      </c:pt>
                      <c:pt idx="26">
                        <c:v>17317</c:v>
                      </c:pt>
                      <c:pt idx="27">
                        <c:v>15342</c:v>
                      </c:pt>
                      <c:pt idx="28">
                        <c:v>12141</c:v>
                      </c:pt>
                      <c:pt idx="29">
                        <c:v>9475</c:v>
                      </c:pt>
                      <c:pt idx="30">
                        <c:v>8460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8E-43D7-A1D5-123F9574EE3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In wachtregister</c:v>
                </c:tx>
                <c:spPr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'Asiel-statistiek'!$A$48:$A$70</c15:sqref>
                        </c15:formulaRef>
                      </c:ext>
                    </c:extLst>
                    <c:strCache>
                      <c:ptCount val="23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'Asiel-statistiek'!$E$3:$E$33</c15:sqref>
                        </c15:formulaRef>
                      </c:ext>
                    </c:extLst>
                    <c:numCache>
                      <c:formatCode>#,##0</c:formatCode>
                      <c:ptCount val="31"/>
                      <c:pt idx="5">
                        <c:v>20352</c:v>
                      </c:pt>
                      <c:pt idx="6">
                        <c:v>18828</c:v>
                      </c:pt>
                      <c:pt idx="7">
                        <c:v>33496</c:v>
                      </c:pt>
                      <c:pt idx="8">
                        <c:v>68699</c:v>
                      </c:pt>
                      <c:pt idx="9">
                        <c:v>88386</c:v>
                      </c:pt>
                      <c:pt idx="10">
                        <c:v>91591</c:v>
                      </c:pt>
                      <c:pt idx="11">
                        <c:v>95677</c:v>
                      </c:pt>
                      <c:pt idx="12">
                        <c:v>83172</c:v>
                      </c:pt>
                      <c:pt idx="13">
                        <c:v>90919</c:v>
                      </c:pt>
                      <c:pt idx="14">
                        <c:v>84751</c:v>
                      </c:pt>
                      <c:pt idx="15">
                        <c:v>72039</c:v>
                      </c:pt>
                      <c:pt idx="16">
                        <c:v>62714</c:v>
                      </c:pt>
                      <c:pt idx="17">
                        <c:v>54859</c:v>
                      </c:pt>
                      <c:pt idx="18">
                        <c:v>47548</c:v>
                      </c:pt>
                      <c:pt idx="19">
                        <c:v>48822</c:v>
                      </c:pt>
                      <c:pt idx="20">
                        <c:v>59059</c:v>
                      </c:pt>
                      <c:pt idx="21">
                        <c:v>57419</c:v>
                      </c:pt>
                      <c:pt idx="22">
                        <c:v>62574</c:v>
                      </c:pt>
                      <c:pt idx="23">
                        <c:v>52371.26690665981</c:v>
                      </c:pt>
                      <c:pt idx="24">
                        <c:v>46316</c:v>
                      </c:pt>
                      <c:pt idx="25">
                        <c:v>55416</c:v>
                      </c:pt>
                      <c:pt idx="26">
                        <c:v>49821</c:v>
                      </c:pt>
                      <c:pt idx="27">
                        <c:v>39964</c:v>
                      </c:pt>
                      <c:pt idx="28">
                        <c:v>41703</c:v>
                      </c:pt>
                      <c:pt idx="29">
                        <c:v>48175</c:v>
                      </c:pt>
                      <c:pt idx="30">
                        <c:v>47340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8E-43D7-A1D5-123F9574EE3E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% op migratiesaldo</c:v>
                </c:tx>
                <c:spPr>
                  <a:ln>
                    <a:solidFill>
                      <a:schemeClr val="accent1"/>
                    </a:solidFill>
                  </a:ln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'Asiel-statistiek'!$A$48:$A$70</c15:sqref>
                        </c15:formulaRef>
                      </c:ext>
                    </c:extLst>
                    <c:strCache>
                      <c:ptCount val="23"/>
                      <c:pt idx="0">
                        <c:v>1998</c:v>
                      </c:pt>
                      <c:pt idx="1">
                        <c:v>1999</c:v>
                      </c:pt>
                      <c:pt idx="2">
                        <c:v>2000</c:v>
                      </c:pt>
                      <c:pt idx="3">
                        <c:v>2001</c:v>
                      </c:pt>
                      <c:pt idx="4">
                        <c:v>2002</c:v>
                      </c:pt>
                      <c:pt idx="5">
                        <c:v>2003</c:v>
                      </c:pt>
                      <c:pt idx="6">
                        <c:v>2004</c:v>
                      </c:pt>
                      <c:pt idx="7">
                        <c:v>2005</c:v>
                      </c:pt>
                      <c:pt idx="8">
                        <c:v>2006</c:v>
                      </c:pt>
                      <c:pt idx="9">
                        <c:v>2007</c:v>
                      </c:pt>
                      <c:pt idx="10">
                        <c:v>2008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2011</c:v>
                      </c:pt>
                      <c:pt idx="14">
                        <c:v>2012</c:v>
                      </c:pt>
                      <c:pt idx="15">
                        <c:v>2013</c:v>
                      </c:pt>
                      <c:pt idx="16">
                        <c:v>2014</c:v>
                      </c:pt>
                      <c:pt idx="17">
                        <c:v>2015</c:v>
                      </c:pt>
                      <c:pt idx="18">
                        <c:v>2016</c:v>
                      </c:pt>
                      <c:pt idx="19">
                        <c:v>2017</c:v>
                      </c:pt>
                      <c:pt idx="20">
                        <c:v>2018</c:v>
                      </c:pt>
                      <c:pt idx="21">
                        <c:v>2019</c:v>
                      </c:pt>
                      <c:pt idx="22">
                        <c:v>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'Asiel-statistiek'!$F$48:$F$70</c15:sqref>
                        </c15:formulaRef>
                      </c:ext>
                    </c:extLst>
                    <c:numCache>
                      <c:formatCode>0.0%</c:formatCode>
                      <c:ptCount val="23"/>
                      <c:pt idx="0">
                        <c:v>0.42515991471215353</c:v>
                      </c:pt>
                      <c:pt idx="1">
                        <c:v>0.30096422662178351</c:v>
                      </c:pt>
                      <c:pt idx="2">
                        <c:v>0.13726187091270969</c:v>
                      </c:pt>
                      <c:pt idx="3">
                        <c:v>0.29195709693021138</c:v>
                      </c:pt>
                      <c:pt idx="4">
                        <c:v>0.17956566482835054</c:v>
                      </c:pt>
                      <c:pt idx="5">
                        <c:v>0.14913811579559719</c:v>
                      </c:pt>
                      <c:pt idx="6">
                        <c:v>0.18910650550373415</c:v>
                      </c:pt>
                      <c:pt idx="7">
                        <c:v>0.32647949293197709</c:v>
                      </c:pt>
                      <c:pt idx="8">
                        <c:v>0.25226098191214469</c:v>
                      </c:pt>
                      <c:pt idx="9">
                        <c:v>0.17753852268005854</c:v>
                      </c:pt>
                      <c:pt idx="10">
                        <c:v>0.19957105061289665</c:v>
                      </c:pt>
                      <c:pt idx="11">
                        <c:v>0.24698459234237824</c:v>
                      </c:pt>
                      <c:pt idx="12">
                        <c:v>0.27936511932333097</c:v>
                      </c:pt>
                      <c:pt idx="13">
                        <c:v>0.17396270733787023</c:v>
                      </c:pt>
                      <c:pt idx="14">
                        <c:v>0.12158232841203652</c:v>
                      </c:pt>
                      <c:pt idx="15">
                        <c:v>0.21838037240894717</c:v>
                      </c:pt>
                      <c:pt idx="16">
                        <c:v>0.20711318015718075</c:v>
                      </c:pt>
                      <c:pt idx="17">
                        <c:v>0.25821064552661382</c:v>
                      </c:pt>
                      <c:pt idx="18">
                        <c:v>0.40997656194512183</c:v>
                      </c:pt>
                      <c:pt idx="19">
                        <c:v>0.34448536015807435</c:v>
                      </c:pt>
                      <c:pt idx="20">
                        <c:v>0.24194898365882822</c:v>
                      </c:pt>
                      <c:pt idx="21">
                        <c:v>0.17217568279696899</c:v>
                      </c:pt>
                      <c:pt idx="22">
                        <c:v>0.20260561356451767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68E-43D7-A1D5-123F9574EE3E}"/>
                  </c:ext>
                </c:extLst>
              </c15:ser>
            </c15:filteredLineSeries>
          </c:ext>
        </c:extLst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64896033073582"/>
          <c:y val="0.22193690523321452"/>
          <c:w val="0.30975933707768394"/>
          <c:h val="0.11250384903004443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Aantal wachtregister asiel, 2012-2023</a:t>
            </a:r>
          </a:p>
        </c:rich>
      </c:tx>
      <c:layout>
        <c:manualLayout>
          <c:xMode val="edge"/>
          <c:yMode val="edge"/>
          <c:x val="0.20908013930165348"/>
          <c:y val="4.02478157696041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74859319627846"/>
          <c:y val="0.17033761190810054"/>
          <c:w val="0.84799677277694374"/>
          <c:h val="0.6431861899111925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7"/>
              <c:layout>
                <c:manualLayout>
                  <c:x val="0"/>
                  <c:y val="-2.853881278538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29B-4357-AB2D-FEA2E23BB509}"/>
                </c:ext>
              </c:extLst>
            </c:dLbl>
            <c:dLbl>
              <c:idx val="8"/>
              <c:layout>
                <c:manualLayout>
                  <c:x val="-3.2425421530479898E-3"/>
                  <c:y val="-3.9954337899543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29B-4357-AB2D-FEA2E23BB509}"/>
                </c:ext>
              </c:extLst>
            </c:dLbl>
            <c:dLbl>
              <c:idx val="10"/>
              <c:layout>
                <c:manualLayout>
                  <c:x val="-1.1348642217388197E-2"/>
                  <c:y val="-2.8538812785388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43514915693904"/>
                      <c:h val="8.67867543954266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91D-4B93-9E87-8E53E86EE7A3}"/>
                </c:ext>
              </c:extLst>
            </c:dLbl>
            <c:dLbl>
              <c:idx val="11"/>
              <c:layout>
                <c:manualLayout>
                  <c:x val="-6.4849566469560955E-3"/>
                  <c:y val="-3.4246575342465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984124309364052"/>
                      <c:h val="8.67867543954266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64A-47EB-864E-E225209279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Grafiek!$EE$5:$EQ$5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Grafiek!$ER$2:$FC$2</c:f>
              <c:numCache>
                <c:formatCode>#,##0</c:formatCode>
                <c:ptCount val="12"/>
                <c:pt idx="0">
                  <c:v>12</c:v>
                </c:pt>
                <c:pt idx="1">
                  <c:v>23</c:v>
                </c:pt>
                <c:pt idx="2">
                  <c:v>22</c:v>
                </c:pt>
                <c:pt idx="3">
                  <c:v>2</c:v>
                </c:pt>
                <c:pt idx="4">
                  <c:v>11</c:v>
                </c:pt>
                <c:pt idx="5">
                  <c:v>8</c:v>
                </c:pt>
                <c:pt idx="6">
                  <c:v>15</c:v>
                </c:pt>
                <c:pt idx="7">
                  <c:v>23</c:v>
                </c:pt>
                <c:pt idx="8">
                  <c:v>1</c:v>
                </c:pt>
                <c:pt idx="9">
                  <c:v>14</c:v>
                </c:pt>
                <c:pt idx="10">
                  <c:v>25</c:v>
                </c:pt>
                <c:pt idx="11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105-A744-FF101BC2B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464080"/>
        <c:axId val="1"/>
      </c:barChart>
      <c:catAx>
        <c:axId val="3154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315464080"/>
        <c:crosses val="autoZero"/>
        <c:crossBetween val="between"/>
      </c:valAx>
    </c:plotArea>
    <c:plotVisOnly val="1"/>
    <c:dispBlanksAs val="gap"/>
    <c:showDLblsOverMax val="0"/>
  </c:chart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 asiel</a:t>
            </a:r>
            <a:r>
              <a:rPr lang="nl-BE" sz="1100" baseline="0"/>
              <a:t> </a:t>
            </a:r>
            <a:r>
              <a:rPr lang="nl-BE" sz="1100"/>
              <a:t> per 1.000 inw., 2012-20</a:t>
            </a:r>
            <a:r>
              <a:rPr lang="nl-BE" sz="1100" b="1" i="0" u="none" strike="noStrike" baseline="0">
                <a:effectLst/>
              </a:rPr>
              <a:t>23</a:t>
            </a:r>
            <a:r>
              <a:rPr lang="nl-BE" sz="1100"/>
              <a:t>
 </a:t>
            </a:r>
          </a:p>
        </c:rich>
      </c:tx>
      <c:layout>
        <c:manualLayout>
          <c:xMode val="edge"/>
          <c:yMode val="edge"/>
          <c:x val="0.14057240625986842"/>
          <c:y val="4.10098079845282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84205409996249E-2"/>
          <c:y val="0.16221910617337215"/>
          <c:w val="0.85828485620583961"/>
          <c:h val="0.64127656132024591"/>
        </c:manualLayout>
      </c:layout>
      <c:lineChart>
        <c:grouping val="standard"/>
        <c:varyColors val="0"/>
        <c:ser>
          <c:idx val="0"/>
          <c:order val="0"/>
          <c:tx>
            <c:v>Lokaliteit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Grafiek!$FE$2:$FP$2</c:f>
              <c:numCache>
                <c:formatCode>#,##0</c:formatCode>
                <c:ptCount val="12"/>
                <c:pt idx="0">
                  <c:v>1.0945908966523761</c:v>
                </c:pt>
                <c:pt idx="1">
                  <c:v>2.0882513165062648</c:v>
                </c:pt>
                <c:pt idx="2">
                  <c:v>1.9947411370024479</c:v>
                </c:pt>
                <c:pt idx="3">
                  <c:v>0.17889087656529518</c:v>
                </c:pt>
                <c:pt idx="4">
                  <c:v>0.98187985361064001</c:v>
                </c:pt>
                <c:pt idx="5">
                  <c:v>0.70286417149885783</c:v>
                </c:pt>
                <c:pt idx="6">
                  <c:v>1.3036676516600034</c:v>
                </c:pt>
                <c:pt idx="7">
                  <c:v>1.9953153465776006</c:v>
                </c:pt>
                <c:pt idx="8">
                  <c:v>8.5778006519128494E-2</c:v>
                </c:pt>
                <c:pt idx="9">
                  <c:v>1.1957635804578066</c:v>
                </c:pt>
                <c:pt idx="10">
                  <c:v>2.1331058020477816</c:v>
                </c:pt>
                <c:pt idx="11">
                  <c:v>51.996985681989443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9-492C-923F-1AD733BFBEA1}"/>
            </c:ext>
          </c:extLst>
        </c:ser>
        <c:ser>
          <c:idx val="1"/>
          <c:order val="1"/>
          <c:tx>
            <c:v>België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Grafiek!$ER$10:$FC$10</c:f>
              <c:numCache>
                <c:formatCode>0</c:formatCode>
                <c:ptCount val="12"/>
                <c:pt idx="0">
                  <c:v>5.2136356653030997</c:v>
                </c:pt>
                <c:pt idx="1">
                  <c:v>5.6502878690466725</c:v>
                </c:pt>
                <c:pt idx="2">
                  <c:v>4.707943485428185</c:v>
                </c:pt>
                <c:pt idx="3">
                  <c:v>4.1417983789432533</c:v>
                </c:pt>
                <c:pt idx="4">
                  <c:v>4.9291996819538335</c:v>
                </c:pt>
                <c:pt idx="5">
                  <c:v>4.4107847276589869</c:v>
                </c:pt>
                <c:pt idx="6">
                  <c:v>3.5210181807673324</c:v>
                </c:pt>
                <c:pt idx="7">
                  <c:v>3.6539260714104533</c:v>
                </c:pt>
                <c:pt idx="8">
                  <c:v>4.197789196306573</c:v>
                </c:pt>
                <c:pt idx="9">
                  <c:v>4.113933180826395</c:v>
                </c:pt>
                <c:pt idx="10">
                  <c:v>4.3348476631670367</c:v>
                </c:pt>
                <c:pt idx="11">
                  <c:v>4.9403792643612707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9-492C-923F-1AD733BF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9501210009567526"/>
          <c:y val="0.15039954337899547"/>
          <c:w val="0.24757256674276665"/>
          <c:h val="0.14865266841644795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nl-BE" sz="1100"/>
              <a:t>Wachtregister Asiel per 1.000 inw., 2012-2023
 </a:t>
            </a:r>
          </a:p>
        </c:rich>
      </c:tx>
      <c:layout>
        <c:manualLayout>
          <c:xMode val="edge"/>
          <c:yMode val="edge"/>
          <c:x val="0.14385962428853696"/>
          <c:y val="4.10095880872033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46475147637815E-2"/>
          <c:y val="0.17271442468292858"/>
          <c:w val="0.85185059875328095"/>
          <c:h val="0.57457509681919128"/>
        </c:manualLayout>
      </c:layout>
      <c:lineChart>
        <c:grouping val="standard"/>
        <c:varyColors val="0"/>
        <c:ser>
          <c:idx val="0"/>
          <c:order val="0"/>
          <c:tx>
            <c:v>Waals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Grafiek!$ER$9:$FC$9</c:f>
              <c:numCache>
                <c:formatCode>0</c:formatCode>
                <c:ptCount val="12"/>
                <c:pt idx="0">
                  <c:v>5.3405801682524059</c:v>
                </c:pt>
                <c:pt idx="1">
                  <c:v>6.1962039470948582</c:v>
                </c:pt>
                <c:pt idx="2">
                  <c:v>4.8088281564040631</c:v>
                </c:pt>
                <c:pt idx="3">
                  <c:v>4.3972270553445343</c:v>
                </c:pt>
                <c:pt idx="4">
                  <c:v>5.7575503229797853</c:v>
                </c:pt>
                <c:pt idx="5">
                  <c:v>5.0849161890468624</c:v>
                </c:pt>
                <c:pt idx="6">
                  <c:v>3.9466586531091714</c:v>
                </c:pt>
                <c:pt idx="7">
                  <c:v>4.2216549272980055</c:v>
                </c:pt>
                <c:pt idx="8">
                  <c:v>5.51136432284716</c:v>
                </c:pt>
                <c:pt idx="9">
                  <c:v>5.2620172392035514</c:v>
                </c:pt>
                <c:pt idx="10">
                  <c:v>5.7876864422413385</c:v>
                </c:pt>
                <c:pt idx="11">
                  <c:v>6.4134146872009046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3-4524-80B3-ACC92D2C4C6F}"/>
            </c:ext>
          </c:extLst>
        </c:ser>
        <c:ser>
          <c:idx val="1"/>
          <c:order val="1"/>
          <c:tx>
            <c:v>Vlaams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Grafiek!$ER$7:$FC$7</c:f>
              <c:numCache>
                <c:formatCode>0</c:formatCode>
                <c:ptCount val="12"/>
                <c:pt idx="0">
                  <c:v>4.1445703130732516</c:v>
                </c:pt>
                <c:pt idx="1">
                  <c:v>4.321969874819434</c:v>
                </c:pt>
                <c:pt idx="2">
                  <c:v>3.583383829951154</c:v>
                </c:pt>
                <c:pt idx="3">
                  <c:v>2.6797141949262273</c:v>
                </c:pt>
                <c:pt idx="4">
                  <c:v>3.4301782665439728</c:v>
                </c:pt>
                <c:pt idx="5">
                  <c:v>2.8598960107726752</c:v>
                </c:pt>
                <c:pt idx="6">
                  <c:v>2.182439725969993</c:v>
                </c:pt>
                <c:pt idx="7">
                  <c:v>2.1967895669737505</c:v>
                </c:pt>
                <c:pt idx="8">
                  <c:v>2.7820617633715079</c:v>
                </c:pt>
                <c:pt idx="9">
                  <c:v>2.7151536230279443</c:v>
                </c:pt>
                <c:pt idx="10">
                  <c:v>2.7988989672626086</c:v>
                </c:pt>
                <c:pt idx="11">
                  <c:v>3.3356308643370736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3-4524-80B3-ACC92D2C4C6F}"/>
            </c:ext>
          </c:extLst>
        </c:ser>
        <c:ser>
          <c:idx val="2"/>
          <c:order val="2"/>
          <c:tx>
            <c:v>Brussels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Grafiek!$ER$8:$FC$8</c:f>
              <c:numCache>
                <c:formatCode>0</c:formatCode>
                <c:ptCount val="12"/>
                <c:pt idx="0">
                  <c:v>10.797320929641298</c:v>
                </c:pt>
                <c:pt idx="1">
                  <c:v>11.330874256675644</c:v>
                </c:pt>
                <c:pt idx="2">
                  <c:v>10.622946751081498</c:v>
                </c:pt>
                <c:pt idx="3">
                  <c:v>11.406300435549095</c:v>
                </c:pt>
                <c:pt idx="4">
                  <c:v>10.612173674388899</c:v>
                </c:pt>
                <c:pt idx="5">
                  <c:v>10.874111250522795</c:v>
                </c:pt>
                <c:pt idx="6">
                  <c:v>9.5756569253283477</c:v>
                </c:pt>
                <c:pt idx="7">
                  <c:v>9.9281692745779875</c:v>
                </c:pt>
                <c:pt idx="8">
                  <c:v>7.9907450376787947</c:v>
                </c:pt>
                <c:pt idx="9">
                  <c:v>8.3240706434481897</c:v>
                </c:pt>
                <c:pt idx="10">
                  <c:v>8.4136491738355232</c:v>
                </c:pt>
                <c:pt idx="11">
                  <c:v>9.347534634291673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3-4524-80B3-ACC92D2C4C6F}"/>
            </c:ext>
          </c:extLst>
        </c:ser>
        <c:ser>
          <c:idx val="3"/>
          <c:order val="3"/>
          <c:tx>
            <c:v>Lokaliteit</c:v>
          </c:tx>
          <c:spPr>
            <a:ln>
              <a:solidFill>
                <a:srgbClr val="15FF7F"/>
              </a:solidFill>
            </a:ln>
          </c:spPr>
          <c:marker>
            <c:symbol val="none"/>
          </c:marker>
          <c:cat>
            <c:numRef>
              <c:f>Grafiek!$EE$5:$EO$5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Grafiek!$FE$2:$FP$2</c:f>
              <c:numCache>
                <c:formatCode>#,##0</c:formatCode>
                <c:ptCount val="12"/>
                <c:pt idx="0">
                  <c:v>1.0945908966523761</c:v>
                </c:pt>
                <c:pt idx="1">
                  <c:v>2.0882513165062648</c:v>
                </c:pt>
                <c:pt idx="2">
                  <c:v>1.9947411370024479</c:v>
                </c:pt>
                <c:pt idx="3">
                  <c:v>0.17889087656529518</c:v>
                </c:pt>
                <c:pt idx="4">
                  <c:v>0.98187985361064001</c:v>
                </c:pt>
                <c:pt idx="5">
                  <c:v>0.70286417149885783</c:v>
                </c:pt>
                <c:pt idx="6">
                  <c:v>1.3036676516600034</c:v>
                </c:pt>
                <c:pt idx="7">
                  <c:v>1.9953153465776006</c:v>
                </c:pt>
                <c:pt idx="8">
                  <c:v>8.5778006519128494E-2</c:v>
                </c:pt>
                <c:pt idx="9">
                  <c:v>1.1957635804578066</c:v>
                </c:pt>
                <c:pt idx="10">
                  <c:v>2.1331058020477816</c:v>
                </c:pt>
                <c:pt idx="11">
                  <c:v>51.996985681989443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B3-4524-80B3-ACC92D2C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534232"/>
        <c:axId val="1"/>
      </c:lineChart>
      <c:catAx>
        <c:axId val="2945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500000" vert="horz"/>
          <a:lstStyle/>
          <a:p>
            <a:pPr>
              <a:defRPr sz="900"/>
            </a:pPr>
            <a:endParaRPr lang="nl-B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nl-BE"/>
          </a:p>
        </c:txPr>
        <c:crossAx val="294534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5718298884514428E-2"/>
          <c:y val="0.89462171686581138"/>
          <c:w val="0.86205298556430443"/>
          <c:h val="0.10537828313418865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259080</xdr:colOff>
      <xdr:row>2</xdr:row>
      <xdr:rowOff>22860</xdr:rowOff>
    </xdr:from>
    <xdr:to>
      <xdr:col>14</xdr:col>
      <xdr:colOff>403860</xdr:colOff>
      <xdr:row>19</xdr:row>
      <xdr:rowOff>15240</xdr:rowOff>
    </xdr:to>
    <xdr:graphicFrame macro="">
      <xdr:nvGraphicFramePr>
        <xdr:cNvPr id="3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19</xdr:row>
      <xdr:rowOff>99060</xdr:rowOff>
    </xdr:from>
    <xdr:to>
      <xdr:col>14</xdr:col>
      <xdr:colOff>411480</xdr:colOff>
      <xdr:row>37</xdr:row>
      <xdr:rowOff>0</xdr:rowOff>
    </xdr:to>
    <xdr:graphicFrame macro="">
      <xdr:nvGraphicFramePr>
        <xdr:cNvPr id="5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182880</xdr:colOff>
      <xdr:row>37</xdr:row>
      <xdr:rowOff>190500</xdr:rowOff>
    </xdr:from>
    <xdr:to>
      <xdr:col>14</xdr:col>
      <xdr:colOff>342900</xdr:colOff>
      <xdr:row>52</xdr:row>
      <xdr:rowOff>137160</xdr:rowOff>
    </xdr:to>
    <xdr:graphicFrame macro="">
      <xdr:nvGraphicFramePr>
        <xdr:cNvPr id="7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190500</xdr:colOff>
      <xdr:row>54</xdr:row>
      <xdr:rowOff>15240</xdr:rowOff>
    </xdr:from>
    <xdr:to>
      <xdr:col>14</xdr:col>
      <xdr:colOff>335280</xdr:colOff>
      <xdr:row>72</xdr:row>
      <xdr:rowOff>0</xdr:rowOff>
    </xdr:to>
    <xdr:graphicFrame macro="">
      <xdr:nvGraphicFramePr>
        <xdr:cNvPr id="8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182880</xdr:colOff>
      <xdr:row>73</xdr:row>
      <xdr:rowOff>60960</xdr:rowOff>
    </xdr:from>
    <xdr:to>
      <xdr:col>14</xdr:col>
      <xdr:colOff>327660</xdr:colOff>
      <xdr:row>92</xdr:row>
      <xdr:rowOff>38100</xdr:rowOff>
    </xdr:to>
    <xdr:graphicFrame macro="">
      <xdr:nvGraphicFramePr>
        <xdr:cNvPr id="6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94</xdr:row>
      <xdr:rowOff>0</xdr:rowOff>
    </xdr:from>
    <xdr:to>
      <xdr:col>14</xdr:col>
      <xdr:colOff>144780</xdr:colOff>
      <xdr:row>112</xdr:row>
      <xdr:rowOff>121920</xdr:rowOff>
    </xdr:to>
    <xdr:graphicFrame macro="">
      <xdr:nvGraphicFramePr>
        <xdr:cNvPr id="9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5</xdr:row>
      <xdr:rowOff>53340</xdr:rowOff>
    </xdr:from>
    <xdr:to>
      <xdr:col>6</xdr:col>
      <xdr:colOff>403860</xdr:colOff>
      <xdr:row>20</xdr:row>
      <xdr:rowOff>106680</xdr:rowOff>
    </xdr:to>
    <xdr:graphicFrame macro="">
      <xdr:nvGraphicFramePr>
        <xdr:cNvPr id="4122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60960</xdr:colOff>
      <xdr:row>5</xdr:row>
      <xdr:rowOff>83820</xdr:rowOff>
    </xdr:from>
    <xdr:to>
      <xdr:col>13</xdr:col>
      <xdr:colOff>220980</xdr:colOff>
      <xdr:row>20</xdr:row>
      <xdr:rowOff>137160</xdr:rowOff>
    </xdr:to>
    <xdr:graphicFrame macro="">
      <xdr:nvGraphicFramePr>
        <xdr:cNvPr id="4123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327660</xdr:colOff>
      <xdr:row>5</xdr:row>
      <xdr:rowOff>106680</xdr:rowOff>
    </xdr:from>
    <xdr:to>
      <xdr:col>19</xdr:col>
      <xdr:colOff>480060</xdr:colOff>
      <xdr:row>20</xdr:row>
      <xdr:rowOff>114300</xdr:rowOff>
    </xdr:to>
    <xdr:graphicFrame macro="">
      <xdr:nvGraphicFramePr>
        <xdr:cNvPr id="9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0"/>
  <sheetViews>
    <sheetView topLeftCell="A97" workbookViewId="0">
      <selection activeCell="A100" sqref="A100:E120"/>
    </sheetView>
  </sheetViews>
  <sheetFormatPr defaultRowHeight="12" x14ac:dyDescent="0.25"/>
  <cols>
    <col min="1" max="1" width="6.33203125" style="212" customWidth="1"/>
    <col min="2" max="2" width="6.44140625" style="344" customWidth="1"/>
    <col min="3" max="3" width="23.88671875" style="212" customWidth="1"/>
    <col min="4" max="4" width="8" style="345" customWidth="1"/>
    <col min="5" max="5" width="8.88671875" style="364"/>
    <col min="6" max="16384" width="8.88671875" style="212"/>
  </cols>
  <sheetData>
    <row r="1" spans="1:5" ht="13.2" x14ac:dyDescent="0.25">
      <c r="A1" s="372" t="s">
        <v>828</v>
      </c>
      <c r="B1" s="373"/>
      <c r="C1" s="373"/>
      <c r="D1" s="373"/>
      <c r="E1" s="373"/>
    </row>
    <row r="2" spans="1:5" s="350" customFormat="1" ht="24.6" customHeight="1" x14ac:dyDescent="0.2">
      <c r="A2" s="346" t="s">
        <v>824</v>
      </c>
      <c r="B2" s="347" t="s">
        <v>823</v>
      </c>
      <c r="C2" s="348" t="s">
        <v>827</v>
      </c>
      <c r="D2" s="349" t="s">
        <v>825</v>
      </c>
      <c r="E2" s="347" t="s">
        <v>826</v>
      </c>
    </row>
    <row r="3" spans="1:5" x14ac:dyDescent="0.25">
      <c r="A3" s="355" t="s">
        <v>145</v>
      </c>
      <c r="B3" s="356">
        <v>11001</v>
      </c>
      <c r="C3" s="221" t="s">
        <v>190</v>
      </c>
      <c r="D3" s="260">
        <v>14776</v>
      </c>
      <c r="E3" s="359">
        <v>0</v>
      </c>
    </row>
    <row r="4" spans="1:5" x14ac:dyDescent="0.25">
      <c r="A4" s="353" t="s">
        <v>145</v>
      </c>
      <c r="B4" s="351">
        <v>11004</v>
      </c>
      <c r="C4" s="214" t="s">
        <v>252</v>
      </c>
      <c r="D4" s="209">
        <v>13820</v>
      </c>
      <c r="E4" s="360">
        <v>0</v>
      </c>
    </row>
    <row r="5" spans="1:5" x14ac:dyDescent="0.25">
      <c r="A5" s="353" t="s">
        <v>145</v>
      </c>
      <c r="B5" s="351">
        <v>11007</v>
      </c>
      <c r="C5" s="214" t="s">
        <v>258</v>
      </c>
      <c r="D5" s="209">
        <v>11334</v>
      </c>
      <c r="E5" s="360">
        <v>0</v>
      </c>
    </row>
    <row r="6" spans="1:5" x14ac:dyDescent="0.25">
      <c r="A6" s="353" t="s">
        <v>145</v>
      </c>
      <c r="B6" s="351">
        <v>11008</v>
      </c>
      <c r="C6" s="214" t="s">
        <v>267</v>
      </c>
      <c r="D6" s="209">
        <v>38623</v>
      </c>
      <c r="E6" s="360">
        <v>0</v>
      </c>
    </row>
    <row r="7" spans="1:5" x14ac:dyDescent="0.25">
      <c r="A7" s="353" t="s">
        <v>145</v>
      </c>
      <c r="B7" s="351">
        <v>11013</v>
      </c>
      <c r="C7" s="214" t="s">
        <v>320</v>
      </c>
      <c r="D7" s="209">
        <v>22775</v>
      </c>
      <c r="E7" s="360">
        <v>0</v>
      </c>
    </row>
    <row r="8" spans="1:5" x14ac:dyDescent="0.25">
      <c r="A8" s="353" t="s">
        <v>145</v>
      </c>
      <c r="B8" s="351">
        <v>11021</v>
      </c>
      <c r="C8" s="214" t="s">
        <v>429</v>
      </c>
      <c r="D8" s="209">
        <v>8456</v>
      </c>
      <c r="E8" s="360">
        <v>0</v>
      </c>
    </row>
    <row r="9" spans="1:5" x14ac:dyDescent="0.25">
      <c r="A9" s="353" t="s">
        <v>145</v>
      </c>
      <c r="B9" s="351">
        <v>11022</v>
      </c>
      <c r="C9" s="214" t="s">
        <v>446</v>
      </c>
      <c r="D9" s="209">
        <v>19430</v>
      </c>
      <c r="E9" s="360">
        <v>0</v>
      </c>
    </row>
    <row r="10" spans="1:5" x14ac:dyDescent="0.25">
      <c r="A10" s="353" t="s">
        <v>145</v>
      </c>
      <c r="B10" s="351">
        <v>11024</v>
      </c>
      <c r="C10" s="214" t="s">
        <v>460</v>
      </c>
      <c r="D10" s="209">
        <v>21628</v>
      </c>
      <c r="E10" s="360">
        <v>0</v>
      </c>
    </row>
    <row r="11" spans="1:5" x14ac:dyDescent="0.25">
      <c r="A11" s="353" t="s">
        <v>145</v>
      </c>
      <c r="B11" s="351">
        <v>11039</v>
      </c>
      <c r="C11" s="214" t="s">
        <v>10</v>
      </c>
      <c r="D11" s="209">
        <v>20304</v>
      </c>
      <c r="E11" s="360">
        <v>0</v>
      </c>
    </row>
    <row r="12" spans="1:5" x14ac:dyDescent="0.25">
      <c r="A12" s="353" t="s">
        <v>145</v>
      </c>
      <c r="B12" s="351">
        <v>11044</v>
      </c>
      <c r="C12" s="214" t="s">
        <v>38</v>
      </c>
      <c r="D12" s="209">
        <v>18858</v>
      </c>
      <c r="E12" s="360">
        <v>0</v>
      </c>
    </row>
    <row r="13" spans="1:5" x14ac:dyDescent="0.25">
      <c r="A13" s="353" t="s">
        <v>145</v>
      </c>
      <c r="B13" s="351">
        <v>11052</v>
      </c>
      <c r="C13" s="214" t="s">
        <v>108</v>
      </c>
      <c r="D13" s="209">
        <v>13241</v>
      </c>
      <c r="E13" s="360">
        <v>0</v>
      </c>
    </row>
    <row r="14" spans="1:5" x14ac:dyDescent="0.25">
      <c r="A14" s="353" t="s">
        <v>145</v>
      </c>
      <c r="B14" s="351">
        <v>11054</v>
      </c>
      <c r="C14" s="214" t="s">
        <v>112</v>
      </c>
      <c r="D14" s="209">
        <v>13363</v>
      </c>
      <c r="E14" s="360">
        <v>0</v>
      </c>
    </row>
    <row r="15" spans="1:5" x14ac:dyDescent="0.25">
      <c r="A15" s="353" t="s">
        <v>145</v>
      </c>
      <c r="B15" s="351">
        <v>13019</v>
      </c>
      <c r="C15" s="214" t="s">
        <v>493</v>
      </c>
      <c r="D15" s="209">
        <v>16872</v>
      </c>
      <c r="E15" s="360">
        <v>0</v>
      </c>
    </row>
    <row r="16" spans="1:5" x14ac:dyDescent="0.25">
      <c r="A16" s="353" t="s">
        <v>145</v>
      </c>
      <c r="B16" s="351">
        <v>13044</v>
      </c>
      <c r="C16" s="214" t="s">
        <v>79</v>
      </c>
      <c r="D16" s="209">
        <v>8044</v>
      </c>
      <c r="E16" s="360">
        <v>0</v>
      </c>
    </row>
    <row r="17" spans="1:5" x14ac:dyDescent="0.25">
      <c r="A17" s="354" t="s">
        <v>145</v>
      </c>
      <c r="B17" s="352">
        <v>13046</v>
      </c>
      <c r="C17" s="357" t="s">
        <v>81</v>
      </c>
      <c r="D17" s="261">
        <v>11805</v>
      </c>
      <c r="E17" s="361">
        <v>0</v>
      </c>
    </row>
    <row r="18" spans="1:5" x14ac:dyDescent="0.25">
      <c r="A18" s="355" t="s">
        <v>147</v>
      </c>
      <c r="B18" s="356">
        <v>23009</v>
      </c>
      <c r="C18" s="221" t="s">
        <v>242</v>
      </c>
      <c r="D18" s="260">
        <v>2266</v>
      </c>
      <c r="E18" s="359">
        <v>0</v>
      </c>
    </row>
    <row r="19" spans="1:5" x14ac:dyDescent="0.25">
      <c r="A19" s="353" t="s">
        <v>147</v>
      </c>
      <c r="B19" s="351">
        <v>23032</v>
      </c>
      <c r="C19" s="214" t="s">
        <v>407</v>
      </c>
      <c r="D19" s="209">
        <v>6759</v>
      </c>
      <c r="E19" s="360">
        <v>0</v>
      </c>
    </row>
    <row r="20" spans="1:5" x14ac:dyDescent="0.25">
      <c r="A20" s="353" t="s">
        <v>147</v>
      </c>
      <c r="B20" s="351">
        <v>23038</v>
      </c>
      <c r="C20" s="214" t="s">
        <v>447</v>
      </c>
      <c r="D20" s="209">
        <v>12452</v>
      </c>
      <c r="E20" s="360">
        <v>0</v>
      </c>
    </row>
    <row r="21" spans="1:5" x14ac:dyDescent="0.25">
      <c r="A21" s="353" t="s">
        <v>147</v>
      </c>
      <c r="B21" s="351">
        <v>23050</v>
      </c>
      <c r="C21" s="214" t="s">
        <v>522</v>
      </c>
      <c r="D21" s="209">
        <v>20235</v>
      </c>
      <c r="E21" s="360">
        <v>0</v>
      </c>
    </row>
    <row r="22" spans="1:5" x14ac:dyDescent="0.25">
      <c r="A22" s="353" t="s">
        <v>147</v>
      </c>
      <c r="B22" s="351">
        <v>23060</v>
      </c>
      <c r="C22" s="214" t="s">
        <v>568</v>
      </c>
      <c r="D22" s="209">
        <v>14896</v>
      </c>
      <c r="E22" s="360">
        <v>0</v>
      </c>
    </row>
    <row r="23" spans="1:5" x14ac:dyDescent="0.25">
      <c r="A23" s="353" t="s">
        <v>147</v>
      </c>
      <c r="B23" s="351">
        <v>23096</v>
      </c>
      <c r="C23" s="214" t="s">
        <v>117</v>
      </c>
      <c r="D23" s="209">
        <v>23369</v>
      </c>
      <c r="E23" s="360">
        <v>0</v>
      </c>
    </row>
    <row r="24" spans="1:5" x14ac:dyDescent="0.25">
      <c r="A24" s="353" t="s">
        <v>147</v>
      </c>
      <c r="B24" s="351">
        <v>23097</v>
      </c>
      <c r="C24" s="214" t="s">
        <v>611</v>
      </c>
      <c r="D24" s="209">
        <v>11866</v>
      </c>
      <c r="E24" s="360">
        <v>0</v>
      </c>
    </row>
    <row r="25" spans="1:5" x14ac:dyDescent="0.25">
      <c r="A25" s="353" t="s">
        <v>147</v>
      </c>
      <c r="B25" s="351">
        <v>24009</v>
      </c>
      <c r="C25" s="214" t="s">
        <v>239</v>
      </c>
      <c r="D25" s="209">
        <v>10279</v>
      </c>
      <c r="E25" s="360">
        <v>0</v>
      </c>
    </row>
    <row r="26" spans="1:5" x14ac:dyDescent="0.25">
      <c r="A26" s="353" t="s">
        <v>147</v>
      </c>
      <c r="B26" s="351">
        <v>24014</v>
      </c>
      <c r="C26" s="214" t="s">
        <v>255</v>
      </c>
      <c r="D26" s="209">
        <v>13261</v>
      </c>
      <c r="E26" s="360">
        <v>0</v>
      </c>
    </row>
    <row r="27" spans="1:5" x14ac:dyDescent="0.25">
      <c r="A27" s="353" t="s">
        <v>147</v>
      </c>
      <c r="B27" s="351">
        <v>24094</v>
      </c>
      <c r="C27" s="214" t="s">
        <v>612</v>
      </c>
      <c r="D27" s="209">
        <v>17499</v>
      </c>
      <c r="E27" s="360">
        <v>0</v>
      </c>
    </row>
    <row r="28" spans="1:5" x14ac:dyDescent="0.25">
      <c r="A28" s="354" t="s">
        <v>147</v>
      </c>
      <c r="B28" s="352">
        <v>24137</v>
      </c>
      <c r="C28" s="357" t="s">
        <v>373</v>
      </c>
      <c r="D28" s="261">
        <v>5428</v>
      </c>
      <c r="E28" s="361">
        <v>0</v>
      </c>
    </row>
    <row r="29" spans="1:5" x14ac:dyDescent="0.25">
      <c r="A29" s="355" t="s">
        <v>149</v>
      </c>
      <c r="B29" s="356">
        <v>31042</v>
      </c>
      <c r="C29" s="221" t="s">
        <v>123</v>
      </c>
      <c r="D29" s="260">
        <v>2752</v>
      </c>
      <c r="E29" s="359">
        <v>0</v>
      </c>
    </row>
    <row r="30" spans="1:5" x14ac:dyDescent="0.25">
      <c r="A30" s="353" t="s">
        <v>149</v>
      </c>
      <c r="B30" s="351">
        <v>32030</v>
      </c>
      <c r="C30" s="214" t="s">
        <v>505</v>
      </c>
      <c r="D30" s="209">
        <v>3237</v>
      </c>
      <c r="E30" s="360">
        <v>0</v>
      </c>
    </row>
    <row r="31" spans="1:5" x14ac:dyDescent="0.25">
      <c r="A31" s="353" t="s">
        <v>149</v>
      </c>
      <c r="B31" s="351">
        <v>37010</v>
      </c>
      <c r="C31" s="214" t="s">
        <v>567</v>
      </c>
      <c r="D31" s="209">
        <v>8009</v>
      </c>
      <c r="E31" s="360">
        <v>0</v>
      </c>
    </row>
    <row r="32" spans="1:5" x14ac:dyDescent="0.25">
      <c r="A32" s="354" t="s">
        <v>149</v>
      </c>
      <c r="B32" s="352">
        <v>37020</v>
      </c>
      <c r="C32" s="357" t="s">
        <v>206</v>
      </c>
      <c r="D32" s="261">
        <v>9338</v>
      </c>
      <c r="E32" s="361">
        <v>0</v>
      </c>
    </row>
    <row r="33" spans="1:5" x14ac:dyDescent="0.25">
      <c r="A33" s="355" t="s">
        <v>150</v>
      </c>
      <c r="B33" s="356">
        <v>42010</v>
      </c>
      <c r="C33" s="221" t="s">
        <v>470</v>
      </c>
      <c r="D33" s="260">
        <v>12532</v>
      </c>
      <c r="E33" s="359">
        <v>0</v>
      </c>
    </row>
    <row r="34" spans="1:5" x14ac:dyDescent="0.25">
      <c r="A34" s="353" t="s">
        <v>150</v>
      </c>
      <c r="B34" s="351">
        <v>44020</v>
      </c>
      <c r="C34" s="214" t="s">
        <v>359</v>
      </c>
      <c r="D34" s="209">
        <v>13225</v>
      </c>
      <c r="E34" s="360">
        <v>0</v>
      </c>
    </row>
    <row r="35" spans="1:5" x14ac:dyDescent="0.25">
      <c r="A35" s="353" t="s">
        <v>150</v>
      </c>
      <c r="B35" s="351">
        <v>44064</v>
      </c>
      <c r="C35" s="214" t="s">
        <v>25</v>
      </c>
      <c r="D35" s="209">
        <v>8266</v>
      </c>
      <c r="E35" s="360">
        <v>0</v>
      </c>
    </row>
    <row r="36" spans="1:5" x14ac:dyDescent="0.25">
      <c r="A36" s="353" t="s">
        <v>150</v>
      </c>
      <c r="B36" s="351">
        <v>45062</v>
      </c>
      <c r="C36" s="214" t="s">
        <v>423</v>
      </c>
      <c r="D36" s="209">
        <v>2037</v>
      </c>
      <c r="E36" s="360">
        <v>0</v>
      </c>
    </row>
    <row r="37" spans="1:5" x14ac:dyDescent="0.25">
      <c r="A37" s="354" t="s">
        <v>150</v>
      </c>
      <c r="B37" s="352">
        <v>45065</v>
      </c>
      <c r="C37" s="357" t="s">
        <v>126</v>
      </c>
      <c r="D37" s="261">
        <v>8321</v>
      </c>
      <c r="E37" s="361">
        <v>0</v>
      </c>
    </row>
    <row r="38" spans="1:5" x14ac:dyDescent="0.25">
      <c r="A38" s="353" t="s">
        <v>153</v>
      </c>
      <c r="B38" s="351">
        <v>71017</v>
      </c>
      <c r="C38" s="214" t="s">
        <v>371</v>
      </c>
      <c r="D38" s="209">
        <v>8672</v>
      </c>
      <c r="E38" s="360">
        <v>0</v>
      </c>
    </row>
    <row r="39" spans="1:5" x14ac:dyDescent="0.25">
      <c r="A39" s="353" t="s">
        <v>153</v>
      </c>
      <c r="B39" s="351">
        <v>73028</v>
      </c>
      <c r="C39" s="214" t="s">
        <v>411</v>
      </c>
      <c r="D39" s="209">
        <v>77</v>
      </c>
      <c r="E39" s="360">
        <v>0</v>
      </c>
    </row>
    <row r="40" spans="1:5" x14ac:dyDescent="0.25">
      <c r="A40" s="354" t="s">
        <v>153</v>
      </c>
      <c r="B40" s="352">
        <v>73040</v>
      </c>
      <c r="C40" s="357" t="s">
        <v>464</v>
      </c>
      <c r="D40" s="261">
        <v>8726</v>
      </c>
      <c r="E40" s="361">
        <v>0</v>
      </c>
    </row>
    <row r="43" spans="1:5" ht="13.2" x14ac:dyDescent="0.25">
      <c r="A43" s="374" t="s">
        <v>829</v>
      </c>
      <c r="B43" s="375"/>
      <c r="C43" s="375"/>
      <c r="D43" s="375"/>
      <c r="E43" s="375"/>
    </row>
    <row r="44" spans="1:5" ht="24" x14ac:dyDescent="0.2">
      <c r="A44" s="346" t="s">
        <v>824</v>
      </c>
      <c r="B44" s="347" t="s">
        <v>823</v>
      </c>
      <c r="C44" s="348" t="s">
        <v>827</v>
      </c>
      <c r="D44" s="349" t="s">
        <v>825</v>
      </c>
      <c r="E44" s="347" t="s">
        <v>830</v>
      </c>
    </row>
    <row r="45" spans="1:5" x14ac:dyDescent="0.25">
      <c r="A45" s="353" t="s">
        <v>145</v>
      </c>
      <c r="B45" s="351">
        <v>12002</v>
      </c>
      <c r="C45" s="214" t="s">
        <v>235</v>
      </c>
      <c r="D45" s="209">
        <v>11943</v>
      </c>
      <c r="E45" s="362">
        <v>51.996985681989443</v>
      </c>
    </row>
    <row r="46" spans="1:5" x14ac:dyDescent="0.25">
      <c r="A46" s="353" t="s">
        <v>149</v>
      </c>
      <c r="B46" s="351">
        <v>31006</v>
      </c>
      <c r="C46" s="214" t="s">
        <v>298</v>
      </c>
      <c r="D46" s="209">
        <v>11129</v>
      </c>
      <c r="E46" s="362">
        <v>43.040704465810045</v>
      </c>
    </row>
    <row r="47" spans="1:5" x14ac:dyDescent="0.25">
      <c r="A47" s="353" t="s">
        <v>149</v>
      </c>
      <c r="B47" s="351">
        <v>33040</v>
      </c>
      <c r="C47" s="214" t="s">
        <v>700</v>
      </c>
      <c r="D47" s="209">
        <v>8008</v>
      </c>
      <c r="E47" s="362">
        <v>35.964035964035965</v>
      </c>
    </row>
    <row r="48" spans="1:5" x14ac:dyDescent="0.25">
      <c r="A48" s="353" t="s">
        <v>153</v>
      </c>
      <c r="B48" s="351">
        <v>71034</v>
      </c>
      <c r="C48" s="214" t="s">
        <v>481</v>
      </c>
      <c r="D48" s="209">
        <v>16363</v>
      </c>
      <c r="E48" s="362">
        <v>35.323595917619024</v>
      </c>
    </row>
    <row r="49" spans="1:5" x14ac:dyDescent="0.25">
      <c r="A49" s="353" t="s">
        <v>145</v>
      </c>
      <c r="B49" s="351">
        <v>13001</v>
      </c>
      <c r="C49" s="214" t="s">
        <v>207</v>
      </c>
      <c r="D49" s="209">
        <v>13332</v>
      </c>
      <c r="E49" s="362">
        <v>33.15331533153315</v>
      </c>
    </row>
    <row r="50" spans="1:5" x14ac:dyDescent="0.25">
      <c r="A50" s="353" t="s">
        <v>153</v>
      </c>
      <c r="B50" s="351">
        <v>72039</v>
      </c>
      <c r="C50" s="214" t="s">
        <v>426</v>
      </c>
      <c r="D50" s="209">
        <v>30959</v>
      </c>
      <c r="E50" s="362">
        <v>30.395038599437967</v>
      </c>
    </row>
    <row r="51" spans="1:5" x14ac:dyDescent="0.25">
      <c r="A51" s="353" t="s">
        <v>150</v>
      </c>
      <c r="B51" s="351">
        <v>43014</v>
      </c>
      <c r="C51" s="214" t="s">
        <v>23</v>
      </c>
      <c r="D51" s="209">
        <v>7048</v>
      </c>
      <c r="E51" s="362">
        <v>29.511918274687854</v>
      </c>
    </row>
    <row r="52" spans="1:5" x14ac:dyDescent="0.25">
      <c r="A52" s="353" t="s">
        <v>145</v>
      </c>
      <c r="B52" s="351">
        <v>11035</v>
      </c>
      <c r="C52" s="214" t="s">
        <v>832</v>
      </c>
      <c r="D52" s="209">
        <v>19604</v>
      </c>
      <c r="E52" s="362">
        <v>23.209549071618039</v>
      </c>
    </row>
    <row r="53" spans="1:5" x14ac:dyDescent="0.25">
      <c r="A53" s="353" t="s">
        <v>147</v>
      </c>
      <c r="B53" s="351">
        <v>23047</v>
      </c>
      <c r="C53" s="214" t="s">
        <v>511</v>
      </c>
      <c r="D53" s="209">
        <v>16469</v>
      </c>
      <c r="E53" s="362">
        <v>21.919970854332384</v>
      </c>
    </row>
    <row r="54" spans="1:5" x14ac:dyDescent="0.25">
      <c r="A54" s="353" t="s">
        <v>145</v>
      </c>
      <c r="B54" s="351">
        <v>11023</v>
      </c>
      <c r="C54" s="214" t="s">
        <v>448</v>
      </c>
      <c r="D54" s="209">
        <v>27743</v>
      </c>
      <c r="E54" s="362">
        <v>19.212053490970696</v>
      </c>
    </row>
    <row r="55" spans="1:5" x14ac:dyDescent="0.25">
      <c r="A55" s="353" t="s">
        <v>145</v>
      </c>
      <c r="B55" s="351">
        <v>11025</v>
      </c>
      <c r="C55" s="214" t="s">
        <v>497</v>
      </c>
      <c r="D55" s="209">
        <v>8551</v>
      </c>
      <c r="E55" s="362">
        <v>17.892644135188867</v>
      </c>
    </row>
    <row r="56" spans="1:5" x14ac:dyDescent="0.25">
      <c r="A56" s="353" t="s">
        <v>153</v>
      </c>
      <c r="B56" s="351">
        <v>72020</v>
      </c>
      <c r="C56" s="214" t="s">
        <v>502</v>
      </c>
      <c r="D56" s="209">
        <v>34793</v>
      </c>
      <c r="E56" s="362">
        <v>17.187365274624206</v>
      </c>
    </row>
    <row r="57" spans="1:5" x14ac:dyDescent="0.25">
      <c r="A57" s="353" t="s">
        <v>147</v>
      </c>
      <c r="B57" s="351">
        <v>24130</v>
      </c>
      <c r="C57" s="214" t="s">
        <v>122</v>
      </c>
      <c r="D57" s="209">
        <v>8657</v>
      </c>
      <c r="E57" s="362">
        <v>15.709830195217743</v>
      </c>
    </row>
    <row r="58" spans="1:5" x14ac:dyDescent="0.25">
      <c r="A58" s="353" t="s">
        <v>153</v>
      </c>
      <c r="B58" s="351">
        <v>71053</v>
      </c>
      <c r="C58" s="214" t="s">
        <v>29</v>
      </c>
      <c r="D58" s="209">
        <v>41332</v>
      </c>
      <c r="E58" s="362">
        <v>15.121455530823575</v>
      </c>
    </row>
    <row r="59" spans="1:5" x14ac:dyDescent="0.25">
      <c r="A59" s="353" t="s">
        <v>145</v>
      </c>
      <c r="B59" s="351">
        <v>11005</v>
      </c>
      <c r="C59" s="214" t="s">
        <v>254</v>
      </c>
      <c r="D59" s="209">
        <v>18998</v>
      </c>
      <c r="E59" s="362">
        <v>12.053900410569534</v>
      </c>
    </row>
    <row r="60" spans="1:5" x14ac:dyDescent="0.25">
      <c r="A60" s="353" t="s">
        <v>149</v>
      </c>
      <c r="B60" s="351">
        <v>38014</v>
      </c>
      <c r="C60" s="214" t="s">
        <v>459</v>
      </c>
      <c r="D60" s="209">
        <v>21662</v>
      </c>
      <c r="E60" s="362">
        <v>11.725602437448066</v>
      </c>
    </row>
    <row r="61" spans="1:5" x14ac:dyDescent="0.25">
      <c r="A61" s="353" t="s">
        <v>149</v>
      </c>
      <c r="B61" s="351">
        <v>37018</v>
      </c>
      <c r="C61" s="214" t="s">
        <v>107</v>
      </c>
      <c r="D61" s="209">
        <v>15014</v>
      </c>
      <c r="E61" s="362">
        <v>11.389369921406686</v>
      </c>
    </row>
    <row r="62" spans="1:5" x14ac:dyDescent="0.25">
      <c r="A62" s="353" t="s">
        <v>153</v>
      </c>
      <c r="B62" s="351">
        <v>73042</v>
      </c>
      <c r="C62" s="214" t="s">
        <v>471</v>
      </c>
      <c r="D62" s="209">
        <v>26239</v>
      </c>
      <c r="E62" s="362">
        <v>11.128472883875148</v>
      </c>
    </row>
    <row r="63" spans="1:5" x14ac:dyDescent="0.25">
      <c r="A63" s="353" t="s">
        <v>150</v>
      </c>
      <c r="B63" s="351">
        <v>46021</v>
      </c>
      <c r="C63" s="214" t="s">
        <v>26</v>
      </c>
      <c r="D63" s="209">
        <v>81066</v>
      </c>
      <c r="E63" s="362">
        <v>11.126736239607233</v>
      </c>
    </row>
    <row r="64" spans="1:5" x14ac:dyDescent="0.25">
      <c r="A64" s="353" t="s">
        <v>145</v>
      </c>
      <c r="B64" s="351">
        <v>11002</v>
      </c>
      <c r="C64" s="214" t="s">
        <v>204</v>
      </c>
      <c r="D64" s="209">
        <v>536079</v>
      </c>
      <c r="E64" s="362">
        <v>10.106719345469605</v>
      </c>
    </row>
    <row r="65" spans="1:5" x14ac:dyDescent="0.25">
      <c r="A65" s="353" t="s">
        <v>147</v>
      </c>
      <c r="B65" s="351">
        <v>23003</v>
      </c>
      <c r="C65" s="214" t="s">
        <v>831</v>
      </c>
      <c r="D65" s="209">
        <v>26473</v>
      </c>
      <c r="E65" s="362">
        <v>9.0658406678502637</v>
      </c>
    </row>
    <row r="66" spans="1:5" x14ac:dyDescent="0.25">
      <c r="A66" s="353" t="s">
        <v>147</v>
      </c>
      <c r="B66" s="351">
        <v>24134</v>
      </c>
      <c r="C66" s="214" t="s">
        <v>9</v>
      </c>
      <c r="D66" s="209">
        <v>23686</v>
      </c>
      <c r="E66" s="362">
        <v>6.9661403360634973</v>
      </c>
    </row>
    <row r="67" spans="1:5" x14ac:dyDescent="0.25">
      <c r="A67" s="353" t="s">
        <v>153</v>
      </c>
      <c r="B67" s="351">
        <v>71070</v>
      </c>
      <c r="C67" s="214" t="s">
        <v>414</v>
      </c>
      <c r="D67" s="209">
        <v>34603</v>
      </c>
      <c r="E67" s="362">
        <v>6.3289310175418318</v>
      </c>
    </row>
    <row r="68" spans="1:5" x14ac:dyDescent="0.25">
      <c r="A68" s="353" t="s">
        <v>149</v>
      </c>
      <c r="B68" s="351">
        <v>38002</v>
      </c>
      <c r="C68" s="214" t="s">
        <v>194</v>
      </c>
      <c r="D68" s="209">
        <v>5054</v>
      </c>
      <c r="E68" s="362">
        <v>5.9358923624851601</v>
      </c>
    </row>
    <row r="69" spans="1:5" x14ac:dyDescent="0.25">
      <c r="A69" s="353" t="s">
        <v>150</v>
      </c>
      <c r="B69" s="351">
        <v>43005</v>
      </c>
      <c r="C69" s="214" t="s">
        <v>321</v>
      </c>
      <c r="D69" s="209">
        <v>22131</v>
      </c>
      <c r="E69" s="362">
        <v>5.6481858027201666</v>
      </c>
    </row>
    <row r="70" spans="1:5" x14ac:dyDescent="0.25">
      <c r="A70" s="353" t="s">
        <v>149</v>
      </c>
      <c r="B70" s="351">
        <v>33016</v>
      </c>
      <c r="C70" s="214" t="s">
        <v>530</v>
      </c>
      <c r="D70" s="209">
        <v>1067</v>
      </c>
      <c r="E70" s="362">
        <v>5.6232427366447988</v>
      </c>
    </row>
    <row r="71" spans="1:5" x14ac:dyDescent="0.25">
      <c r="A71" s="353" t="s">
        <v>153</v>
      </c>
      <c r="B71" s="351">
        <v>72043</v>
      </c>
      <c r="C71" s="214" t="s">
        <v>717</v>
      </c>
      <c r="D71" s="209">
        <v>34086</v>
      </c>
      <c r="E71" s="362">
        <v>4.1365956697764474</v>
      </c>
    </row>
    <row r="72" spans="1:5" x14ac:dyDescent="0.25">
      <c r="A72" s="353" t="s">
        <v>149</v>
      </c>
      <c r="B72" s="351">
        <v>34027</v>
      </c>
      <c r="C72" s="214" t="s">
        <v>525</v>
      </c>
      <c r="D72" s="209">
        <v>34287</v>
      </c>
      <c r="E72" s="362">
        <v>4.0831802140753055</v>
      </c>
    </row>
    <row r="73" spans="1:5" x14ac:dyDescent="0.25">
      <c r="A73" s="353" t="s">
        <v>149</v>
      </c>
      <c r="B73" s="351">
        <v>35013</v>
      </c>
      <c r="C73" s="214" t="s">
        <v>564</v>
      </c>
      <c r="D73" s="209">
        <v>72083</v>
      </c>
      <c r="E73" s="362">
        <v>4.0231399913988044</v>
      </c>
    </row>
    <row r="74" spans="1:5" x14ac:dyDescent="0.25">
      <c r="A74" s="353" t="s">
        <v>153</v>
      </c>
      <c r="B74" s="351">
        <v>71022</v>
      </c>
      <c r="C74" s="214" t="s">
        <v>393</v>
      </c>
      <c r="D74" s="209">
        <v>80299</v>
      </c>
      <c r="E74" s="362">
        <v>3.9601987571451702</v>
      </c>
    </row>
    <row r="75" spans="1:5" x14ac:dyDescent="0.25">
      <c r="A75" s="353" t="s">
        <v>150</v>
      </c>
      <c r="B75" s="351">
        <v>46003</v>
      </c>
      <c r="C75" s="214" t="s">
        <v>243</v>
      </c>
      <c r="D75" s="209">
        <v>50281</v>
      </c>
      <c r="E75" s="362">
        <v>3.937869175235178</v>
      </c>
    </row>
    <row r="76" spans="1:5" x14ac:dyDescent="0.25">
      <c r="A76" s="353" t="s">
        <v>153</v>
      </c>
      <c r="B76" s="351">
        <v>73032</v>
      </c>
      <c r="C76" s="214" t="s">
        <v>418</v>
      </c>
      <c r="D76" s="209">
        <v>9920</v>
      </c>
      <c r="E76" s="362">
        <v>3.8306451612903225</v>
      </c>
    </row>
    <row r="77" spans="1:5" x14ac:dyDescent="0.25">
      <c r="A77" s="353" t="s">
        <v>147</v>
      </c>
      <c r="B77" s="351">
        <v>24016</v>
      </c>
      <c r="C77" s="214" t="s">
        <v>261</v>
      </c>
      <c r="D77" s="209">
        <v>8505</v>
      </c>
      <c r="E77" s="362">
        <v>3.5273368606701938</v>
      </c>
    </row>
    <row r="78" spans="1:5" x14ac:dyDescent="0.25">
      <c r="A78" s="353" t="s">
        <v>145</v>
      </c>
      <c r="B78" s="351">
        <v>12025</v>
      </c>
      <c r="C78" s="214" t="s">
        <v>520</v>
      </c>
      <c r="D78" s="209">
        <v>88463</v>
      </c>
      <c r="E78" s="362">
        <v>3.5042899291229102</v>
      </c>
    </row>
    <row r="79" spans="1:5" x14ac:dyDescent="0.25">
      <c r="A79" s="353" t="s">
        <v>149</v>
      </c>
      <c r="B79" s="351">
        <v>36015</v>
      </c>
      <c r="C79" s="214" t="s">
        <v>609</v>
      </c>
      <c r="D79" s="209">
        <v>65381</v>
      </c>
      <c r="E79" s="362">
        <v>3.3801869044523638</v>
      </c>
    </row>
    <row r="80" spans="1:5" x14ac:dyDescent="0.25">
      <c r="A80" s="353" t="s">
        <v>149</v>
      </c>
      <c r="B80" s="351">
        <v>31005</v>
      </c>
      <c r="C80" s="214" t="s">
        <v>272</v>
      </c>
      <c r="D80" s="209">
        <v>119445</v>
      </c>
      <c r="E80" s="362">
        <v>3.3153334170538744</v>
      </c>
    </row>
    <row r="81" spans="1:5" x14ac:dyDescent="0.25">
      <c r="A81" s="353" t="s">
        <v>150</v>
      </c>
      <c r="B81" s="351">
        <v>44052</v>
      </c>
      <c r="C81" s="214" t="s">
        <v>565</v>
      </c>
      <c r="D81" s="209">
        <v>13983</v>
      </c>
      <c r="E81" s="362">
        <v>3.2897089322749054</v>
      </c>
    </row>
    <row r="82" spans="1:5" x14ac:dyDescent="0.25">
      <c r="A82" s="353" t="s">
        <v>147</v>
      </c>
      <c r="B82" s="351">
        <v>23025</v>
      </c>
      <c r="C82" s="214" t="s">
        <v>378</v>
      </c>
      <c r="D82" s="209">
        <v>39218</v>
      </c>
      <c r="E82" s="362">
        <v>3.2638074353613136</v>
      </c>
    </row>
    <row r="83" spans="1:5" x14ac:dyDescent="0.25">
      <c r="A83" s="353" t="s">
        <v>150</v>
      </c>
      <c r="B83" s="351">
        <v>44021</v>
      </c>
      <c r="C83" s="214" t="s">
        <v>367</v>
      </c>
      <c r="D83" s="209">
        <v>267709</v>
      </c>
      <c r="E83" s="362">
        <v>3.193766365718</v>
      </c>
    </row>
    <row r="84" spans="1:5" x14ac:dyDescent="0.25">
      <c r="A84" s="353" t="s">
        <v>145</v>
      </c>
      <c r="B84" s="351">
        <v>13040</v>
      </c>
      <c r="C84" s="214" t="s">
        <v>64</v>
      </c>
      <c r="D84" s="209">
        <v>46872</v>
      </c>
      <c r="E84" s="362">
        <v>3.0508619218296635</v>
      </c>
    </row>
    <row r="85" spans="1:5" x14ac:dyDescent="0.25">
      <c r="A85" s="353" t="s">
        <v>147</v>
      </c>
      <c r="B85" s="351">
        <v>24033</v>
      </c>
      <c r="C85" s="214" t="s">
        <v>380</v>
      </c>
      <c r="D85" s="209">
        <v>15414</v>
      </c>
      <c r="E85" s="362">
        <v>2.9842999870247828</v>
      </c>
    </row>
    <row r="86" spans="1:5" x14ac:dyDescent="0.25">
      <c r="A86" s="353" t="s">
        <v>149</v>
      </c>
      <c r="B86" s="351">
        <v>34022</v>
      </c>
      <c r="C86" s="214" t="s">
        <v>465</v>
      </c>
      <c r="D86" s="209">
        <v>78841</v>
      </c>
      <c r="E86" s="362">
        <v>2.929947616088076</v>
      </c>
    </row>
    <row r="87" spans="1:5" x14ac:dyDescent="0.25">
      <c r="A87" s="353" t="s">
        <v>150</v>
      </c>
      <c r="B87" s="351">
        <v>41002</v>
      </c>
      <c r="C87" s="214" t="s">
        <v>187</v>
      </c>
      <c r="D87" s="209">
        <v>89915</v>
      </c>
      <c r="E87" s="362">
        <v>2.8916198632041374</v>
      </c>
    </row>
    <row r="88" spans="1:5" x14ac:dyDescent="0.25">
      <c r="A88" s="353" t="s">
        <v>149</v>
      </c>
      <c r="B88" s="351">
        <v>36007</v>
      </c>
      <c r="C88" s="214" t="s">
        <v>436</v>
      </c>
      <c r="D88" s="209">
        <v>11435</v>
      </c>
      <c r="E88" s="362">
        <v>2.7984258854394404</v>
      </c>
    </row>
    <row r="89" spans="1:5" x14ac:dyDescent="0.25">
      <c r="A89" s="353" t="s">
        <v>147</v>
      </c>
      <c r="B89" s="351">
        <v>24041</v>
      </c>
      <c r="C89" s="214" t="s">
        <v>416</v>
      </c>
      <c r="D89" s="209">
        <v>6793</v>
      </c>
      <c r="E89" s="362">
        <v>2.796996908582364</v>
      </c>
    </row>
    <row r="90" spans="1:5" x14ac:dyDescent="0.25">
      <c r="A90" s="353" t="s">
        <v>147</v>
      </c>
      <c r="B90" s="351">
        <v>24107</v>
      </c>
      <c r="C90" s="214" t="s">
        <v>55</v>
      </c>
      <c r="D90" s="209">
        <v>36226</v>
      </c>
      <c r="E90" s="362">
        <v>2.7328438138353666</v>
      </c>
    </row>
    <row r="91" spans="1:5" x14ac:dyDescent="0.25">
      <c r="A91" s="353" t="s">
        <v>147</v>
      </c>
      <c r="B91" s="351">
        <v>24062</v>
      </c>
      <c r="C91" s="214" t="s">
        <v>483</v>
      </c>
      <c r="D91" s="209">
        <v>102851</v>
      </c>
      <c r="E91" s="362">
        <v>2.7126620062031481</v>
      </c>
    </row>
    <row r="92" spans="1:5" x14ac:dyDescent="0.25">
      <c r="A92" s="353" t="s">
        <v>149</v>
      </c>
      <c r="B92" s="351">
        <v>36012</v>
      </c>
      <c r="C92" s="214" t="s">
        <v>543</v>
      </c>
      <c r="D92" s="209">
        <v>11431</v>
      </c>
      <c r="E92" s="362">
        <v>2.7119237162103054</v>
      </c>
    </row>
    <row r="93" spans="1:5" x14ac:dyDescent="0.25">
      <c r="A93" s="353" t="s">
        <v>147</v>
      </c>
      <c r="B93" s="351">
        <v>23044</v>
      </c>
      <c r="C93" s="214" t="s">
        <v>488</v>
      </c>
      <c r="D93" s="209">
        <v>13859</v>
      </c>
      <c r="E93" s="362">
        <v>2.5975900137095032</v>
      </c>
    </row>
    <row r="94" spans="1:5" x14ac:dyDescent="0.25">
      <c r="A94" s="353" t="s">
        <v>147</v>
      </c>
      <c r="B94" s="351">
        <v>24020</v>
      </c>
      <c r="C94" s="214" t="s">
        <v>308</v>
      </c>
      <c r="D94" s="209">
        <v>24642</v>
      </c>
      <c r="E94" s="362">
        <v>2.5971917863809755</v>
      </c>
    </row>
    <row r="95" spans="1:5" x14ac:dyDescent="0.25">
      <c r="A95" s="353" t="s">
        <v>147</v>
      </c>
      <c r="B95" s="351">
        <v>23099</v>
      </c>
      <c r="C95" s="214" t="s">
        <v>466</v>
      </c>
      <c r="D95" s="209">
        <v>14008</v>
      </c>
      <c r="E95" s="362">
        <v>2.5699600228440889</v>
      </c>
    </row>
    <row r="96" spans="1:5" x14ac:dyDescent="0.25">
      <c r="A96" s="354" t="s">
        <v>150</v>
      </c>
      <c r="B96" s="352">
        <v>44048</v>
      </c>
      <c r="C96" s="357" t="s">
        <v>551</v>
      </c>
      <c r="D96" s="261">
        <v>12193</v>
      </c>
      <c r="E96" s="363">
        <v>2.5424423849749855</v>
      </c>
    </row>
    <row r="97" spans="1:5" x14ac:dyDescent="0.25">
      <c r="A97" s="215"/>
      <c r="B97" s="358"/>
      <c r="C97" s="215"/>
      <c r="D97" s="232"/>
      <c r="E97" s="333"/>
    </row>
    <row r="100" spans="1:5" ht="13.2" x14ac:dyDescent="0.25">
      <c r="A100" s="374" t="s">
        <v>837</v>
      </c>
      <c r="B100" s="375"/>
      <c r="C100" s="375"/>
      <c r="D100" s="375"/>
      <c r="E100" s="375"/>
    </row>
    <row r="101" spans="1:5" ht="24" x14ac:dyDescent="0.2">
      <c r="A101" s="346" t="s">
        <v>838</v>
      </c>
      <c r="B101" s="347" t="s">
        <v>823</v>
      </c>
      <c r="C101" s="348" t="s">
        <v>827</v>
      </c>
      <c r="D101" s="349" t="s">
        <v>825</v>
      </c>
      <c r="E101" s="347" t="s">
        <v>830</v>
      </c>
    </row>
    <row r="102" spans="1:5" x14ac:dyDescent="0.25">
      <c r="A102" s="353" t="s">
        <v>146</v>
      </c>
      <c r="B102" s="351">
        <v>21011</v>
      </c>
      <c r="C102" s="214" t="s">
        <v>458</v>
      </c>
      <c r="D102" s="209">
        <v>22458</v>
      </c>
      <c r="E102" s="362">
        <v>18.434410900347316</v>
      </c>
    </row>
    <row r="103" spans="1:5" x14ac:dyDescent="0.25">
      <c r="A103" s="353" t="s">
        <v>146</v>
      </c>
      <c r="B103" s="351">
        <v>21005</v>
      </c>
      <c r="C103" s="214" t="s">
        <v>335</v>
      </c>
      <c r="D103" s="209">
        <v>49215</v>
      </c>
      <c r="E103" s="362">
        <v>17.230519150665447</v>
      </c>
    </row>
    <row r="104" spans="1:5" x14ac:dyDescent="0.25">
      <c r="A104" s="353" t="s">
        <v>146</v>
      </c>
      <c r="B104" s="351">
        <v>21012</v>
      </c>
      <c r="C104" s="214" t="s">
        <v>19</v>
      </c>
      <c r="D104" s="209">
        <v>97610</v>
      </c>
      <c r="E104" s="362">
        <v>15.223850015367278</v>
      </c>
    </row>
    <row r="105" spans="1:5" x14ac:dyDescent="0.25">
      <c r="A105" s="353" t="s">
        <v>146</v>
      </c>
      <c r="B105" s="351">
        <v>21006</v>
      </c>
      <c r="C105" s="214" t="s">
        <v>337</v>
      </c>
      <c r="D105" s="209">
        <v>43978</v>
      </c>
      <c r="E105" s="362">
        <v>14.416299058620218</v>
      </c>
    </row>
    <row r="106" spans="1:5" x14ac:dyDescent="0.25">
      <c r="A106" s="353" t="s">
        <v>146</v>
      </c>
      <c r="B106" s="351">
        <v>21004</v>
      </c>
      <c r="C106" s="214" t="s">
        <v>274</v>
      </c>
      <c r="D106" s="209">
        <v>192950</v>
      </c>
      <c r="E106" s="362">
        <v>12.837522674267946</v>
      </c>
    </row>
    <row r="107" spans="1:5" x14ac:dyDescent="0.25">
      <c r="A107" s="353" t="s">
        <v>146</v>
      </c>
      <c r="B107" s="351">
        <v>21014</v>
      </c>
      <c r="C107" s="214" t="s">
        <v>20</v>
      </c>
      <c r="D107" s="209">
        <v>26883</v>
      </c>
      <c r="E107" s="362">
        <v>12.49860506639884</v>
      </c>
    </row>
    <row r="108" spans="1:5" x14ac:dyDescent="0.25">
      <c r="A108" s="353" t="s">
        <v>146</v>
      </c>
      <c r="B108" s="351">
        <v>21013</v>
      </c>
      <c r="C108" s="214" t="s">
        <v>17</v>
      </c>
      <c r="D108" s="209">
        <v>48922</v>
      </c>
      <c r="E108" s="362">
        <v>12.182658108826294</v>
      </c>
    </row>
    <row r="109" spans="1:5" x14ac:dyDescent="0.25">
      <c r="A109" s="353" t="s">
        <v>146</v>
      </c>
      <c r="B109" s="351">
        <v>21010</v>
      </c>
      <c r="C109" s="214" t="s">
        <v>442</v>
      </c>
      <c r="D109" s="209">
        <v>53409</v>
      </c>
      <c r="E109" s="362">
        <v>9.904697710123763</v>
      </c>
    </row>
    <row r="110" spans="1:5" x14ac:dyDescent="0.25">
      <c r="A110" s="353" t="s">
        <v>146</v>
      </c>
      <c r="B110" s="351">
        <v>21009</v>
      </c>
      <c r="C110" s="214" t="s">
        <v>324</v>
      </c>
      <c r="D110" s="209">
        <v>88081</v>
      </c>
      <c r="E110" s="362">
        <v>9.6047955858811775</v>
      </c>
    </row>
    <row r="111" spans="1:5" x14ac:dyDescent="0.25">
      <c r="A111" s="353" t="s">
        <v>146</v>
      </c>
      <c r="B111" s="351">
        <v>21001</v>
      </c>
      <c r="C111" s="214" t="s">
        <v>198</v>
      </c>
      <c r="D111" s="209">
        <v>124353</v>
      </c>
      <c r="E111" s="362">
        <v>9.4489075454552758</v>
      </c>
    </row>
    <row r="112" spans="1:5" x14ac:dyDescent="0.25">
      <c r="A112" s="353" t="s">
        <v>146</v>
      </c>
      <c r="B112" s="351">
        <v>21016</v>
      </c>
      <c r="C112" s="214" t="s">
        <v>65</v>
      </c>
      <c r="D112" s="209">
        <v>85706</v>
      </c>
      <c r="E112" s="362">
        <v>6.6156395118194764</v>
      </c>
    </row>
    <row r="113" spans="1:5" x14ac:dyDescent="0.25">
      <c r="A113" s="353" t="s">
        <v>146</v>
      </c>
      <c r="B113" s="351">
        <v>21015</v>
      </c>
      <c r="C113" s="214" t="s">
        <v>7</v>
      </c>
      <c r="D113" s="209">
        <v>130422</v>
      </c>
      <c r="E113" s="362">
        <v>6.3562895830458057</v>
      </c>
    </row>
    <row r="114" spans="1:5" x14ac:dyDescent="0.25">
      <c r="A114" s="353" t="s">
        <v>146</v>
      </c>
      <c r="B114" s="351">
        <v>21007</v>
      </c>
      <c r="C114" s="214" t="s">
        <v>80</v>
      </c>
      <c r="D114" s="209">
        <v>57484</v>
      </c>
      <c r="E114" s="362">
        <v>5.7755201447359266</v>
      </c>
    </row>
    <row r="115" spans="1:5" x14ac:dyDescent="0.25">
      <c r="A115" s="353" t="s">
        <v>146</v>
      </c>
      <c r="B115" s="351">
        <v>21008</v>
      </c>
      <c r="C115" s="214" t="s">
        <v>358</v>
      </c>
      <c r="D115" s="209">
        <v>25461</v>
      </c>
      <c r="E115" s="362">
        <v>4.4381603236322213</v>
      </c>
    </row>
    <row r="116" spans="1:5" x14ac:dyDescent="0.25">
      <c r="A116" s="353" t="s">
        <v>146</v>
      </c>
      <c r="B116" s="351">
        <v>21019</v>
      </c>
      <c r="C116" s="214" t="s">
        <v>28</v>
      </c>
      <c r="D116" s="209">
        <v>42449</v>
      </c>
      <c r="E116" s="362">
        <v>2.638460269971024</v>
      </c>
    </row>
    <row r="117" spans="1:5" x14ac:dyDescent="0.25">
      <c r="A117" s="353" t="s">
        <v>146</v>
      </c>
      <c r="B117" s="351">
        <v>21018</v>
      </c>
      <c r="C117" s="214" t="s">
        <v>22</v>
      </c>
      <c r="D117" s="209">
        <v>59735</v>
      </c>
      <c r="E117" s="362">
        <v>2.393906420021763</v>
      </c>
    </row>
    <row r="118" spans="1:5" x14ac:dyDescent="0.25">
      <c r="A118" s="353" t="s">
        <v>146</v>
      </c>
      <c r="B118" s="351">
        <v>21002</v>
      </c>
      <c r="C118" s="214" t="s">
        <v>574</v>
      </c>
      <c r="D118" s="209">
        <v>35283</v>
      </c>
      <c r="E118" s="362">
        <v>1.4454553184253038</v>
      </c>
    </row>
    <row r="119" spans="1:5" x14ac:dyDescent="0.25">
      <c r="A119" s="353" t="s">
        <v>146</v>
      </c>
      <c r="B119" s="351">
        <v>21003</v>
      </c>
      <c r="C119" s="214" t="s">
        <v>15</v>
      </c>
      <c r="D119" s="209">
        <v>25405</v>
      </c>
      <c r="E119" s="362">
        <v>1.3383192284983272</v>
      </c>
    </row>
    <row r="120" spans="1:5" x14ac:dyDescent="0.25">
      <c r="A120" s="353" t="s">
        <v>146</v>
      </c>
      <c r="B120" s="351">
        <v>21017</v>
      </c>
      <c r="C120" s="214" t="s">
        <v>92</v>
      </c>
      <c r="D120" s="209">
        <v>25388</v>
      </c>
      <c r="E120" s="362">
        <v>0.94532850165432492</v>
      </c>
    </row>
  </sheetData>
  <autoFilter ref="A101:E101">
    <sortState ref="A102:E120">
      <sortCondition descending="1" ref="E101"/>
    </sortState>
  </autoFilter>
  <mergeCells count="3">
    <mergeCell ref="A1:E1"/>
    <mergeCell ref="A43:E43"/>
    <mergeCell ref="A100:E10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4"/>
  <sheetViews>
    <sheetView topLeftCell="A94" workbookViewId="0">
      <selection activeCell="A109" sqref="A109:J124"/>
    </sheetView>
  </sheetViews>
  <sheetFormatPr defaultRowHeight="11.4" x14ac:dyDescent="0.2"/>
  <cols>
    <col min="1" max="1" width="16.109375" style="212" customWidth="1"/>
    <col min="2" max="10" width="5.5546875" style="212" customWidth="1"/>
    <col min="11" max="13" width="5.44140625" style="212" customWidth="1"/>
    <col min="14" max="14" width="7.21875" style="212" customWidth="1"/>
    <col min="15" max="15" width="15.21875" style="212" customWidth="1"/>
    <col min="16" max="26" width="4.77734375" style="212" customWidth="1"/>
    <col min="27" max="27" width="5.6640625" style="212" customWidth="1"/>
    <col min="28" max="16384" width="8.88671875" style="212"/>
  </cols>
  <sheetData>
    <row r="1" spans="1:27" ht="13.2" x14ac:dyDescent="0.25">
      <c r="A1" s="372" t="s">
        <v>815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7"/>
      <c r="O1" s="372" t="s">
        <v>814</v>
      </c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9"/>
      <c r="AA1" s="380"/>
    </row>
    <row r="2" spans="1:27" ht="12" x14ac:dyDescent="0.25">
      <c r="A2" s="216"/>
      <c r="B2" s="217">
        <v>2012</v>
      </c>
      <c r="C2" s="218">
        <v>2013</v>
      </c>
      <c r="D2" s="218">
        <v>2014</v>
      </c>
      <c r="E2" s="218">
        <v>2015</v>
      </c>
      <c r="F2" s="218">
        <v>2016</v>
      </c>
      <c r="G2" s="218">
        <v>2017</v>
      </c>
      <c r="H2" s="218">
        <v>2018</v>
      </c>
      <c r="I2" s="218">
        <v>2019</v>
      </c>
      <c r="J2" s="218">
        <v>2020</v>
      </c>
      <c r="K2" s="218">
        <v>2021</v>
      </c>
      <c r="L2" s="218">
        <v>2022</v>
      </c>
      <c r="M2" s="218">
        <v>2022</v>
      </c>
      <c r="O2" s="269"/>
      <c r="P2" s="220">
        <v>2012</v>
      </c>
      <c r="Q2" s="221">
        <v>2013</v>
      </c>
      <c r="R2" s="221">
        <v>2014</v>
      </c>
      <c r="S2" s="221">
        <v>2015</v>
      </c>
      <c r="T2" s="221">
        <v>2016</v>
      </c>
      <c r="U2" s="221">
        <v>2017</v>
      </c>
      <c r="V2" s="221">
        <v>2018</v>
      </c>
      <c r="W2" s="221">
        <v>2019</v>
      </c>
      <c r="X2" s="222">
        <v>2020</v>
      </c>
      <c r="Y2" s="222">
        <v>2021</v>
      </c>
      <c r="Z2" s="222">
        <v>2022</v>
      </c>
      <c r="AA2" s="222">
        <v>2023</v>
      </c>
    </row>
    <row r="3" spans="1:27" ht="12" x14ac:dyDescent="0.25">
      <c r="A3" s="223" t="s">
        <v>157</v>
      </c>
      <c r="B3" s="223">
        <v>57419</v>
      </c>
      <c r="C3" s="224">
        <v>62574</v>
      </c>
      <c r="D3" s="224">
        <v>52371.26690665981</v>
      </c>
      <c r="E3" s="224">
        <v>46316</v>
      </c>
      <c r="F3" s="224">
        <v>55416</v>
      </c>
      <c r="G3" s="224">
        <v>49821</v>
      </c>
      <c r="H3" s="224">
        <v>39964</v>
      </c>
      <c r="I3" s="224">
        <v>41703</v>
      </c>
      <c r="J3" s="224">
        <v>48175</v>
      </c>
      <c r="K3" s="224">
        <v>47340</v>
      </c>
      <c r="L3" s="228">
        <v>50150</v>
      </c>
      <c r="M3" s="228">
        <v>57709</v>
      </c>
      <c r="N3" s="268"/>
      <c r="O3" s="228" t="s">
        <v>157</v>
      </c>
      <c r="P3" s="225">
        <v>5.2136356653030953</v>
      </c>
      <c r="Q3" s="226">
        <v>5.6502878690466725</v>
      </c>
      <c r="R3" s="226">
        <v>4.707943485428185</v>
      </c>
      <c r="S3" s="226">
        <v>4.1417983789432533</v>
      </c>
      <c r="T3" s="226">
        <v>4.9291996819538335</v>
      </c>
      <c r="U3" s="226">
        <v>4.4107847276589869</v>
      </c>
      <c r="V3" s="226">
        <v>3.5210181807673324</v>
      </c>
      <c r="W3" s="226">
        <v>3.6539260714104533</v>
      </c>
      <c r="X3" s="227">
        <v>4.197789196306573</v>
      </c>
      <c r="Y3" s="227">
        <v>4.1092665498872316</v>
      </c>
      <c r="Z3" s="227">
        <v>4.3348476631670367</v>
      </c>
      <c r="AA3" s="227">
        <v>4.3348476631670367</v>
      </c>
    </row>
    <row r="4" spans="1:27" ht="12" x14ac:dyDescent="0.25">
      <c r="A4" s="228" t="s">
        <v>159</v>
      </c>
      <c r="B4" s="223">
        <v>26265</v>
      </c>
      <c r="C4" s="224">
        <v>27523</v>
      </c>
      <c r="D4" s="224">
        <v>22921</v>
      </c>
      <c r="E4" s="224">
        <v>17229</v>
      </c>
      <c r="F4" s="224">
        <v>22172</v>
      </c>
      <c r="G4" s="224">
        <v>18594</v>
      </c>
      <c r="H4" s="224">
        <v>14270</v>
      </c>
      <c r="I4" s="224">
        <v>14461</v>
      </c>
      <c r="J4" s="224">
        <v>18427</v>
      </c>
      <c r="K4" s="224">
        <v>18049</v>
      </c>
      <c r="L4" s="228">
        <v>18733</v>
      </c>
      <c r="M4" s="228">
        <v>22576</v>
      </c>
      <c r="N4" s="213"/>
      <c r="O4" s="236" t="s">
        <v>159</v>
      </c>
      <c r="P4" s="225">
        <v>4.1445703130732516</v>
      </c>
      <c r="Q4" s="226">
        <v>4.321969874819434</v>
      </c>
      <c r="R4" s="226">
        <v>3.583383829951154</v>
      </c>
      <c r="S4" s="226">
        <v>2.6797141949262273</v>
      </c>
      <c r="T4" s="226">
        <v>3.4301782665439728</v>
      </c>
      <c r="U4" s="226">
        <v>2.8598960107726752</v>
      </c>
      <c r="V4" s="226">
        <v>2.182439725969993</v>
      </c>
      <c r="W4" s="226">
        <v>2.1967895669737505</v>
      </c>
      <c r="X4" s="227">
        <v>2.8119915025270075</v>
      </c>
      <c r="Y4" s="227">
        <v>3.9369100083904316</v>
      </c>
      <c r="Z4" s="227">
        <v>2.7988989672626086</v>
      </c>
      <c r="AA4" s="227">
        <v>2.7988989672626086</v>
      </c>
    </row>
    <row r="5" spans="1:27" ht="12" x14ac:dyDescent="0.25">
      <c r="A5" s="230" t="s">
        <v>162</v>
      </c>
      <c r="B5" s="231">
        <v>11534</v>
      </c>
      <c r="C5" s="232">
        <v>11180</v>
      </c>
      <c r="D5" s="232">
        <v>8795</v>
      </c>
      <c r="E5" s="232">
        <v>6559</v>
      </c>
      <c r="F5" s="232">
        <v>7540</v>
      </c>
      <c r="G5" s="232">
        <v>5799</v>
      </c>
      <c r="H5" s="232">
        <v>4611</v>
      </c>
      <c r="I5" s="232">
        <v>5211</v>
      </c>
      <c r="J5" s="232">
        <v>7584</v>
      </c>
      <c r="K5" s="232">
        <v>6833</v>
      </c>
      <c r="L5" s="209">
        <v>7061</v>
      </c>
      <c r="M5" s="209">
        <v>9078</v>
      </c>
      <c r="N5" s="232"/>
      <c r="O5" s="270" t="s">
        <v>162</v>
      </c>
      <c r="P5" s="233">
        <v>6.4825431082934282</v>
      </c>
      <c r="Q5" s="234">
        <v>6.2425876251588566</v>
      </c>
      <c r="R5" s="234">
        <v>4.8852860405798131</v>
      </c>
      <c r="S5" s="234">
        <v>3.6226701050458341</v>
      </c>
      <c r="T5" s="234">
        <v>4.1388501900906931</v>
      </c>
      <c r="U5" s="234">
        <v>3.163096660175746</v>
      </c>
      <c r="V5" s="234">
        <v>2.4992899436507954</v>
      </c>
      <c r="W5" s="234">
        <v>2.8084286273245933</v>
      </c>
      <c r="X5" s="235">
        <v>3.8160890622051702</v>
      </c>
      <c r="Y5" s="235">
        <v>3.6452640667307046</v>
      </c>
      <c r="Z5" s="235">
        <v>3.747727664769184</v>
      </c>
      <c r="AA5" s="235">
        <v>3.747727664769184</v>
      </c>
    </row>
    <row r="6" spans="1:27" ht="12" x14ac:dyDescent="0.25">
      <c r="A6" s="230" t="s">
        <v>171</v>
      </c>
      <c r="B6" s="231">
        <v>2886</v>
      </c>
      <c r="C6" s="232">
        <v>2909</v>
      </c>
      <c r="D6" s="232">
        <v>2691</v>
      </c>
      <c r="E6" s="232">
        <v>1819</v>
      </c>
      <c r="F6" s="232">
        <v>2387</v>
      </c>
      <c r="G6" s="232">
        <v>2389</v>
      </c>
      <c r="H6" s="232">
        <v>1781</v>
      </c>
      <c r="I6" s="232">
        <v>1783</v>
      </c>
      <c r="J6" s="232">
        <v>1906</v>
      </c>
      <c r="K6" s="232">
        <v>2154</v>
      </c>
      <c r="L6" s="209">
        <v>2167</v>
      </c>
      <c r="M6" s="209">
        <v>2330</v>
      </c>
      <c r="N6" s="232"/>
      <c r="O6" s="270" t="s">
        <v>171</v>
      </c>
      <c r="P6" s="233">
        <v>2.6378953872477959</v>
      </c>
      <c r="Q6" s="234">
        <v>2.6431421863301665</v>
      </c>
      <c r="R6" s="234">
        <v>2.4324016508875421</v>
      </c>
      <c r="S6" s="234">
        <v>1.6335701815517032</v>
      </c>
      <c r="T6" s="234">
        <v>2.1291949466630871</v>
      </c>
      <c r="U6" s="234">
        <v>2.115593402253209</v>
      </c>
      <c r="V6" s="234">
        <v>1.5653042104134478</v>
      </c>
      <c r="W6" s="234">
        <v>1.5567008419106125</v>
      </c>
      <c r="X6" s="235">
        <v>1.7192095965449841</v>
      </c>
      <c r="Y6" s="235">
        <v>2.8924115725777888</v>
      </c>
      <c r="Z6" s="235">
        <v>1.8480520831734304</v>
      </c>
      <c r="AA6" s="235">
        <v>1.8480520831734304</v>
      </c>
    </row>
    <row r="7" spans="1:27" ht="12" x14ac:dyDescent="0.25">
      <c r="A7" s="230" t="s">
        <v>164</v>
      </c>
      <c r="B7" s="231">
        <v>3995</v>
      </c>
      <c r="C7" s="232">
        <v>4912</v>
      </c>
      <c r="D7" s="232">
        <v>4250</v>
      </c>
      <c r="E7" s="232">
        <v>3311</v>
      </c>
      <c r="F7" s="232">
        <v>4016</v>
      </c>
      <c r="G7" s="232">
        <v>3333</v>
      </c>
      <c r="H7" s="232">
        <v>2480</v>
      </c>
      <c r="I7" s="232">
        <v>2220</v>
      </c>
      <c r="J7" s="232">
        <v>2161</v>
      </c>
      <c r="K7" s="232">
        <v>2796</v>
      </c>
      <c r="L7" s="209">
        <v>2750</v>
      </c>
      <c r="M7" s="209">
        <v>3291</v>
      </c>
      <c r="N7" s="232"/>
      <c r="O7" s="270" t="s">
        <v>164</v>
      </c>
      <c r="P7" s="233">
        <v>3.4156246660254355</v>
      </c>
      <c r="Q7" s="234">
        <v>4.1894176265993908</v>
      </c>
      <c r="R7" s="234">
        <v>3.6177848601236686</v>
      </c>
      <c r="S7" s="234">
        <v>2.8100639499603228</v>
      </c>
      <c r="T7" s="234">
        <v>3.4004648543837295</v>
      </c>
      <c r="U7" s="234">
        <v>2.8107891123877118</v>
      </c>
      <c r="V7" s="234">
        <v>2.0836956695258664</v>
      </c>
      <c r="W7" s="234">
        <v>1.857818318758107</v>
      </c>
      <c r="X7" s="235">
        <v>2.0672798672195993</v>
      </c>
      <c r="Y7" s="235">
        <v>5.5525542891056565</v>
      </c>
      <c r="Z7" s="235">
        <v>2.2760435245734074</v>
      </c>
      <c r="AA7" s="235">
        <v>2.2760435245734074</v>
      </c>
    </row>
    <row r="8" spans="1:27" ht="12" x14ac:dyDescent="0.25">
      <c r="A8" s="230" t="s">
        <v>163</v>
      </c>
      <c r="B8" s="231">
        <v>4460</v>
      </c>
      <c r="C8" s="232">
        <v>5031</v>
      </c>
      <c r="D8" s="232">
        <v>4271</v>
      </c>
      <c r="E8" s="232">
        <v>3666</v>
      </c>
      <c r="F8" s="232">
        <v>4003</v>
      </c>
      <c r="G8" s="232">
        <v>4170</v>
      </c>
      <c r="H8" s="232">
        <v>2952</v>
      </c>
      <c r="I8" s="232">
        <v>2741</v>
      </c>
      <c r="J8" s="232">
        <v>2889</v>
      </c>
      <c r="K8" s="232">
        <v>2967</v>
      </c>
      <c r="L8" s="209">
        <v>3101</v>
      </c>
      <c r="M8" s="209">
        <v>3561</v>
      </c>
      <c r="N8" s="232"/>
      <c r="O8" s="270" t="s">
        <v>163</v>
      </c>
      <c r="P8" s="233">
        <v>3.0858090147136354</v>
      </c>
      <c r="Q8" s="234">
        <v>3.4663155566671282</v>
      </c>
      <c r="R8" s="234">
        <v>2.9267015778560181</v>
      </c>
      <c r="S8" s="234">
        <v>2.498122660139475</v>
      </c>
      <c r="T8" s="234">
        <v>2.7099518802449043</v>
      </c>
      <c r="U8" s="234">
        <v>2.8053887683536001</v>
      </c>
      <c r="V8" s="234">
        <v>1.9741263721749831</v>
      </c>
      <c r="W8" s="234">
        <v>1.8109670207114898</v>
      </c>
      <c r="X8" s="235">
        <v>1.8997192834329881</v>
      </c>
      <c r="Y8" s="235">
        <v>6.8412594233866129</v>
      </c>
      <c r="Z8" s="235">
        <v>2.0100847787772387</v>
      </c>
      <c r="AA8" s="235">
        <v>2.0100847787772387</v>
      </c>
    </row>
    <row r="9" spans="1:27" ht="12" x14ac:dyDescent="0.25">
      <c r="A9" s="230" t="s">
        <v>165</v>
      </c>
      <c r="B9" s="231">
        <v>3390</v>
      </c>
      <c r="C9" s="232">
        <v>3491</v>
      </c>
      <c r="D9" s="232">
        <v>2914</v>
      </c>
      <c r="E9" s="232">
        <v>1874</v>
      </c>
      <c r="F9" s="232">
        <v>4226</v>
      </c>
      <c r="G9" s="232">
        <v>2903</v>
      </c>
      <c r="H9" s="232">
        <v>2446</v>
      </c>
      <c r="I9" s="232">
        <v>2506</v>
      </c>
      <c r="J9" s="232">
        <v>3887</v>
      </c>
      <c r="K9" s="232">
        <v>3299</v>
      </c>
      <c r="L9" s="209">
        <v>3654</v>
      </c>
      <c r="M9" s="209">
        <v>4316</v>
      </c>
      <c r="N9" s="232"/>
      <c r="O9" s="270" t="s">
        <v>165</v>
      </c>
      <c r="P9" s="233">
        <v>3.9931115880333863</v>
      </c>
      <c r="Q9" s="234">
        <v>4.0936797150020281</v>
      </c>
      <c r="R9" s="234">
        <v>3.4050966608084359</v>
      </c>
      <c r="S9" s="234">
        <v>2.1800964407657095</v>
      </c>
      <c r="T9" s="234">
        <v>4.8980178442694582</v>
      </c>
      <c r="U9" s="234">
        <v>3.3488760558245985</v>
      </c>
      <c r="V9" s="234">
        <v>2.8105444826690751</v>
      </c>
      <c r="W9" s="234">
        <v>2.8691644960929676</v>
      </c>
      <c r="X9" s="235">
        <v>4.3630183960659874</v>
      </c>
      <c r="Y9" s="235">
        <v>1.8702383163811394</v>
      </c>
      <c r="Z9" s="235">
        <v>4.1270881100556824</v>
      </c>
      <c r="AA9" s="235">
        <v>4.1270881100556824</v>
      </c>
    </row>
    <row r="10" spans="1:27" ht="12" x14ac:dyDescent="0.25">
      <c r="A10" s="228" t="s">
        <v>160</v>
      </c>
      <c r="B10" s="223">
        <v>12231</v>
      </c>
      <c r="C10" s="224">
        <v>12997</v>
      </c>
      <c r="D10" s="224">
        <v>12271.26690665981</v>
      </c>
      <c r="E10" s="224">
        <v>13322</v>
      </c>
      <c r="F10" s="224">
        <v>12528</v>
      </c>
      <c r="G10" s="224">
        <v>12870</v>
      </c>
      <c r="H10" s="224">
        <v>11405</v>
      </c>
      <c r="I10" s="224">
        <v>11917</v>
      </c>
      <c r="J10" s="224">
        <v>9677</v>
      </c>
      <c r="K10" s="224">
        <v>10110</v>
      </c>
      <c r="L10" s="228">
        <v>10240</v>
      </c>
      <c r="M10" s="228">
        <v>11546</v>
      </c>
      <c r="N10" s="213"/>
      <c r="O10" s="228" t="s">
        <v>160</v>
      </c>
      <c r="P10" s="225">
        <v>10.797320929641298</v>
      </c>
      <c r="Q10" s="226">
        <v>11.330874256675644</v>
      </c>
      <c r="R10" s="226">
        <v>10.622946751081498</v>
      </c>
      <c r="S10" s="226">
        <v>11.406300435549095</v>
      </c>
      <c r="T10" s="226">
        <v>10.612173674388899</v>
      </c>
      <c r="U10" s="226">
        <v>10.874111250522795</v>
      </c>
      <c r="V10" s="226">
        <v>9.5756569253283477</v>
      </c>
      <c r="W10" s="226">
        <v>9.9281692745779875</v>
      </c>
      <c r="X10" s="227">
        <v>8.6362922399206088</v>
      </c>
      <c r="Y10" s="227">
        <v>8.3240706434481897</v>
      </c>
      <c r="Z10" s="227">
        <v>8.4136491738355232</v>
      </c>
      <c r="AA10" s="227">
        <v>8.4136491738355232</v>
      </c>
    </row>
    <row r="11" spans="1:27" ht="12" x14ac:dyDescent="0.25">
      <c r="A11" s="236" t="s">
        <v>161</v>
      </c>
      <c r="B11" s="229">
        <v>18923</v>
      </c>
      <c r="C11" s="237">
        <v>22054</v>
      </c>
      <c r="D11" s="237">
        <v>17179</v>
      </c>
      <c r="E11" s="237">
        <v>15765</v>
      </c>
      <c r="F11" s="237">
        <v>20716</v>
      </c>
      <c r="G11" s="237">
        <v>18357</v>
      </c>
      <c r="H11" s="237">
        <v>14289</v>
      </c>
      <c r="I11" s="237">
        <v>15325</v>
      </c>
      <c r="J11" s="237">
        <v>20071</v>
      </c>
      <c r="K11" s="237">
        <v>19181</v>
      </c>
      <c r="L11" s="236">
        <v>21177</v>
      </c>
      <c r="M11" s="236">
        <v>23587</v>
      </c>
      <c r="N11" s="213"/>
      <c r="O11" s="236" t="s">
        <v>161</v>
      </c>
      <c r="P11" s="225">
        <v>5.3405801682524059</v>
      </c>
      <c r="Q11" s="226">
        <v>6.1962039470948582</v>
      </c>
      <c r="R11" s="226">
        <v>4.8088281564040631</v>
      </c>
      <c r="S11" s="226">
        <v>4.3972270553445343</v>
      </c>
      <c r="T11" s="226">
        <v>5.7575503229797853</v>
      </c>
      <c r="U11" s="226">
        <v>5.0849161890468624</v>
      </c>
      <c r="V11" s="226">
        <v>3.9466586531091714</v>
      </c>
      <c r="W11" s="226">
        <v>4.2216549272980055</v>
      </c>
      <c r="X11" s="227">
        <v>5.2779975007678619</v>
      </c>
      <c r="Y11" s="227">
        <v>3.231351023222488</v>
      </c>
      <c r="Z11" s="227">
        <v>5.7876864422413385</v>
      </c>
      <c r="AA11" s="227">
        <v>5.7876864422413385</v>
      </c>
    </row>
    <row r="12" spans="1:27" ht="12" x14ac:dyDescent="0.25">
      <c r="A12" s="238" t="s">
        <v>166</v>
      </c>
      <c r="B12" s="239">
        <v>899</v>
      </c>
      <c r="C12" s="240">
        <v>904</v>
      </c>
      <c r="D12" s="240">
        <v>785</v>
      </c>
      <c r="E12" s="240">
        <v>800</v>
      </c>
      <c r="F12" s="240">
        <v>1067</v>
      </c>
      <c r="G12" s="240">
        <v>896</v>
      </c>
      <c r="H12" s="240">
        <v>750</v>
      </c>
      <c r="I12" s="240">
        <v>930</v>
      </c>
      <c r="J12" s="240">
        <v>1390</v>
      </c>
      <c r="K12" s="240">
        <v>1055</v>
      </c>
      <c r="L12" s="260">
        <v>968</v>
      </c>
      <c r="M12" s="260">
        <v>1247</v>
      </c>
      <c r="N12" s="232"/>
      <c r="O12" s="271" t="s">
        <v>166</v>
      </c>
      <c r="P12" s="233">
        <v>2.3300356892007126</v>
      </c>
      <c r="Q12" s="234">
        <v>2.3273236550309067</v>
      </c>
      <c r="R12" s="234">
        <v>2.0083711981661136</v>
      </c>
      <c r="S12" s="234">
        <v>2.0330523485566596</v>
      </c>
      <c r="T12" s="234">
        <v>2.6901239423552075</v>
      </c>
      <c r="U12" s="234">
        <v>2.2456703175518182</v>
      </c>
      <c r="V12" s="234">
        <v>1.8703941543948028</v>
      </c>
      <c r="W12" s="234">
        <v>2.3052897724455899</v>
      </c>
      <c r="X12" s="235">
        <v>2.7643262700488234</v>
      </c>
      <c r="Y12" s="235">
        <v>4.4035877407824184</v>
      </c>
      <c r="Z12" s="235">
        <v>2.3628370643214045</v>
      </c>
      <c r="AA12" s="235">
        <v>2.3628370643214045</v>
      </c>
    </row>
    <row r="13" spans="1:27" ht="12" x14ac:dyDescent="0.25">
      <c r="A13" s="230" t="s">
        <v>167</v>
      </c>
      <c r="B13" s="231">
        <v>3752</v>
      </c>
      <c r="C13" s="232">
        <v>4832</v>
      </c>
      <c r="D13" s="232">
        <v>3664</v>
      </c>
      <c r="E13" s="232">
        <v>3318</v>
      </c>
      <c r="F13" s="232">
        <v>4894</v>
      </c>
      <c r="G13" s="232">
        <v>3881</v>
      </c>
      <c r="H13" s="232">
        <v>2896</v>
      </c>
      <c r="I13" s="232">
        <v>2919</v>
      </c>
      <c r="J13" s="232">
        <v>4593</v>
      </c>
      <c r="K13" s="232">
        <v>4532</v>
      </c>
      <c r="L13" s="209">
        <v>4481</v>
      </c>
      <c r="M13" s="209">
        <v>5108</v>
      </c>
      <c r="N13" s="232"/>
      <c r="O13" s="270" t="s">
        <v>167</v>
      </c>
      <c r="P13" s="233">
        <v>2.8377999184661964</v>
      </c>
      <c r="Q13" s="234">
        <v>3.6414004319641404</v>
      </c>
      <c r="R13" s="234">
        <v>2.7540796307849575</v>
      </c>
      <c r="S13" s="234">
        <v>2.4878718123673775</v>
      </c>
      <c r="T13" s="234">
        <v>3.6646246904650122</v>
      </c>
      <c r="U13" s="234">
        <v>2.9011204559266655</v>
      </c>
      <c r="V13" s="234">
        <v>2.1609569696458673</v>
      </c>
      <c r="W13" s="234">
        <v>2.1743729403421788</v>
      </c>
      <c r="X13" s="235">
        <v>3.4689703509906162</v>
      </c>
      <c r="Y13" s="235">
        <v>6.6268183732106261</v>
      </c>
      <c r="Z13" s="235">
        <v>3.3199896569837959</v>
      </c>
      <c r="AA13" s="235">
        <v>3.3199896569837959</v>
      </c>
    </row>
    <row r="14" spans="1:27" ht="12" x14ac:dyDescent="0.25">
      <c r="A14" s="230" t="s">
        <v>168</v>
      </c>
      <c r="B14" s="231">
        <v>7421</v>
      </c>
      <c r="C14" s="232">
        <v>9188</v>
      </c>
      <c r="D14" s="232">
        <v>7691</v>
      </c>
      <c r="E14" s="232">
        <v>7081</v>
      </c>
      <c r="F14" s="232">
        <v>7678</v>
      </c>
      <c r="G14" s="232">
        <v>6769</v>
      </c>
      <c r="H14" s="232">
        <v>5556</v>
      </c>
      <c r="I14" s="232">
        <v>5653</v>
      </c>
      <c r="J14" s="232">
        <v>7036</v>
      </c>
      <c r="K14" s="232">
        <v>6017</v>
      </c>
      <c r="L14" s="209">
        <v>7101</v>
      </c>
      <c r="M14" s="209">
        <v>8291</v>
      </c>
      <c r="N14" s="232"/>
      <c r="O14" s="270" t="s">
        <v>168</v>
      </c>
      <c r="P14" s="233">
        <v>6.8578979955827037</v>
      </c>
      <c r="Q14" s="234">
        <v>8.4585981631916578</v>
      </c>
      <c r="R14" s="234">
        <v>7.0550247902801919</v>
      </c>
      <c r="S14" s="234">
        <v>6.4789381897768008</v>
      </c>
      <c r="T14" s="234">
        <v>6.99839942831517</v>
      </c>
      <c r="U14" s="234">
        <v>6.1498290603726238</v>
      </c>
      <c r="V14" s="234">
        <v>5.0337713874128536</v>
      </c>
      <c r="W14" s="234">
        <v>5.1124457712666622</v>
      </c>
      <c r="X14" s="235">
        <v>6.2719397551483214</v>
      </c>
      <c r="Y14" s="235">
        <v>1.8182591974124387</v>
      </c>
      <c r="Z14" s="235">
        <v>6.3988537752426264</v>
      </c>
      <c r="AA14" s="235">
        <v>6.3988537752426264</v>
      </c>
    </row>
    <row r="15" spans="1:27" ht="12" x14ac:dyDescent="0.25">
      <c r="A15" s="230" t="s">
        <v>169</v>
      </c>
      <c r="B15" s="231">
        <v>3176</v>
      </c>
      <c r="C15" s="232">
        <v>3273</v>
      </c>
      <c r="D15" s="232">
        <v>2398</v>
      </c>
      <c r="E15" s="232">
        <v>1916</v>
      </c>
      <c r="F15" s="232">
        <v>3414</v>
      </c>
      <c r="G15" s="232">
        <v>3200</v>
      </c>
      <c r="H15" s="232">
        <v>2182</v>
      </c>
      <c r="I15" s="232">
        <v>2414</v>
      </c>
      <c r="J15" s="232">
        <v>2840</v>
      </c>
      <c r="K15" s="232">
        <v>3427</v>
      </c>
      <c r="L15" s="209">
        <v>3830</v>
      </c>
      <c r="M15" s="209">
        <v>4131</v>
      </c>
      <c r="N15" s="232"/>
      <c r="O15" s="270" t="s">
        <v>169</v>
      </c>
      <c r="P15" s="233">
        <v>11.617528714609701</v>
      </c>
      <c r="Q15" s="234">
        <v>11.883668578897684</v>
      </c>
      <c r="R15" s="234">
        <v>8.668869431932384</v>
      </c>
      <c r="S15" s="234">
        <v>6.8815659513333935</v>
      </c>
      <c r="T15" s="234">
        <v>12.191855668998619</v>
      </c>
      <c r="U15" s="234">
        <v>11.359118532401887</v>
      </c>
      <c r="V15" s="234">
        <v>7.7117188438783373</v>
      </c>
      <c r="W15" s="234">
        <v>8.4867916833660288</v>
      </c>
      <c r="X15" s="235">
        <v>10.632244152265717</v>
      </c>
      <c r="Y15" s="235">
        <v>2.7145640377004367</v>
      </c>
      <c r="Z15" s="235">
        <v>13.16875257873745</v>
      </c>
      <c r="AA15" s="235">
        <v>13.16875257873745</v>
      </c>
    </row>
    <row r="16" spans="1:27" ht="12" x14ac:dyDescent="0.25">
      <c r="A16" s="229" t="s">
        <v>170</v>
      </c>
      <c r="B16" s="241">
        <v>3675</v>
      </c>
      <c r="C16" s="242">
        <v>3857</v>
      </c>
      <c r="D16" s="242">
        <v>2641</v>
      </c>
      <c r="E16" s="242">
        <v>2650</v>
      </c>
      <c r="F16" s="242">
        <v>3663</v>
      </c>
      <c r="G16" s="242">
        <v>3611</v>
      </c>
      <c r="H16" s="242">
        <v>2905</v>
      </c>
      <c r="I16" s="242">
        <v>3409</v>
      </c>
      <c r="J16" s="242">
        <v>4212</v>
      </c>
      <c r="K16" s="242">
        <v>4150</v>
      </c>
      <c r="L16" s="261">
        <v>4797</v>
      </c>
      <c r="M16" s="261">
        <v>4810</v>
      </c>
      <c r="N16" s="232"/>
      <c r="O16" s="272" t="s">
        <v>170</v>
      </c>
      <c r="P16" s="243">
        <v>7.659824584806243</v>
      </c>
      <c r="Q16" s="244">
        <v>7.9982083349750024</v>
      </c>
      <c r="R16" s="244">
        <v>5.452477150590358</v>
      </c>
      <c r="S16" s="244">
        <v>5.4448772950671467</v>
      </c>
      <c r="T16" s="244">
        <v>7.4935559101509766</v>
      </c>
      <c r="U16" s="244">
        <v>7.3551727579555433</v>
      </c>
      <c r="V16" s="244">
        <v>5.8959870755092263</v>
      </c>
      <c r="W16" s="244">
        <v>6.9002230579586348</v>
      </c>
      <c r="X16" s="245">
        <v>7.1757740960006817</v>
      </c>
      <c r="Y16" s="245">
        <v>2.2281956157057987</v>
      </c>
      <c r="Z16" s="245">
        <v>9.6127448524623009</v>
      </c>
      <c r="AA16" s="245">
        <v>9.6127448524623009</v>
      </c>
    </row>
    <row r="18" spans="1:13" ht="13.2" x14ac:dyDescent="0.25">
      <c r="A18" s="372" t="s">
        <v>816</v>
      </c>
      <c r="B18" s="376"/>
      <c r="C18" s="376"/>
      <c r="D18" s="376"/>
      <c r="E18" s="376"/>
      <c r="F18" s="376"/>
      <c r="G18" s="376"/>
      <c r="H18" s="376"/>
      <c r="I18" s="376"/>
      <c r="J18" s="376"/>
      <c r="K18" s="376"/>
      <c r="L18" s="377"/>
      <c r="M18" s="335"/>
    </row>
    <row r="19" spans="1:13" s="246" customFormat="1" ht="12" customHeight="1" x14ac:dyDescent="0.25">
      <c r="A19" s="293"/>
      <c r="B19" s="247" t="s">
        <v>765</v>
      </c>
      <c r="C19" s="248" t="s">
        <v>764</v>
      </c>
      <c r="D19" s="248" t="s">
        <v>766</v>
      </c>
      <c r="E19" s="248" t="s">
        <v>767</v>
      </c>
      <c r="F19" s="248" t="s">
        <v>768</v>
      </c>
      <c r="G19" s="248" t="s">
        <v>769</v>
      </c>
      <c r="H19" s="248" t="s">
        <v>770</v>
      </c>
      <c r="I19" s="248" t="s">
        <v>771</v>
      </c>
      <c r="J19" s="262" t="s">
        <v>772</v>
      </c>
      <c r="K19" s="262" t="s">
        <v>819</v>
      </c>
      <c r="L19" s="262" t="s">
        <v>820</v>
      </c>
      <c r="M19" s="307"/>
    </row>
    <row r="20" spans="1:13" ht="12" x14ac:dyDescent="0.25">
      <c r="A20" s="223" t="s">
        <v>157</v>
      </c>
      <c r="B20" s="229">
        <f t="shared" ref="B20:J20" si="0">C3-B3</f>
        <v>5155</v>
      </c>
      <c r="C20" s="237">
        <f t="shared" si="0"/>
        <v>-10202.73309334019</v>
      </c>
      <c r="D20" s="237">
        <f t="shared" si="0"/>
        <v>-6055.26690665981</v>
      </c>
      <c r="E20" s="237">
        <f t="shared" si="0"/>
        <v>9100</v>
      </c>
      <c r="F20" s="237">
        <f t="shared" si="0"/>
        <v>-5595</v>
      </c>
      <c r="G20" s="237">
        <f t="shared" si="0"/>
        <v>-9857</v>
      </c>
      <c r="H20" s="237">
        <f t="shared" si="0"/>
        <v>1739</v>
      </c>
      <c r="I20" s="237">
        <f t="shared" si="0"/>
        <v>6472</v>
      </c>
      <c r="J20" s="236">
        <f t="shared" si="0"/>
        <v>-835</v>
      </c>
      <c r="K20" s="236">
        <f>L3-K3</f>
        <v>2810</v>
      </c>
      <c r="L20" s="236">
        <f>M3-L3</f>
        <v>7559</v>
      </c>
      <c r="M20" s="213"/>
    </row>
    <row r="21" spans="1:13" ht="12" x14ac:dyDescent="0.25">
      <c r="A21" s="223" t="s">
        <v>159</v>
      </c>
      <c r="B21" s="223">
        <f t="shared" ref="B21:L21" si="1">C4-B4</f>
        <v>1258</v>
      </c>
      <c r="C21" s="224">
        <f t="shared" si="1"/>
        <v>-4602</v>
      </c>
      <c r="D21" s="224">
        <f t="shared" si="1"/>
        <v>-5692</v>
      </c>
      <c r="E21" s="224">
        <f t="shared" si="1"/>
        <v>4943</v>
      </c>
      <c r="F21" s="224">
        <f t="shared" si="1"/>
        <v>-3578</v>
      </c>
      <c r="G21" s="224">
        <f t="shared" si="1"/>
        <v>-4324</v>
      </c>
      <c r="H21" s="224">
        <f t="shared" si="1"/>
        <v>191</v>
      </c>
      <c r="I21" s="224">
        <f t="shared" si="1"/>
        <v>3966</v>
      </c>
      <c r="J21" s="228">
        <f t="shared" si="1"/>
        <v>-378</v>
      </c>
      <c r="K21" s="228">
        <f t="shared" si="1"/>
        <v>684</v>
      </c>
      <c r="L21" s="228">
        <f t="shared" si="1"/>
        <v>3843</v>
      </c>
      <c r="M21" s="213"/>
    </row>
    <row r="22" spans="1:13" ht="12" x14ac:dyDescent="0.25">
      <c r="A22" s="230" t="s">
        <v>162</v>
      </c>
      <c r="B22" s="231">
        <f t="shared" ref="B22:L22" si="2">C5-B5</f>
        <v>-354</v>
      </c>
      <c r="C22" s="232">
        <f t="shared" si="2"/>
        <v>-2385</v>
      </c>
      <c r="D22" s="232">
        <f t="shared" si="2"/>
        <v>-2236</v>
      </c>
      <c r="E22" s="232">
        <f t="shared" si="2"/>
        <v>981</v>
      </c>
      <c r="F22" s="232">
        <f t="shared" si="2"/>
        <v>-1741</v>
      </c>
      <c r="G22" s="232">
        <f t="shared" si="2"/>
        <v>-1188</v>
      </c>
      <c r="H22" s="232">
        <f t="shared" si="2"/>
        <v>600</v>
      </c>
      <c r="I22" s="232">
        <f t="shared" si="2"/>
        <v>2373</v>
      </c>
      <c r="J22" s="209">
        <f t="shared" si="2"/>
        <v>-751</v>
      </c>
      <c r="K22" s="209">
        <f t="shared" si="2"/>
        <v>228</v>
      </c>
      <c r="L22" s="209">
        <f t="shared" si="2"/>
        <v>2017</v>
      </c>
      <c r="M22" s="232"/>
    </row>
    <row r="23" spans="1:13" ht="12" x14ac:dyDescent="0.25">
      <c r="A23" s="230" t="s">
        <v>171</v>
      </c>
      <c r="B23" s="231">
        <f t="shared" ref="B23:L23" si="3">C6-B6</f>
        <v>23</v>
      </c>
      <c r="C23" s="232">
        <f t="shared" si="3"/>
        <v>-218</v>
      </c>
      <c r="D23" s="232">
        <f t="shared" si="3"/>
        <v>-872</v>
      </c>
      <c r="E23" s="232">
        <f t="shared" si="3"/>
        <v>568</v>
      </c>
      <c r="F23" s="232">
        <f t="shared" si="3"/>
        <v>2</v>
      </c>
      <c r="G23" s="232">
        <f t="shared" si="3"/>
        <v>-608</v>
      </c>
      <c r="H23" s="232">
        <f t="shared" si="3"/>
        <v>2</v>
      </c>
      <c r="I23" s="232">
        <f t="shared" si="3"/>
        <v>123</v>
      </c>
      <c r="J23" s="209">
        <f t="shared" si="3"/>
        <v>248</v>
      </c>
      <c r="K23" s="209">
        <f t="shared" si="3"/>
        <v>13</v>
      </c>
      <c r="L23" s="209">
        <f t="shared" si="3"/>
        <v>163</v>
      </c>
      <c r="M23" s="232"/>
    </row>
    <row r="24" spans="1:13" ht="12" x14ac:dyDescent="0.25">
      <c r="A24" s="230" t="s">
        <v>164</v>
      </c>
      <c r="B24" s="231">
        <f t="shared" ref="B24:L24" si="4">C7-B7</f>
        <v>917</v>
      </c>
      <c r="C24" s="232">
        <f t="shared" si="4"/>
        <v>-662</v>
      </c>
      <c r="D24" s="232">
        <f t="shared" si="4"/>
        <v>-939</v>
      </c>
      <c r="E24" s="232">
        <f t="shared" si="4"/>
        <v>705</v>
      </c>
      <c r="F24" s="232">
        <f t="shared" si="4"/>
        <v>-683</v>
      </c>
      <c r="G24" s="232">
        <f t="shared" si="4"/>
        <v>-853</v>
      </c>
      <c r="H24" s="232">
        <f t="shared" si="4"/>
        <v>-260</v>
      </c>
      <c r="I24" s="232">
        <f t="shared" si="4"/>
        <v>-59</v>
      </c>
      <c r="J24" s="209">
        <f t="shared" si="4"/>
        <v>635</v>
      </c>
      <c r="K24" s="209">
        <f t="shared" si="4"/>
        <v>-46</v>
      </c>
      <c r="L24" s="209">
        <f t="shared" si="4"/>
        <v>541</v>
      </c>
      <c r="M24" s="232"/>
    </row>
    <row r="25" spans="1:13" ht="12" x14ac:dyDescent="0.25">
      <c r="A25" s="230" t="s">
        <v>163</v>
      </c>
      <c r="B25" s="231">
        <f t="shared" ref="B25:L25" si="5">C8-B8</f>
        <v>571</v>
      </c>
      <c r="C25" s="232">
        <f t="shared" si="5"/>
        <v>-760</v>
      </c>
      <c r="D25" s="232">
        <f t="shared" si="5"/>
        <v>-605</v>
      </c>
      <c r="E25" s="232">
        <f t="shared" si="5"/>
        <v>337</v>
      </c>
      <c r="F25" s="232">
        <f t="shared" si="5"/>
        <v>167</v>
      </c>
      <c r="G25" s="232">
        <f t="shared" si="5"/>
        <v>-1218</v>
      </c>
      <c r="H25" s="232">
        <f t="shared" si="5"/>
        <v>-211</v>
      </c>
      <c r="I25" s="232">
        <f t="shared" si="5"/>
        <v>148</v>
      </c>
      <c r="J25" s="209">
        <f t="shared" si="5"/>
        <v>78</v>
      </c>
      <c r="K25" s="209">
        <f t="shared" si="5"/>
        <v>134</v>
      </c>
      <c r="L25" s="209">
        <f t="shared" si="5"/>
        <v>460</v>
      </c>
      <c r="M25" s="232"/>
    </row>
    <row r="26" spans="1:13" ht="12" x14ac:dyDescent="0.25">
      <c r="A26" s="230" t="s">
        <v>165</v>
      </c>
      <c r="B26" s="231">
        <f t="shared" ref="B26:L26" si="6">C9-B9</f>
        <v>101</v>
      </c>
      <c r="C26" s="232">
        <f t="shared" si="6"/>
        <v>-577</v>
      </c>
      <c r="D26" s="232">
        <f t="shared" si="6"/>
        <v>-1040</v>
      </c>
      <c r="E26" s="232">
        <f t="shared" si="6"/>
        <v>2352</v>
      </c>
      <c r="F26" s="232">
        <f t="shared" si="6"/>
        <v>-1323</v>
      </c>
      <c r="G26" s="232">
        <f t="shared" si="6"/>
        <v>-457</v>
      </c>
      <c r="H26" s="232">
        <f t="shared" si="6"/>
        <v>60</v>
      </c>
      <c r="I26" s="232">
        <f t="shared" si="6"/>
        <v>1381</v>
      </c>
      <c r="J26" s="209">
        <f t="shared" si="6"/>
        <v>-588</v>
      </c>
      <c r="K26" s="209">
        <f t="shared" si="6"/>
        <v>355</v>
      </c>
      <c r="L26" s="209">
        <f t="shared" si="6"/>
        <v>662</v>
      </c>
      <c r="M26" s="232"/>
    </row>
    <row r="27" spans="1:13" ht="12" x14ac:dyDescent="0.25">
      <c r="A27" s="223" t="s">
        <v>160</v>
      </c>
      <c r="B27" s="223">
        <f t="shared" ref="B27:L27" si="7">C10-B10</f>
        <v>766</v>
      </c>
      <c r="C27" s="224">
        <f t="shared" si="7"/>
        <v>-725.73309334018995</v>
      </c>
      <c r="D27" s="224">
        <f t="shared" si="7"/>
        <v>1050.73309334019</v>
      </c>
      <c r="E27" s="224">
        <f t="shared" si="7"/>
        <v>-794</v>
      </c>
      <c r="F27" s="224">
        <f t="shared" si="7"/>
        <v>342</v>
      </c>
      <c r="G27" s="224">
        <f t="shared" si="7"/>
        <v>-1465</v>
      </c>
      <c r="H27" s="224">
        <f t="shared" si="7"/>
        <v>512</v>
      </c>
      <c r="I27" s="224">
        <f t="shared" si="7"/>
        <v>-2240</v>
      </c>
      <c r="J27" s="228">
        <f t="shared" si="7"/>
        <v>433</v>
      </c>
      <c r="K27" s="228">
        <f t="shared" si="7"/>
        <v>130</v>
      </c>
      <c r="L27" s="228">
        <f t="shared" si="7"/>
        <v>1306</v>
      </c>
      <c r="M27" s="213"/>
    </row>
    <row r="28" spans="1:13" ht="12" x14ac:dyDescent="0.25">
      <c r="A28" s="229" t="s">
        <v>161</v>
      </c>
      <c r="B28" s="229">
        <f t="shared" ref="B28:L28" si="8">C11-B11</f>
        <v>3131</v>
      </c>
      <c r="C28" s="237">
        <f t="shared" si="8"/>
        <v>-4875</v>
      </c>
      <c r="D28" s="237">
        <f t="shared" si="8"/>
        <v>-1414</v>
      </c>
      <c r="E28" s="237">
        <f t="shared" si="8"/>
        <v>4951</v>
      </c>
      <c r="F28" s="237">
        <f t="shared" si="8"/>
        <v>-2359</v>
      </c>
      <c r="G28" s="237">
        <f t="shared" si="8"/>
        <v>-4068</v>
      </c>
      <c r="H28" s="237">
        <f t="shared" si="8"/>
        <v>1036</v>
      </c>
      <c r="I28" s="237">
        <f t="shared" si="8"/>
        <v>4746</v>
      </c>
      <c r="J28" s="236">
        <f t="shared" si="8"/>
        <v>-890</v>
      </c>
      <c r="K28" s="236">
        <f t="shared" si="8"/>
        <v>1996</v>
      </c>
      <c r="L28" s="236">
        <f t="shared" si="8"/>
        <v>2410</v>
      </c>
      <c r="M28" s="213"/>
    </row>
    <row r="29" spans="1:13" ht="12" x14ac:dyDescent="0.25">
      <c r="A29" s="238" t="s">
        <v>166</v>
      </c>
      <c r="B29" s="239">
        <f t="shared" ref="B29:L29" si="9">C12-B12</f>
        <v>5</v>
      </c>
      <c r="C29" s="240">
        <f t="shared" si="9"/>
        <v>-119</v>
      </c>
      <c r="D29" s="240">
        <f t="shared" si="9"/>
        <v>15</v>
      </c>
      <c r="E29" s="240">
        <f t="shared" si="9"/>
        <v>267</v>
      </c>
      <c r="F29" s="240">
        <f t="shared" si="9"/>
        <v>-171</v>
      </c>
      <c r="G29" s="240">
        <f t="shared" si="9"/>
        <v>-146</v>
      </c>
      <c r="H29" s="240">
        <f t="shared" si="9"/>
        <v>180</v>
      </c>
      <c r="I29" s="240">
        <f t="shared" si="9"/>
        <v>460</v>
      </c>
      <c r="J29" s="260">
        <f t="shared" si="9"/>
        <v>-335</v>
      </c>
      <c r="K29" s="260">
        <f t="shared" si="9"/>
        <v>-87</v>
      </c>
      <c r="L29" s="260">
        <f t="shared" si="9"/>
        <v>279</v>
      </c>
      <c r="M29" s="232"/>
    </row>
    <row r="30" spans="1:13" ht="12" x14ac:dyDescent="0.25">
      <c r="A30" s="230" t="s">
        <v>167</v>
      </c>
      <c r="B30" s="231">
        <f t="shared" ref="B30:L30" si="10">C13-B13</f>
        <v>1080</v>
      </c>
      <c r="C30" s="232">
        <f t="shared" si="10"/>
        <v>-1168</v>
      </c>
      <c r="D30" s="232">
        <f t="shared" si="10"/>
        <v>-346</v>
      </c>
      <c r="E30" s="232">
        <f t="shared" si="10"/>
        <v>1576</v>
      </c>
      <c r="F30" s="232">
        <f t="shared" si="10"/>
        <v>-1013</v>
      </c>
      <c r="G30" s="232">
        <f t="shared" si="10"/>
        <v>-985</v>
      </c>
      <c r="H30" s="232">
        <f t="shared" si="10"/>
        <v>23</v>
      </c>
      <c r="I30" s="232">
        <f t="shared" si="10"/>
        <v>1674</v>
      </c>
      <c r="J30" s="209">
        <f t="shared" si="10"/>
        <v>-61</v>
      </c>
      <c r="K30" s="209">
        <f t="shared" si="10"/>
        <v>-51</v>
      </c>
      <c r="L30" s="209">
        <f t="shared" si="10"/>
        <v>627</v>
      </c>
      <c r="M30" s="232"/>
    </row>
    <row r="31" spans="1:13" ht="12" x14ac:dyDescent="0.25">
      <c r="A31" s="230" t="s">
        <v>168</v>
      </c>
      <c r="B31" s="231">
        <f t="shared" ref="B31:L31" si="11">C14-B14</f>
        <v>1767</v>
      </c>
      <c r="C31" s="232">
        <f t="shared" si="11"/>
        <v>-1497</v>
      </c>
      <c r="D31" s="232">
        <f t="shared" si="11"/>
        <v>-610</v>
      </c>
      <c r="E31" s="232">
        <f t="shared" si="11"/>
        <v>597</v>
      </c>
      <c r="F31" s="232">
        <f t="shared" si="11"/>
        <v>-909</v>
      </c>
      <c r="G31" s="232">
        <f t="shared" si="11"/>
        <v>-1213</v>
      </c>
      <c r="H31" s="232">
        <f t="shared" si="11"/>
        <v>97</v>
      </c>
      <c r="I31" s="232">
        <f t="shared" si="11"/>
        <v>1383</v>
      </c>
      <c r="J31" s="209">
        <f t="shared" si="11"/>
        <v>-1019</v>
      </c>
      <c r="K31" s="209">
        <f t="shared" si="11"/>
        <v>1084</v>
      </c>
      <c r="L31" s="209">
        <f t="shared" si="11"/>
        <v>1190</v>
      </c>
      <c r="M31" s="232"/>
    </row>
    <row r="32" spans="1:13" ht="12" x14ac:dyDescent="0.25">
      <c r="A32" s="230" t="s">
        <v>169</v>
      </c>
      <c r="B32" s="231">
        <f t="shared" ref="B32:L32" si="12">C15-B15</f>
        <v>97</v>
      </c>
      <c r="C32" s="232">
        <f t="shared" si="12"/>
        <v>-875</v>
      </c>
      <c r="D32" s="232">
        <f t="shared" si="12"/>
        <v>-482</v>
      </c>
      <c r="E32" s="232">
        <f t="shared" si="12"/>
        <v>1498</v>
      </c>
      <c r="F32" s="232">
        <f t="shared" si="12"/>
        <v>-214</v>
      </c>
      <c r="G32" s="232">
        <f t="shared" si="12"/>
        <v>-1018</v>
      </c>
      <c r="H32" s="232">
        <f t="shared" si="12"/>
        <v>232</v>
      </c>
      <c r="I32" s="232">
        <f t="shared" si="12"/>
        <v>426</v>
      </c>
      <c r="J32" s="209">
        <f t="shared" si="12"/>
        <v>587</v>
      </c>
      <c r="K32" s="209">
        <f t="shared" si="12"/>
        <v>403</v>
      </c>
      <c r="L32" s="209">
        <f t="shared" si="12"/>
        <v>301</v>
      </c>
      <c r="M32" s="232"/>
    </row>
    <row r="33" spans="1:15" ht="12" x14ac:dyDescent="0.25">
      <c r="A33" s="229" t="s">
        <v>170</v>
      </c>
      <c r="B33" s="241">
        <f t="shared" ref="B33:L33" si="13">C16-B16</f>
        <v>182</v>
      </c>
      <c r="C33" s="242">
        <f t="shared" si="13"/>
        <v>-1216</v>
      </c>
      <c r="D33" s="242">
        <f t="shared" si="13"/>
        <v>9</v>
      </c>
      <c r="E33" s="242">
        <f t="shared" si="13"/>
        <v>1013</v>
      </c>
      <c r="F33" s="242">
        <f t="shared" si="13"/>
        <v>-52</v>
      </c>
      <c r="G33" s="242">
        <f t="shared" si="13"/>
        <v>-706</v>
      </c>
      <c r="H33" s="242">
        <f t="shared" si="13"/>
        <v>504</v>
      </c>
      <c r="I33" s="242">
        <f t="shared" si="13"/>
        <v>803</v>
      </c>
      <c r="J33" s="261">
        <f t="shared" si="13"/>
        <v>-62</v>
      </c>
      <c r="K33" s="261">
        <f t="shared" si="13"/>
        <v>647</v>
      </c>
      <c r="L33" s="261">
        <f t="shared" si="13"/>
        <v>13</v>
      </c>
      <c r="M33" s="232"/>
    </row>
    <row r="36" spans="1:15" ht="13.2" x14ac:dyDescent="0.25">
      <c r="A36" s="372" t="s">
        <v>833</v>
      </c>
      <c r="B36" s="377"/>
      <c r="C36" s="377"/>
      <c r="D36" s="377"/>
      <c r="E36" s="377"/>
      <c r="F36" s="377"/>
      <c r="G36" s="377"/>
      <c r="H36" s="377"/>
      <c r="I36" s="377"/>
      <c r="J36" s="377"/>
      <c r="K36" s="296"/>
      <c r="L36" s="308"/>
      <c r="M36" s="332"/>
    </row>
    <row r="37" spans="1:15" ht="12" customHeight="1" x14ac:dyDescent="0.25">
      <c r="A37" s="216"/>
      <c r="B37" s="217">
        <v>2015</v>
      </c>
      <c r="C37" s="218">
        <v>2016</v>
      </c>
      <c r="D37" s="218">
        <v>2017</v>
      </c>
      <c r="E37" s="218">
        <v>2018</v>
      </c>
      <c r="F37" s="218">
        <v>2019</v>
      </c>
      <c r="G37" s="218">
        <v>2020</v>
      </c>
      <c r="H37" s="259">
        <v>2021</v>
      </c>
      <c r="I37" s="259">
        <v>2022</v>
      </c>
      <c r="J37" s="259">
        <v>2023</v>
      </c>
      <c r="L37" s="294"/>
      <c r="M37" s="333"/>
      <c r="O37" s="333"/>
    </row>
    <row r="38" spans="1:15" ht="12" customHeight="1" x14ac:dyDescent="0.25">
      <c r="A38" s="223" t="s">
        <v>157</v>
      </c>
      <c r="B38" s="249">
        <f>E3/E$3</f>
        <v>1</v>
      </c>
      <c r="C38" s="250">
        <f t="shared" ref="C38:J38" si="14">F3/F$3</f>
        <v>1</v>
      </c>
      <c r="D38" s="250">
        <f t="shared" si="14"/>
        <v>1</v>
      </c>
      <c r="E38" s="250">
        <f t="shared" si="14"/>
        <v>1</v>
      </c>
      <c r="F38" s="250">
        <f t="shared" si="14"/>
        <v>1</v>
      </c>
      <c r="G38" s="250">
        <f t="shared" si="14"/>
        <v>1</v>
      </c>
      <c r="H38" s="263">
        <f t="shared" si="14"/>
        <v>1</v>
      </c>
      <c r="I38" s="263">
        <f t="shared" si="14"/>
        <v>1</v>
      </c>
      <c r="J38" s="263">
        <f t="shared" si="14"/>
        <v>1</v>
      </c>
      <c r="L38" s="309"/>
      <c r="M38" s="309"/>
      <c r="O38" s="343"/>
    </row>
    <row r="39" spans="1:15" ht="12" customHeight="1" x14ac:dyDescent="0.25">
      <c r="A39" s="223" t="s">
        <v>159</v>
      </c>
      <c r="B39" s="249">
        <f t="shared" ref="B39:J39" si="15">E4/E$3</f>
        <v>0.3719880818723551</v>
      </c>
      <c r="C39" s="250">
        <f t="shared" si="15"/>
        <v>0.40010105384726435</v>
      </c>
      <c r="D39" s="250">
        <f t="shared" si="15"/>
        <v>0.37321611368699947</v>
      </c>
      <c r="E39" s="250">
        <f t="shared" si="15"/>
        <v>0.357071364227805</v>
      </c>
      <c r="F39" s="250">
        <f t="shared" si="15"/>
        <v>0.34676162386399062</v>
      </c>
      <c r="G39" s="250">
        <f t="shared" si="15"/>
        <v>0.38250129735339905</v>
      </c>
      <c r="H39" s="263">
        <f t="shared" si="15"/>
        <v>0.38126320236586397</v>
      </c>
      <c r="I39" s="263">
        <f t="shared" si="15"/>
        <v>0.37353938185443669</v>
      </c>
      <c r="J39" s="263">
        <f t="shared" si="15"/>
        <v>0.39120414493406575</v>
      </c>
      <c r="L39" s="309"/>
      <c r="M39" s="309"/>
      <c r="O39" s="343"/>
    </row>
    <row r="40" spans="1:15" ht="12" customHeight="1" x14ac:dyDescent="0.25">
      <c r="A40" s="230" t="s">
        <v>162</v>
      </c>
      <c r="B40" s="251">
        <f t="shared" ref="B40:J40" si="16">E5/E$3</f>
        <v>0.14161412902668624</v>
      </c>
      <c r="C40" s="252">
        <f t="shared" si="16"/>
        <v>0.13606178720947018</v>
      </c>
      <c r="D40" s="252">
        <f t="shared" si="16"/>
        <v>0.11639670018666827</v>
      </c>
      <c r="E40" s="252">
        <f t="shared" si="16"/>
        <v>0.11537884095686117</v>
      </c>
      <c r="F40" s="252">
        <f t="shared" si="16"/>
        <v>0.12495503920581254</v>
      </c>
      <c r="G40" s="252">
        <f t="shared" si="16"/>
        <v>0.15742605085625325</v>
      </c>
      <c r="H40" s="264">
        <f t="shared" si="16"/>
        <v>0.14433882551753274</v>
      </c>
      <c r="I40" s="264">
        <f t="shared" si="16"/>
        <v>0.1407976071784646</v>
      </c>
      <c r="J40" s="264">
        <f t="shared" si="16"/>
        <v>0.15730648599005354</v>
      </c>
      <c r="L40" s="309"/>
      <c r="M40" s="309"/>
      <c r="O40" s="343"/>
    </row>
    <row r="41" spans="1:15" ht="12" customHeight="1" x14ac:dyDescent="0.25">
      <c r="A41" s="230" t="s">
        <v>171</v>
      </c>
      <c r="B41" s="251">
        <f t="shared" ref="B41:J41" si="17">E6/E$3</f>
        <v>3.9273685119613093E-2</v>
      </c>
      <c r="C41" s="252">
        <f t="shared" si="17"/>
        <v>4.3074202396419806E-2</v>
      </c>
      <c r="D41" s="252">
        <f t="shared" si="17"/>
        <v>4.7951666967744527E-2</v>
      </c>
      <c r="E41" s="252">
        <f t="shared" si="17"/>
        <v>4.4565108597737962E-2</v>
      </c>
      <c r="F41" s="252">
        <f t="shared" si="17"/>
        <v>4.2754717886003407E-2</v>
      </c>
      <c r="G41" s="252">
        <f t="shared" si="17"/>
        <v>3.9564089257913854E-2</v>
      </c>
      <c r="H41" s="264">
        <f t="shared" si="17"/>
        <v>4.5500633713561472E-2</v>
      </c>
      <c r="I41" s="264">
        <f t="shared" si="17"/>
        <v>4.3210368893320042E-2</v>
      </c>
      <c r="J41" s="264">
        <f t="shared" si="17"/>
        <v>4.0374984837720285E-2</v>
      </c>
      <c r="L41" s="309"/>
      <c r="M41" s="309"/>
      <c r="O41" s="343"/>
    </row>
    <row r="42" spans="1:15" ht="12" customHeight="1" x14ac:dyDescent="0.25">
      <c r="A42" s="230" t="s">
        <v>164</v>
      </c>
      <c r="B42" s="251">
        <f t="shared" ref="B42:J42" si="18">E7/E$3</f>
        <v>7.1487175058295188E-2</v>
      </c>
      <c r="C42" s="252">
        <f t="shared" si="18"/>
        <v>7.247004475241807E-2</v>
      </c>
      <c r="D42" s="252">
        <f t="shared" si="18"/>
        <v>6.6899500210754498E-2</v>
      </c>
      <c r="E42" s="252">
        <f t="shared" si="18"/>
        <v>6.2055850265238716E-2</v>
      </c>
      <c r="F42" s="252">
        <f t="shared" si="18"/>
        <v>5.3233580317962735E-2</v>
      </c>
      <c r="G42" s="252">
        <f t="shared" si="18"/>
        <v>4.4857291126102754E-2</v>
      </c>
      <c r="H42" s="264">
        <f t="shared" si="18"/>
        <v>5.9062103929024085E-2</v>
      </c>
      <c r="I42" s="264">
        <f t="shared" si="18"/>
        <v>5.4835493519441676E-2</v>
      </c>
      <c r="J42" s="264">
        <f t="shared" si="18"/>
        <v>5.70275000433208E-2</v>
      </c>
      <c r="L42" s="309"/>
      <c r="M42" s="309"/>
      <c r="O42" s="343"/>
    </row>
    <row r="43" spans="1:15" ht="12" customHeight="1" x14ac:dyDescent="0.25">
      <c r="A43" s="230" t="s">
        <v>163</v>
      </c>
      <c r="B43" s="251">
        <f t="shared" ref="B43:J43" si="19">E8/E$3</f>
        <v>7.915191294585025E-2</v>
      </c>
      <c r="C43" s="252">
        <f t="shared" si="19"/>
        <v>7.2235455464125881E-2</v>
      </c>
      <c r="D43" s="252">
        <f t="shared" si="19"/>
        <v>8.3699644728126688E-2</v>
      </c>
      <c r="E43" s="252">
        <f t="shared" si="19"/>
        <v>7.3866479831848658E-2</v>
      </c>
      <c r="F43" s="252">
        <f t="shared" si="19"/>
        <v>6.5726686329520653E-2</v>
      </c>
      <c r="G43" s="252">
        <f t="shared" si="19"/>
        <v>5.996886351842242E-2</v>
      </c>
      <c r="H43" s="264">
        <f t="shared" si="19"/>
        <v>6.2674271229404305E-2</v>
      </c>
      <c r="I43" s="264">
        <f t="shared" si="19"/>
        <v>6.1834496510468594E-2</v>
      </c>
      <c r="J43" s="264">
        <f t="shared" si="19"/>
        <v>6.1706146354987959E-2</v>
      </c>
      <c r="L43" s="309"/>
      <c r="M43" s="309"/>
      <c r="O43" s="343"/>
    </row>
    <row r="44" spans="1:15" ht="12" customHeight="1" x14ac:dyDescent="0.25">
      <c r="A44" s="230" t="s">
        <v>165</v>
      </c>
      <c r="B44" s="251">
        <f t="shared" ref="B44:J44" si="20">E9/E$3</f>
        <v>4.0461179721910358E-2</v>
      </c>
      <c r="C44" s="252">
        <f t="shared" si="20"/>
        <v>7.6259564024830376E-2</v>
      </c>
      <c r="D44" s="252">
        <f t="shared" si="20"/>
        <v>5.8268601593705463E-2</v>
      </c>
      <c r="E44" s="252">
        <f t="shared" si="20"/>
        <v>6.1205084576118507E-2</v>
      </c>
      <c r="F44" s="252">
        <f t="shared" si="20"/>
        <v>6.0091600124691266E-2</v>
      </c>
      <c r="G44" s="252">
        <f t="shared" si="20"/>
        <v>8.0685002594706803E-2</v>
      </c>
      <c r="H44" s="264">
        <f t="shared" si="20"/>
        <v>6.9687367976341355E-2</v>
      </c>
      <c r="I44" s="264">
        <f t="shared" si="20"/>
        <v>7.2861415752741771E-2</v>
      </c>
      <c r="J44" s="264">
        <f t="shared" si="20"/>
        <v>7.4789027707983152E-2</v>
      </c>
      <c r="L44" s="309"/>
      <c r="M44" s="309"/>
      <c r="O44" s="343"/>
    </row>
    <row r="45" spans="1:15" ht="12" customHeight="1" x14ac:dyDescent="0.25">
      <c r="A45" s="223" t="s">
        <v>160</v>
      </c>
      <c r="B45" s="249">
        <f t="shared" ref="B45:J45" si="21">E10/E$3</f>
        <v>0.28763278348734778</v>
      </c>
      <c r="C45" s="250">
        <f t="shared" si="21"/>
        <v>0.22607189259419663</v>
      </c>
      <c r="D45" s="250">
        <f t="shared" si="21"/>
        <v>0.25832480279400255</v>
      </c>
      <c r="E45" s="250">
        <f t="shared" si="21"/>
        <v>0.28538184365929337</v>
      </c>
      <c r="F45" s="250">
        <f t="shared" si="21"/>
        <v>0.28575881831043332</v>
      </c>
      <c r="G45" s="250">
        <f t="shared" si="21"/>
        <v>0.20087182148417229</v>
      </c>
      <c r="H45" s="263">
        <f t="shared" si="21"/>
        <v>0.21356147021546262</v>
      </c>
      <c r="I45" s="263">
        <f t="shared" si="21"/>
        <v>0.20418743768693917</v>
      </c>
      <c r="J45" s="263">
        <f t="shared" si="21"/>
        <v>0.20007277894262593</v>
      </c>
      <c r="L45" s="309"/>
      <c r="M45" s="309"/>
      <c r="O45" s="343"/>
    </row>
    <row r="46" spans="1:15" ht="12" x14ac:dyDescent="0.25">
      <c r="A46" s="229" t="s">
        <v>161</v>
      </c>
      <c r="B46" s="253">
        <f t="shared" ref="B46:J46" si="22">E11/E$3</f>
        <v>0.34037913464029707</v>
      </c>
      <c r="C46" s="254">
        <f t="shared" si="22"/>
        <v>0.37382705355853907</v>
      </c>
      <c r="D46" s="254">
        <f t="shared" si="22"/>
        <v>0.36845908351899803</v>
      </c>
      <c r="E46" s="254">
        <f t="shared" si="22"/>
        <v>0.35754679211290163</v>
      </c>
      <c r="F46" s="254">
        <f t="shared" si="22"/>
        <v>0.36747955782557612</v>
      </c>
      <c r="G46" s="254">
        <f t="shared" si="22"/>
        <v>0.41662688116242863</v>
      </c>
      <c r="H46" s="265">
        <f t="shared" si="22"/>
        <v>0.4051753274186734</v>
      </c>
      <c r="I46" s="265">
        <f t="shared" si="22"/>
        <v>0.42227318045862411</v>
      </c>
      <c r="J46" s="265">
        <f t="shared" si="22"/>
        <v>0.40872307612330833</v>
      </c>
      <c r="L46" s="309"/>
      <c r="M46" s="309"/>
      <c r="O46" s="343"/>
    </row>
    <row r="47" spans="1:15" ht="12" x14ac:dyDescent="0.25">
      <c r="A47" s="238" t="s">
        <v>166</v>
      </c>
      <c r="B47" s="255">
        <f t="shared" ref="B47:J47" si="23">E12/E$3</f>
        <v>1.7272648760687452E-2</v>
      </c>
      <c r="C47" s="256">
        <f t="shared" si="23"/>
        <v>1.9254366969828209E-2</v>
      </c>
      <c r="D47" s="256">
        <f t="shared" si="23"/>
        <v>1.7984384095060316E-2</v>
      </c>
      <c r="E47" s="256">
        <f t="shared" si="23"/>
        <v>1.8766890201181063E-2</v>
      </c>
      <c r="F47" s="256">
        <f t="shared" si="23"/>
        <v>2.2300553916984388E-2</v>
      </c>
      <c r="G47" s="256">
        <f t="shared" si="23"/>
        <v>2.885313959522574E-2</v>
      </c>
      <c r="H47" s="266">
        <f t="shared" si="23"/>
        <v>2.2285593578369244E-2</v>
      </c>
      <c r="I47" s="266">
        <f t="shared" si="23"/>
        <v>1.930209371884347E-2</v>
      </c>
      <c r="J47" s="266">
        <f t="shared" si="23"/>
        <v>2.160841463203313E-2</v>
      </c>
      <c r="L47" s="309"/>
      <c r="M47" s="309"/>
      <c r="O47" s="343"/>
    </row>
    <row r="48" spans="1:15" ht="12" x14ac:dyDescent="0.25">
      <c r="A48" s="230" t="s">
        <v>167</v>
      </c>
      <c r="B48" s="251">
        <f t="shared" ref="B48:J48" si="24">E13/E$3</f>
        <v>7.1638310734951208E-2</v>
      </c>
      <c r="C48" s="252">
        <f t="shared" si="24"/>
        <v>8.8313844377075207E-2</v>
      </c>
      <c r="D48" s="252">
        <f t="shared" si="24"/>
        <v>7.7898877983179779E-2</v>
      </c>
      <c r="E48" s="252">
        <f t="shared" si="24"/>
        <v>7.2465218696827149E-2</v>
      </c>
      <c r="F48" s="252">
        <f t="shared" si="24"/>
        <v>6.9994964391051004E-2</v>
      </c>
      <c r="G48" s="252">
        <f t="shared" si="24"/>
        <v>9.5339906590555273E-2</v>
      </c>
      <c r="H48" s="264">
        <f t="shared" si="24"/>
        <v>9.5732995352767219E-2</v>
      </c>
      <c r="I48" s="264">
        <f t="shared" si="24"/>
        <v>8.9351944167497505E-2</v>
      </c>
      <c r="J48" s="264">
        <f t="shared" si="24"/>
        <v>8.8513056888873481E-2</v>
      </c>
      <c r="L48" s="309"/>
      <c r="M48" s="309"/>
      <c r="O48" s="343"/>
    </row>
    <row r="49" spans="1:15" ht="12" x14ac:dyDescent="0.25">
      <c r="A49" s="230" t="s">
        <v>168</v>
      </c>
      <c r="B49" s="251">
        <f t="shared" ref="B49:J49" si="25">E14/E$3</f>
        <v>0.15288453234303481</v>
      </c>
      <c r="C49" s="252">
        <f t="shared" si="25"/>
        <v>0.13855204273134114</v>
      </c>
      <c r="D49" s="252">
        <f t="shared" si="25"/>
        <v>0.13586640171815098</v>
      </c>
      <c r="E49" s="252">
        <f t="shared" si="25"/>
        <v>0.13902512261034933</v>
      </c>
      <c r="F49" s="252">
        <f t="shared" si="25"/>
        <v>0.13555379708893844</v>
      </c>
      <c r="G49" s="252">
        <f t="shared" si="25"/>
        <v>0.14605085625324338</v>
      </c>
      <c r="H49" s="264">
        <f t="shared" si="25"/>
        <v>0.12710181664554288</v>
      </c>
      <c r="I49" s="264">
        <f t="shared" si="25"/>
        <v>0.14159521435692921</v>
      </c>
      <c r="J49" s="264">
        <f t="shared" si="25"/>
        <v>0.14366909840752742</v>
      </c>
      <c r="L49" s="309"/>
      <c r="M49" s="309"/>
      <c r="O49" s="343"/>
    </row>
    <row r="50" spans="1:15" ht="12" x14ac:dyDescent="0.25">
      <c r="A50" s="230" t="s">
        <v>169</v>
      </c>
      <c r="B50" s="251">
        <f t="shared" ref="B50:J50" si="26">E15/E$3</f>
        <v>4.1367993781846447E-2</v>
      </c>
      <c r="C50" s="252">
        <f t="shared" si="26"/>
        <v>6.1606756171502818E-2</v>
      </c>
      <c r="D50" s="252">
        <f t="shared" si="26"/>
        <v>6.422994319664399E-2</v>
      </c>
      <c r="E50" s="252">
        <f t="shared" si="26"/>
        <v>5.4599139225302774E-2</v>
      </c>
      <c r="F50" s="252">
        <f t="shared" si="26"/>
        <v>5.7885523823226148E-2</v>
      </c>
      <c r="G50" s="252">
        <f t="shared" si="26"/>
        <v>5.8951738453554746E-2</v>
      </c>
      <c r="H50" s="264">
        <f t="shared" si="26"/>
        <v>7.2391212505280952E-2</v>
      </c>
      <c r="I50" s="264">
        <f t="shared" si="26"/>
        <v>7.637088733798604E-2</v>
      </c>
      <c r="J50" s="264">
        <f t="shared" si="26"/>
        <v>7.1583288568507514E-2</v>
      </c>
      <c r="L50" s="309"/>
      <c r="M50" s="309"/>
      <c r="O50" s="343"/>
    </row>
    <row r="51" spans="1:15" ht="12" x14ac:dyDescent="0.25">
      <c r="A51" s="229" t="s">
        <v>170</v>
      </c>
      <c r="B51" s="257">
        <f t="shared" ref="B51:J51" si="27">E16/E$3</f>
        <v>5.721564901977718E-2</v>
      </c>
      <c r="C51" s="258">
        <f t="shared" si="27"/>
        <v>6.6100043308791684E-2</v>
      </c>
      <c r="D51" s="258">
        <f t="shared" si="27"/>
        <v>7.2479476525962941E-2</v>
      </c>
      <c r="E51" s="258">
        <f t="shared" si="27"/>
        <v>7.2690421379241324E-2</v>
      </c>
      <c r="F51" s="258">
        <f t="shared" si="27"/>
        <v>8.1744718605376118E-2</v>
      </c>
      <c r="G51" s="258">
        <f t="shared" si="27"/>
        <v>8.7431240269849511E-2</v>
      </c>
      <c r="H51" s="267">
        <f t="shared" si="27"/>
        <v>8.7663709336713136E-2</v>
      </c>
      <c r="I51" s="267">
        <f t="shared" si="27"/>
        <v>9.5653040877367895E-2</v>
      </c>
      <c r="J51" s="267">
        <f t="shared" si="27"/>
        <v>8.3349217626366767E-2</v>
      </c>
      <c r="L51" s="309"/>
      <c r="M51" s="309"/>
      <c r="O51" s="343"/>
    </row>
    <row r="54" spans="1:15" ht="13.2" x14ac:dyDescent="0.25">
      <c r="A54" s="372" t="s">
        <v>817</v>
      </c>
      <c r="B54" s="377"/>
      <c r="C54" s="377"/>
      <c r="D54" s="377"/>
      <c r="E54" s="377"/>
      <c r="F54" s="377"/>
      <c r="G54" s="377"/>
      <c r="H54" s="377"/>
      <c r="I54" s="377"/>
      <c r="J54" s="377"/>
    </row>
    <row r="55" spans="1:15" ht="12" x14ac:dyDescent="0.25">
      <c r="A55" s="216"/>
      <c r="B55" s="217">
        <v>2015</v>
      </c>
      <c r="C55" s="218">
        <v>2016</v>
      </c>
      <c r="D55" s="218">
        <v>2017</v>
      </c>
      <c r="E55" s="218">
        <v>2018</v>
      </c>
      <c r="F55" s="218">
        <v>2019</v>
      </c>
      <c r="G55" s="218">
        <v>2020</v>
      </c>
      <c r="H55" s="259">
        <v>2021</v>
      </c>
      <c r="I55" s="259">
        <v>2022</v>
      </c>
      <c r="J55" s="259">
        <v>2023</v>
      </c>
    </row>
    <row r="56" spans="1:15" ht="12" x14ac:dyDescent="0.25">
      <c r="A56" s="223" t="s">
        <v>157</v>
      </c>
      <c r="B56" s="249">
        <f t="shared" ref="B56:H56" si="28">D20/D3</f>
        <v>-0.11562192905227943</v>
      </c>
      <c r="C56" s="250">
        <f t="shared" si="28"/>
        <v>0.19647637965281975</v>
      </c>
      <c r="D56" s="250">
        <f t="shared" si="28"/>
        <v>-0.10096362061498484</v>
      </c>
      <c r="E56" s="250">
        <f t="shared" si="28"/>
        <v>-0.19784829690291242</v>
      </c>
      <c r="F56" s="250">
        <f t="shared" si="28"/>
        <v>4.3514162746471824E-2</v>
      </c>
      <c r="G56" s="250">
        <f t="shared" si="28"/>
        <v>0.15519267199002471</v>
      </c>
      <c r="H56" s="263">
        <f t="shared" si="28"/>
        <v>-1.7332641411520498E-2</v>
      </c>
      <c r="I56" s="263">
        <f>K20/K3</f>
        <v>5.935783692437685E-2</v>
      </c>
      <c r="J56" s="263">
        <f>L20/L3</f>
        <v>0.15072781655034895</v>
      </c>
    </row>
    <row r="57" spans="1:15" ht="12" x14ac:dyDescent="0.25">
      <c r="A57" s="223" t="s">
        <v>159</v>
      </c>
      <c r="B57" s="249">
        <f t="shared" ref="B57:J57" si="29">D21/D4</f>
        <v>-0.24833122464115875</v>
      </c>
      <c r="C57" s="250">
        <f t="shared" si="29"/>
        <v>0.28689999419583262</v>
      </c>
      <c r="D57" s="250">
        <f t="shared" si="29"/>
        <v>-0.16137470683745264</v>
      </c>
      <c r="E57" s="250">
        <f t="shared" si="29"/>
        <v>-0.23254813380660427</v>
      </c>
      <c r="F57" s="250">
        <f t="shared" si="29"/>
        <v>1.3384723195515067E-2</v>
      </c>
      <c r="G57" s="250">
        <f t="shared" si="29"/>
        <v>0.27425489246940044</v>
      </c>
      <c r="H57" s="263">
        <f t="shared" si="29"/>
        <v>-2.0513377109676018E-2</v>
      </c>
      <c r="I57" s="263">
        <f t="shared" si="29"/>
        <v>3.7896836389827694E-2</v>
      </c>
      <c r="J57" s="263">
        <f t="shared" si="29"/>
        <v>0.20514599903912881</v>
      </c>
    </row>
    <row r="58" spans="1:15" ht="12" x14ac:dyDescent="0.25">
      <c r="A58" s="230" t="s">
        <v>162</v>
      </c>
      <c r="B58" s="251">
        <f t="shared" ref="B58:J58" si="30">D22/D5</f>
        <v>-0.25423536100056848</v>
      </c>
      <c r="C58" s="252">
        <f t="shared" si="30"/>
        <v>0.14956548254307059</v>
      </c>
      <c r="D58" s="252">
        <f t="shared" si="30"/>
        <v>-0.23090185676392572</v>
      </c>
      <c r="E58" s="252">
        <f t="shared" si="30"/>
        <v>-0.2048629073978272</v>
      </c>
      <c r="F58" s="252">
        <f t="shared" si="30"/>
        <v>0.13012361743656473</v>
      </c>
      <c r="G58" s="252">
        <f t="shared" si="30"/>
        <v>0.45538284398388024</v>
      </c>
      <c r="H58" s="264">
        <f t="shared" si="30"/>
        <v>-9.9024261603375532E-2</v>
      </c>
      <c r="I58" s="264">
        <f t="shared" si="30"/>
        <v>3.3367481340553201E-2</v>
      </c>
      <c r="J58" s="264">
        <f t="shared" si="30"/>
        <v>0.2856535901430392</v>
      </c>
    </row>
    <row r="59" spans="1:15" ht="12" x14ac:dyDescent="0.25">
      <c r="A59" s="230" t="s">
        <v>171</v>
      </c>
      <c r="B59" s="251">
        <f t="shared" ref="B59:J59" si="31">D23/D6</f>
        <v>-0.3240431066518023</v>
      </c>
      <c r="C59" s="252">
        <f t="shared" si="31"/>
        <v>0.31225948323254538</v>
      </c>
      <c r="D59" s="252">
        <f t="shared" si="31"/>
        <v>8.378718056137411E-4</v>
      </c>
      <c r="E59" s="252">
        <f t="shared" si="31"/>
        <v>-0.25449979070740897</v>
      </c>
      <c r="F59" s="252">
        <f t="shared" si="31"/>
        <v>1.1229646266142617E-3</v>
      </c>
      <c r="G59" s="252">
        <f t="shared" si="31"/>
        <v>6.8984856982613571E-2</v>
      </c>
      <c r="H59" s="264">
        <f t="shared" si="31"/>
        <v>0.13011542497376705</v>
      </c>
      <c r="I59" s="264">
        <f t="shared" si="31"/>
        <v>6.0352831940575676E-3</v>
      </c>
      <c r="J59" s="264">
        <f t="shared" si="31"/>
        <v>7.5219197046608219E-2</v>
      </c>
    </row>
    <row r="60" spans="1:15" ht="12" x14ac:dyDescent="0.25">
      <c r="A60" s="230" t="s">
        <v>164</v>
      </c>
      <c r="B60" s="251">
        <f t="shared" ref="B60:J60" si="32">D24/D7</f>
        <v>-0.22094117647058822</v>
      </c>
      <c r="C60" s="252">
        <f t="shared" si="32"/>
        <v>0.21292660827544549</v>
      </c>
      <c r="D60" s="252">
        <f t="shared" si="32"/>
        <v>-0.17006972111553784</v>
      </c>
      <c r="E60" s="252">
        <f t="shared" si="32"/>
        <v>-0.2559255925592559</v>
      </c>
      <c r="F60" s="252">
        <f t="shared" si="32"/>
        <v>-0.10483870967741936</v>
      </c>
      <c r="G60" s="252">
        <f t="shared" si="32"/>
        <v>-2.6576576576576576E-2</v>
      </c>
      <c r="H60" s="264">
        <f t="shared" si="32"/>
        <v>0.2938454419250347</v>
      </c>
      <c r="I60" s="264">
        <f t="shared" si="32"/>
        <v>-1.6452074391988557E-2</v>
      </c>
      <c r="J60" s="264">
        <f t="shared" si="32"/>
        <v>0.19672727272727272</v>
      </c>
    </row>
    <row r="61" spans="1:15" ht="12" x14ac:dyDescent="0.25">
      <c r="A61" s="230" t="s">
        <v>163</v>
      </c>
      <c r="B61" s="251">
        <f t="shared" ref="B61:J61" si="33">D25/D8</f>
        <v>-0.14165300866307656</v>
      </c>
      <c r="C61" s="252">
        <f t="shared" si="33"/>
        <v>9.1925804691762134E-2</v>
      </c>
      <c r="D61" s="252">
        <f t="shared" si="33"/>
        <v>4.1718710966774916E-2</v>
      </c>
      <c r="E61" s="252">
        <f t="shared" si="33"/>
        <v>-0.29208633093525183</v>
      </c>
      <c r="F61" s="252">
        <f t="shared" si="33"/>
        <v>-7.1476964769647697E-2</v>
      </c>
      <c r="G61" s="252">
        <f t="shared" si="33"/>
        <v>5.3994892375045601E-2</v>
      </c>
      <c r="H61" s="264">
        <f t="shared" si="33"/>
        <v>2.6998961578400829E-2</v>
      </c>
      <c r="I61" s="264">
        <f t="shared" si="33"/>
        <v>4.5163464779238285E-2</v>
      </c>
      <c r="J61" s="264">
        <f t="shared" si="33"/>
        <v>0.14833924540470816</v>
      </c>
    </row>
    <row r="62" spans="1:15" ht="12" x14ac:dyDescent="0.25">
      <c r="A62" s="230" t="s">
        <v>165</v>
      </c>
      <c r="B62" s="251">
        <f t="shared" ref="B62:J62" si="34">D26/D9</f>
        <v>-0.3568977350720659</v>
      </c>
      <c r="C62" s="252">
        <f t="shared" si="34"/>
        <v>1.2550693703308431</v>
      </c>
      <c r="D62" s="252">
        <f t="shared" si="34"/>
        <v>-0.31306199716043542</v>
      </c>
      <c r="E62" s="252">
        <f t="shared" si="34"/>
        <v>-0.15742335514984498</v>
      </c>
      <c r="F62" s="252">
        <f t="shared" si="34"/>
        <v>2.4529844644317254E-2</v>
      </c>
      <c r="G62" s="252">
        <f t="shared" si="34"/>
        <v>0.55107741420590584</v>
      </c>
      <c r="H62" s="264">
        <f t="shared" si="34"/>
        <v>-0.15127347568819141</v>
      </c>
      <c r="I62" s="264">
        <f t="shared" si="34"/>
        <v>0.10760836617156715</v>
      </c>
      <c r="J62" s="264">
        <f t="shared" si="34"/>
        <v>0.1811713191023536</v>
      </c>
    </row>
    <row r="63" spans="1:15" ht="12" x14ac:dyDescent="0.25">
      <c r="A63" s="223" t="s">
        <v>160</v>
      </c>
      <c r="B63" s="249">
        <f t="shared" ref="B63:J63" si="35">D27/D10</f>
        <v>8.5625477901547439E-2</v>
      </c>
      <c r="C63" s="250">
        <f t="shared" si="35"/>
        <v>-5.9600660561477253E-2</v>
      </c>
      <c r="D63" s="250">
        <f t="shared" si="35"/>
        <v>2.7298850574712645E-2</v>
      </c>
      <c r="E63" s="250">
        <f t="shared" si="35"/>
        <v>-0.11383061383061382</v>
      </c>
      <c r="F63" s="250">
        <f t="shared" si="35"/>
        <v>4.4892590968873304E-2</v>
      </c>
      <c r="G63" s="250">
        <f t="shared" si="35"/>
        <v>-0.18796677016027524</v>
      </c>
      <c r="H63" s="263">
        <f t="shared" si="35"/>
        <v>4.4745272295132789E-2</v>
      </c>
      <c r="I63" s="263">
        <f t="shared" si="35"/>
        <v>1.2858555885262116E-2</v>
      </c>
      <c r="J63" s="263">
        <f t="shared" si="35"/>
        <v>0.12753906249999999</v>
      </c>
    </row>
    <row r="64" spans="1:15" ht="12" x14ac:dyDescent="0.25">
      <c r="A64" s="229" t="s">
        <v>161</v>
      </c>
      <c r="B64" s="253">
        <f t="shared" ref="B64:J64" si="36">D28/D11</f>
        <v>-8.2309796844985156E-2</v>
      </c>
      <c r="C64" s="254">
        <f t="shared" si="36"/>
        <v>0.31405011100539171</v>
      </c>
      <c r="D64" s="254">
        <f t="shared" si="36"/>
        <v>-0.11387333462058312</v>
      </c>
      <c r="E64" s="254">
        <f t="shared" si="36"/>
        <v>-0.22160483739173067</v>
      </c>
      <c r="F64" s="254">
        <f t="shared" si="36"/>
        <v>7.2503324235425853E-2</v>
      </c>
      <c r="G64" s="254">
        <f t="shared" si="36"/>
        <v>0.30969004893964108</v>
      </c>
      <c r="H64" s="265">
        <f t="shared" si="36"/>
        <v>-4.4342583827412685E-2</v>
      </c>
      <c r="I64" s="265">
        <f t="shared" si="36"/>
        <v>0.10406131067201918</v>
      </c>
      <c r="J64" s="265">
        <f t="shared" si="36"/>
        <v>0.11380271048779336</v>
      </c>
    </row>
    <row r="65" spans="1:14" ht="12" x14ac:dyDescent="0.25">
      <c r="A65" s="238" t="s">
        <v>166</v>
      </c>
      <c r="B65" s="255">
        <f t="shared" ref="B65:J65" si="37">D29/D12</f>
        <v>1.9108280254777069E-2</v>
      </c>
      <c r="C65" s="256">
        <f t="shared" si="37"/>
        <v>0.33374999999999999</v>
      </c>
      <c r="D65" s="256">
        <f t="shared" si="37"/>
        <v>-0.16026241799437677</v>
      </c>
      <c r="E65" s="256">
        <f t="shared" si="37"/>
        <v>-0.16294642857142858</v>
      </c>
      <c r="F65" s="256">
        <f t="shared" si="37"/>
        <v>0.24</v>
      </c>
      <c r="G65" s="256">
        <f t="shared" si="37"/>
        <v>0.4946236559139785</v>
      </c>
      <c r="H65" s="266">
        <f t="shared" si="37"/>
        <v>-0.24100719424460432</v>
      </c>
      <c r="I65" s="266">
        <f t="shared" si="37"/>
        <v>-8.2464454976303322E-2</v>
      </c>
      <c r="J65" s="266">
        <f t="shared" si="37"/>
        <v>0.28822314049586778</v>
      </c>
    </row>
    <row r="66" spans="1:14" ht="12" x14ac:dyDescent="0.25">
      <c r="A66" s="230" t="s">
        <v>167</v>
      </c>
      <c r="B66" s="251">
        <f t="shared" ref="B66:J66" si="38">D30/D13</f>
        <v>-9.4432314410480347E-2</v>
      </c>
      <c r="C66" s="252">
        <f t="shared" si="38"/>
        <v>0.47498493068113323</v>
      </c>
      <c r="D66" s="252">
        <f t="shared" si="38"/>
        <v>-0.2069881487535758</v>
      </c>
      <c r="E66" s="252">
        <f t="shared" si="38"/>
        <v>-0.25380056686421026</v>
      </c>
      <c r="F66" s="252">
        <f t="shared" si="38"/>
        <v>7.9419889502762436E-3</v>
      </c>
      <c r="G66" s="252">
        <f t="shared" si="38"/>
        <v>0.57348406988694756</v>
      </c>
      <c r="H66" s="264">
        <f t="shared" si="38"/>
        <v>-1.3281079904202046E-2</v>
      </c>
      <c r="I66" s="264">
        <f t="shared" si="38"/>
        <v>-1.1253309796999117E-2</v>
      </c>
      <c r="J66" s="264">
        <f t="shared" si="38"/>
        <v>0.13992412407944654</v>
      </c>
    </row>
    <row r="67" spans="1:14" ht="12" x14ac:dyDescent="0.25">
      <c r="A67" s="230" t="s">
        <v>168</v>
      </c>
      <c r="B67" s="251">
        <f t="shared" ref="B67:J67" si="39">D31/D14</f>
        <v>-7.9313483292159662E-2</v>
      </c>
      <c r="C67" s="252">
        <f t="shared" si="39"/>
        <v>8.4310125688462079E-2</v>
      </c>
      <c r="D67" s="252">
        <f t="shared" si="39"/>
        <v>-0.11839020578275593</v>
      </c>
      <c r="E67" s="252">
        <f t="shared" si="39"/>
        <v>-0.17919929088491654</v>
      </c>
      <c r="F67" s="252">
        <f t="shared" si="39"/>
        <v>1.7458603311735061E-2</v>
      </c>
      <c r="G67" s="252">
        <f t="shared" si="39"/>
        <v>0.2446488590129135</v>
      </c>
      <c r="H67" s="264">
        <f t="shared" si="39"/>
        <v>-0.14482660602615122</v>
      </c>
      <c r="I67" s="264">
        <f t="shared" si="39"/>
        <v>0.18015622403190959</v>
      </c>
      <c r="J67" s="264">
        <f t="shared" si="39"/>
        <v>0.16758203069990144</v>
      </c>
    </row>
    <row r="68" spans="1:14" ht="12" x14ac:dyDescent="0.25">
      <c r="A68" s="230" t="s">
        <v>169</v>
      </c>
      <c r="B68" s="251">
        <f t="shared" ref="B68:J68" si="40">D32/D15</f>
        <v>-0.20100083402835697</v>
      </c>
      <c r="C68" s="252">
        <f t="shared" si="40"/>
        <v>0.78183716075156573</v>
      </c>
      <c r="D68" s="252">
        <f t="shared" si="40"/>
        <v>-6.2683069712946696E-2</v>
      </c>
      <c r="E68" s="252">
        <f t="shared" si="40"/>
        <v>-0.31812499999999999</v>
      </c>
      <c r="F68" s="252">
        <f t="shared" si="40"/>
        <v>0.10632447296058661</v>
      </c>
      <c r="G68" s="252">
        <f t="shared" si="40"/>
        <v>0.17647058823529413</v>
      </c>
      <c r="H68" s="264">
        <f t="shared" si="40"/>
        <v>0.20669014084507042</v>
      </c>
      <c r="I68" s="264">
        <f t="shared" si="40"/>
        <v>0.11759556463379049</v>
      </c>
      <c r="J68" s="264">
        <f t="shared" si="40"/>
        <v>7.8590078328981725E-2</v>
      </c>
    </row>
    <row r="69" spans="1:14" ht="12" x14ac:dyDescent="0.25">
      <c r="A69" s="229" t="s">
        <v>170</v>
      </c>
      <c r="B69" s="257">
        <f t="shared" ref="B69:J69" si="41">D33/D16</f>
        <v>3.4078000757288905E-3</v>
      </c>
      <c r="C69" s="258">
        <f t="shared" si="41"/>
        <v>0.38226415094339622</v>
      </c>
      <c r="D69" s="258">
        <f t="shared" si="41"/>
        <v>-1.4196014196014196E-2</v>
      </c>
      <c r="E69" s="258">
        <f t="shared" si="41"/>
        <v>-0.19551370811409582</v>
      </c>
      <c r="F69" s="258">
        <f t="shared" si="41"/>
        <v>0.17349397590361446</v>
      </c>
      <c r="G69" s="258">
        <f t="shared" si="41"/>
        <v>0.23555294807861543</v>
      </c>
      <c r="H69" s="267">
        <f t="shared" si="41"/>
        <v>-1.4719848053181387E-2</v>
      </c>
      <c r="I69" s="267">
        <f t="shared" si="41"/>
        <v>0.15590361445783132</v>
      </c>
      <c r="J69" s="267">
        <f t="shared" si="41"/>
        <v>2.7100271002710027E-3</v>
      </c>
    </row>
    <row r="73" spans="1:14" ht="13.2" x14ac:dyDescent="0.25">
      <c r="A73" s="372" t="s">
        <v>818</v>
      </c>
      <c r="B73" s="377"/>
      <c r="C73" s="377"/>
      <c r="D73" s="377"/>
      <c r="E73" s="377"/>
      <c r="F73" s="377"/>
      <c r="G73" s="377"/>
      <c r="H73" s="377"/>
      <c r="I73" s="377"/>
      <c r="J73" s="377"/>
      <c r="K73" s="295"/>
      <c r="L73" s="295"/>
      <c r="M73" s="334"/>
    </row>
    <row r="74" spans="1:14" ht="12" x14ac:dyDescent="0.25">
      <c r="A74" s="216"/>
      <c r="B74" s="217">
        <v>2015</v>
      </c>
      <c r="C74" s="218">
        <v>2016</v>
      </c>
      <c r="D74" s="218">
        <v>2017</v>
      </c>
      <c r="E74" s="218">
        <v>2018</v>
      </c>
      <c r="F74" s="218">
        <v>2019</v>
      </c>
      <c r="G74" s="218">
        <v>2020</v>
      </c>
      <c r="H74" s="218">
        <v>2021</v>
      </c>
      <c r="I74" s="219">
        <v>2022</v>
      </c>
      <c r="J74" s="219">
        <v>2022</v>
      </c>
      <c r="K74" s="294"/>
      <c r="L74" s="294"/>
      <c r="M74" s="333"/>
      <c r="N74" s="215"/>
    </row>
    <row r="75" spans="1:14" ht="12" x14ac:dyDescent="0.25">
      <c r="A75" s="223" t="s">
        <v>157</v>
      </c>
      <c r="B75" s="223">
        <v>46316</v>
      </c>
      <c r="C75" s="224">
        <v>55416</v>
      </c>
      <c r="D75" s="224">
        <v>49821</v>
      </c>
      <c r="E75" s="224">
        <v>39964</v>
      </c>
      <c r="F75" s="224">
        <v>41703</v>
      </c>
      <c r="G75" s="224">
        <v>48175</v>
      </c>
      <c r="H75" s="224">
        <v>47340</v>
      </c>
      <c r="I75" s="310">
        <v>50150</v>
      </c>
      <c r="J75" s="310">
        <v>57709</v>
      </c>
      <c r="K75" s="213"/>
      <c r="L75" s="213"/>
      <c r="M75" s="213"/>
      <c r="N75" s="215"/>
    </row>
    <row r="76" spans="1:14" ht="12" x14ac:dyDescent="0.25">
      <c r="A76" s="228" t="s">
        <v>159</v>
      </c>
      <c r="B76" s="223">
        <v>17229</v>
      </c>
      <c r="C76" s="224">
        <v>22172</v>
      </c>
      <c r="D76" s="224">
        <v>18594</v>
      </c>
      <c r="E76" s="224">
        <v>14270</v>
      </c>
      <c r="F76" s="224">
        <v>14461</v>
      </c>
      <c r="G76" s="224">
        <v>18427</v>
      </c>
      <c r="H76" s="224">
        <v>18049</v>
      </c>
      <c r="I76" s="310">
        <v>18733</v>
      </c>
      <c r="J76" s="310">
        <v>22576</v>
      </c>
      <c r="K76" s="213"/>
      <c r="L76" s="213"/>
      <c r="M76" s="213"/>
      <c r="N76" s="215"/>
    </row>
    <row r="77" spans="1:14" ht="12" x14ac:dyDescent="0.25">
      <c r="A77" s="230" t="s">
        <v>162</v>
      </c>
      <c r="B77" s="231">
        <v>6559</v>
      </c>
      <c r="C77" s="232">
        <v>7540</v>
      </c>
      <c r="D77" s="232">
        <v>5799</v>
      </c>
      <c r="E77" s="232">
        <v>4611</v>
      </c>
      <c r="F77" s="232">
        <v>5211</v>
      </c>
      <c r="G77" s="232">
        <v>7584</v>
      </c>
      <c r="H77" s="232">
        <v>6833</v>
      </c>
      <c r="I77" s="311">
        <v>7061</v>
      </c>
      <c r="J77" s="311">
        <v>9078</v>
      </c>
      <c r="K77" s="232"/>
      <c r="L77" s="232"/>
      <c r="M77" s="232"/>
      <c r="N77" s="215"/>
    </row>
    <row r="78" spans="1:14" ht="12" x14ac:dyDescent="0.25">
      <c r="A78" s="230" t="s">
        <v>171</v>
      </c>
      <c r="B78" s="231">
        <v>1819</v>
      </c>
      <c r="C78" s="232">
        <v>2387</v>
      </c>
      <c r="D78" s="232">
        <v>2389</v>
      </c>
      <c r="E78" s="232">
        <v>1781</v>
      </c>
      <c r="F78" s="232">
        <v>1783</v>
      </c>
      <c r="G78" s="232">
        <v>1906</v>
      </c>
      <c r="H78" s="232">
        <v>2154</v>
      </c>
      <c r="I78" s="311">
        <v>2167</v>
      </c>
      <c r="J78" s="311">
        <v>2330</v>
      </c>
      <c r="K78" s="232"/>
      <c r="L78" s="232"/>
      <c r="M78" s="232"/>
      <c r="N78" s="215"/>
    </row>
    <row r="79" spans="1:14" ht="12" x14ac:dyDescent="0.25">
      <c r="A79" s="230" t="s">
        <v>164</v>
      </c>
      <c r="B79" s="231">
        <v>3311</v>
      </c>
      <c r="C79" s="232">
        <v>4016</v>
      </c>
      <c r="D79" s="232">
        <v>3333</v>
      </c>
      <c r="E79" s="232">
        <v>2480</v>
      </c>
      <c r="F79" s="232">
        <v>2220</v>
      </c>
      <c r="G79" s="232">
        <v>2161</v>
      </c>
      <c r="H79" s="232">
        <v>2796</v>
      </c>
      <c r="I79" s="311">
        <v>2750</v>
      </c>
      <c r="J79" s="311">
        <v>3291</v>
      </c>
      <c r="K79" s="232"/>
      <c r="L79" s="232"/>
      <c r="M79" s="232"/>
      <c r="N79" s="215"/>
    </row>
    <row r="80" spans="1:14" ht="12" x14ac:dyDescent="0.25">
      <c r="A80" s="230" t="s">
        <v>163</v>
      </c>
      <c r="B80" s="231">
        <v>3666</v>
      </c>
      <c r="C80" s="232">
        <v>4003</v>
      </c>
      <c r="D80" s="232">
        <v>4170</v>
      </c>
      <c r="E80" s="232">
        <v>2952</v>
      </c>
      <c r="F80" s="232">
        <v>2741</v>
      </c>
      <c r="G80" s="232">
        <v>2889</v>
      </c>
      <c r="H80" s="232">
        <v>2967</v>
      </c>
      <c r="I80" s="311">
        <v>3101</v>
      </c>
      <c r="J80" s="311">
        <v>3561</v>
      </c>
      <c r="K80" s="232"/>
      <c r="L80" s="232"/>
      <c r="M80" s="232"/>
      <c r="N80" s="215"/>
    </row>
    <row r="81" spans="1:14" ht="12" x14ac:dyDescent="0.25">
      <c r="A81" s="230" t="s">
        <v>165</v>
      </c>
      <c r="B81" s="231">
        <v>1874</v>
      </c>
      <c r="C81" s="232">
        <v>4226</v>
      </c>
      <c r="D81" s="232">
        <v>2903</v>
      </c>
      <c r="E81" s="232">
        <v>2446</v>
      </c>
      <c r="F81" s="232">
        <v>2506</v>
      </c>
      <c r="G81" s="232">
        <v>3887</v>
      </c>
      <c r="H81" s="232">
        <v>3299</v>
      </c>
      <c r="I81" s="311">
        <v>3654</v>
      </c>
      <c r="J81" s="311">
        <v>4316</v>
      </c>
      <c r="K81" s="232"/>
      <c r="L81" s="232"/>
      <c r="M81" s="232"/>
      <c r="N81" s="215"/>
    </row>
    <row r="82" spans="1:14" ht="12" x14ac:dyDescent="0.25">
      <c r="A82" s="228" t="s">
        <v>160</v>
      </c>
      <c r="B82" s="223">
        <v>13322</v>
      </c>
      <c r="C82" s="224">
        <v>12528</v>
      </c>
      <c r="D82" s="224">
        <v>12870</v>
      </c>
      <c r="E82" s="224">
        <v>11405</v>
      </c>
      <c r="F82" s="224">
        <v>11917</v>
      </c>
      <c r="G82" s="224">
        <v>9677</v>
      </c>
      <c r="H82" s="224">
        <v>10110</v>
      </c>
      <c r="I82" s="310">
        <v>10240</v>
      </c>
      <c r="J82" s="310">
        <v>11546</v>
      </c>
      <c r="K82" s="213"/>
      <c r="L82" s="213"/>
      <c r="M82" s="213"/>
      <c r="N82" s="215"/>
    </row>
    <row r="83" spans="1:14" ht="12" x14ac:dyDescent="0.25">
      <c r="A83" s="236" t="s">
        <v>161</v>
      </c>
      <c r="B83" s="229">
        <v>15765</v>
      </c>
      <c r="C83" s="237">
        <v>20716</v>
      </c>
      <c r="D83" s="237">
        <v>18357</v>
      </c>
      <c r="E83" s="237">
        <v>14289</v>
      </c>
      <c r="F83" s="237">
        <v>15325</v>
      </c>
      <c r="G83" s="237">
        <v>20071</v>
      </c>
      <c r="H83" s="237">
        <v>19181</v>
      </c>
      <c r="I83" s="312">
        <v>21177</v>
      </c>
      <c r="J83" s="312">
        <v>23587</v>
      </c>
      <c r="K83" s="213"/>
      <c r="L83" s="213"/>
      <c r="M83" s="213"/>
      <c r="N83" s="215"/>
    </row>
    <row r="84" spans="1:14" ht="12" x14ac:dyDescent="0.25">
      <c r="A84" s="238" t="s">
        <v>166</v>
      </c>
      <c r="B84" s="239">
        <v>800</v>
      </c>
      <c r="C84" s="240">
        <v>1067</v>
      </c>
      <c r="D84" s="240">
        <v>896</v>
      </c>
      <c r="E84" s="240">
        <v>750</v>
      </c>
      <c r="F84" s="240">
        <v>930</v>
      </c>
      <c r="G84" s="240">
        <v>1390</v>
      </c>
      <c r="H84" s="240">
        <v>1055</v>
      </c>
      <c r="I84" s="313">
        <v>968</v>
      </c>
      <c r="J84" s="313">
        <v>1247</v>
      </c>
      <c r="K84" s="232"/>
      <c r="L84" s="232"/>
      <c r="M84" s="232"/>
      <c r="N84" s="215"/>
    </row>
    <row r="85" spans="1:14" ht="12" x14ac:dyDescent="0.25">
      <c r="A85" s="230" t="s">
        <v>167</v>
      </c>
      <c r="B85" s="231">
        <v>3318</v>
      </c>
      <c r="C85" s="232">
        <v>4894</v>
      </c>
      <c r="D85" s="232">
        <v>3881</v>
      </c>
      <c r="E85" s="232">
        <v>2896</v>
      </c>
      <c r="F85" s="232">
        <v>2919</v>
      </c>
      <c r="G85" s="232">
        <v>4593</v>
      </c>
      <c r="H85" s="232">
        <v>4532</v>
      </c>
      <c r="I85" s="311">
        <v>4481</v>
      </c>
      <c r="J85" s="311">
        <v>5108</v>
      </c>
      <c r="K85" s="232"/>
      <c r="L85" s="232"/>
      <c r="M85" s="232"/>
      <c r="N85" s="215"/>
    </row>
    <row r="86" spans="1:14" ht="12" x14ac:dyDescent="0.25">
      <c r="A86" s="230" t="s">
        <v>168</v>
      </c>
      <c r="B86" s="231">
        <v>7081</v>
      </c>
      <c r="C86" s="232">
        <v>7678</v>
      </c>
      <c r="D86" s="232">
        <v>6769</v>
      </c>
      <c r="E86" s="232">
        <v>5556</v>
      </c>
      <c r="F86" s="232">
        <v>5653</v>
      </c>
      <c r="G86" s="232">
        <v>7036</v>
      </c>
      <c r="H86" s="232">
        <v>6017</v>
      </c>
      <c r="I86" s="311">
        <v>7101</v>
      </c>
      <c r="J86" s="311">
        <v>8291</v>
      </c>
      <c r="K86" s="232"/>
      <c r="L86" s="232"/>
      <c r="M86" s="232"/>
      <c r="N86" s="215"/>
    </row>
    <row r="87" spans="1:14" ht="12" x14ac:dyDescent="0.25">
      <c r="A87" s="230" t="s">
        <v>169</v>
      </c>
      <c r="B87" s="231">
        <v>1916</v>
      </c>
      <c r="C87" s="232">
        <v>3414</v>
      </c>
      <c r="D87" s="232">
        <v>3200</v>
      </c>
      <c r="E87" s="232">
        <v>2182</v>
      </c>
      <c r="F87" s="232">
        <v>2414</v>
      </c>
      <c r="G87" s="232">
        <v>2840</v>
      </c>
      <c r="H87" s="232">
        <v>3427</v>
      </c>
      <c r="I87" s="311">
        <v>3830</v>
      </c>
      <c r="J87" s="311">
        <v>4131</v>
      </c>
      <c r="K87" s="232"/>
      <c r="L87" s="232"/>
      <c r="M87" s="232"/>
      <c r="N87" s="215"/>
    </row>
    <row r="88" spans="1:14" ht="12" x14ac:dyDescent="0.25">
      <c r="A88" s="229" t="s">
        <v>170</v>
      </c>
      <c r="B88" s="241">
        <v>2650</v>
      </c>
      <c r="C88" s="242">
        <v>3663</v>
      </c>
      <c r="D88" s="242">
        <v>3611</v>
      </c>
      <c r="E88" s="242">
        <v>2905</v>
      </c>
      <c r="F88" s="242">
        <v>3409</v>
      </c>
      <c r="G88" s="242">
        <v>4212</v>
      </c>
      <c r="H88" s="242">
        <v>4150</v>
      </c>
      <c r="I88" s="314">
        <v>4797</v>
      </c>
      <c r="J88" s="314">
        <v>4810</v>
      </c>
      <c r="K88" s="232"/>
      <c r="L88" s="232"/>
      <c r="M88" s="232"/>
      <c r="N88" s="215"/>
    </row>
    <row r="91" spans="1:14" ht="13.2" x14ac:dyDescent="0.25">
      <c r="A91" s="372" t="s">
        <v>821</v>
      </c>
      <c r="B91" s="377"/>
      <c r="C91" s="377"/>
      <c r="D91" s="377"/>
      <c r="E91" s="377"/>
      <c r="F91" s="377"/>
      <c r="G91" s="377"/>
      <c r="H91" s="377"/>
      <c r="I91" s="377"/>
      <c r="J91" s="377"/>
      <c r="K91" s="296"/>
    </row>
    <row r="92" spans="1:14" ht="12" x14ac:dyDescent="0.2">
      <c r="A92" s="293"/>
      <c r="B92" s="247"/>
      <c r="C92" s="247" t="s">
        <v>767</v>
      </c>
      <c r="D92" s="248" t="s">
        <v>768</v>
      </c>
      <c r="E92" s="248" t="s">
        <v>769</v>
      </c>
      <c r="F92" s="248" t="s">
        <v>770</v>
      </c>
      <c r="G92" s="248" t="s">
        <v>771</v>
      </c>
      <c r="H92" s="248" t="s">
        <v>772</v>
      </c>
      <c r="I92" s="315" t="s">
        <v>819</v>
      </c>
      <c r="J92" s="315" t="s">
        <v>820</v>
      </c>
    </row>
    <row r="93" spans="1:14" ht="12" x14ac:dyDescent="0.25">
      <c r="A93" s="223" t="s">
        <v>157</v>
      </c>
      <c r="B93" s="223"/>
      <c r="C93" s="223">
        <f t="shared" ref="C93:H93" si="42">C75-B75</f>
        <v>9100</v>
      </c>
      <c r="D93" s="224">
        <f t="shared" si="42"/>
        <v>-5595</v>
      </c>
      <c r="E93" s="224">
        <f t="shared" si="42"/>
        <v>-9857</v>
      </c>
      <c r="F93" s="224">
        <f t="shared" si="42"/>
        <v>1739</v>
      </c>
      <c r="G93" s="224">
        <f t="shared" si="42"/>
        <v>6472</v>
      </c>
      <c r="H93" s="224">
        <f t="shared" si="42"/>
        <v>-835</v>
      </c>
      <c r="I93" s="310">
        <f>I75-H75</f>
        <v>2810</v>
      </c>
      <c r="J93" s="310">
        <f>J75-I75</f>
        <v>7559</v>
      </c>
    </row>
    <row r="94" spans="1:14" ht="12" x14ac:dyDescent="0.25">
      <c r="A94" s="223" t="s">
        <v>159</v>
      </c>
      <c r="B94" s="223"/>
      <c r="C94" s="223">
        <f t="shared" ref="C94:J94" si="43">C76-B76</f>
        <v>4943</v>
      </c>
      <c r="D94" s="224">
        <f t="shared" si="43"/>
        <v>-3578</v>
      </c>
      <c r="E94" s="224">
        <f t="shared" si="43"/>
        <v>-4324</v>
      </c>
      <c r="F94" s="224">
        <f t="shared" si="43"/>
        <v>191</v>
      </c>
      <c r="G94" s="224">
        <f t="shared" si="43"/>
        <v>3966</v>
      </c>
      <c r="H94" s="224">
        <f t="shared" si="43"/>
        <v>-378</v>
      </c>
      <c r="I94" s="310">
        <f t="shared" si="43"/>
        <v>684</v>
      </c>
      <c r="J94" s="310">
        <f t="shared" si="43"/>
        <v>3843</v>
      </c>
    </row>
    <row r="95" spans="1:14" ht="12" x14ac:dyDescent="0.25">
      <c r="A95" s="230" t="s">
        <v>162</v>
      </c>
      <c r="B95" s="231"/>
      <c r="C95" s="231">
        <f t="shared" ref="C95:J95" si="44">C77-B77</f>
        <v>981</v>
      </c>
      <c r="D95" s="232">
        <f t="shared" si="44"/>
        <v>-1741</v>
      </c>
      <c r="E95" s="232">
        <f t="shared" si="44"/>
        <v>-1188</v>
      </c>
      <c r="F95" s="232">
        <f t="shared" si="44"/>
        <v>600</v>
      </c>
      <c r="G95" s="232">
        <f t="shared" si="44"/>
        <v>2373</v>
      </c>
      <c r="H95" s="232">
        <f t="shared" si="44"/>
        <v>-751</v>
      </c>
      <c r="I95" s="311">
        <f t="shared" si="44"/>
        <v>228</v>
      </c>
      <c r="J95" s="311">
        <f t="shared" si="44"/>
        <v>2017</v>
      </c>
    </row>
    <row r="96" spans="1:14" ht="12" x14ac:dyDescent="0.25">
      <c r="A96" s="230" t="s">
        <v>171</v>
      </c>
      <c r="B96" s="231"/>
      <c r="C96" s="231">
        <f t="shared" ref="C96:J96" si="45">C78-B78</f>
        <v>568</v>
      </c>
      <c r="D96" s="232">
        <f t="shared" si="45"/>
        <v>2</v>
      </c>
      <c r="E96" s="232">
        <f t="shared" si="45"/>
        <v>-608</v>
      </c>
      <c r="F96" s="232">
        <f t="shared" si="45"/>
        <v>2</v>
      </c>
      <c r="G96" s="232">
        <f t="shared" si="45"/>
        <v>123</v>
      </c>
      <c r="H96" s="232">
        <f t="shared" si="45"/>
        <v>248</v>
      </c>
      <c r="I96" s="311">
        <f t="shared" si="45"/>
        <v>13</v>
      </c>
      <c r="J96" s="311">
        <f t="shared" si="45"/>
        <v>163</v>
      </c>
    </row>
    <row r="97" spans="1:14" ht="12" x14ac:dyDescent="0.25">
      <c r="A97" s="230" t="s">
        <v>164</v>
      </c>
      <c r="B97" s="231"/>
      <c r="C97" s="231">
        <f t="shared" ref="C97:J97" si="46">C79-B79</f>
        <v>705</v>
      </c>
      <c r="D97" s="232">
        <f t="shared" si="46"/>
        <v>-683</v>
      </c>
      <c r="E97" s="232">
        <f t="shared" si="46"/>
        <v>-853</v>
      </c>
      <c r="F97" s="232">
        <f t="shared" si="46"/>
        <v>-260</v>
      </c>
      <c r="G97" s="232">
        <f t="shared" si="46"/>
        <v>-59</v>
      </c>
      <c r="H97" s="232">
        <f t="shared" si="46"/>
        <v>635</v>
      </c>
      <c r="I97" s="311">
        <f t="shared" si="46"/>
        <v>-46</v>
      </c>
      <c r="J97" s="311">
        <f t="shared" si="46"/>
        <v>541</v>
      </c>
    </row>
    <row r="98" spans="1:14" ht="12" x14ac:dyDescent="0.25">
      <c r="A98" s="230" t="s">
        <v>163</v>
      </c>
      <c r="B98" s="231"/>
      <c r="C98" s="231">
        <f t="shared" ref="C98:J98" si="47">C80-B80</f>
        <v>337</v>
      </c>
      <c r="D98" s="232">
        <f t="shared" si="47"/>
        <v>167</v>
      </c>
      <c r="E98" s="232">
        <f t="shared" si="47"/>
        <v>-1218</v>
      </c>
      <c r="F98" s="232">
        <f t="shared" si="47"/>
        <v>-211</v>
      </c>
      <c r="G98" s="232">
        <f t="shared" si="47"/>
        <v>148</v>
      </c>
      <c r="H98" s="232">
        <f t="shared" si="47"/>
        <v>78</v>
      </c>
      <c r="I98" s="311">
        <f t="shared" si="47"/>
        <v>134</v>
      </c>
      <c r="J98" s="311">
        <f t="shared" si="47"/>
        <v>460</v>
      </c>
    </row>
    <row r="99" spans="1:14" ht="12" x14ac:dyDescent="0.25">
      <c r="A99" s="230" t="s">
        <v>165</v>
      </c>
      <c r="B99" s="231"/>
      <c r="C99" s="231">
        <f t="shared" ref="C99:J99" si="48">C81-B81</f>
        <v>2352</v>
      </c>
      <c r="D99" s="232">
        <f t="shared" si="48"/>
        <v>-1323</v>
      </c>
      <c r="E99" s="232">
        <f t="shared" si="48"/>
        <v>-457</v>
      </c>
      <c r="F99" s="232">
        <f t="shared" si="48"/>
        <v>60</v>
      </c>
      <c r="G99" s="232">
        <f t="shared" si="48"/>
        <v>1381</v>
      </c>
      <c r="H99" s="232">
        <f t="shared" si="48"/>
        <v>-588</v>
      </c>
      <c r="I99" s="311">
        <f t="shared" si="48"/>
        <v>355</v>
      </c>
      <c r="J99" s="311">
        <f t="shared" si="48"/>
        <v>662</v>
      </c>
    </row>
    <row r="100" spans="1:14" ht="12" x14ac:dyDescent="0.25">
      <c r="A100" s="223" t="s">
        <v>160</v>
      </c>
      <c r="B100" s="223"/>
      <c r="C100" s="223">
        <f t="shared" ref="C100:J100" si="49">C82-B82</f>
        <v>-794</v>
      </c>
      <c r="D100" s="224">
        <f t="shared" si="49"/>
        <v>342</v>
      </c>
      <c r="E100" s="224">
        <f t="shared" si="49"/>
        <v>-1465</v>
      </c>
      <c r="F100" s="224">
        <f t="shared" si="49"/>
        <v>512</v>
      </c>
      <c r="G100" s="224">
        <f t="shared" si="49"/>
        <v>-2240</v>
      </c>
      <c r="H100" s="224">
        <f t="shared" si="49"/>
        <v>433</v>
      </c>
      <c r="I100" s="310">
        <f t="shared" si="49"/>
        <v>130</v>
      </c>
      <c r="J100" s="310">
        <f t="shared" si="49"/>
        <v>1306</v>
      </c>
    </row>
    <row r="101" spans="1:14" ht="12" x14ac:dyDescent="0.25">
      <c r="A101" s="229" t="s">
        <v>161</v>
      </c>
      <c r="B101" s="229"/>
      <c r="C101" s="229">
        <f t="shared" ref="C101:J101" si="50">C83-B83</f>
        <v>4951</v>
      </c>
      <c r="D101" s="237">
        <f t="shared" si="50"/>
        <v>-2359</v>
      </c>
      <c r="E101" s="237">
        <f t="shared" si="50"/>
        <v>-4068</v>
      </c>
      <c r="F101" s="237">
        <f t="shared" si="50"/>
        <v>1036</v>
      </c>
      <c r="G101" s="237">
        <f t="shared" si="50"/>
        <v>4746</v>
      </c>
      <c r="H101" s="237">
        <f t="shared" si="50"/>
        <v>-890</v>
      </c>
      <c r="I101" s="312">
        <f t="shared" si="50"/>
        <v>1996</v>
      </c>
      <c r="J101" s="312">
        <f t="shared" si="50"/>
        <v>2410</v>
      </c>
    </row>
    <row r="102" spans="1:14" ht="12" x14ac:dyDescent="0.25">
      <c r="A102" s="238" t="s">
        <v>166</v>
      </c>
      <c r="B102" s="239"/>
      <c r="C102" s="239">
        <f t="shared" ref="C102:J102" si="51">C84-B84</f>
        <v>267</v>
      </c>
      <c r="D102" s="240">
        <f t="shared" si="51"/>
        <v>-171</v>
      </c>
      <c r="E102" s="240">
        <f t="shared" si="51"/>
        <v>-146</v>
      </c>
      <c r="F102" s="240">
        <f t="shared" si="51"/>
        <v>180</v>
      </c>
      <c r="G102" s="240">
        <f t="shared" si="51"/>
        <v>460</v>
      </c>
      <c r="H102" s="240">
        <f t="shared" si="51"/>
        <v>-335</v>
      </c>
      <c r="I102" s="313">
        <f t="shared" si="51"/>
        <v>-87</v>
      </c>
      <c r="J102" s="313">
        <f t="shared" si="51"/>
        <v>279</v>
      </c>
    </row>
    <row r="103" spans="1:14" ht="12" x14ac:dyDescent="0.25">
      <c r="A103" s="230" t="s">
        <v>167</v>
      </c>
      <c r="B103" s="231"/>
      <c r="C103" s="231">
        <f t="shared" ref="C103:J103" si="52">C85-B85</f>
        <v>1576</v>
      </c>
      <c r="D103" s="232">
        <f t="shared" si="52"/>
        <v>-1013</v>
      </c>
      <c r="E103" s="232">
        <f t="shared" si="52"/>
        <v>-985</v>
      </c>
      <c r="F103" s="232">
        <f t="shared" si="52"/>
        <v>23</v>
      </c>
      <c r="G103" s="232">
        <f t="shared" si="52"/>
        <v>1674</v>
      </c>
      <c r="H103" s="232">
        <f t="shared" si="52"/>
        <v>-61</v>
      </c>
      <c r="I103" s="311">
        <f t="shared" si="52"/>
        <v>-51</v>
      </c>
      <c r="J103" s="311">
        <f t="shared" si="52"/>
        <v>627</v>
      </c>
    </row>
    <row r="104" spans="1:14" ht="12" x14ac:dyDescent="0.25">
      <c r="A104" s="230" t="s">
        <v>168</v>
      </c>
      <c r="B104" s="231"/>
      <c r="C104" s="231">
        <f t="shared" ref="C104:J104" si="53">C86-B86</f>
        <v>597</v>
      </c>
      <c r="D104" s="232">
        <f t="shared" si="53"/>
        <v>-909</v>
      </c>
      <c r="E104" s="232">
        <f t="shared" si="53"/>
        <v>-1213</v>
      </c>
      <c r="F104" s="232">
        <f t="shared" si="53"/>
        <v>97</v>
      </c>
      <c r="G104" s="232">
        <f t="shared" si="53"/>
        <v>1383</v>
      </c>
      <c r="H104" s="232">
        <f t="shared" si="53"/>
        <v>-1019</v>
      </c>
      <c r="I104" s="311">
        <f t="shared" si="53"/>
        <v>1084</v>
      </c>
      <c r="J104" s="311">
        <f t="shared" si="53"/>
        <v>1190</v>
      </c>
    </row>
    <row r="105" spans="1:14" ht="12" x14ac:dyDescent="0.25">
      <c r="A105" s="230" t="s">
        <v>169</v>
      </c>
      <c r="B105" s="231"/>
      <c r="C105" s="231">
        <f t="shared" ref="C105:J105" si="54">C87-B87</f>
        <v>1498</v>
      </c>
      <c r="D105" s="232">
        <f t="shared" si="54"/>
        <v>-214</v>
      </c>
      <c r="E105" s="232">
        <f t="shared" si="54"/>
        <v>-1018</v>
      </c>
      <c r="F105" s="232">
        <f t="shared" si="54"/>
        <v>232</v>
      </c>
      <c r="G105" s="232">
        <f t="shared" si="54"/>
        <v>426</v>
      </c>
      <c r="H105" s="232">
        <f t="shared" si="54"/>
        <v>587</v>
      </c>
      <c r="I105" s="311">
        <f t="shared" si="54"/>
        <v>403</v>
      </c>
      <c r="J105" s="311">
        <f t="shared" si="54"/>
        <v>301</v>
      </c>
    </row>
    <row r="106" spans="1:14" ht="12" x14ac:dyDescent="0.25">
      <c r="A106" s="229" t="s">
        <v>170</v>
      </c>
      <c r="B106" s="241"/>
      <c r="C106" s="241">
        <f t="shared" ref="C106:J106" si="55">C88-B88</f>
        <v>1013</v>
      </c>
      <c r="D106" s="242">
        <f t="shared" si="55"/>
        <v>-52</v>
      </c>
      <c r="E106" s="242">
        <f t="shared" si="55"/>
        <v>-706</v>
      </c>
      <c r="F106" s="242">
        <f t="shared" si="55"/>
        <v>504</v>
      </c>
      <c r="G106" s="242">
        <f t="shared" si="55"/>
        <v>803</v>
      </c>
      <c r="H106" s="242">
        <f t="shared" si="55"/>
        <v>-62</v>
      </c>
      <c r="I106" s="314">
        <f t="shared" si="55"/>
        <v>647</v>
      </c>
      <c r="J106" s="314">
        <f t="shared" si="55"/>
        <v>13</v>
      </c>
    </row>
    <row r="109" spans="1:14" ht="13.2" x14ac:dyDescent="0.25">
      <c r="A109" s="372" t="s">
        <v>822</v>
      </c>
      <c r="B109" s="377"/>
      <c r="C109" s="377"/>
      <c r="D109" s="377"/>
      <c r="E109" s="377"/>
      <c r="F109" s="377"/>
      <c r="G109" s="377"/>
      <c r="H109" s="377"/>
      <c r="I109" s="377"/>
      <c r="J109" s="377"/>
      <c r="K109" s="295"/>
      <c r="L109" s="316"/>
      <c r="M109" s="316"/>
      <c r="N109" s="215"/>
    </row>
    <row r="110" spans="1:14" ht="12" x14ac:dyDescent="0.25">
      <c r="A110" s="269"/>
      <c r="B110" s="220">
        <v>2015</v>
      </c>
      <c r="C110" s="221">
        <v>2016</v>
      </c>
      <c r="D110" s="221">
        <v>2017</v>
      </c>
      <c r="E110" s="221">
        <v>2018</v>
      </c>
      <c r="F110" s="221">
        <v>2019</v>
      </c>
      <c r="G110" s="222">
        <v>2020</v>
      </c>
      <c r="H110" s="222">
        <v>2021</v>
      </c>
      <c r="I110" s="222">
        <v>2022</v>
      </c>
      <c r="J110" s="222">
        <v>2023</v>
      </c>
    </row>
    <row r="111" spans="1:14" ht="12" x14ac:dyDescent="0.25">
      <c r="A111" s="228" t="s">
        <v>157</v>
      </c>
      <c r="B111" s="225">
        <v>4.1417983789432533</v>
      </c>
      <c r="C111" s="226">
        <v>4.9291996819538335</v>
      </c>
      <c r="D111" s="226">
        <v>4.4107847276589869</v>
      </c>
      <c r="E111" s="226">
        <v>3.5210181807673324</v>
      </c>
      <c r="F111" s="226">
        <v>3.6539260714104533</v>
      </c>
      <c r="G111" s="226">
        <v>4.197789196306573</v>
      </c>
      <c r="H111" s="226">
        <v>4.113933180826395</v>
      </c>
      <c r="I111" s="227">
        <v>4.3348476631670367</v>
      </c>
      <c r="J111" s="227">
        <v>4.3348476631670367</v>
      </c>
    </row>
    <row r="112" spans="1:14" ht="12" x14ac:dyDescent="0.25">
      <c r="A112" s="236" t="s">
        <v>159</v>
      </c>
      <c r="B112" s="225">
        <v>2.6797141949262273</v>
      </c>
      <c r="C112" s="226">
        <v>3.4301782665439728</v>
      </c>
      <c r="D112" s="226">
        <v>2.8598960107726752</v>
      </c>
      <c r="E112" s="226">
        <v>2.182439725969993</v>
      </c>
      <c r="F112" s="226">
        <v>2.1967895669737505</v>
      </c>
      <c r="G112" s="226">
        <v>2.7820617633715079</v>
      </c>
      <c r="H112" s="226">
        <v>2.7151536230279443</v>
      </c>
      <c r="I112" s="227">
        <v>2.7988989672626086</v>
      </c>
      <c r="J112" s="227">
        <v>2.7988989672626086</v>
      </c>
    </row>
    <row r="113" spans="1:10" x14ac:dyDescent="0.2">
      <c r="A113" s="270" t="s">
        <v>162</v>
      </c>
      <c r="B113" s="233">
        <v>3.6226701050458341</v>
      </c>
      <c r="C113" s="234">
        <v>4.1388501900906931</v>
      </c>
      <c r="D113" s="234">
        <v>3.163096660175746</v>
      </c>
      <c r="E113" s="234">
        <v>2.4992899436507954</v>
      </c>
      <c r="F113" s="234">
        <v>2.8084286273245933</v>
      </c>
      <c r="G113" s="234">
        <v>4.061335592486957</v>
      </c>
      <c r="H113" s="234">
        <v>3.6484677556717307</v>
      </c>
      <c r="I113" s="235">
        <v>3.747727664769184</v>
      </c>
      <c r="J113" s="235">
        <v>3.747727664769184</v>
      </c>
    </row>
    <row r="114" spans="1:10" x14ac:dyDescent="0.2">
      <c r="A114" s="270" t="s">
        <v>171</v>
      </c>
      <c r="B114" s="233">
        <v>1.6335701815517032</v>
      </c>
      <c r="C114" s="234">
        <v>2.1291949466630871</v>
      </c>
      <c r="D114" s="234">
        <v>2.115593402253209</v>
      </c>
      <c r="E114" s="234">
        <v>1.5653042104134478</v>
      </c>
      <c r="F114" s="234">
        <v>1.5567008419106125</v>
      </c>
      <c r="G114" s="234">
        <v>1.6500050210016379</v>
      </c>
      <c r="H114" s="234">
        <v>1.8546102649320233</v>
      </c>
      <c r="I114" s="235">
        <v>1.8480520831734304</v>
      </c>
      <c r="J114" s="235">
        <v>1.8480520831734304</v>
      </c>
    </row>
    <row r="115" spans="1:10" x14ac:dyDescent="0.2">
      <c r="A115" s="270" t="s">
        <v>164</v>
      </c>
      <c r="B115" s="233">
        <v>2.8100639499603228</v>
      </c>
      <c r="C115" s="234">
        <v>3.4004648543837295</v>
      </c>
      <c r="D115" s="234">
        <v>2.8107891123877118</v>
      </c>
      <c r="E115" s="234">
        <v>2.0836956695258664</v>
      </c>
      <c r="F115" s="234">
        <v>1.857818318758107</v>
      </c>
      <c r="G115" s="234">
        <v>1.8006397645586434</v>
      </c>
      <c r="H115" s="234">
        <v>2.3250998520617796</v>
      </c>
      <c r="I115" s="235">
        <v>2.2760435245734074</v>
      </c>
      <c r="J115" s="235">
        <v>2.2760435245734074</v>
      </c>
    </row>
    <row r="116" spans="1:10" x14ac:dyDescent="0.2">
      <c r="A116" s="270" t="s">
        <v>163</v>
      </c>
      <c r="B116" s="233">
        <v>2.498122660139475</v>
      </c>
      <c r="C116" s="234">
        <v>2.7099518802449043</v>
      </c>
      <c r="D116" s="234">
        <v>2.8053887683536001</v>
      </c>
      <c r="E116" s="234">
        <v>1.9741263721749831</v>
      </c>
      <c r="F116" s="234">
        <v>1.8109670207114898</v>
      </c>
      <c r="G116" s="234">
        <v>1.8955735176109869</v>
      </c>
      <c r="H116" s="234">
        <v>1.9382364334881788</v>
      </c>
      <c r="I116" s="235">
        <v>2.0100847787772387</v>
      </c>
      <c r="J116" s="235">
        <v>2.0100847787772387</v>
      </c>
    </row>
    <row r="117" spans="1:10" x14ac:dyDescent="0.2">
      <c r="A117" s="270" t="s">
        <v>165</v>
      </c>
      <c r="B117" s="233">
        <v>2.1800964407657095</v>
      </c>
      <c r="C117" s="234">
        <v>4.8980178442694582</v>
      </c>
      <c r="D117" s="234">
        <v>3.3488760558245985</v>
      </c>
      <c r="E117" s="234">
        <v>2.8105444826690751</v>
      </c>
      <c r="F117" s="234">
        <v>2.8691644960929676</v>
      </c>
      <c r="G117" s="234">
        <v>4.4332419008080661</v>
      </c>
      <c r="H117" s="234">
        <v>3.7491490829415421</v>
      </c>
      <c r="I117" s="235">
        <v>4.1270881100556824</v>
      </c>
      <c r="J117" s="235">
        <v>4.1270881100556824</v>
      </c>
    </row>
    <row r="118" spans="1:10" ht="12" x14ac:dyDescent="0.25">
      <c r="A118" s="228" t="s">
        <v>160</v>
      </c>
      <c r="B118" s="225">
        <v>11.406300435549095</v>
      </c>
      <c r="C118" s="226">
        <v>10.612173674388899</v>
      </c>
      <c r="D118" s="226">
        <v>10.874111250522795</v>
      </c>
      <c r="E118" s="226">
        <v>9.5756569253283477</v>
      </c>
      <c r="F118" s="226">
        <v>9.9281692745779875</v>
      </c>
      <c r="G118" s="226">
        <v>7.9907450376787947</v>
      </c>
      <c r="H118" s="226">
        <v>8.3240706434481897</v>
      </c>
      <c r="I118" s="227">
        <v>8.4136491738355232</v>
      </c>
      <c r="J118" s="227">
        <v>8.4136491738355232</v>
      </c>
    </row>
    <row r="119" spans="1:10" ht="12" x14ac:dyDescent="0.25">
      <c r="A119" s="236" t="s">
        <v>161</v>
      </c>
      <c r="B119" s="225">
        <v>4.3972270553445343</v>
      </c>
      <c r="C119" s="226">
        <v>5.7575503229797853</v>
      </c>
      <c r="D119" s="226">
        <v>5.0849161890468624</v>
      </c>
      <c r="E119" s="226">
        <v>3.9466586531091714</v>
      </c>
      <c r="F119" s="226">
        <v>4.2216549272980055</v>
      </c>
      <c r="G119" s="226">
        <v>5.51136432284716</v>
      </c>
      <c r="H119" s="226">
        <v>5.2620172392035514</v>
      </c>
      <c r="I119" s="227">
        <v>5.7876864422413385</v>
      </c>
      <c r="J119" s="227">
        <v>5.7876864422413385</v>
      </c>
    </row>
    <row r="120" spans="1:10" x14ac:dyDescent="0.2">
      <c r="A120" s="271" t="s">
        <v>166</v>
      </c>
      <c r="B120" s="233">
        <v>2.0330523485566596</v>
      </c>
      <c r="C120" s="234">
        <v>2.6901239423552075</v>
      </c>
      <c r="D120" s="234">
        <v>2.2456703175518182</v>
      </c>
      <c r="E120" s="234">
        <v>1.8703941543948028</v>
      </c>
      <c r="F120" s="234">
        <v>2.3052897724455899</v>
      </c>
      <c r="G120" s="234">
        <v>3.424050134005991</v>
      </c>
      <c r="H120" s="234">
        <v>2.589738743228017</v>
      </c>
      <c r="I120" s="235">
        <v>2.3628370643214045</v>
      </c>
      <c r="J120" s="235">
        <v>2.3628370643214045</v>
      </c>
    </row>
    <row r="121" spans="1:10" x14ac:dyDescent="0.2">
      <c r="A121" s="270" t="s">
        <v>167</v>
      </c>
      <c r="B121" s="233">
        <v>2.4878718123673775</v>
      </c>
      <c r="C121" s="234">
        <v>3.6646246904650122</v>
      </c>
      <c r="D121" s="234">
        <v>2.9011204559266655</v>
      </c>
      <c r="E121" s="234">
        <v>2.1609569696458673</v>
      </c>
      <c r="F121" s="234">
        <v>2.1743729403421788</v>
      </c>
      <c r="G121" s="234">
        <v>3.4141845131460595</v>
      </c>
      <c r="H121" s="234">
        <v>3.3706294122371996</v>
      </c>
      <c r="I121" s="235">
        <v>3.3199896569837959</v>
      </c>
      <c r="J121" s="235">
        <v>3.3199896569837959</v>
      </c>
    </row>
    <row r="122" spans="1:10" x14ac:dyDescent="0.2">
      <c r="A122" s="270" t="s">
        <v>168</v>
      </c>
      <c r="B122" s="233">
        <v>6.4789381897768008</v>
      </c>
      <c r="C122" s="234">
        <v>6.99839942831517</v>
      </c>
      <c r="D122" s="234">
        <v>6.1498290603726238</v>
      </c>
      <c r="E122" s="234">
        <v>5.0337713874128536</v>
      </c>
      <c r="F122" s="234">
        <v>5.1124457712666622</v>
      </c>
      <c r="G122" s="234">
        <v>6.3474249896931028</v>
      </c>
      <c r="H122" s="234">
        <v>5.4308142069449792</v>
      </c>
      <c r="I122" s="235">
        <v>6.3988537752426264</v>
      </c>
      <c r="J122" s="235">
        <v>6.3988537752426264</v>
      </c>
    </row>
    <row r="123" spans="1:10" x14ac:dyDescent="0.2">
      <c r="A123" s="270" t="s">
        <v>169</v>
      </c>
      <c r="B123" s="233">
        <v>6.8815659513333935</v>
      </c>
      <c r="C123" s="234">
        <v>12.191855668998619</v>
      </c>
      <c r="D123" s="234">
        <v>11.359118532401887</v>
      </c>
      <c r="E123" s="234">
        <v>7.7117188438783373</v>
      </c>
      <c r="F123" s="234">
        <v>8.4867916833660288</v>
      </c>
      <c r="G123" s="234">
        <v>9.9102840133858621</v>
      </c>
      <c r="H123" s="234">
        <v>11.87806526523751</v>
      </c>
      <c r="I123" s="235">
        <v>13.16875257873745</v>
      </c>
      <c r="J123" s="235">
        <v>13.16875257873745</v>
      </c>
    </row>
    <row r="124" spans="1:10" x14ac:dyDescent="0.2">
      <c r="A124" s="272" t="s">
        <v>170</v>
      </c>
      <c r="B124" s="243">
        <v>5.4448772950671467</v>
      </c>
      <c r="C124" s="244">
        <v>7.4935559101509766</v>
      </c>
      <c r="D124" s="244">
        <v>7.3551727579555433</v>
      </c>
      <c r="E124" s="244">
        <v>5.8959870755092263</v>
      </c>
      <c r="F124" s="244">
        <v>6.9002230579586348</v>
      </c>
      <c r="G124" s="244">
        <v>8.5009506048753316</v>
      </c>
      <c r="H124" s="244">
        <v>8.353546231342909</v>
      </c>
      <c r="I124" s="245">
        <v>9.6127448524623009</v>
      </c>
      <c r="J124" s="245">
        <v>9.6127448524623009</v>
      </c>
    </row>
  </sheetData>
  <mergeCells count="8">
    <mergeCell ref="A109:J109"/>
    <mergeCell ref="A91:J91"/>
    <mergeCell ref="A54:J54"/>
    <mergeCell ref="A18:L18"/>
    <mergeCell ref="A1:M1"/>
    <mergeCell ref="O1:AA1"/>
    <mergeCell ref="A36:J36"/>
    <mergeCell ref="A73:J73"/>
  </mergeCells>
  <pageMargins left="0.7" right="0.7" top="0.75" bottom="0.75" header="0.3" footer="0.3"/>
  <pageSetup paperSize="9" orientation="portrait" verticalDpi="0" r:id="rId1"/>
  <webPublishItems count="3">
    <webPublishItem id="14037" divId="Wachtregister-2012-2020-a_14037" sourceType="range" sourceRef="A1:K16" destinationFile="D:\Documents\Sites\npdata\Data\Vreemdelingen\Asiel\Rijksregister\2020-RR\Wachtregister-2012-2020-aantallen.htm"/>
    <webPublishItem id="12804" divId="Wachtregister-2012-2020-a_12804" sourceType="range" sourceRef="A18:I33" destinationFile="D:\Documents\Sites\npdata\Data\Vreemdelingen\Asiel\Rijksregister\Wachtregister-2012-2020-aantallen.htm"/>
    <webPublishItem id="29747" divId="Wachtregister-2012-2020-a_29747" sourceType="range" sourceRef="O1:X16" destinationFile="D:\Documents\Sites\npdata\Data\Vreemdelingen\Asiel\Rijksregister\Wachtregister-2012-2020-per-1000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workbookViewId="0">
      <selection activeCell="S101" sqref="S101"/>
    </sheetView>
  </sheetViews>
  <sheetFormatPr defaultRowHeight="11.4" x14ac:dyDescent="0.2"/>
  <cols>
    <col min="1" max="1" width="8.88671875" style="212"/>
    <col min="2" max="2" width="7.6640625" style="212" customWidth="1"/>
    <col min="3" max="3" width="7.6640625" style="283" customWidth="1"/>
    <col min="4" max="6" width="7.6640625" style="212" customWidth="1"/>
    <col min="7" max="16384" width="8.88671875" style="212"/>
  </cols>
  <sheetData>
    <row r="1" spans="1:6" ht="24" customHeight="1" x14ac:dyDescent="0.2">
      <c r="A1" s="381" t="s">
        <v>835</v>
      </c>
      <c r="B1" s="382"/>
      <c r="C1" s="382"/>
      <c r="D1" s="382"/>
      <c r="E1" s="382"/>
      <c r="F1" s="299"/>
    </row>
    <row r="2" spans="1:6" ht="24" x14ac:dyDescent="0.2">
      <c r="A2" s="273" t="s">
        <v>775</v>
      </c>
      <c r="B2" s="274" t="s">
        <v>773</v>
      </c>
      <c r="C2" s="275" t="s">
        <v>774</v>
      </c>
      <c r="D2" s="276" t="s">
        <v>785</v>
      </c>
      <c r="E2" s="275" t="s">
        <v>790</v>
      </c>
      <c r="F2" s="300"/>
    </row>
    <row r="3" spans="1:6" ht="12" x14ac:dyDescent="0.25">
      <c r="A3" s="284">
        <v>1990</v>
      </c>
      <c r="B3" s="277">
        <v>16441</v>
      </c>
      <c r="C3" s="285"/>
      <c r="D3" s="286"/>
      <c r="E3" s="20"/>
      <c r="F3" s="16"/>
    </row>
    <row r="4" spans="1:6" ht="12" x14ac:dyDescent="0.25">
      <c r="A4" s="278">
        <v>1991</v>
      </c>
      <c r="B4" s="279">
        <v>19615</v>
      </c>
      <c r="C4" s="280"/>
      <c r="D4" s="281"/>
      <c r="E4" s="21"/>
      <c r="F4" s="16"/>
    </row>
    <row r="5" spans="1:6" ht="12" x14ac:dyDescent="0.25">
      <c r="A5" s="278">
        <v>1992</v>
      </c>
      <c r="B5" s="279">
        <v>22448</v>
      </c>
      <c r="C5" s="280"/>
      <c r="D5" s="281"/>
      <c r="E5" s="21"/>
      <c r="F5" s="16"/>
    </row>
    <row r="6" spans="1:6" ht="12" x14ac:dyDescent="0.25">
      <c r="A6" s="278">
        <v>1993</v>
      </c>
      <c r="B6" s="279">
        <v>33932</v>
      </c>
      <c r="C6" s="280"/>
      <c r="D6" s="281"/>
      <c r="E6" s="21"/>
      <c r="F6" s="16"/>
    </row>
    <row r="7" spans="1:6" ht="12" x14ac:dyDescent="0.25">
      <c r="A7" s="278">
        <v>1994</v>
      </c>
      <c r="B7" s="279">
        <v>18213</v>
      </c>
      <c r="C7" s="280"/>
      <c r="D7" s="281"/>
      <c r="E7" s="21"/>
      <c r="F7" s="16"/>
    </row>
    <row r="8" spans="1:6" ht="12" x14ac:dyDescent="0.25">
      <c r="A8" s="278">
        <v>1995</v>
      </c>
      <c r="B8" s="279">
        <v>14490</v>
      </c>
      <c r="C8" s="280"/>
      <c r="D8" s="281"/>
      <c r="E8" s="21">
        <v>20352</v>
      </c>
      <c r="F8" s="16"/>
    </row>
    <row r="9" spans="1:6" ht="12" x14ac:dyDescent="0.25">
      <c r="A9" s="278">
        <v>1996</v>
      </c>
      <c r="B9" s="279">
        <v>15752</v>
      </c>
      <c r="C9" s="280"/>
      <c r="D9" s="281"/>
      <c r="E9" s="21">
        <v>18828</v>
      </c>
      <c r="F9" s="16"/>
    </row>
    <row r="10" spans="1:6" ht="12" x14ac:dyDescent="0.25">
      <c r="A10" s="278">
        <v>1997</v>
      </c>
      <c r="B10" s="279">
        <v>14819</v>
      </c>
      <c r="C10" s="280"/>
      <c r="D10" s="281"/>
      <c r="E10" s="21">
        <v>33496</v>
      </c>
      <c r="F10" s="16"/>
    </row>
    <row r="11" spans="1:6" ht="12" x14ac:dyDescent="0.25">
      <c r="A11" s="278">
        <v>1998</v>
      </c>
      <c r="B11" s="279">
        <v>27897</v>
      </c>
      <c r="C11" s="280"/>
      <c r="D11" s="125">
        <v>4985</v>
      </c>
      <c r="E11" s="21">
        <v>68699</v>
      </c>
      <c r="F11" s="16"/>
    </row>
    <row r="12" spans="1:6" ht="12" x14ac:dyDescent="0.25">
      <c r="A12" s="278">
        <v>1999</v>
      </c>
      <c r="B12" s="279">
        <v>45440</v>
      </c>
      <c r="C12" s="280"/>
      <c r="D12" s="125">
        <v>5275</v>
      </c>
      <c r="E12" s="21">
        <v>88386</v>
      </c>
      <c r="F12" s="16"/>
    </row>
    <row r="13" spans="1:6" ht="12" x14ac:dyDescent="0.25">
      <c r="A13" s="278">
        <v>2000</v>
      </c>
      <c r="B13" s="279">
        <v>55440</v>
      </c>
      <c r="C13" s="280"/>
      <c r="D13" s="125">
        <v>1931</v>
      </c>
      <c r="E13" s="21">
        <v>91591</v>
      </c>
      <c r="F13" s="16"/>
    </row>
    <row r="14" spans="1:6" ht="12" x14ac:dyDescent="0.25">
      <c r="A14" s="278">
        <v>2001</v>
      </c>
      <c r="B14" s="279">
        <v>31542</v>
      </c>
      <c r="C14" s="280"/>
      <c r="D14" s="125">
        <v>10262</v>
      </c>
      <c r="E14" s="21">
        <v>95677</v>
      </c>
      <c r="F14" s="16"/>
    </row>
    <row r="15" spans="1:6" ht="12" x14ac:dyDescent="0.25">
      <c r="A15" s="278">
        <v>2002</v>
      </c>
      <c r="B15" s="279">
        <v>23903</v>
      </c>
      <c r="C15" s="280"/>
      <c r="D15" s="125">
        <v>6805</v>
      </c>
      <c r="E15" s="21">
        <v>83172</v>
      </c>
      <c r="F15" s="16"/>
    </row>
    <row r="16" spans="1:6" ht="12" x14ac:dyDescent="0.25">
      <c r="A16" s="278">
        <v>2003</v>
      </c>
      <c r="B16" s="279">
        <v>21138</v>
      </c>
      <c r="C16" s="280"/>
      <c r="D16" s="125">
        <v>4871</v>
      </c>
      <c r="E16" s="21">
        <v>90919</v>
      </c>
      <c r="F16" s="16"/>
    </row>
    <row r="17" spans="1:6" ht="12" x14ac:dyDescent="0.25">
      <c r="A17" s="278">
        <v>2004</v>
      </c>
      <c r="B17" s="279">
        <v>20175</v>
      </c>
      <c r="C17" s="280"/>
      <c r="D17" s="125">
        <v>6305</v>
      </c>
      <c r="E17" s="21">
        <v>84751</v>
      </c>
      <c r="F17" s="16"/>
    </row>
    <row r="18" spans="1:6" ht="12" x14ac:dyDescent="0.25">
      <c r="A18" s="278">
        <v>2005</v>
      </c>
      <c r="B18" s="279">
        <v>20502</v>
      </c>
      <c r="C18" s="280"/>
      <c r="D18" s="125">
        <v>14989</v>
      </c>
      <c r="E18" s="21">
        <v>72039</v>
      </c>
      <c r="F18" s="16"/>
    </row>
    <row r="19" spans="1:6" ht="12" x14ac:dyDescent="0.25">
      <c r="A19" s="278">
        <v>2006</v>
      </c>
      <c r="B19" s="279">
        <v>14648</v>
      </c>
      <c r="C19" s="280"/>
      <c r="D19" s="125">
        <v>12496</v>
      </c>
      <c r="E19" s="21">
        <v>62714</v>
      </c>
      <c r="F19" s="16"/>
    </row>
    <row r="20" spans="1:6" ht="12" x14ac:dyDescent="0.25">
      <c r="A20" s="278">
        <v>2007</v>
      </c>
      <c r="B20" s="279">
        <v>14051</v>
      </c>
      <c r="C20" s="280"/>
      <c r="D20" s="125">
        <v>9828</v>
      </c>
      <c r="E20" s="21">
        <v>54859</v>
      </c>
      <c r="F20" s="16"/>
    </row>
    <row r="21" spans="1:6" ht="12" x14ac:dyDescent="0.25">
      <c r="A21" s="278">
        <v>2008</v>
      </c>
      <c r="B21" s="279">
        <v>15940</v>
      </c>
      <c r="C21" s="280">
        <v>4042</v>
      </c>
      <c r="D21" s="125">
        <v>12748</v>
      </c>
      <c r="E21" s="21">
        <v>47548</v>
      </c>
      <c r="F21" s="16"/>
    </row>
    <row r="22" spans="1:6" ht="12" x14ac:dyDescent="0.25">
      <c r="A22" s="278">
        <v>2009</v>
      </c>
      <c r="B22" s="279">
        <v>22955</v>
      </c>
      <c r="C22" s="280">
        <v>3232</v>
      </c>
      <c r="D22" s="125">
        <v>15501</v>
      </c>
      <c r="E22" s="21">
        <v>48822</v>
      </c>
      <c r="F22" s="16"/>
    </row>
    <row r="23" spans="1:6" ht="12" x14ac:dyDescent="0.25">
      <c r="A23" s="278" t="s">
        <v>754</v>
      </c>
      <c r="B23" s="279">
        <v>26560</v>
      </c>
      <c r="C23" s="280">
        <v>3932</v>
      </c>
      <c r="D23" s="125">
        <v>22195</v>
      </c>
      <c r="E23" s="21">
        <v>59059</v>
      </c>
      <c r="F23" s="16"/>
    </row>
    <row r="24" spans="1:6" ht="12" x14ac:dyDescent="0.25">
      <c r="A24" s="278" t="s">
        <v>755</v>
      </c>
      <c r="B24" s="279">
        <v>32270</v>
      </c>
      <c r="C24" s="280">
        <v>5766</v>
      </c>
      <c r="D24" s="125">
        <v>10813</v>
      </c>
      <c r="E24" s="21">
        <v>57419</v>
      </c>
      <c r="F24" s="16"/>
    </row>
    <row r="25" spans="1:6" ht="12" x14ac:dyDescent="0.25">
      <c r="A25" s="278" t="s">
        <v>756</v>
      </c>
      <c r="B25" s="279">
        <v>28285</v>
      </c>
      <c r="C25" s="280">
        <v>6068</v>
      </c>
      <c r="D25" s="125">
        <v>5394</v>
      </c>
      <c r="E25" s="21">
        <v>62574</v>
      </c>
      <c r="F25" s="16"/>
    </row>
    <row r="26" spans="1:6" ht="12" x14ac:dyDescent="0.25">
      <c r="A26" s="278">
        <v>2013</v>
      </c>
      <c r="B26" s="279">
        <v>21215</v>
      </c>
      <c r="C26" s="280">
        <v>6790</v>
      </c>
      <c r="D26" s="125">
        <v>7459</v>
      </c>
      <c r="E26" s="21">
        <v>52371.26690665981</v>
      </c>
      <c r="F26" s="16"/>
    </row>
    <row r="27" spans="1:6" ht="12" x14ac:dyDescent="0.25">
      <c r="A27" s="278">
        <v>2014</v>
      </c>
      <c r="B27" s="279">
        <v>22850</v>
      </c>
      <c r="C27" s="280">
        <v>8702</v>
      </c>
      <c r="D27" s="125">
        <v>8275</v>
      </c>
      <c r="E27" s="21">
        <v>46316</v>
      </c>
      <c r="F27" s="16"/>
    </row>
    <row r="28" spans="1:6" ht="12" x14ac:dyDescent="0.25">
      <c r="A28" s="278">
        <v>2015</v>
      </c>
      <c r="B28" s="279">
        <v>44660</v>
      </c>
      <c r="C28" s="280">
        <v>11178</v>
      </c>
      <c r="D28" s="125">
        <v>12312</v>
      </c>
      <c r="E28" s="21">
        <v>55416</v>
      </c>
      <c r="F28" s="16"/>
    </row>
    <row r="29" spans="1:6" ht="12" x14ac:dyDescent="0.25">
      <c r="A29" s="278">
        <v>2016</v>
      </c>
      <c r="B29" s="282">
        <v>18710</v>
      </c>
      <c r="C29" s="280">
        <v>15883</v>
      </c>
      <c r="D29" s="125">
        <v>17317</v>
      </c>
      <c r="E29" s="2">
        <v>49821</v>
      </c>
      <c r="F29" s="83"/>
    </row>
    <row r="30" spans="1:6" ht="12" x14ac:dyDescent="0.25">
      <c r="A30" s="278">
        <v>2017</v>
      </c>
      <c r="B30" s="279">
        <v>19688</v>
      </c>
      <c r="C30" s="280">
        <v>13833</v>
      </c>
      <c r="D30" s="125">
        <v>15342</v>
      </c>
      <c r="E30" s="21">
        <v>39964</v>
      </c>
      <c r="F30" s="16"/>
    </row>
    <row r="31" spans="1:6" ht="12" x14ac:dyDescent="0.25">
      <c r="A31" s="278">
        <v>2018</v>
      </c>
      <c r="B31" s="279">
        <v>23443</v>
      </c>
      <c r="C31" s="280">
        <f>8706+1777</f>
        <v>10483</v>
      </c>
      <c r="D31" s="125">
        <v>12141</v>
      </c>
      <c r="E31" s="21">
        <v>41703</v>
      </c>
      <c r="F31" s="16"/>
    </row>
    <row r="32" spans="1:6" ht="12" x14ac:dyDescent="0.25">
      <c r="A32" s="278">
        <v>2019</v>
      </c>
      <c r="B32" s="279">
        <v>27742</v>
      </c>
      <c r="C32" s="280">
        <f>5776+943</f>
        <v>6719</v>
      </c>
      <c r="D32" s="125">
        <v>9475</v>
      </c>
      <c r="E32" s="21">
        <v>48175</v>
      </c>
      <c r="F32" s="16"/>
    </row>
    <row r="33" spans="1:9" ht="12" x14ac:dyDescent="0.25">
      <c r="A33" s="278">
        <v>2020</v>
      </c>
      <c r="B33" s="282">
        <v>16910</v>
      </c>
      <c r="C33" s="280">
        <f>4888+948</f>
        <v>5836</v>
      </c>
      <c r="D33" s="125">
        <v>8460</v>
      </c>
      <c r="E33" s="2">
        <v>47340</v>
      </c>
      <c r="F33" s="83"/>
    </row>
    <row r="34" spans="1:9" ht="12" x14ac:dyDescent="0.25">
      <c r="A34" s="278">
        <v>2021</v>
      </c>
      <c r="B34" s="282">
        <v>25971</v>
      </c>
      <c r="C34" s="280">
        <v>10093</v>
      </c>
      <c r="D34" s="125">
        <v>16784</v>
      </c>
      <c r="E34" s="2">
        <v>50150</v>
      </c>
      <c r="F34" s="83"/>
      <c r="H34" s="370"/>
      <c r="I34" s="371"/>
    </row>
    <row r="35" spans="1:9" ht="12" x14ac:dyDescent="0.25">
      <c r="A35" s="287">
        <v>2022</v>
      </c>
      <c r="B35" s="288">
        <v>36871</v>
      </c>
      <c r="C35" s="289">
        <v>10632</v>
      </c>
      <c r="D35" s="127"/>
      <c r="E35" s="175">
        <v>57709</v>
      </c>
      <c r="F35" s="83"/>
    </row>
    <row r="38" spans="1:9" ht="28.2" customHeight="1" x14ac:dyDescent="0.2">
      <c r="A38" s="381" t="s">
        <v>784</v>
      </c>
      <c r="B38" s="382"/>
      <c r="C38" s="382"/>
      <c r="D38" s="382"/>
      <c r="E38" s="382"/>
      <c r="F38" s="383"/>
    </row>
    <row r="39" spans="1:9" ht="37.200000000000003" customHeight="1" x14ac:dyDescent="0.2">
      <c r="A39" s="273" t="s">
        <v>775</v>
      </c>
      <c r="B39" s="274" t="s">
        <v>786</v>
      </c>
      <c r="C39" s="275" t="s">
        <v>787</v>
      </c>
      <c r="D39" s="276" t="s">
        <v>836</v>
      </c>
      <c r="E39" s="275" t="s">
        <v>788</v>
      </c>
      <c r="F39" s="275" t="s">
        <v>789</v>
      </c>
    </row>
    <row r="40" spans="1:9" ht="12" x14ac:dyDescent="0.25">
      <c r="A40" s="284">
        <v>1990</v>
      </c>
      <c r="B40" s="301">
        <v>68929</v>
      </c>
      <c r="C40" s="285"/>
      <c r="D40" s="302"/>
      <c r="E40" s="20">
        <v>19683</v>
      </c>
      <c r="F40" s="20"/>
    </row>
    <row r="41" spans="1:9" ht="12" x14ac:dyDescent="0.25">
      <c r="A41" s="278">
        <v>1991</v>
      </c>
      <c r="B41" s="301">
        <v>74617</v>
      </c>
      <c r="C41" s="280"/>
      <c r="D41" s="303"/>
      <c r="E41" s="21">
        <v>14146</v>
      </c>
      <c r="F41" s="21"/>
    </row>
    <row r="42" spans="1:9" ht="12" x14ac:dyDescent="0.25">
      <c r="A42" s="278">
        <v>1992</v>
      </c>
      <c r="B42" s="301">
        <v>75940</v>
      </c>
      <c r="C42" s="280"/>
      <c r="D42" s="303"/>
      <c r="E42" s="21">
        <v>25389</v>
      </c>
      <c r="F42" s="21"/>
    </row>
    <row r="43" spans="1:9" ht="12" x14ac:dyDescent="0.25">
      <c r="A43" s="278">
        <v>1993</v>
      </c>
      <c r="B43" s="301">
        <v>72762</v>
      </c>
      <c r="C43" s="280"/>
      <c r="D43" s="303"/>
      <c r="E43" s="21">
        <v>18938</v>
      </c>
      <c r="F43" s="21"/>
    </row>
    <row r="44" spans="1:9" ht="12" x14ac:dyDescent="0.25">
      <c r="A44" s="278">
        <v>1994</v>
      </c>
      <c r="B44" s="301">
        <v>75621</v>
      </c>
      <c r="C44" s="280"/>
      <c r="D44" s="303"/>
      <c r="E44" s="21">
        <v>17634</v>
      </c>
      <c r="F44" s="21"/>
    </row>
    <row r="45" spans="1:9" ht="12" x14ac:dyDescent="0.25">
      <c r="A45" s="278">
        <v>1995</v>
      </c>
      <c r="B45" s="301">
        <v>71563</v>
      </c>
      <c r="C45" s="280"/>
      <c r="D45" s="303"/>
      <c r="E45" s="21">
        <v>13379</v>
      </c>
      <c r="F45" s="21"/>
    </row>
    <row r="46" spans="1:9" ht="12" x14ac:dyDescent="0.25">
      <c r="A46" s="278">
        <v>1996</v>
      </c>
      <c r="B46" s="301">
        <v>70581</v>
      </c>
      <c r="C46" s="280"/>
      <c r="D46" s="303"/>
      <c r="E46" s="21">
        <v>12714</v>
      </c>
      <c r="F46" s="21"/>
    </row>
    <row r="47" spans="1:9" ht="12" x14ac:dyDescent="0.25">
      <c r="A47" s="278">
        <v>1997</v>
      </c>
      <c r="B47" s="301">
        <v>74578</v>
      </c>
      <c r="C47" s="280"/>
      <c r="D47" s="303"/>
      <c r="E47" s="21">
        <v>6041</v>
      </c>
      <c r="F47" s="21"/>
    </row>
    <row r="48" spans="1:9" ht="12" x14ac:dyDescent="0.25">
      <c r="A48" s="278">
        <v>1998</v>
      </c>
      <c r="B48" s="301">
        <v>83812</v>
      </c>
      <c r="C48" s="280">
        <v>4985</v>
      </c>
      <c r="D48" s="305">
        <f>C48/B48</f>
        <v>5.9478356321290504E-2</v>
      </c>
      <c r="E48" s="21">
        <v>11725</v>
      </c>
      <c r="F48" s="306">
        <f>C48/E48</f>
        <v>0.42515991471215353</v>
      </c>
    </row>
    <row r="49" spans="1:6" ht="12" x14ac:dyDescent="0.25">
      <c r="A49" s="278">
        <v>1999</v>
      </c>
      <c r="B49" s="301">
        <v>91624</v>
      </c>
      <c r="C49" s="280">
        <v>5275</v>
      </c>
      <c r="D49" s="305">
        <f t="shared" ref="D49:D71" si="0">C49/B49</f>
        <v>5.7572251811752378E-2</v>
      </c>
      <c r="E49" s="21">
        <v>17527</v>
      </c>
      <c r="F49" s="306">
        <f t="shared" ref="F49:F71" si="1">C49/E49</f>
        <v>0.30096422662178351</v>
      </c>
    </row>
    <row r="50" spans="1:6" ht="12" x14ac:dyDescent="0.25">
      <c r="A50" s="278">
        <v>2000</v>
      </c>
      <c r="B50" s="301">
        <v>89388</v>
      </c>
      <c r="C50" s="280">
        <v>1931</v>
      </c>
      <c r="D50" s="305">
        <f t="shared" si="0"/>
        <v>2.1602452230724482E-2</v>
      </c>
      <c r="E50" s="21">
        <v>14068</v>
      </c>
      <c r="F50" s="306">
        <f t="shared" si="1"/>
        <v>0.13726187091270969</v>
      </c>
    </row>
    <row r="51" spans="1:6" ht="12" x14ac:dyDescent="0.25">
      <c r="A51" s="278">
        <v>2001</v>
      </c>
      <c r="B51" s="301">
        <v>110410</v>
      </c>
      <c r="C51" s="280">
        <v>10262</v>
      </c>
      <c r="D51" s="305">
        <f t="shared" si="0"/>
        <v>9.2944479666696861E-2</v>
      </c>
      <c r="E51" s="21">
        <v>35149</v>
      </c>
      <c r="F51" s="306">
        <f t="shared" si="1"/>
        <v>0.29195709693021138</v>
      </c>
    </row>
    <row r="52" spans="1:6" ht="12" x14ac:dyDescent="0.25">
      <c r="A52" s="278">
        <v>2002</v>
      </c>
      <c r="B52" s="301">
        <v>113857</v>
      </c>
      <c r="C52" s="280">
        <v>6805</v>
      </c>
      <c r="D52" s="305">
        <f t="shared" si="0"/>
        <v>5.9767954539466171E-2</v>
      </c>
      <c r="E52" s="21">
        <v>37897</v>
      </c>
      <c r="F52" s="306">
        <f t="shared" si="1"/>
        <v>0.17956566482835054</v>
      </c>
    </row>
    <row r="53" spans="1:6" ht="12" x14ac:dyDescent="0.25">
      <c r="A53" s="278">
        <v>2003</v>
      </c>
      <c r="B53" s="301">
        <v>112060</v>
      </c>
      <c r="C53" s="280">
        <v>4871</v>
      </c>
      <c r="D53" s="305">
        <f t="shared" si="0"/>
        <v>4.3467785115116904E-2</v>
      </c>
      <c r="E53" s="21">
        <v>32661</v>
      </c>
      <c r="F53" s="306">
        <f t="shared" si="1"/>
        <v>0.14913811579559719</v>
      </c>
    </row>
    <row r="54" spans="1:6" ht="12" x14ac:dyDescent="0.25">
      <c r="A54" s="278">
        <v>2004</v>
      </c>
      <c r="B54" s="301">
        <v>117236</v>
      </c>
      <c r="C54" s="280">
        <v>6305</v>
      </c>
      <c r="D54" s="305">
        <f t="shared" si="0"/>
        <v>5.3780408748166093E-2</v>
      </c>
      <c r="E54" s="21">
        <v>33341</v>
      </c>
      <c r="F54" s="306">
        <f t="shared" si="1"/>
        <v>0.18910650550373415</v>
      </c>
    </row>
    <row r="55" spans="1:6" ht="12" x14ac:dyDescent="0.25">
      <c r="A55" s="278">
        <v>2005</v>
      </c>
      <c r="B55" s="301">
        <v>132810</v>
      </c>
      <c r="C55" s="280">
        <v>14989</v>
      </c>
      <c r="D55" s="305">
        <f t="shared" si="0"/>
        <v>0.11286047737369174</v>
      </c>
      <c r="E55" s="21">
        <v>45911</v>
      </c>
      <c r="F55" s="306">
        <f t="shared" si="1"/>
        <v>0.32647949293197709</v>
      </c>
    </row>
    <row r="56" spans="1:6" ht="12" x14ac:dyDescent="0.25">
      <c r="A56" s="278">
        <v>2006</v>
      </c>
      <c r="B56" s="301">
        <v>137699</v>
      </c>
      <c r="C56" s="280">
        <v>12496</v>
      </c>
      <c r="D56" s="305">
        <f t="shared" si="0"/>
        <v>9.0748661936542754E-2</v>
      </c>
      <c r="E56" s="21">
        <v>49536</v>
      </c>
      <c r="F56" s="306">
        <f t="shared" si="1"/>
        <v>0.25226098191214469</v>
      </c>
    </row>
    <row r="57" spans="1:6" ht="12" x14ac:dyDescent="0.25">
      <c r="A57" s="278">
        <v>2007</v>
      </c>
      <c r="B57" s="301">
        <v>146409</v>
      </c>
      <c r="C57" s="280">
        <v>9828</v>
      </c>
      <c r="D57" s="305">
        <f t="shared" si="0"/>
        <v>6.7127020879863941E-2</v>
      </c>
      <c r="E57" s="21">
        <v>55357</v>
      </c>
      <c r="F57" s="306">
        <f t="shared" si="1"/>
        <v>0.17753852268005854</v>
      </c>
    </row>
    <row r="58" spans="1:6" ht="12" x14ac:dyDescent="0.25">
      <c r="A58" s="278">
        <v>2008</v>
      </c>
      <c r="B58" s="301">
        <v>164152</v>
      </c>
      <c r="C58" s="280">
        <v>12748</v>
      </c>
      <c r="D58" s="305">
        <f t="shared" si="0"/>
        <v>7.7659730006335595E-2</v>
      </c>
      <c r="E58" s="21">
        <v>63877</v>
      </c>
      <c r="F58" s="306">
        <f t="shared" si="1"/>
        <v>0.19957105061289665</v>
      </c>
    </row>
    <row r="59" spans="1:6" ht="12" x14ac:dyDescent="0.25">
      <c r="A59" s="278">
        <v>2009</v>
      </c>
      <c r="B59" s="301">
        <v>166479</v>
      </c>
      <c r="C59" s="280">
        <v>15501</v>
      </c>
      <c r="D59" s="305">
        <f t="shared" si="0"/>
        <v>9.3110842809002933E-2</v>
      </c>
      <c r="E59" s="21">
        <v>62761</v>
      </c>
      <c r="F59" s="306">
        <f t="shared" si="1"/>
        <v>0.24698459234237824</v>
      </c>
    </row>
    <row r="60" spans="1:6" ht="12" x14ac:dyDescent="0.25">
      <c r="A60" s="278" t="s">
        <v>754</v>
      </c>
      <c r="B60" s="301">
        <v>166177</v>
      </c>
      <c r="C60" s="280">
        <v>22195</v>
      </c>
      <c r="D60" s="305">
        <f t="shared" si="0"/>
        <v>0.13356240634985589</v>
      </c>
      <c r="E60" s="21">
        <v>79448</v>
      </c>
      <c r="F60" s="306">
        <f t="shared" si="1"/>
        <v>0.27936511932333097</v>
      </c>
    </row>
    <row r="61" spans="1:6" ht="12" x14ac:dyDescent="0.25">
      <c r="A61" s="278" t="s">
        <v>755</v>
      </c>
      <c r="B61" s="301">
        <v>161881</v>
      </c>
      <c r="C61" s="280">
        <v>10813</v>
      </c>
      <c r="D61" s="305">
        <f t="shared" si="0"/>
        <v>6.6795979762912266E-2</v>
      </c>
      <c r="E61" s="21">
        <v>62157</v>
      </c>
      <c r="F61" s="306">
        <f t="shared" si="1"/>
        <v>0.17396270733787023</v>
      </c>
    </row>
    <row r="62" spans="1:6" ht="12" x14ac:dyDescent="0.25">
      <c r="A62" s="278" t="s">
        <v>756</v>
      </c>
      <c r="B62" s="301">
        <v>149120</v>
      </c>
      <c r="C62" s="280">
        <v>5394</v>
      </c>
      <c r="D62" s="305">
        <f t="shared" si="0"/>
        <v>3.6172210300429185E-2</v>
      </c>
      <c r="E62" s="21">
        <v>44365</v>
      </c>
      <c r="F62" s="306">
        <f t="shared" si="1"/>
        <v>0.12158232841203652</v>
      </c>
    </row>
    <row r="63" spans="1:6" ht="12" x14ac:dyDescent="0.25">
      <c r="A63" s="278">
        <v>2013</v>
      </c>
      <c r="B63" s="301">
        <v>146009</v>
      </c>
      <c r="C63" s="280">
        <v>7459</v>
      </c>
      <c r="D63" s="305">
        <f t="shared" si="0"/>
        <v>5.1085891965563769E-2</v>
      </c>
      <c r="E63" s="21">
        <v>34156</v>
      </c>
      <c r="F63" s="306">
        <f t="shared" si="1"/>
        <v>0.21838037240894717</v>
      </c>
    </row>
    <row r="64" spans="1:6" ht="12" x14ac:dyDescent="0.25">
      <c r="A64" s="278">
        <v>2014</v>
      </c>
      <c r="B64" s="301">
        <v>153948</v>
      </c>
      <c r="C64" s="280">
        <v>8275</v>
      </c>
      <c r="D64" s="305">
        <f t="shared" si="0"/>
        <v>5.3751916231454776E-2</v>
      </c>
      <c r="E64" s="21">
        <v>39954</v>
      </c>
      <c r="F64" s="306">
        <f t="shared" si="1"/>
        <v>0.20711318015718075</v>
      </c>
    </row>
    <row r="65" spans="1:6" ht="12" x14ac:dyDescent="0.25">
      <c r="A65" s="278">
        <v>2015</v>
      </c>
      <c r="B65" s="301">
        <v>158049</v>
      </c>
      <c r="C65" s="280">
        <v>12312</v>
      </c>
      <c r="D65" s="305">
        <f t="shared" si="0"/>
        <v>7.789989180570582E-2</v>
      </c>
      <c r="E65" s="21">
        <v>47682</v>
      </c>
      <c r="F65" s="306">
        <f t="shared" si="1"/>
        <v>0.25821064552661382</v>
      </c>
    </row>
    <row r="66" spans="1:6" ht="12" x14ac:dyDescent="0.25">
      <c r="A66" s="278">
        <v>2016</v>
      </c>
      <c r="B66" s="301">
        <v>160484</v>
      </c>
      <c r="C66" s="280">
        <v>17317</v>
      </c>
      <c r="D66" s="305">
        <f t="shared" si="0"/>
        <v>0.10790483786545699</v>
      </c>
      <c r="E66" s="2">
        <v>42239</v>
      </c>
      <c r="F66" s="306">
        <f t="shared" si="1"/>
        <v>0.40997656194512183</v>
      </c>
    </row>
    <row r="67" spans="1:6" ht="12" x14ac:dyDescent="0.25">
      <c r="A67" s="278">
        <v>2017</v>
      </c>
      <c r="B67" s="301">
        <v>163918</v>
      </c>
      <c r="C67" s="280">
        <v>15342</v>
      </c>
      <c r="D67" s="305">
        <f t="shared" si="0"/>
        <v>9.3595578276943356E-2</v>
      </c>
      <c r="E67" s="21">
        <v>44536</v>
      </c>
      <c r="F67" s="306">
        <f t="shared" si="1"/>
        <v>0.34448536015807435</v>
      </c>
    </row>
    <row r="68" spans="1:6" ht="12" x14ac:dyDescent="0.25">
      <c r="A68" s="278">
        <v>2018</v>
      </c>
      <c r="B68" s="301">
        <v>166894</v>
      </c>
      <c r="C68" s="280">
        <v>12141</v>
      </c>
      <c r="D68" s="305">
        <f t="shared" si="0"/>
        <v>7.2746773401080919E-2</v>
      </c>
      <c r="E68" s="21">
        <v>50180</v>
      </c>
      <c r="F68" s="306">
        <f t="shared" si="1"/>
        <v>0.24194898365882822</v>
      </c>
    </row>
    <row r="69" spans="1:6" ht="12" x14ac:dyDescent="0.25">
      <c r="A69" s="278">
        <v>2019</v>
      </c>
      <c r="B69" s="301">
        <v>174591</v>
      </c>
      <c r="C69" s="280">
        <v>9475</v>
      </c>
      <c r="D69" s="305">
        <f t="shared" si="0"/>
        <v>5.4269693168605485E-2</v>
      </c>
      <c r="E69" s="21">
        <v>55031</v>
      </c>
      <c r="F69" s="306">
        <f t="shared" si="1"/>
        <v>0.17217568279696899</v>
      </c>
    </row>
    <row r="70" spans="1:6" ht="12" x14ac:dyDescent="0.25">
      <c r="A70" s="278">
        <v>2020</v>
      </c>
      <c r="B70" s="301">
        <v>144169</v>
      </c>
      <c r="C70" s="280">
        <v>8460</v>
      </c>
      <c r="D70" s="305">
        <f t="shared" si="0"/>
        <v>5.8681131172443453E-2</v>
      </c>
      <c r="E70" s="2">
        <v>41756</v>
      </c>
      <c r="F70" s="306">
        <f t="shared" si="1"/>
        <v>0.20260561356451767</v>
      </c>
    </row>
    <row r="71" spans="1:6" ht="12" x14ac:dyDescent="0.25">
      <c r="A71" s="278">
        <v>2021</v>
      </c>
      <c r="B71" s="301">
        <v>165534</v>
      </c>
      <c r="C71" s="280">
        <v>16784</v>
      </c>
      <c r="D71" s="305">
        <f t="shared" si="0"/>
        <v>0.1013930672852707</v>
      </c>
      <c r="E71" s="2">
        <v>58118</v>
      </c>
      <c r="F71" s="306">
        <f t="shared" si="1"/>
        <v>0.28879176847104165</v>
      </c>
    </row>
    <row r="72" spans="1:6" ht="12" x14ac:dyDescent="0.25">
      <c r="A72" s="278">
        <v>2022</v>
      </c>
      <c r="B72" s="69"/>
      <c r="C72" s="289"/>
      <c r="D72" s="304"/>
      <c r="E72" s="175"/>
      <c r="F72" s="175"/>
    </row>
  </sheetData>
  <mergeCells count="2">
    <mergeCell ref="A1:E1"/>
    <mergeCell ref="A38:F38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50"/>
  <sheetViews>
    <sheetView workbookViewId="0">
      <selection activeCell="A2" sqref="A2:XFD2"/>
    </sheetView>
  </sheetViews>
  <sheetFormatPr defaultColWidth="9.109375" defaultRowHeight="11.4" x14ac:dyDescent="0.2"/>
  <cols>
    <col min="1" max="1" width="2.109375" style="215" customWidth="1"/>
    <col min="2" max="2" width="13.77734375" style="215" customWidth="1"/>
    <col min="3" max="5" width="9.109375" style="215"/>
    <col min="6" max="6" width="9.33203125" style="215" customWidth="1"/>
    <col min="7" max="7" width="6.33203125" style="215" customWidth="1"/>
    <col min="8" max="132" width="9.109375" style="43"/>
    <col min="133" max="133" width="17.33203125" style="43" customWidth="1"/>
    <col min="134" max="16384" width="9.109375" style="43"/>
  </cols>
  <sheetData>
    <row r="1" spans="1:250" s="8" customFormat="1" ht="36" customHeight="1" x14ac:dyDescent="0.25">
      <c r="A1" s="73" t="s">
        <v>624</v>
      </c>
      <c r="B1" s="73" t="s">
        <v>178</v>
      </c>
      <c r="C1" s="73" t="s">
        <v>156</v>
      </c>
      <c r="D1" s="73" t="s">
        <v>618</v>
      </c>
      <c r="E1" s="74" t="s">
        <v>177</v>
      </c>
      <c r="F1" s="73" t="s">
        <v>175</v>
      </c>
      <c r="G1" s="73" t="s">
        <v>183</v>
      </c>
      <c r="H1" s="73" t="s">
        <v>639</v>
      </c>
      <c r="I1" s="73" t="s">
        <v>175</v>
      </c>
      <c r="J1" s="73" t="s">
        <v>183</v>
      </c>
      <c r="K1" s="73" t="s">
        <v>640</v>
      </c>
      <c r="L1" s="153" t="s">
        <v>653</v>
      </c>
      <c r="M1" s="152" t="s">
        <v>175</v>
      </c>
      <c r="N1" s="152" t="s">
        <v>654</v>
      </c>
      <c r="O1" s="152" t="s">
        <v>655</v>
      </c>
      <c r="P1" s="152" t="s">
        <v>656</v>
      </c>
      <c r="Q1" s="152" t="s">
        <v>657</v>
      </c>
      <c r="R1" s="152" t="s">
        <v>658</v>
      </c>
      <c r="S1" s="152" t="s">
        <v>659</v>
      </c>
      <c r="T1" s="152" t="s">
        <v>660</v>
      </c>
      <c r="U1" s="152" t="s">
        <v>661</v>
      </c>
      <c r="V1" s="152" t="s">
        <v>662</v>
      </c>
      <c r="W1" s="152" t="s">
        <v>663</v>
      </c>
      <c r="X1" s="152" t="s">
        <v>664</v>
      </c>
      <c r="Y1" s="74" t="s">
        <v>665</v>
      </c>
      <c r="Z1" s="151" t="s">
        <v>666</v>
      </c>
      <c r="AA1" s="74" t="s">
        <v>667</v>
      </c>
      <c r="AB1" s="160" t="s">
        <v>674</v>
      </c>
      <c r="AC1" s="160" t="s">
        <v>654</v>
      </c>
      <c r="AD1" s="160" t="s">
        <v>655</v>
      </c>
      <c r="AE1" s="160" t="s">
        <v>656</v>
      </c>
      <c r="AF1" s="160" t="s">
        <v>657</v>
      </c>
      <c r="AG1" s="160" t="s">
        <v>658</v>
      </c>
      <c r="AH1" s="160" t="s">
        <v>659</v>
      </c>
      <c r="AI1" s="160" t="s">
        <v>676</v>
      </c>
      <c r="AJ1" s="160" t="s">
        <v>677</v>
      </c>
      <c r="AK1" s="161" t="s">
        <v>671</v>
      </c>
      <c r="AL1" s="162" t="s">
        <v>678</v>
      </c>
      <c r="AM1" s="163" t="s">
        <v>679</v>
      </c>
      <c r="AN1" s="163" t="s">
        <v>680</v>
      </c>
      <c r="AO1" s="163" t="s">
        <v>676</v>
      </c>
      <c r="AP1" s="163" t="s">
        <v>681</v>
      </c>
      <c r="AQ1" s="163" t="s">
        <v>658</v>
      </c>
      <c r="AR1" s="163" t="s">
        <v>655</v>
      </c>
      <c r="AS1" s="164" t="s">
        <v>682</v>
      </c>
      <c r="AT1" s="163" t="s">
        <v>683</v>
      </c>
      <c r="AU1" s="165" t="s">
        <v>673</v>
      </c>
      <c r="AV1" s="166" t="s">
        <v>670</v>
      </c>
      <c r="AW1" s="167" t="s">
        <v>684</v>
      </c>
      <c r="AX1" s="164" t="s">
        <v>685</v>
      </c>
      <c r="AY1" s="165" t="s">
        <v>673</v>
      </c>
      <c r="AZ1" s="159" t="s">
        <v>669</v>
      </c>
      <c r="BA1" s="154" t="s">
        <v>695</v>
      </c>
      <c r="BB1" s="154" t="s">
        <v>687</v>
      </c>
      <c r="BC1" s="154" t="s">
        <v>672</v>
      </c>
      <c r="BD1" s="172" t="s">
        <v>686</v>
      </c>
      <c r="BE1" s="152" t="s">
        <v>701</v>
      </c>
      <c r="BF1" s="154" t="s">
        <v>697</v>
      </c>
      <c r="BG1" s="154" t="s">
        <v>698</v>
      </c>
      <c r="BH1" s="154" t="s">
        <v>699</v>
      </c>
      <c r="BI1" s="172" t="s">
        <v>696</v>
      </c>
      <c r="BJ1" s="154" t="s">
        <v>727</v>
      </c>
      <c r="BK1" s="56" t="s">
        <v>622</v>
      </c>
      <c r="BL1" s="1" t="s">
        <v>158</v>
      </c>
      <c r="BM1" s="1" t="s">
        <v>180</v>
      </c>
      <c r="BN1" s="1" t="s">
        <v>619</v>
      </c>
      <c r="BO1" s="1" t="s">
        <v>179</v>
      </c>
      <c r="BP1" s="1" t="s">
        <v>181</v>
      </c>
      <c r="BQ1" s="1" t="s">
        <v>182</v>
      </c>
      <c r="BR1" s="1" t="s">
        <v>623</v>
      </c>
      <c r="BS1" s="122" t="s">
        <v>184</v>
      </c>
      <c r="BT1" s="56" t="s">
        <v>620</v>
      </c>
      <c r="BU1" s="1" t="s">
        <v>186</v>
      </c>
      <c r="BV1" s="1" t="s">
        <v>180</v>
      </c>
      <c r="BW1" s="1" t="s">
        <v>619</v>
      </c>
      <c r="BX1" s="1" t="s">
        <v>179</v>
      </c>
      <c r="BY1" s="1" t="s">
        <v>181</v>
      </c>
      <c r="BZ1" s="1" t="s">
        <v>182</v>
      </c>
      <c r="CA1" s="1" t="s">
        <v>623</v>
      </c>
      <c r="CB1" s="122" t="s">
        <v>185</v>
      </c>
      <c r="CC1" s="56" t="s">
        <v>631</v>
      </c>
      <c r="CD1" s="73" t="s">
        <v>630</v>
      </c>
      <c r="CE1" s="1" t="s">
        <v>180</v>
      </c>
      <c r="CF1" s="1" t="s">
        <v>619</v>
      </c>
      <c r="CG1" s="1" t="s">
        <v>179</v>
      </c>
      <c r="CH1" s="73" t="s">
        <v>181</v>
      </c>
      <c r="CI1" s="1" t="s">
        <v>182</v>
      </c>
      <c r="CJ1" s="73" t="s">
        <v>623</v>
      </c>
      <c r="CK1" s="122" t="s">
        <v>625</v>
      </c>
      <c r="CL1" s="56" t="s">
        <v>692</v>
      </c>
      <c r="CM1" s="73" t="s">
        <v>633</v>
      </c>
      <c r="CN1" s="1" t="s">
        <v>180</v>
      </c>
      <c r="CO1" s="1" t="s">
        <v>619</v>
      </c>
      <c r="CP1" s="1" t="s">
        <v>179</v>
      </c>
      <c r="CQ1" s="73" t="s">
        <v>181</v>
      </c>
      <c r="CR1" s="1" t="s">
        <v>182</v>
      </c>
      <c r="CS1" s="73" t="s">
        <v>623</v>
      </c>
      <c r="CT1" s="130" t="s">
        <v>632</v>
      </c>
      <c r="CU1" s="179" t="s">
        <v>690</v>
      </c>
      <c r="CV1" s="73" t="s">
        <v>691</v>
      </c>
      <c r="CW1" s="1" t="s">
        <v>180</v>
      </c>
      <c r="CX1" s="1" t="s">
        <v>619</v>
      </c>
      <c r="CY1" s="1" t="s">
        <v>179</v>
      </c>
      <c r="CZ1" s="73" t="s">
        <v>181</v>
      </c>
      <c r="DA1" s="1" t="s">
        <v>182</v>
      </c>
      <c r="DB1" s="73" t="s">
        <v>623</v>
      </c>
      <c r="DC1" s="122" t="s">
        <v>645</v>
      </c>
      <c r="DD1" s="179" t="s">
        <v>711</v>
      </c>
      <c r="DE1" s="73" t="s">
        <v>712</v>
      </c>
      <c r="DF1" s="1" t="s">
        <v>180</v>
      </c>
      <c r="DG1" s="1" t="s">
        <v>619</v>
      </c>
      <c r="DH1" s="1" t="s">
        <v>179</v>
      </c>
      <c r="DI1" s="73" t="s">
        <v>181</v>
      </c>
      <c r="DJ1" s="1" t="s">
        <v>182</v>
      </c>
      <c r="DK1" s="73" t="s">
        <v>623</v>
      </c>
      <c r="DL1" s="122" t="s">
        <v>704</v>
      </c>
      <c r="DM1" s="179" t="s">
        <v>703</v>
      </c>
      <c r="DN1" s="73" t="s">
        <v>705</v>
      </c>
      <c r="DO1" s="1" t="s">
        <v>180</v>
      </c>
      <c r="DP1" s="73" t="s">
        <v>623</v>
      </c>
      <c r="DQ1" s="122" t="s">
        <v>709</v>
      </c>
      <c r="DR1" s="179" t="s">
        <v>734</v>
      </c>
      <c r="DS1" s="73" t="s">
        <v>735</v>
      </c>
      <c r="DT1" s="1" t="s">
        <v>180</v>
      </c>
      <c r="DU1" s="73" t="s">
        <v>623</v>
      </c>
      <c r="DV1" s="122" t="s">
        <v>715</v>
      </c>
      <c r="DW1" s="179" t="s">
        <v>733</v>
      </c>
      <c r="DX1" s="73" t="s">
        <v>736</v>
      </c>
      <c r="DY1" s="1" t="s">
        <v>180</v>
      </c>
      <c r="DZ1" s="73" t="s">
        <v>623</v>
      </c>
      <c r="EA1" s="122" t="s">
        <v>737</v>
      </c>
      <c r="EB1" s="179" t="s">
        <v>779</v>
      </c>
      <c r="EC1" s="73" t="s">
        <v>780</v>
      </c>
      <c r="ED1" s="1" t="s">
        <v>180</v>
      </c>
      <c r="EE1" s="73" t="s">
        <v>623</v>
      </c>
      <c r="EF1" s="122" t="s">
        <v>760</v>
      </c>
      <c r="EG1" s="179" t="s">
        <v>777</v>
      </c>
      <c r="EH1" s="73" t="s">
        <v>778</v>
      </c>
      <c r="EI1" s="1" t="s">
        <v>180</v>
      </c>
      <c r="EJ1" s="73" t="s">
        <v>623</v>
      </c>
      <c r="EK1" s="122" t="s">
        <v>776</v>
      </c>
      <c r="EL1" s="179" t="s">
        <v>792</v>
      </c>
      <c r="EM1" s="73" t="s">
        <v>793</v>
      </c>
      <c r="EN1" s="1" t="s">
        <v>180</v>
      </c>
      <c r="EO1" s="73" t="s">
        <v>623</v>
      </c>
      <c r="EP1" s="122" t="s">
        <v>791</v>
      </c>
      <c r="EQ1" s="130" t="s">
        <v>668</v>
      </c>
      <c r="ER1" s="87" t="s">
        <v>627</v>
      </c>
      <c r="ES1" s="88" t="s">
        <v>628</v>
      </c>
      <c r="ET1" s="88" t="s">
        <v>629</v>
      </c>
      <c r="EU1" s="89" t="s">
        <v>634</v>
      </c>
      <c r="EV1" s="89" t="s">
        <v>646</v>
      </c>
      <c r="EW1" s="89" t="s">
        <v>706</v>
      </c>
      <c r="EX1" s="89" t="s">
        <v>710</v>
      </c>
      <c r="EY1" s="89" t="s">
        <v>721</v>
      </c>
      <c r="EZ1" s="89" t="s">
        <v>738</v>
      </c>
      <c r="FA1" s="89" t="s">
        <v>761</v>
      </c>
      <c r="FB1" s="89" t="s">
        <v>781</v>
      </c>
      <c r="FC1" s="89" t="s">
        <v>794</v>
      </c>
      <c r="FD1" s="90" t="s">
        <v>796</v>
      </c>
      <c r="FE1" s="87" t="s">
        <v>648</v>
      </c>
      <c r="FF1" s="88" t="s">
        <v>649</v>
      </c>
      <c r="FG1" s="88" t="s">
        <v>650</v>
      </c>
      <c r="FH1" s="89" t="s">
        <v>651</v>
      </c>
      <c r="FI1" s="89" t="s">
        <v>652</v>
      </c>
      <c r="FJ1" s="89" t="s">
        <v>707</v>
      </c>
      <c r="FK1" s="89" t="s">
        <v>714</v>
      </c>
      <c r="FL1" s="89" t="s">
        <v>722</v>
      </c>
      <c r="FM1" s="89" t="s">
        <v>741</v>
      </c>
      <c r="FN1" s="89" t="s">
        <v>763</v>
      </c>
      <c r="FO1" s="89" t="s">
        <v>782</v>
      </c>
      <c r="FP1" s="89" t="s">
        <v>795</v>
      </c>
      <c r="FQ1" s="155" t="s">
        <v>728</v>
      </c>
      <c r="FR1" s="53" t="s">
        <v>799</v>
      </c>
      <c r="FS1" s="53" t="s">
        <v>800</v>
      </c>
      <c r="FT1" s="53" t="s">
        <v>801</v>
      </c>
      <c r="FU1" s="53" t="s">
        <v>802</v>
      </c>
      <c r="FV1" s="53" t="s">
        <v>803</v>
      </c>
      <c r="FW1" s="53" t="s">
        <v>804</v>
      </c>
      <c r="FX1" s="53" t="s">
        <v>805</v>
      </c>
      <c r="FY1" s="53" t="s">
        <v>806</v>
      </c>
      <c r="FZ1" s="53" t="s">
        <v>807</v>
      </c>
      <c r="GA1" s="53" t="s">
        <v>808</v>
      </c>
      <c r="GB1" s="53" t="s">
        <v>809</v>
      </c>
      <c r="GC1" s="71" t="s">
        <v>810</v>
      </c>
      <c r="GD1" s="53" t="s">
        <v>621</v>
      </c>
      <c r="GE1" s="53" t="s">
        <v>626</v>
      </c>
      <c r="GF1" s="53" t="s">
        <v>635</v>
      </c>
      <c r="GG1" s="53" t="s">
        <v>647</v>
      </c>
      <c r="GH1" s="53" t="s">
        <v>708</v>
      </c>
      <c r="GI1" s="53" t="s">
        <v>723</v>
      </c>
      <c r="GJ1" s="189" t="s">
        <v>739</v>
      </c>
      <c r="GK1" s="189" t="s">
        <v>740</v>
      </c>
      <c r="GL1" s="189" t="s">
        <v>762</v>
      </c>
      <c r="GM1" s="189" t="s">
        <v>797</v>
      </c>
      <c r="GN1" s="189" t="s">
        <v>798</v>
      </c>
      <c r="GO1" s="71" t="s">
        <v>757</v>
      </c>
      <c r="GP1" s="152" t="s">
        <v>811</v>
      </c>
      <c r="GQ1" s="318" t="s">
        <v>813</v>
      </c>
      <c r="GR1" s="87" t="s">
        <v>627</v>
      </c>
      <c r="GS1" s="88" t="s">
        <v>628</v>
      </c>
      <c r="GT1" s="88" t="s">
        <v>629</v>
      </c>
      <c r="GU1" s="89" t="s">
        <v>634</v>
      </c>
      <c r="GV1" s="89" t="s">
        <v>646</v>
      </c>
      <c r="GW1" s="89" t="s">
        <v>706</v>
      </c>
      <c r="GX1" s="89" t="s">
        <v>710</v>
      </c>
      <c r="GY1" s="89" t="s">
        <v>721</v>
      </c>
      <c r="GZ1" s="89" t="s">
        <v>738</v>
      </c>
      <c r="HA1" s="89" t="s">
        <v>761</v>
      </c>
      <c r="HB1" s="89" t="s">
        <v>781</v>
      </c>
      <c r="HC1" s="89" t="s">
        <v>794</v>
      </c>
      <c r="HD1" s="341" t="s">
        <v>812</v>
      </c>
      <c r="HE1" s="164" t="s">
        <v>732</v>
      </c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</row>
    <row r="2" spans="1:250" s="8" customFormat="1" ht="12" customHeight="1" x14ac:dyDescent="0.25">
      <c r="A2" s="9">
        <v>1</v>
      </c>
      <c r="B2" s="13" t="s">
        <v>145</v>
      </c>
      <c r="C2" s="11">
        <v>12002</v>
      </c>
      <c r="D2" s="99"/>
      <c r="E2" s="28" t="s">
        <v>235</v>
      </c>
      <c r="F2" s="37"/>
      <c r="G2" s="40"/>
      <c r="H2" s="40"/>
      <c r="I2" s="37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40"/>
      <c r="X2" s="124"/>
      <c r="Y2" s="94">
        <v>11</v>
      </c>
      <c r="Z2" s="141">
        <v>5</v>
      </c>
      <c r="AA2" s="94">
        <v>16</v>
      </c>
      <c r="AB2" s="94" t="s">
        <v>675</v>
      </c>
      <c r="AC2" s="94" t="s">
        <v>675</v>
      </c>
      <c r="AD2" s="94"/>
      <c r="AE2" s="94"/>
      <c r="AF2" s="94"/>
      <c r="AG2" s="94"/>
      <c r="AH2" s="94"/>
      <c r="AI2" s="94"/>
      <c r="AJ2" s="94" t="s">
        <v>675</v>
      </c>
      <c r="AK2" s="94">
        <v>12</v>
      </c>
      <c r="AL2" s="94"/>
      <c r="AM2" s="94" t="s">
        <v>675</v>
      </c>
      <c r="AN2" s="94" t="s">
        <v>675</v>
      </c>
      <c r="AO2" s="94"/>
      <c r="AP2" s="94"/>
      <c r="AQ2" s="94"/>
      <c r="AR2" s="94"/>
      <c r="AS2" s="94" t="s">
        <v>675</v>
      </c>
      <c r="AT2" s="94"/>
      <c r="AU2" s="94">
        <v>12</v>
      </c>
      <c r="AV2" s="94">
        <v>0</v>
      </c>
      <c r="AW2" s="94">
        <v>12</v>
      </c>
      <c r="AX2" s="94">
        <v>0</v>
      </c>
      <c r="AY2" s="94">
        <v>12</v>
      </c>
      <c r="AZ2" s="94"/>
      <c r="BA2" s="174">
        <v>0</v>
      </c>
      <c r="BB2" s="174">
        <v>12</v>
      </c>
      <c r="BC2" s="174">
        <v>0</v>
      </c>
      <c r="BD2" s="50">
        <v>12</v>
      </c>
      <c r="BE2" s="50">
        <v>0.98187985361064001</v>
      </c>
      <c r="BF2" s="50">
        <v>0</v>
      </c>
      <c r="BG2" s="50">
        <v>1.0711416584843345</v>
      </c>
      <c r="BH2" s="50">
        <v>0</v>
      </c>
      <c r="BI2" s="50">
        <v>1.0711416584843345</v>
      </c>
      <c r="BJ2" s="94"/>
      <c r="BK2" s="75">
        <v>10975</v>
      </c>
      <c r="BL2" s="50">
        <v>10963</v>
      </c>
      <c r="BM2" s="51">
        <v>12</v>
      </c>
      <c r="BN2" s="50">
        <v>12</v>
      </c>
      <c r="BO2" s="46"/>
      <c r="BP2" s="50">
        <v>12</v>
      </c>
      <c r="BQ2" s="52">
        <v>1.0945908966523761</v>
      </c>
      <c r="BR2" s="52">
        <v>1.0945908966523761</v>
      </c>
      <c r="BS2" s="52"/>
      <c r="BT2" s="50">
        <v>11037</v>
      </c>
      <c r="BU2" s="50">
        <v>11014</v>
      </c>
      <c r="BV2" s="51">
        <v>23</v>
      </c>
      <c r="BW2" s="50">
        <v>23</v>
      </c>
      <c r="BX2" s="64"/>
      <c r="BY2" s="50">
        <v>23</v>
      </c>
      <c r="BZ2" s="72">
        <v>2.0882513165062648</v>
      </c>
      <c r="CA2" s="72">
        <v>2.0882513165062648</v>
      </c>
      <c r="CB2" s="52"/>
      <c r="CC2" s="50">
        <v>11051</v>
      </c>
      <c r="CD2" s="50">
        <v>11029</v>
      </c>
      <c r="CE2" s="51">
        <v>22</v>
      </c>
      <c r="CF2" s="50">
        <v>22</v>
      </c>
      <c r="CG2" s="64"/>
      <c r="CH2" s="50">
        <v>22</v>
      </c>
      <c r="CI2" s="72">
        <v>1.9947411370024479</v>
      </c>
      <c r="CJ2" s="52">
        <v>1.9947411370024479</v>
      </c>
      <c r="CK2" s="52"/>
      <c r="CL2" s="102">
        <v>11182</v>
      </c>
      <c r="CM2" s="50">
        <v>11180</v>
      </c>
      <c r="CN2" s="51">
        <v>2</v>
      </c>
      <c r="CO2" s="50">
        <v>2</v>
      </c>
      <c r="CP2" s="64"/>
      <c r="CQ2" s="50">
        <v>2</v>
      </c>
      <c r="CR2" s="72">
        <v>0.17889087656529518</v>
      </c>
      <c r="CS2" s="52">
        <v>0.17889087656529518</v>
      </c>
      <c r="CT2" s="28"/>
      <c r="CU2" s="50">
        <v>11214</v>
      </c>
      <c r="CV2" s="50">
        <v>11203</v>
      </c>
      <c r="CW2" s="51">
        <v>11</v>
      </c>
      <c r="CX2" s="50">
        <v>11</v>
      </c>
      <c r="CY2" s="64"/>
      <c r="CZ2" s="50">
        <v>11</v>
      </c>
      <c r="DA2" s="72">
        <v>0.98187985361064001</v>
      </c>
      <c r="DB2" s="52">
        <v>0.98187985361064001</v>
      </c>
      <c r="DC2" s="28"/>
      <c r="DD2" s="92">
        <v>11390</v>
      </c>
      <c r="DE2" s="92">
        <v>11382</v>
      </c>
      <c r="DF2" s="51">
        <v>8</v>
      </c>
      <c r="DG2" s="50">
        <v>8</v>
      </c>
      <c r="DH2" s="64"/>
      <c r="DI2" s="50">
        <v>8</v>
      </c>
      <c r="DJ2" s="72">
        <v>0.70286417149885783</v>
      </c>
      <c r="DK2" s="52">
        <v>0.70286417149885783</v>
      </c>
      <c r="DL2" s="28"/>
      <c r="DM2" s="94">
        <v>11521</v>
      </c>
      <c r="DN2" s="94">
        <v>11506</v>
      </c>
      <c r="DO2" s="51">
        <v>15</v>
      </c>
      <c r="DP2" s="52">
        <v>1.3036676516600034</v>
      </c>
      <c r="DQ2" s="28"/>
      <c r="DR2" s="94">
        <v>11550</v>
      </c>
      <c r="DS2" s="94">
        <v>11527</v>
      </c>
      <c r="DT2" s="51">
        <v>23</v>
      </c>
      <c r="DU2" s="52">
        <v>1.9953153465776006</v>
      </c>
      <c r="DV2" s="28"/>
      <c r="DW2" s="94">
        <v>11659</v>
      </c>
      <c r="DX2" s="94">
        <v>11658</v>
      </c>
      <c r="DY2" s="51">
        <v>1</v>
      </c>
      <c r="DZ2" s="52">
        <v>8.5778006519128494E-2</v>
      </c>
      <c r="EA2" s="28"/>
      <c r="EB2" s="94">
        <v>11722</v>
      </c>
      <c r="EC2" s="94">
        <v>11708</v>
      </c>
      <c r="ED2" s="51">
        <v>14</v>
      </c>
      <c r="EE2" s="52">
        <v>1.1957635804578066</v>
      </c>
      <c r="EF2" s="28"/>
      <c r="EG2" s="94">
        <v>11745</v>
      </c>
      <c r="EH2" s="94">
        <v>11720</v>
      </c>
      <c r="EI2" s="51">
        <v>25</v>
      </c>
      <c r="EJ2" s="52">
        <v>2.1331058020477816</v>
      </c>
      <c r="EK2" s="28"/>
      <c r="EL2" s="94">
        <v>12564</v>
      </c>
      <c r="EM2" s="94">
        <v>11943</v>
      </c>
      <c r="EN2" s="51">
        <v>621</v>
      </c>
      <c r="EO2" s="52">
        <v>51.996985681989443</v>
      </c>
      <c r="EP2" s="28"/>
      <c r="EQ2" s="28"/>
      <c r="ER2" s="28">
        <v>12</v>
      </c>
      <c r="ES2" s="86">
        <v>23</v>
      </c>
      <c r="ET2" s="86">
        <v>22</v>
      </c>
      <c r="EU2" s="82">
        <v>2</v>
      </c>
      <c r="EV2" s="82">
        <v>11</v>
      </c>
      <c r="EW2" s="82">
        <v>8</v>
      </c>
      <c r="EX2" s="82">
        <v>15</v>
      </c>
      <c r="EY2" s="82">
        <v>23</v>
      </c>
      <c r="EZ2" s="82">
        <v>1</v>
      </c>
      <c r="FA2" s="82">
        <v>14</v>
      </c>
      <c r="FB2" s="82">
        <v>25</v>
      </c>
      <c r="FC2" s="82">
        <v>621</v>
      </c>
      <c r="FD2" s="188"/>
      <c r="FE2" s="28">
        <v>1.0945908966523761</v>
      </c>
      <c r="FF2" s="86">
        <v>2.0882513165062648</v>
      </c>
      <c r="FG2" s="86">
        <v>1.9947411370024479</v>
      </c>
      <c r="FH2" s="82">
        <v>0.17889087656529518</v>
      </c>
      <c r="FI2" s="82">
        <v>0.98187985361064001</v>
      </c>
      <c r="FJ2" s="82">
        <v>0.70286417149885783</v>
      </c>
      <c r="FK2" s="82">
        <v>1.3036676516600034</v>
      </c>
      <c r="FL2" s="82">
        <v>1.9953153465776006</v>
      </c>
      <c r="FM2" s="82">
        <v>8.5778006519128494E-2</v>
      </c>
      <c r="FN2" s="82">
        <v>1.1957635804578066</v>
      </c>
      <c r="FO2" s="82">
        <v>2.1331058020477816</v>
      </c>
      <c r="FP2" s="82">
        <v>51.996985681989443</v>
      </c>
      <c r="FQ2" s="52"/>
      <c r="FR2" s="28">
        <v>11</v>
      </c>
      <c r="FS2" s="82">
        <v>-1</v>
      </c>
      <c r="FT2" s="82">
        <v>-20</v>
      </c>
      <c r="FU2" s="82">
        <v>9</v>
      </c>
      <c r="FV2" s="82">
        <v>-3</v>
      </c>
      <c r="FW2" s="82">
        <v>7</v>
      </c>
      <c r="FX2" s="82">
        <v>8</v>
      </c>
      <c r="FY2" s="82">
        <v>-22</v>
      </c>
      <c r="FZ2" s="82">
        <v>13</v>
      </c>
      <c r="GA2" s="82">
        <v>11</v>
      </c>
      <c r="GB2" s="82">
        <v>596</v>
      </c>
      <c r="GC2" s="95"/>
      <c r="GD2" s="190">
        <v>0.99366041985388875</v>
      </c>
      <c r="GE2" s="191">
        <v>-9.3510179503816904E-2</v>
      </c>
      <c r="GF2" s="191">
        <v>-1.8158502604371527</v>
      </c>
      <c r="GG2" s="192">
        <v>0.80298897704534489</v>
      </c>
      <c r="GH2" s="192">
        <v>-0.27901568211178218</v>
      </c>
      <c r="GI2" s="192">
        <v>0.6008034801611456</v>
      </c>
      <c r="GJ2" s="192">
        <v>0.69164769491759714</v>
      </c>
      <c r="GK2" s="192">
        <v>-1.9095373400584721</v>
      </c>
      <c r="GL2" s="192">
        <v>1.1099855739386781</v>
      </c>
      <c r="GM2" s="192">
        <v>0.93734222158997493</v>
      </c>
      <c r="GN2" s="192">
        <v>49.863879879941663</v>
      </c>
      <c r="GO2" s="52"/>
      <c r="GP2" s="50">
        <v>621</v>
      </c>
      <c r="GQ2" s="323">
        <v>5.1996985681989447E-2</v>
      </c>
      <c r="GR2" s="95">
        <v>2.089900555565231E-4</v>
      </c>
      <c r="GS2" s="95">
        <v>3.6756480327292487E-4</v>
      </c>
      <c r="GT2" s="95">
        <v>4.200776742561934E-4</v>
      </c>
      <c r="GU2" s="95">
        <v>4.3181621901718632E-5</v>
      </c>
      <c r="GV2" s="95">
        <v>1.9849862855493E-4</v>
      </c>
      <c r="GW2" s="95">
        <v>1.6057485799160997E-4</v>
      </c>
      <c r="GX2" s="95">
        <v>3.7533780402362128E-4</v>
      </c>
      <c r="GY2" s="95">
        <v>5.5151907536628059E-4</v>
      </c>
      <c r="GZ2" s="95">
        <v>2.075765438505449E-5</v>
      </c>
      <c r="HA2" s="95">
        <v>2.9573299535276722E-4</v>
      </c>
      <c r="HB2" s="95">
        <v>4.9850448654037882E-4</v>
      </c>
      <c r="HC2" s="95">
        <v>1.0760886516834463E-2</v>
      </c>
      <c r="HD2" s="95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</row>
    <row r="3" spans="1:250" ht="12" x14ac:dyDescent="0.25">
      <c r="A3" s="366" t="s">
        <v>759</v>
      </c>
      <c r="B3" s="367"/>
      <c r="C3" s="367"/>
      <c r="D3" s="367"/>
      <c r="E3" s="368"/>
      <c r="F3" s="369"/>
    </row>
    <row r="4" spans="1:250" ht="12" x14ac:dyDescent="0.25">
      <c r="T4" s="113"/>
    </row>
    <row r="5" spans="1:250" ht="12" x14ac:dyDescent="0.25">
      <c r="B5" s="213" t="str">
        <f>$E$2</f>
        <v>BERLAAR</v>
      </c>
      <c r="C5" s="214" t="s">
        <v>834</v>
      </c>
      <c r="F5" s="213">
        <f>$EM$2</f>
        <v>11943</v>
      </c>
      <c r="G5" s="292">
        <f>$GQ$2</f>
        <v>5.1996985681989447E-2</v>
      </c>
      <c r="J5" s="113"/>
      <c r="N5" s="210"/>
      <c r="O5" s="210"/>
      <c r="P5" s="113"/>
      <c r="S5" s="113"/>
      <c r="T5" s="113"/>
      <c r="U5" s="113"/>
      <c r="EE5" s="43">
        <v>2012</v>
      </c>
      <c r="EF5" s="43">
        <v>2013</v>
      </c>
      <c r="EG5" s="43">
        <v>2014</v>
      </c>
      <c r="EH5" s="43">
        <v>2015</v>
      </c>
      <c r="EI5" s="43">
        <v>2016</v>
      </c>
      <c r="EJ5" s="43">
        <v>2017</v>
      </c>
      <c r="EK5" s="43">
        <v>2018</v>
      </c>
      <c r="EL5" s="43">
        <v>2019</v>
      </c>
      <c r="EM5" s="43">
        <v>2020</v>
      </c>
      <c r="EN5" s="43">
        <v>2021</v>
      </c>
      <c r="EO5" s="43">
        <v>2022</v>
      </c>
      <c r="EP5" s="43">
        <v>2023</v>
      </c>
      <c r="ER5" s="43">
        <v>2012</v>
      </c>
      <c r="ES5" s="43">
        <v>2013</v>
      </c>
      <c r="ET5" s="43">
        <v>2014</v>
      </c>
      <c r="EU5" s="43">
        <v>2015</v>
      </c>
      <c r="EV5" s="43">
        <v>2016</v>
      </c>
      <c r="EW5" s="43">
        <v>2017</v>
      </c>
      <c r="EX5" s="43">
        <v>2018</v>
      </c>
      <c r="EY5" s="43">
        <v>2019</v>
      </c>
      <c r="EZ5" s="43">
        <v>2020</v>
      </c>
      <c r="FA5" s="43">
        <v>2021</v>
      </c>
      <c r="FB5" s="43">
        <v>2022</v>
      </c>
      <c r="FC5" s="43">
        <v>2023</v>
      </c>
    </row>
    <row r="7" spans="1:250" x14ac:dyDescent="0.2">
      <c r="ED7" s="7"/>
      <c r="EE7" s="7"/>
      <c r="EF7" s="7"/>
      <c r="EG7" s="7"/>
      <c r="EH7" s="7"/>
      <c r="EI7" s="7"/>
      <c r="EJ7" s="7"/>
      <c r="EQ7" s="43" t="s">
        <v>713</v>
      </c>
      <c r="ER7" s="291">
        <v>4.1445703130732516</v>
      </c>
      <c r="ES7" s="291">
        <v>4.321969874819434</v>
      </c>
      <c r="ET7" s="291">
        <v>3.583383829951154</v>
      </c>
      <c r="EU7" s="291">
        <v>2.6797141949262273</v>
      </c>
      <c r="EV7" s="291">
        <v>3.4301782665439728</v>
      </c>
      <c r="EW7" s="291">
        <v>2.8598960107726752</v>
      </c>
      <c r="EX7" s="291">
        <v>2.182439725969993</v>
      </c>
      <c r="EY7" s="291">
        <v>2.1967895669737505</v>
      </c>
      <c r="EZ7" s="291">
        <v>2.7820617633715079</v>
      </c>
      <c r="FA7" s="291">
        <v>2.7151536230279443</v>
      </c>
      <c r="FB7" s="291">
        <v>2.7988989672626086</v>
      </c>
      <c r="FC7" s="291">
        <v>3.3356308643370736</v>
      </c>
    </row>
    <row r="8" spans="1:250" x14ac:dyDescent="0.2">
      <c r="EC8" s="43" t="s">
        <v>726</v>
      </c>
      <c r="ED8" s="291"/>
      <c r="EE8" s="365">
        <v>5.2136356653030997</v>
      </c>
      <c r="EF8" s="365">
        <v>5.6502878690466725</v>
      </c>
      <c r="EG8" s="365">
        <v>4.707943485428185</v>
      </c>
      <c r="EH8" s="365">
        <v>4.1417983789432533</v>
      </c>
      <c r="EI8" s="365">
        <v>4.9291996819538335</v>
      </c>
      <c r="EJ8" s="365">
        <v>4.4107847276589869</v>
      </c>
      <c r="EK8" s="365">
        <v>3.5210181807673324</v>
      </c>
      <c r="EL8" s="365">
        <v>3.6539260714104533</v>
      </c>
      <c r="EM8" s="365">
        <v>4.197789196306573</v>
      </c>
      <c r="EN8" s="365">
        <v>4.113933180826395</v>
      </c>
      <c r="EO8" s="365">
        <v>4.3348476631670367</v>
      </c>
      <c r="EP8" s="365">
        <v>4.9403792643612707</v>
      </c>
      <c r="EQ8" s="43" t="s">
        <v>724</v>
      </c>
      <c r="ER8" s="291">
        <v>10.797320929641298</v>
      </c>
      <c r="ES8" s="291">
        <v>11.330874256675644</v>
      </c>
      <c r="ET8" s="291">
        <v>10.622946751081498</v>
      </c>
      <c r="EU8" s="291">
        <v>11.406300435549095</v>
      </c>
      <c r="EV8" s="291">
        <v>10.612173674388899</v>
      </c>
      <c r="EW8" s="291">
        <v>10.874111250522795</v>
      </c>
      <c r="EX8" s="291">
        <v>9.5756569253283477</v>
      </c>
      <c r="EY8" s="291">
        <v>9.9281692745779875</v>
      </c>
      <c r="EZ8" s="291">
        <v>7.9907450376787947</v>
      </c>
      <c r="FA8" s="291">
        <v>8.3240706434481897</v>
      </c>
      <c r="FB8" s="291">
        <v>8.4136491738355232</v>
      </c>
      <c r="FC8" s="291">
        <v>9.347534634291673</v>
      </c>
    </row>
    <row r="9" spans="1:250" x14ac:dyDescent="0.2">
      <c r="EC9" s="43" t="s">
        <v>689</v>
      </c>
      <c r="ED9" s="7"/>
      <c r="EE9" s="7">
        <v>57419</v>
      </c>
      <c r="EF9" s="7">
        <v>62574</v>
      </c>
      <c r="EG9" s="7">
        <v>52371.26690665981</v>
      </c>
      <c r="EH9" s="7">
        <v>46316</v>
      </c>
      <c r="EI9" s="7">
        <v>55416</v>
      </c>
      <c r="EJ9" s="7">
        <v>49821</v>
      </c>
      <c r="EK9" s="7">
        <v>39964</v>
      </c>
      <c r="EL9" s="7">
        <v>41703</v>
      </c>
      <c r="EM9" s="7">
        <v>48175</v>
      </c>
      <c r="EN9" s="43">
        <v>47340</v>
      </c>
      <c r="EO9" s="43">
        <v>50150</v>
      </c>
      <c r="EP9" s="43">
        <v>57709</v>
      </c>
      <c r="EQ9" s="43" t="s">
        <v>725</v>
      </c>
      <c r="ER9" s="291">
        <v>5.3405801682524059</v>
      </c>
      <c r="ES9" s="291">
        <v>6.1962039470948582</v>
      </c>
      <c r="ET9" s="291">
        <v>4.8088281564040631</v>
      </c>
      <c r="EU9" s="291">
        <v>4.3972270553445343</v>
      </c>
      <c r="EV9" s="291">
        <v>5.7575503229797853</v>
      </c>
      <c r="EW9" s="291">
        <v>5.0849161890468624</v>
      </c>
      <c r="EX9" s="291">
        <v>3.9466586531091714</v>
      </c>
      <c r="EY9" s="291">
        <v>4.2216549272980055</v>
      </c>
      <c r="EZ9" s="291">
        <v>5.51136432284716</v>
      </c>
      <c r="FA9" s="291">
        <v>5.2620172392035514</v>
      </c>
      <c r="FB9" s="291">
        <v>5.7876864422413385</v>
      </c>
      <c r="FC9" s="291">
        <v>6.4134146872009046</v>
      </c>
    </row>
    <row r="10" spans="1:250" x14ac:dyDescent="0.2">
      <c r="ED10" s="7"/>
      <c r="EE10" s="7"/>
      <c r="EF10" s="7"/>
      <c r="EG10" s="7"/>
      <c r="EH10" s="7"/>
      <c r="EI10" s="7"/>
      <c r="EJ10" s="7"/>
      <c r="EQ10" s="43" t="s">
        <v>694</v>
      </c>
      <c r="ER10" s="291">
        <v>5.2136356653030997</v>
      </c>
      <c r="ES10" s="291">
        <v>5.6502878690466725</v>
      </c>
      <c r="ET10" s="291">
        <v>4.707943485428185</v>
      </c>
      <c r="EU10" s="291">
        <v>4.1417983789432533</v>
      </c>
      <c r="EV10" s="291">
        <v>4.9291996819538335</v>
      </c>
      <c r="EW10" s="291">
        <v>4.4107847276589869</v>
      </c>
      <c r="EX10" s="291">
        <v>3.5210181807673324</v>
      </c>
      <c r="EY10" s="291">
        <v>3.6539260714104533</v>
      </c>
      <c r="EZ10" s="291">
        <v>4.197789196306573</v>
      </c>
      <c r="FA10" s="291">
        <v>4.113933180826395</v>
      </c>
      <c r="FB10" s="291">
        <v>4.3348476631670367</v>
      </c>
      <c r="FC10" s="291">
        <v>4.9403792643612707</v>
      </c>
    </row>
    <row r="11" spans="1:250" x14ac:dyDescent="0.2">
      <c r="ER11" s="7"/>
      <c r="ES11" s="7"/>
      <c r="ET11" s="7"/>
      <c r="EU11" s="7"/>
      <c r="EV11" s="7"/>
      <c r="EW11" s="7"/>
      <c r="EX11" s="7"/>
      <c r="EY11" s="7"/>
      <c r="EZ11" s="7"/>
      <c r="FA11" s="291"/>
      <c r="FB11" s="291"/>
    </row>
    <row r="12" spans="1:250" x14ac:dyDescent="0.2">
      <c r="ED12" s="211"/>
      <c r="EE12" s="211"/>
      <c r="EF12" s="211"/>
      <c r="EG12" s="211"/>
      <c r="EH12" s="211"/>
      <c r="EI12" s="211"/>
      <c r="EJ12" s="211"/>
      <c r="ER12" s="7"/>
      <c r="ES12" s="7"/>
      <c r="ET12" s="7"/>
      <c r="EU12" s="7"/>
      <c r="EV12" s="7"/>
      <c r="EW12" s="7"/>
      <c r="EX12" s="7"/>
      <c r="EY12" s="7"/>
      <c r="EZ12" s="7"/>
      <c r="FA12" s="291"/>
      <c r="FB12" s="291"/>
    </row>
    <row r="13" spans="1:250" x14ac:dyDescent="0.2">
      <c r="ED13" s="211"/>
      <c r="EE13" s="211"/>
      <c r="EF13" s="211"/>
      <c r="EG13" s="211"/>
      <c r="EH13" s="211"/>
      <c r="EI13" s="211"/>
      <c r="EJ13" s="211"/>
      <c r="ER13" s="7"/>
      <c r="ES13" s="7"/>
      <c r="ET13" s="7"/>
      <c r="EU13" s="7"/>
      <c r="EV13" s="7"/>
      <c r="EW13" s="7"/>
      <c r="EX13" s="7"/>
      <c r="EY13" s="7"/>
      <c r="EZ13" s="7"/>
      <c r="FA13" s="291"/>
      <c r="FB13" s="291"/>
    </row>
    <row r="14" spans="1:250" x14ac:dyDescent="0.2">
      <c r="EQ14" s="43" t="s">
        <v>729</v>
      </c>
      <c r="ER14" s="7">
        <v>6.7233465891216495</v>
      </c>
      <c r="ES14" s="7">
        <v>5.5058114679100694</v>
      </c>
      <c r="ET14" s="7">
        <v>5.0064612286640715</v>
      </c>
      <c r="EU14" s="7">
        <v>4.2222412999196131</v>
      </c>
      <c r="EV14" s="7">
        <v>5.7248526409061133</v>
      </c>
      <c r="EW14" s="7">
        <v>3.4557152213275804</v>
      </c>
      <c r="EX14" s="7">
        <v>3.3349268572521278</v>
      </c>
      <c r="EY14" s="7"/>
      <c r="EZ14" s="7"/>
      <c r="FA14" s="291"/>
      <c r="FB14" s="291"/>
    </row>
    <row r="15" spans="1:250" x14ac:dyDescent="0.2">
      <c r="EQ15" s="43" t="s">
        <v>152</v>
      </c>
      <c r="ER15" s="7">
        <v>12.928695046645707</v>
      </c>
      <c r="ES15" s="7">
        <v>12.211530099093983</v>
      </c>
      <c r="ET15" s="7">
        <v>12.091085837988683</v>
      </c>
      <c r="EU15" s="7">
        <v>10.485676545438782</v>
      </c>
      <c r="EV15" s="7">
        <v>11.128824419238349</v>
      </c>
      <c r="EW15" s="7">
        <v>9.6568654914763901</v>
      </c>
      <c r="EX15" s="7">
        <v>9.5787680809416074</v>
      </c>
      <c r="EY15" s="7"/>
      <c r="EZ15" s="7"/>
      <c r="FA15" s="291"/>
      <c r="FB15" s="291"/>
    </row>
    <row r="16" spans="1:250" x14ac:dyDescent="0.2">
      <c r="EA16" s="10" t="s">
        <v>129</v>
      </c>
      <c r="EB16" s="10"/>
      <c r="EC16" s="2" t="s">
        <v>198</v>
      </c>
      <c r="ED16" s="77">
        <v>11.852933488367901</v>
      </c>
      <c r="EE16" s="83">
        <v>12.155419512367741</v>
      </c>
      <c r="EF16" s="83">
        <v>12.299306416953476</v>
      </c>
      <c r="EG16" s="81">
        <v>14.18341458345961</v>
      </c>
      <c r="EH16" s="83">
        <v>13.417000017168267</v>
      </c>
      <c r="EI16" s="83">
        <v>8.8342224185382765</v>
      </c>
      <c r="EJ16" s="83">
        <v>8.8342224185382765</v>
      </c>
      <c r="EQ16" s="43" t="s">
        <v>730</v>
      </c>
      <c r="ER16" s="7">
        <v>7.9134494169555634</v>
      </c>
      <c r="ES16" s="7">
        <v>5.4349168704760498</v>
      </c>
      <c r="ET16" s="7">
        <v>4.6727815425129071</v>
      </c>
      <c r="EU16" s="7">
        <v>4.9811410530280877</v>
      </c>
      <c r="EV16" s="7">
        <v>5.9207160490147865</v>
      </c>
      <c r="EW16" s="7">
        <v>3.2037431641061556</v>
      </c>
      <c r="EX16" s="7">
        <v>2.9513863097271948</v>
      </c>
      <c r="EY16" s="7"/>
      <c r="EZ16" s="7"/>
      <c r="FA16" s="291"/>
      <c r="FB16" s="291"/>
    </row>
    <row r="17" spans="2:158" x14ac:dyDescent="0.2">
      <c r="EA17" s="10" t="s">
        <v>132</v>
      </c>
      <c r="EB17" s="10"/>
      <c r="EC17" s="2" t="s">
        <v>574</v>
      </c>
      <c r="ED17" s="77">
        <v>2.5388665997993982</v>
      </c>
      <c r="EE17" s="83">
        <v>2.9409943656739523</v>
      </c>
      <c r="EF17" s="83">
        <v>2.4620687532699352</v>
      </c>
      <c r="EG17" s="81">
        <v>2.745492815960465</v>
      </c>
      <c r="EH17" s="83">
        <v>2.1157624301042772</v>
      </c>
      <c r="EI17" s="83">
        <v>0.4744255003706449</v>
      </c>
      <c r="EJ17" s="83">
        <v>0.4744255003706449</v>
      </c>
      <c r="EQ17" s="43" t="s">
        <v>731</v>
      </c>
      <c r="ER17" s="7">
        <v>11.573017500805191</v>
      </c>
      <c r="ES17" s="7">
        <v>9.1394532830912265</v>
      </c>
      <c r="ET17" s="7">
        <v>6.2156706808318569</v>
      </c>
      <c r="EU17" s="7">
        <v>4.4710227294769389</v>
      </c>
      <c r="EV17" s="7">
        <v>4.26314982364668</v>
      </c>
      <c r="EW17" s="7">
        <v>3.4350559730102748</v>
      </c>
      <c r="EX17" s="7">
        <v>4.496919095505179</v>
      </c>
      <c r="EY17" s="7"/>
      <c r="EZ17" s="7"/>
      <c r="FA17" s="291"/>
      <c r="FB17" s="291"/>
    </row>
    <row r="18" spans="2:158" x14ac:dyDescent="0.2">
      <c r="EA18" s="10" t="s">
        <v>130</v>
      </c>
      <c r="EB18" s="10"/>
      <c r="EC18" s="2" t="s">
        <v>15</v>
      </c>
      <c r="ED18" s="77">
        <v>4.327679664276971</v>
      </c>
      <c r="EE18" s="83">
        <v>3.5071211667593345</v>
      </c>
      <c r="EF18" s="83">
        <v>3.0019872309838909</v>
      </c>
      <c r="EG18" s="81">
        <v>2.7227411720353536</v>
      </c>
      <c r="EH18" s="83">
        <v>7.4454003970880205</v>
      </c>
      <c r="EI18" s="83">
        <v>-1.0873504893077202</v>
      </c>
      <c r="EJ18" s="83">
        <v>-1.0873504893077202</v>
      </c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291"/>
      <c r="FA18" s="291"/>
      <c r="FB18" s="291"/>
    </row>
    <row r="19" spans="2:158" x14ac:dyDescent="0.2">
      <c r="EA19" s="10" t="s">
        <v>131</v>
      </c>
      <c r="EB19" s="10"/>
      <c r="EC19" s="181" t="s">
        <v>274</v>
      </c>
      <c r="ED19" s="77">
        <v>7.3190829334496632</v>
      </c>
      <c r="EE19" s="83">
        <v>10.2110074660484</v>
      </c>
      <c r="EF19" s="83">
        <v>9.8448344183903842</v>
      </c>
      <c r="EG19" s="81">
        <v>7.948295933523343</v>
      </c>
      <c r="EH19" s="83">
        <v>20.049628353879623</v>
      </c>
      <c r="EI19" s="83">
        <v>19.016215727900988</v>
      </c>
      <c r="EJ19" s="83">
        <v>19.016215727900988</v>
      </c>
    </row>
    <row r="20" spans="2:158" x14ac:dyDescent="0.2">
      <c r="EA20" s="10" t="s">
        <v>140</v>
      </c>
      <c r="EB20" s="10"/>
      <c r="EC20" s="2" t="s">
        <v>335</v>
      </c>
      <c r="ED20" s="77">
        <v>5.4395701198026778</v>
      </c>
      <c r="EE20" s="83">
        <v>7.9235862368392498</v>
      </c>
      <c r="EF20" s="83">
        <v>4.4957420135736825</v>
      </c>
      <c r="EG20" s="81">
        <v>5.9213490377807814</v>
      </c>
      <c r="EH20" s="83">
        <v>6.4011228547731962</v>
      </c>
      <c r="EI20" s="83">
        <v>9.027631301413205</v>
      </c>
      <c r="EJ20" s="83">
        <v>9.027631301413205</v>
      </c>
    </row>
    <row r="21" spans="2:158" x14ac:dyDescent="0.2">
      <c r="EA21" s="10" t="s">
        <v>144</v>
      </c>
      <c r="EB21" s="10"/>
      <c r="EC21" s="2" t="s">
        <v>337</v>
      </c>
      <c r="ED21" s="77">
        <v>6.8222426769180791</v>
      </c>
      <c r="EE21" s="83">
        <v>7.3738402960261702</v>
      </c>
      <c r="EF21" s="83">
        <v>7.1900607983082203</v>
      </c>
      <c r="EG21" s="81">
        <v>7.2032571249608521</v>
      </c>
      <c r="EH21" s="83">
        <v>5.8825020918380284</v>
      </c>
      <c r="EI21" s="83">
        <v>5.0224302711137119</v>
      </c>
      <c r="EJ21" s="83">
        <v>5.0224302711137119</v>
      </c>
    </row>
    <row r="22" spans="2:158" ht="12" x14ac:dyDescent="0.25">
      <c r="Q22" s="113"/>
      <c r="EA22" s="10" t="s">
        <v>173</v>
      </c>
      <c r="EB22" s="10"/>
      <c r="EC22" s="2" t="s">
        <v>80</v>
      </c>
      <c r="ED22" s="77">
        <v>12.836313304639654</v>
      </c>
      <c r="EE22" s="83">
        <v>8.8891373623301835</v>
      </c>
      <c r="EF22" s="83">
        <v>9.2292895851443575</v>
      </c>
      <c r="EG22" s="81">
        <v>8.0070359308866372</v>
      </c>
      <c r="EH22" s="83">
        <v>4.9832087531145053</v>
      </c>
      <c r="EI22" s="83">
        <v>6.1945631486336046</v>
      </c>
      <c r="EJ22" s="83">
        <v>6.1945631486336046</v>
      </c>
    </row>
    <row r="23" spans="2:158" ht="12" x14ac:dyDescent="0.25">
      <c r="B23" s="213"/>
      <c r="F23" s="214"/>
      <c r="I23" s="210"/>
      <c r="M23" s="113"/>
      <c r="Q23" s="210"/>
      <c r="V23" s="113"/>
      <c r="EA23" s="10" t="s">
        <v>135</v>
      </c>
      <c r="EB23" s="10"/>
      <c r="EC23" s="2" t="s">
        <v>358</v>
      </c>
      <c r="ED23" s="77">
        <v>4.8387787436303684</v>
      </c>
      <c r="EE23" s="83">
        <v>7.590535153930964</v>
      </c>
      <c r="EF23" s="83">
        <v>5.9791991241736495</v>
      </c>
      <c r="EG23" s="81">
        <v>3.5818408996251563</v>
      </c>
      <c r="EH23" s="83">
        <v>5.2221485411140582</v>
      </c>
      <c r="EI23" s="83">
        <v>3.145922400580786</v>
      </c>
      <c r="EJ23" s="83">
        <v>3.145922400580786</v>
      </c>
    </row>
    <row r="24" spans="2:158" x14ac:dyDescent="0.2">
      <c r="EA24" s="10" t="s">
        <v>133</v>
      </c>
      <c r="EB24" s="10"/>
      <c r="EC24" s="181" t="s">
        <v>324</v>
      </c>
      <c r="ED24" s="77">
        <v>14.142505552554177</v>
      </c>
      <c r="EE24" s="83">
        <v>12.660783638371912</v>
      </c>
      <c r="EF24" s="83">
        <v>15.830721003134798</v>
      </c>
      <c r="EG24" s="81">
        <v>12.458884497976761</v>
      </c>
      <c r="EH24" s="83">
        <v>10.190679456809812</v>
      </c>
      <c r="EI24" s="83">
        <v>10.748702742772425</v>
      </c>
      <c r="EJ24" s="83">
        <v>10.748702742772425</v>
      </c>
    </row>
    <row r="25" spans="2:158" x14ac:dyDescent="0.2">
      <c r="EA25" s="10" t="s">
        <v>136</v>
      </c>
      <c r="EB25" s="10"/>
      <c r="EC25" s="2" t="s">
        <v>442</v>
      </c>
      <c r="ED25" s="77">
        <v>5.5173828325299965</v>
      </c>
      <c r="EE25" s="83">
        <v>6.0343431070792164</v>
      </c>
      <c r="EF25" s="83">
        <v>7.1766042700795412</v>
      </c>
      <c r="EG25" s="81">
        <v>7.0443378914343215</v>
      </c>
      <c r="EH25" s="83">
        <v>6.9278222118434618</v>
      </c>
      <c r="EI25" s="83">
        <v>5.6574102485424982</v>
      </c>
      <c r="EJ25" s="83">
        <v>5.6574102485424982</v>
      </c>
    </row>
    <row r="26" spans="2:158" x14ac:dyDescent="0.2">
      <c r="EA26" s="10" t="s">
        <v>137</v>
      </c>
      <c r="EB26" s="10"/>
      <c r="EC26" s="2" t="s">
        <v>458</v>
      </c>
      <c r="ED26" s="77">
        <v>7.7248214545984553</v>
      </c>
      <c r="EE26" s="83">
        <v>5.093055357227855</v>
      </c>
      <c r="EF26" s="83">
        <v>4.3257476020312202</v>
      </c>
      <c r="EG26" s="81">
        <v>6.0114637215154483</v>
      </c>
      <c r="EH26" s="83">
        <v>6.5868818999907228</v>
      </c>
      <c r="EI26" s="83">
        <v>2.067539627842867</v>
      </c>
      <c r="EJ26" s="83">
        <v>2.067539627842867</v>
      </c>
    </row>
    <row r="27" spans="2:158" x14ac:dyDescent="0.2">
      <c r="EA27" s="10" t="s">
        <v>138</v>
      </c>
      <c r="EB27" s="10"/>
      <c r="EC27" s="2" t="s">
        <v>19</v>
      </c>
      <c r="ED27" s="77">
        <v>16.284479893652374</v>
      </c>
      <c r="EE27" s="83">
        <v>15.613217066202164</v>
      </c>
      <c r="EF27" s="83">
        <v>14.991724313542417</v>
      </c>
      <c r="EG27" s="81">
        <v>16.297296442020656</v>
      </c>
      <c r="EH27" s="83">
        <v>15.261680975579225</v>
      </c>
      <c r="EI27" s="83">
        <v>20.962757320203238</v>
      </c>
      <c r="EJ27" s="83">
        <v>20.962757320203238</v>
      </c>
    </row>
    <row r="28" spans="2:158" x14ac:dyDescent="0.2">
      <c r="EA28" s="10" t="s">
        <v>139</v>
      </c>
      <c r="EB28" s="10"/>
      <c r="EC28" s="2" t="s">
        <v>17</v>
      </c>
      <c r="ED28" s="77">
        <v>16.939109113199837</v>
      </c>
      <c r="EE28" s="83">
        <v>19.825026085560637</v>
      </c>
      <c r="EF28" s="83">
        <v>16.103511126244317</v>
      </c>
      <c r="EG28" s="81">
        <v>15.190432235020268</v>
      </c>
      <c r="EH28" s="83">
        <v>13.153686230609306</v>
      </c>
      <c r="EI28" s="83">
        <v>12.479487854784143</v>
      </c>
      <c r="EJ28" s="83">
        <v>12.479487854784143</v>
      </c>
    </row>
    <row r="29" spans="2:158" x14ac:dyDescent="0.2">
      <c r="EA29" s="10" t="s">
        <v>141</v>
      </c>
      <c r="EB29" s="10"/>
      <c r="EC29" s="2" t="s">
        <v>20</v>
      </c>
      <c r="ED29" s="77">
        <v>24.0130845290313</v>
      </c>
      <c r="EE29" s="83">
        <v>22.437796208530806</v>
      </c>
      <c r="EF29" s="83">
        <v>20.75160403299725</v>
      </c>
      <c r="EG29" s="81">
        <v>19.169800191698002</v>
      </c>
      <c r="EH29" s="83">
        <v>14.02967533421478</v>
      </c>
      <c r="EI29" s="83">
        <v>12.978778950509081</v>
      </c>
      <c r="EJ29" s="83">
        <v>12.978778950509081</v>
      </c>
    </row>
    <row r="30" spans="2:158" x14ac:dyDescent="0.2">
      <c r="EA30" s="10" t="s">
        <v>172</v>
      </c>
      <c r="EB30" s="10"/>
      <c r="EC30" s="2" t="s">
        <v>7</v>
      </c>
      <c r="ED30" s="77">
        <v>22.944308624686492</v>
      </c>
      <c r="EE30" s="83">
        <v>23.733843570619705</v>
      </c>
      <c r="EF30" s="83">
        <v>19.94209612044007</v>
      </c>
      <c r="EG30" s="81">
        <v>16.707920792079207</v>
      </c>
      <c r="EH30" s="83">
        <v>12.856327307326357</v>
      </c>
      <c r="EI30" s="83">
        <v>8.3726352604525474</v>
      </c>
      <c r="EJ30" s="83">
        <v>8.3726352604525474</v>
      </c>
    </row>
    <row r="31" spans="2:158" x14ac:dyDescent="0.2">
      <c r="EA31" s="10" t="s">
        <v>174</v>
      </c>
      <c r="EB31" s="10"/>
      <c r="EC31" s="2" t="s">
        <v>65</v>
      </c>
      <c r="ED31" s="77">
        <v>3.3711539912953787</v>
      </c>
      <c r="EE31" s="83">
        <v>5.7708367090027544</v>
      </c>
      <c r="EF31" s="83">
        <v>4.8492045820035132</v>
      </c>
      <c r="EG31" s="81">
        <v>4.490223894405724</v>
      </c>
      <c r="EH31" s="83">
        <v>4.0024969705871554</v>
      </c>
      <c r="EI31" s="83">
        <v>3.5349472195811695</v>
      </c>
      <c r="EJ31" s="83">
        <v>3.5349472195811695</v>
      </c>
    </row>
    <row r="32" spans="2:158" x14ac:dyDescent="0.2">
      <c r="EA32" s="10" t="s">
        <v>134</v>
      </c>
      <c r="EB32" s="10"/>
      <c r="EC32" s="2" t="s">
        <v>92</v>
      </c>
      <c r="ED32" s="77">
        <v>1.3175230566534915</v>
      </c>
      <c r="EE32" s="83">
        <v>1.3079910075618231</v>
      </c>
      <c r="EF32" s="83">
        <v>-0.77731865973898462</v>
      </c>
      <c r="EG32" s="81">
        <v>2.0475858962283469</v>
      </c>
      <c r="EH32" s="83">
        <v>0.44690013813276996</v>
      </c>
      <c r="EI32" s="83">
        <v>0.59997600095996162</v>
      </c>
      <c r="EJ32" s="83">
        <v>0.59997600095996162</v>
      </c>
    </row>
    <row r="33" spans="131:140" x14ac:dyDescent="0.2">
      <c r="EA33" s="10" t="s">
        <v>142</v>
      </c>
      <c r="EB33" s="10"/>
      <c r="EC33" s="2" t="s">
        <v>22</v>
      </c>
      <c r="ED33" s="77">
        <v>4.8173657328586907</v>
      </c>
      <c r="EE33" s="83">
        <v>3.373934923085721</v>
      </c>
      <c r="EF33" s="83">
        <v>4.027174015318316</v>
      </c>
      <c r="EG33" s="81">
        <v>3.9001560062402496</v>
      </c>
      <c r="EH33" s="83">
        <v>3.749261229314421</v>
      </c>
      <c r="EI33" s="83">
        <v>3.7180673165872054</v>
      </c>
      <c r="EJ33" s="83">
        <v>3.7180673165872054</v>
      </c>
    </row>
    <row r="34" spans="131:140" x14ac:dyDescent="0.2">
      <c r="EA34" s="10" t="s">
        <v>143</v>
      </c>
      <c r="EB34" s="10"/>
      <c r="EC34" s="181" t="s">
        <v>28</v>
      </c>
      <c r="ED34" s="77">
        <v>4.75606398157651</v>
      </c>
      <c r="EE34" s="83">
        <v>5.043512658227848</v>
      </c>
      <c r="EF34" s="83">
        <v>5.3639659057509554</v>
      </c>
      <c r="EG34" s="81">
        <v>8.1185503985914789</v>
      </c>
      <c r="EH34" s="83">
        <v>3.4286548001167199</v>
      </c>
      <c r="EI34" s="83">
        <v>2.3607062847782623</v>
      </c>
      <c r="EJ34" s="83">
        <v>2.3607062847782623</v>
      </c>
    </row>
    <row r="37" spans="131:140" ht="7.8" customHeight="1" x14ac:dyDescent="0.25">
      <c r="EC37" s="28" t="s">
        <v>157</v>
      </c>
      <c r="ED37" s="28">
        <v>5.2113790016367165</v>
      </c>
      <c r="EE37" s="86">
        <v>5.6582557532683246</v>
      </c>
      <c r="EF37" s="86">
        <v>4.7048150657031202</v>
      </c>
      <c r="EG37" s="82">
        <v>4.1386826398459657</v>
      </c>
      <c r="EH37" s="82">
        <v>4.9264017357288781</v>
      </c>
      <c r="EI37" s="82">
        <v>4.3849651846653526</v>
      </c>
      <c r="EJ37" s="82">
        <v>3.5193470323216638</v>
      </c>
    </row>
    <row r="38" spans="131:140" ht="12" x14ac:dyDescent="0.25">
      <c r="EC38" s="52" t="s">
        <v>159</v>
      </c>
      <c r="ED38" s="28">
        <v>4.1420360795091904</v>
      </c>
      <c r="EE38" s="86">
        <v>4.32138698408591</v>
      </c>
      <c r="EF38" s="86">
        <v>3.8735525312211392</v>
      </c>
      <c r="EG38" s="82">
        <v>2.6761550976964377</v>
      </c>
      <c r="EH38" s="82">
        <v>3.4272164963745455</v>
      </c>
      <c r="EI38" s="82">
        <v>2.8378814945045545</v>
      </c>
      <c r="EJ38" s="82">
        <v>2.1812233027356176</v>
      </c>
    </row>
    <row r="39" spans="131:140" ht="12" x14ac:dyDescent="0.25">
      <c r="EC39" s="29" t="s">
        <v>162</v>
      </c>
      <c r="ED39" s="79">
        <v>6.4825431082934282</v>
      </c>
      <c r="EE39" s="16">
        <v>6.2425876251588566</v>
      </c>
      <c r="EF39" s="16">
        <v>4.8852860405798131</v>
      </c>
      <c r="EG39" s="58">
        <v>3.6226701050458341</v>
      </c>
      <c r="EH39" s="58">
        <v>4.1388501900906931</v>
      </c>
      <c r="EI39" s="58">
        <v>3.1432189076623209</v>
      </c>
      <c r="EJ39" s="58">
        <v>2.4992899436507954</v>
      </c>
    </row>
    <row r="40" spans="131:140" ht="12" x14ac:dyDescent="0.25">
      <c r="EC40" s="29" t="s">
        <v>171</v>
      </c>
      <c r="ED40" s="79">
        <v>2.6378953872477959</v>
      </c>
      <c r="EE40" s="16">
        <v>2.6431421863301665</v>
      </c>
      <c r="EF40" s="16">
        <v>3.3010519617396148</v>
      </c>
      <c r="EG40" s="58">
        <v>1.6335701815517032</v>
      </c>
      <c r="EH40" s="58">
        <v>2.1291949466630871</v>
      </c>
      <c r="EI40" s="58">
        <v>2.0996697129015871</v>
      </c>
      <c r="EJ40" s="58">
        <v>1.5653042104134478</v>
      </c>
    </row>
    <row r="41" spans="131:140" ht="12" x14ac:dyDescent="0.25">
      <c r="EC41" s="29" t="s">
        <v>164</v>
      </c>
      <c r="ED41" s="79">
        <v>3.4156246660254355</v>
      </c>
      <c r="EE41" s="16">
        <v>4.1894176265993908</v>
      </c>
      <c r="EF41" s="16">
        <v>3.0065920296368933</v>
      </c>
      <c r="EG41" s="58">
        <v>2.8100639499603228</v>
      </c>
      <c r="EH41" s="58">
        <v>3.4004648543837295</v>
      </c>
      <c r="EI41" s="58">
        <v>2.8003861558587557</v>
      </c>
      <c r="EJ41" s="58">
        <v>2.0836956695258664</v>
      </c>
    </row>
    <row r="42" spans="131:140" ht="12" x14ac:dyDescent="0.25">
      <c r="EC42" s="29" t="s">
        <v>163</v>
      </c>
      <c r="ED42" s="79">
        <v>3.0807354963609761</v>
      </c>
      <c r="EE42" s="16">
        <v>3.468613602747487</v>
      </c>
      <c r="EF42" s="16">
        <v>4.681892299442139</v>
      </c>
      <c r="EG42" s="58">
        <v>2.4836024636794316</v>
      </c>
      <c r="EH42" s="58">
        <v>2.7010287068454786</v>
      </c>
      <c r="EI42" s="58">
        <v>2.8226042448136974</v>
      </c>
      <c r="EJ42" s="58">
        <v>1.9699702575726135</v>
      </c>
    </row>
    <row r="43" spans="131:140" ht="12" x14ac:dyDescent="0.25">
      <c r="EC43" s="29" t="s">
        <v>165</v>
      </c>
      <c r="ED43" s="79">
        <v>3.9931115880333863</v>
      </c>
      <c r="EE43" s="16">
        <v>4.0936797150020281</v>
      </c>
      <c r="EF43" s="16">
        <v>2.2891504318887184</v>
      </c>
      <c r="EG43" s="58">
        <v>2.1800964407657095</v>
      </c>
      <c r="EH43" s="58">
        <v>4.8980178442694582</v>
      </c>
      <c r="EI43" s="58">
        <v>3.2333900957607433</v>
      </c>
      <c r="EJ43" s="58">
        <v>2.8105444826690751</v>
      </c>
    </row>
    <row r="44" spans="131:140" ht="12" x14ac:dyDescent="0.25">
      <c r="EC44" s="52" t="s">
        <v>160</v>
      </c>
      <c r="ED44" s="28">
        <v>10.797320929641298</v>
      </c>
      <c r="EE44" s="86">
        <v>11.420670367196347</v>
      </c>
      <c r="EF44" s="86">
        <v>10.622946751081498</v>
      </c>
      <c r="EG44" s="82">
        <v>11.406300435549095</v>
      </c>
      <c r="EH44" s="82">
        <v>10.612173674388899</v>
      </c>
      <c r="EI44" s="82">
        <v>10.805673356332822</v>
      </c>
      <c r="EJ44" s="82">
        <v>9.5756569253283477</v>
      </c>
    </row>
    <row r="45" spans="131:140" ht="12" x14ac:dyDescent="0.25">
      <c r="EC45" s="4" t="s">
        <v>161</v>
      </c>
      <c r="ED45" s="31">
        <v>5.3405801682524059</v>
      </c>
      <c r="EE45" s="117">
        <v>6.1962039470948582</v>
      </c>
      <c r="EF45" s="117">
        <v>4.2814498313173148</v>
      </c>
      <c r="EG45" s="104">
        <v>4.3972270553445343</v>
      </c>
      <c r="EH45" s="104">
        <v>5.7575503229797853</v>
      </c>
      <c r="EI45" s="104">
        <v>5.0702507449874066</v>
      </c>
      <c r="EJ45" s="104">
        <v>3.9466586531091714</v>
      </c>
    </row>
    <row r="46" spans="131:140" ht="12" x14ac:dyDescent="0.25">
      <c r="EC46" s="30" t="s">
        <v>166</v>
      </c>
      <c r="ED46" s="78">
        <v>2.3300356892007126</v>
      </c>
      <c r="EE46" s="18">
        <v>2.3273236550309067</v>
      </c>
      <c r="EF46" s="18">
        <v>5.1475705104588805</v>
      </c>
      <c r="EG46" s="57">
        <v>2.0330523485566596</v>
      </c>
      <c r="EH46" s="57">
        <v>2.6901239423552075</v>
      </c>
      <c r="EI46" s="57">
        <v>2.2344975497836574</v>
      </c>
      <c r="EJ46" s="57">
        <v>1.8703941543948028</v>
      </c>
    </row>
    <row r="47" spans="131:140" ht="12" x14ac:dyDescent="0.25">
      <c r="EC47" s="29" t="s">
        <v>167</v>
      </c>
      <c r="ED47" s="79">
        <v>2.8377999184661964</v>
      </c>
      <c r="EE47" s="16">
        <v>3.6414004319641404</v>
      </c>
      <c r="EF47" s="16">
        <v>2.0655597230887186</v>
      </c>
      <c r="EG47" s="58">
        <v>2.4878718123673775</v>
      </c>
      <c r="EH47" s="58">
        <v>3.6646246904650122</v>
      </c>
      <c r="EI47" s="58">
        <v>2.8959509665730701</v>
      </c>
      <c r="EJ47" s="58">
        <v>2.1609569696458673</v>
      </c>
    </row>
    <row r="48" spans="131:140" ht="12" x14ac:dyDescent="0.25">
      <c r="EC48" s="29" t="s">
        <v>168</v>
      </c>
      <c r="ED48" s="79">
        <v>6.8578979955827037</v>
      </c>
      <c r="EE48" s="16">
        <v>8.4585981631916578</v>
      </c>
      <c r="EF48" s="16">
        <v>5.6964899164789999</v>
      </c>
      <c r="EG48" s="58">
        <v>6.4789381897768008</v>
      </c>
      <c r="EH48" s="58">
        <v>6.99839942831517</v>
      </c>
      <c r="EI48" s="58">
        <v>6.1327571132825067</v>
      </c>
      <c r="EJ48" s="58">
        <v>5.0337713874128536</v>
      </c>
    </row>
    <row r="49" spans="133:140" ht="12" x14ac:dyDescent="0.25">
      <c r="EC49" s="29" t="s">
        <v>169</v>
      </c>
      <c r="ED49" s="79">
        <v>11.617528714609701</v>
      </c>
      <c r="EE49" s="16">
        <v>11.883668578897684</v>
      </c>
      <c r="EF49" s="16">
        <v>9.7389217054319612</v>
      </c>
      <c r="EG49" s="58">
        <v>6.8815659513333935</v>
      </c>
      <c r="EH49" s="58">
        <v>12.191855668998619</v>
      </c>
      <c r="EI49" s="58">
        <v>11.30957850614605</v>
      </c>
      <c r="EJ49" s="58">
        <v>7.7117188438783373</v>
      </c>
    </row>
    <row r="50" spans="133:140" ht="12" x14ac:dyDescent="0.25">
      <c r="EC50" s="31" t="s">
        <v>170</v>
      </c>
      <c r="ED50" s="80">
        <v>7.659824584806243</v>
      </c>
      <c r="EE50" s="19">
        <v>7.9982083349750024</v>
      </c>
      <c r="EF50" s="19">
        <v>3.3672814209060484</v>
      </c>
      <c r="EG50" s="59">
        <v>5.4448772950671467</v>
      </c>
      <c r="EH50" s="59">
        <v>7.4935559101509766</v>
      </c>
      <c r="EI50" s="59">
        <v>7.3288844508309188</v>
      </c>
      <c r="EJ50" s="59">
        <v>5.8959870755092263</v>
      </c>
    </row>
  </sheetData>
  <phoneticPr fontId="7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P602"/>
  <sheetViews>
    <sheetView tabSelected="1" workbookViewId="0">
      <pane xSplit="5" ySplit="2" topLeftCell="HE576" activePane="bottomRight" state="frozen"/>
      <selection activeCell="C1" sqref="C1"/>
      <selection pane="topRight" activeCell="F1" sqref="F1"/>
      <selection pane="bottomLeft" activeCell="C3" sqref="C3"/>
      <selection pane="bottomRight" activeCell="E602" sqref="E602"/>
    </sheetView>
  </sheetViews>
  <sheetFormatPr defaultColWidth="9.109375" defaultRowHeight="12" customHeight="1" outlineLevelRow="1" outlineLevelCol="3" x14ac:dyDescent="0.25"/>
  <cols>
    <col min="1" max="1" width="4.44140625" style="15" hidden="1" customWidth="1" outlineLevel="1"/>
    <col min="2" max="2" width="7.6640625" style="15" hidden="1" customWidth="1" outlineLevel="1"/>
    <col min="3" max="3" width="7.109375" style="15" customWidth="1" collapsed="1"/>
    <col min="4" max="4" width="7.109375" style="15" hidden="1" customWidth="1" outlineLevel="1"/>
    <col min="5" max="5" width="24.88671875" style="7" customWidth="1" collapsed="1"/>
    <col min="6" max="6" width="8.109375" style="35" hidden="1" customWidth="1" outlineLevel="3"/>
    <col min="7" max="7" width="8.88671875" style="35" hidden="1" customWidth="1" outlineLevel="3"/>
    <col min="8" max="8" width="9.5546875" style="35" hidden="1" customWidth="1" outlineLevel="2" collapsed="1"/>
    <col min="9" max="9" width="8.6640625" style="35" hidden="1" customWidth="1" outlineLevel="3"/>
    <col min="10" max="10" width="8.88671875" style="35" hidden="1" customWidth="1" outlineLevel="3"/>
    <col min="11" max="11" width="9.33203125" style="35" hidden="1" customWidth="1" outlineLevel="2" collapsed="1"/>
    <col min="12" max="12" width="9.109375" style="35" hidden="1" customWidth="1" outlineLevel="2"/>
    <col min="13" max="22" width="8.88671875" style="135" hidden="1" customWidth="1" outlineLevel="3"/>
    <col min="23" max="23" width="8.88671875" style="139" hidden="1" customWidth="1" outlineLevel="3"/>
    <col min="24" max="24" width="10.6640625" style="135" hidden="1" customWidth="1" outlineLevel="2" collapsed="1"/>
    <col min="25" max="25" width="10" style="15" hidden="1" customWidth="1" outlineLevel="3" collapsed="1"/>
    <col min="26" max="26" width="10" style="150" hidden="1" customWidth="1" outlineLevel="3"/>
    <col min="27" max="27" width="10" style="15" hidden="1" customWidth="1" outlineLevel="2" collapsed="1"/>
    <col min="28" max="37" width="7.33203125" style="15" hidden="1" customWidth="1" outlineLevel="3"/>
    <col min="38" max="46" width="7.109375" style="15" hidden="1" customWidth="1" outlineLevel="3"/>
    <col min="47" max="47" width="8.33203125" style="35" hidden="1" customWidth="1" outlineLevel="3"/>
    <col min="48" max="50" width="10" style="15" hidden="1" customWidth="1" outlineLevel="3"/>
    <col min="51" max="51" width="10" style="35" hidden="1" customWidth="1" outlineLevel="3"/>
    <col min="52" max="52" width="10.6640625" style="15" hidden="1" customWidth="1" outlineLevel="2" collapsed="1"/>
    <col min="53" max="54" width="8.88671875" style="15" hidden="1" customWidth="1" outlineLevel="2"/>
    <col min="55" max="55" width="8.109375" style="15" hidden="1" customWidth="1" outlineLevel="2"/>
    <col min="56" max="56" width="10.6640625" style="35" hidden="1" customWidth="1" outlineLevel="1" collapsed="1"/>
    <col min="57" max="57" width="8.88671875" style="35" hidden="1" customWidth="1" outlineLevel="2" collapsed="1"/>
    <col min="58" max="58" width="8.88671875" style="15" hidden="1" customWidth="1" outlineLevel="2"/>
    <col min="59" max="59" width="9.88671875" style="15" hidden="1" customWidth="1" outlineLevel="2"/>
    <col min="60" max="60" width="9.44140625" style="15" hidden="1" customWidth="1" outlineLevel="2"/>
    <col min="61" max="61" width="10.6640625" style="35" hidden="1" customWidth="1" outlineLevel="1" collapsed="1"/>
    <col min="62" max="62" width="7.5546875" style="15" customWidth="1" collapsed="1"/>
    <col min="63" max="63" width="11.6640625" style="35" hidden="1" customWidth="1" outlineLevel="3"/>
    <col min="64" max="64" width="9.88671875" style="35" hidden="1" customWidth="1" outlineLevel="2" collapsed="1"/>
    <col min="65" max="65" width="8.88671875" style="15" hidden="1" customWidth="1" outlineLevel="3"/>
    <col min="66" max="66" width="7.109375" style="15" hidden="1" customWidth="1" outlineLevel="3"/>
    <col min="67" max="67" width="8.109375" style="48" hidden="1" customWidth="1" outlineLevel="3"/>
    <col min="68" max="68" width="9.44140625" style="15" hidden="1" customWidth="1" outlineLevel="2" collapsed="1"/>
    <col min="69" max="69" width="8.88671875" style="15" hidden="1" customWidth="1" outlineLevel="3"/>
    <col min="70" max="70" width="8" style="15" hidden="1" customWidth="1" outlineLevel="2" collapsed="1"/>
    <col min="71" max="71" width="8" style="15" hidden="1" customWidth="1" outlineLevel="1" collapsed="1"/>
    <col min="72" max="72" width="11.5546875" style="15" hidden="1" customWidth="1" outlineLevel="3"/>
    <col min="73" max="73" width="9.88671875" style="35" hidden="1" customWidth="1" outlineLevel="2" collapsed="1"/>
    <col min="74" max="74" width="8.6640625" style="15" hidden="1" customWidth="1" outlineLevel="3"/>
    <col min="75" max="75" width="9" style="15" hidden="1" customWidth="1" outlineLevel="3"/>
    <col min="76" max="76" width="8.109375" style="48" hidden="1" customWidth="1" outlineLevel="3"/>
    <col min="77" max="77" width="9.44140625" style="15" hidden="1" customWidth="1" outlineLevel="2" collapsed="1"/>
    <col min="78" max="78" width="8.88671875" style="15" hidden="1" customWidth="1" outlineLevel="3"/>
    <col min="79" max="79" width="7.33203125" style="15" hidden="1" customWidth="1" outlineLevel="2" collapsed="1"/>
    <col min="80" max="80" width="8" style="15" hidden="1" customWidth="1" outlineLevel="1" collapsed="1"/>
    <col min="81" max="81" width="10.6640625" style="15" hidden="1" customWidth="1" outlineLevel="3"/>
    <col min="82" max="82" width="10.109375" style="15" hidden="1" customWidth="1" outlineLevel="2" collapsed="1"/>
    <col min="83" max="85" width="8" style="15" hidden="1" customWidth="1" outlineLevel="3"/>
    <col min="86" max="86" width="8.88671875" style="15" hidden="1" customWidth="1" outlineLevel="2" collapsed="1"/>
    <col min="87" max="87" width="8" style="15" hidden="1" customWidth="1" outlineLevel="3"/>
    <col min="88" max="88" width="8" style="15" hidden="1" customWidth="1" outlineLevel="2" collapsed="1"/>
    <col min="89" max="89" width="8" style="15" hidden="1" customWidth="1" outlineLevel="1" collapsed="1"/>
    <col min="90" max="90" width="10.6640625" style="15" hidden="1" customWidth="1" outlineLevel="3"/>
    <col min="91" max="91" width="10.109375" style="15" hidden="1" customWidth="1" outlineLevel="2" collapsed="1"/>
    <col min="92" max="94" width="8" style="15" hidden="1" customWidth="1" outlineLevel="3"/>
    <col min="95" max="95" width="8.88671875" style="15" hidden="1" customWidth="1" outlineLevel="2" collapsed="1"/>
    <col min="96" max="96" width="8" style="15" hidden="1" customWidth="1" outlineLevel="3"/>
    <col min="97" max="97" width="8" style="15" hidden="1" customWidth="1" outlineLevel="2" collapsed="1"/>
    <col min="98" max="98" width="8" style="15" hidden="1" customWidth="1" outlineLevel="1" collapsed="1"/>
    <col min="99" max="99" width="10.109375" style="15" hidden="1" customWidth="1" outlineLevel="3"/>
    <col min="100" max="100" width="10.109375" style="15" hidden="1" customWidth="1" outlineLevel="2" collapsed="1"/>
    <col min="101" max="103" width="8" style="15" hidden="1" customWidth="1" outlineLevel="3"/>
    <col min="104" max="104" width="8.88671875" style="15" hidden="1" customWidth="1" outlineLevel="2" collapsed="1"/>
    <col min="105" max="105" width="8" style="15" hidden="1" customWidth="1" outlineLevel="3"/>
    <col min="106" max="106" width="8" style="15" hidden="1" customWidth="1" outlineLevel="2" collapsed="1"/>
    <col min="107" max="107" width="8" style="15" hidden="1" customWidth="1" outlineLevel="1" collapsed="1"/>
    <col min="108" max="108" width="10.109375" style="15" hidden="1" customWidth="1" outlineLevel="3"/>
    <col min="109" max="109" width="10.109375" style="15" hidden="1" customWidth="1" outlineLevel="2" collapsed="1"/>
    <col min="110" max="112" width="8" style="15" hidden="1" customWidth="1" outlineLevel="3"/>
    <col min="113" max="113" width="8.88671875" style="15" hidden="1" customWidth="1" outlineLevel="2" collapsed="1"/>
    <col min="114" max="114" width="8" style="15" hidden="1" customWidth="1" outlineLevel="3"/>
    <col min="115" max="115" width="8" style="15" hidden="1" customWidth="1" outlineLevel="2" collapsed="1"/>
    <col min="116" max="116" width="8" style="15" hidden="1" customWidth="1" outlineLevel="1" collapsed="1"/>
    <col min="117" max="117" width="10.109375" style="15" hidden="1" customWidth="1" outlineLevel="3"/>
    <col min="118" max="118" width="10.109375" style="15" hidden="1" customWidth="1" outlineLevel="2" collapsed="1"/>
    <col min="119" max="119" width="8" style="35" hidden="1" customWidth="1" outlineLevel="3"/>
    <col min="120" max="120" width="7.109375" style="35" hidden="1" customWidth="1" outlineLevel="2" collapsed="1"/>
    <col min="121" max="121" width="8" style="15" hidden="1" customWidth="1" outlineLevel="1" collapsed="1"/>
    <col min="122" max="122" width="10.109375" style="15" hidden="1" customWidth="1" outlineLevel="3"/>
    <col min="123" max="123" width="10.109375" style="15" hidden="1" customWidth="1" outlineLevel="2" collapsed="1"/>
    <col min="124" max="124" width="8" style="35" hidden="1" customWidth="1" outlineLevel="3"/>
    <col min="125" max="125" width="8.21875" style="35" hidden="1" customWidth="1" outlineLevel="2" collapsed="1"/>
    <col min="126" max="126" width="8" style="15" hidden="1" customWidth="1" outlineLevel="1" collapsed="1"/>
    <col min="127" max="127" width="10.109375" style="15" hidden="1" customWidth="1" outlineLevel="3"/>
    <col min="128" max="128" width="10.109375" style="15" hidden="1" customWidth="1" outlineLevel="2" collapsed="1"/>
    <col min="129" max="129" width="8" style="35" hidden="1" customWidth="1" outlineLevel="3"/>
    <col min="130" max="130" width="8.21875" style="35" hidden="1" customWidth="1" outlineLevel="2" collapsed="1"/>
    <col min="131" max="131" width="8" style="15" hidden="1" customWidth="1" outlineLevel="1" collapsed="1"/>
    <col min="132" max="132" width="10.109375" style="15" hidden="1" customWidth="1" outlineLevel="3"/>
    <col min="133" max="133" width="10.109375" style="15" hidden="1" customWidth="1" outlineLevel="2" collapsed="1"/>
    <col min="134" max="134" width="8" style="35" hidden="1" customWidth="1" outlineLevel="3"/>
    <col min="135" max="135" width="7.33203125" style="35" hidden="1" customWidth="1" outlineLevel="2" collapsed="1"/>
    <col min="136" max="136" width="8" style="15" hidden="1" customWidth="1" outlineLevel="1" collapsed="1"/>
    <col min="137" max="137" width="10.109375" style="15" hidden="1" customWidth="1" outlineLevel="3"/>
    <col min="138" max="138" width="10.109375" style="15" hidden="1" customWidth="1" outlineLevel="2" collapsed="1"/>
    <col min="139" max="139" width="8" style="35" hidden="1" customWidth="1" outlineLevel="3"/>
    <col min="140" max="140" width="7.44140625" style="35" hidden="1" customWidth="1" outlineLevel="2" collapsed="1"/>
    <col min="141" max="141" width="8" style="15" hidden="1" customWidth="1" outlineLevel="1" collapsed="1"/>
    <col min="142" max="142" width="10.109375" style="15" hidden="1" customWidth="1" outlineLevel="3"/>
    <col min="143" max="143" width="10.109375" style="15" hidden="1" customWidth="1" outlineLevel="2" collapsed="1"/>
    <col min="144" max="144" width="8" style="35" hidden="1" customWidth="1" outlineLevel="3"/>
    <col min="145" max="145" width="7.44140625" style="35" hidden="1" customWidth="1" outlineLevel="2" collapsed="1"/>
    <col min="146" max="146" width="8" style="15" hidden="1" customWidth="1" outlineLevel="1" collapsed="1"/>
    <col min="147" max="147" width="8.33203125" style="15" customWidth="1" collapsed="1"/>
    <col min="148" max="159" width="8" style="15" hidden="1" customWidth="1" outlineLevel="1"/>
    <col min="160" max="160" width="9.109375" style="15" customWidth="1" collapsed="1"/>
    <col min="161" max="172" width="8" style="15" hidden="1" customWidth="1" outlineLevel="1"/>
    <col min="173" max="173" width="8.88671875" style="15" customWidth="1" collapsed="1"/>
    <col min="174" max="174" width="7.109375" style="15" hidden="1" customWidth="1" outlineLevel="2"/>
    <col min="175" max="184" width="8" style="15" hidden="1" customWidth="1" outlineLevel="2"/>
    <col min="185" max="185" width="8" style="15" hidden="1" customWidth="1" outlineLevel="1" collapsed="1"/>
    <col min="186" max="186" width="8.6640625" style="15" hidden="1" customWidth="1" outlineLevel="2"/>
    <col min="187" max="187" width="8.6640625" style="84" hidden="1" customWidth="1" outlineLevel="2"/>
    <col min="188" max="196" width="8.6640625" style="15" hidden="1" customWidth="1" outlineLevel="2"/>
    <col min="197" max="197" width="7.88671875" style="15" hidden="1" customWidth="1" outlineLevel="1" collapsed="1"/>
    <col min="198" max="198" width="9.6640625" style="35" customWidth="1" collapsed="1"/>
    <col min="199" max="199" width="8.6640625" style="328" customWidth="1"/>
    <col min="200" max="211" width="8" style="15" hidden="1" customWidth="1" outlineLevel="1"/>
    <col min="212" max="212" width="8.21875" style="15" customWidth="1" collapsed="1"/>
    <col min="213" max="213" width="30.88671875" style="43" customWidth="1"/>
    <col min="214" max="250" width="9.109375" style="43"/>
    <col min="251" max="16384" width="9.109375" style="8"/>
  </cols>
  <sheetData>
    <row r="1" spans="1:213" ht="12" customHeight="1" x14ac:dyDescent="0.25">
      <c r="A1" s="128" t="s">
        <v>783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4"/>
      <c r="X1" s="13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113"/>
      <c r="AV1" s="43"/>
      <c r="AW1" s="43"/>
      <c r="AX1" s="43"/>
      <c r="AY1" s="113"/>
      <c r="AZ1" s="43"/>
      <c r="BA1" s="173"/>
      <c r="BB1" s="173"/>
      <c r="BC1" s="173"/>
      <c r="BD1" s="171"/>
      <c r="BE1" s="157"/>
      <c r="BF1" s="173"/>
      <c r="BG1" s="173"/>
      <c r="BH1" s="173"/>
      <c r="BI1" s="171"/>
      <c r="BJ1" s="43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  <c r="DD1" s="129"/>
      <c r="DE1" s="129"/>
      <c r="DF1" s="129"/>
      <c r="DG1" s="129"/>
      <c r="DH1" s="129"/>
      <c r="DI1" s="129"/>
      <c r="DJ1" s="129"/>
      <c r="DK1" s="129"/>
      <c r="DL1" s="129"/>
      <c r="DM1" s="129"/>
      <c r="DN1" s="129"/>
      <c r="DO1" s="157"/>
      <c r="DP1" s="157"/>
      <c r="DQ1" s="129"/>
      <c r="DR1" s="129"/>
      <c r="DS1" s="129"/>
      <c r="DT1" s="157"/>
      <c r="DU1" s="157"/>
      <c r="DV1" s="129"/>
      <c r="DW1" s="129"/>
      <c r="DX1" s="129"/>
      <c r="DY1" s="157"/>
      <c r="DZ1" s="157"/>
      <c r="EA1" s="129"/>
      <c r="EB1" s="129"/>
      <c r="EC1" s="129"/>
      <c r="ED1" s="157"/>
      <c r="EE1" s="157"/>
      <c r="EF1" s="129"/>
      <c r="EG1" s="129"/>
      <c r="EH1" s="129"/>
      <c r="EI1" s="157"/>
      <c r="EJ1" s="157"/>
      <c r="EK1" s="129"/>
      <c r="EL1" s="129"/>
      <c r="EM1" s="129"/>
      <c r="EN1" s="157"/>
      <c r="EO1" s="157"/>
      <c r="EP1" s="129"/>
      <c r="EQ1" s="129"/>
      <c r="ER1" s="129"/>
      <c r="ES1" s="129"/>
      <c r="ET1" s="129"/>
      <c r="EU1" s="129"/>
      <c r="EV1" s="129"/>
      <c r="EW1" s="129"/>
      <c r="EX1" s="129"/>
      <c r="EY1" s="129"/>
      <c r="EZ1" s="129"/>
      <c r="FA1" s="129"/>
      <c r="FB1" s="129"/>
      <c r="FC1" s="129"/>
      <c r="FD1" s="129"/>
      <c r="FE1" s="129"/>
      <c r="FF1" s="129"/>
      <c r="FG1" s="129"/>
      <c r="FH1" s="129"/>
      <c r="FI1" s="129"/>
      <c r="FJ1" s="129"/>
      <c r="FK1" s="129"/>
      <c r="FL1" s="129"/>
      <c r="FM1" s="129"/>
      <c r="FN1" s="129"/>
      <c r="FO1" s="129"/>
      <c r="FP1" s="129"/>
      <c r="FQ1" s="129"/>
      <c r="FR1" s="129"/>
      <c r="FS1" s="129"/>
      <c r="FT1" s="129"/>
      <c r="FU1" s="129"/>
      <c r="FV1" s="129"/>
      <c r="FW1" s="129"/>
      <c r="FX1" s="129"/>
      <c r="FY1" s="129"/>
      <c r="FZ1" s="129"/>
      <c r="GA1" s="129"/>
      <c r="GB1" s="129"/>
      <c r="GC1" s="129"/>
      <c r="GD1" s="129"/>
      <c r="GE1" s="129"/>
      <c r="GF1" s="129"/>
      <c r="GG1" s="129"/>
      <c r="GH1" s="129"/>
      <c r="GI1" s="129"/>
      <c r="GJ1" s="129"/>
      <c r="GK1" s="129"/>
      <c r="GL1" s="129"/>
      <c r="GM1" s="129"/>
      <c r="GN1" s="129"/>
      <c r="GO1" s="129"/>
      <c r="GP1" s="157"/>
      <c r="GQ1" s="317"/>
      <c r="GR1" s="129"/>
      <c r="GS1" s="129"/>
      <c r="GT1" s="129"/>
      <c r="GU1" s="129"/>
      <c r="GV1" s="129"/>
      <c r="GW1" s="129"/>
      <c r="GX1" s="129"/>
      <c r="GY1" s="129"/>
      <c r="GZ1" s="129"/>
      <c r="HA1" s="129"/>
      <c r="HB1" s="129"/>
      <c r="HC1" s="129"/>
      <c r="HD1" s="129"/>
    </row>
    <row r="2" spans="1:213" ht="36" customHeight="1" x14ac:dyDescent="0.25">
      <c r="A2" s="73" t="s">
        <v>624</v>
      </c>
      <c r="B2" s="73" t="s">
        <v>178</v>
      </c>
      <c r="C2" s="73" t="s">
        <v>156</v>
      </c>
      <c r="D2" s="73" t="s">
        <v>618</v>
      </c>
      <c r="E2" s="74" t="s">
        <v>177</v>
      </c>
      <c r="F2" s="73" t="s">
        <v>175</v>
      </c>
      <c r="G2" s="73" t="s">
        <v>183</v>
      </c>
      <c r="H2" s="73" t="s">
        <v>639</v>
      </c>
      <c r="I2" s="73" t="s">
        <v>175</v>
      </c>
      <c r="J2" s="73" t="s">
        <v>183</v>
      </c>
      <c r="K2" s="73" t="s">
        <v>640</v>
      </c>
      <c r="L2" s="153" t="s">
        <v>653</v>
      </c>
      <c r="M2" s="152" t="s">
        <v>175</v>
      </c>
      <c r="N2" s="152" t="s">
        <v>654</v>
      </c>
      <c r="O2" s="152" t="s">
        <v>655</v>
      </c>
      <c r="P2" s="152" t="s">
        <v>656</v>
      </c>
      <c r="Q2" s="152" t="s">
        <v>657</v>
      </c>
      <c r="R2" s="152" t="s">
        <v>658</v>
      </c>
      <c r="S2" s="152" t="s">
        <v>659</v>
      </c>
      <c r="T2" s="152" t="s">
        <v>660</v>
      </c>
      <c r="U2" s="152" t="s">
        <v>661</v>
      </c>
      <c r="V2" s="152" t="s">
        <v>662</v>
      </c>
      <c r="W2" s="152" t="s">
        <v>663</v>
      </c>
      <c r="X2" s="152" t="s">
        <v>664</v>
      </c>
      <c r="Y2" s="74" t="s">
        <v>665</v>
      </c>
      <c r="Z2" s="151" t="s">
        <v>666</v>
      </c>
      <c r="AA2" s="74" t="s">
        <v>667</v>
      </c>
      <c r="AB2" s="160" t="s">
        <v>674</v>
      </c>
      <c r="AC2" s="160" t="s">
        <v>654</v>
      </c>
      <c r="AD2" s="160" t="s">
        <v>655</v>
      </c>
      <c r="AE2" s="160" t="s">
        <v>656</v>
      </c>
      <c r="AF2" s="160" t="s">
        <v>657</v>
      </c>
      <c r="AG2" s="160" t="s">
        <v>658</v>
      </c>
      <c r="AH2" s="160" t="s">
        <v>659</v>
      </c>
      <c r="AI2" s="160" t="s">
        <v>676</v>
      </c>
      <c r="AJ2" s="160" t="s">
        <v>677</v>
      </c>
      <c r="AK2" s="161" t="s">
        <v>671</v>
      </c>
      <c r="AL2" s="162" t="s">
        <v>678</v>
      </c>
      <c r="AM2" s="163" t="s">
        <v>679</v>
      </c>
      <c r="AN2" s="163" t="s">
        <v>680</v>
      </c>
      <c r="AO2" s="163" t="s">
        <v>676</v>
      </c>
      <c r="AP2" s="163" t="s">
        <v>681</v>
      </c>
      <c r="AQ2" s="163" t="s">
        <v>658</v>
      </c>
      <c r="AR2" s="163" t="s">
        <v>655</v>
      </c>
      <c r="AS2" s="164" t="s">
        <v>682</v>
      </c>
      <c r="AT2" s="163" t="s">
        <v>683</v>
      </c>
      <c r="AU2" s="165" t="s">
        <v>673</v>
      </c>
      <c r="AV2" s="166" t="s">
        <v>670</v>
      </c>
      <c r="AW2" s="167" t="s">
        <v>684</v>
      </c>
      <c r="AX2" s="164" t="s">
        <v>685</v>
      </c>
      <c r="AY2" s="165" t="s">
        <v>673</v>
      </c>
      <c r="AZ2" s="159" t="s">
        <v>669</v>
      </c>
      <c r="BA2" s="154" t="s">
        <v>695</v>
      </c>
      <c r="BB2" s="154" t="s">
        <v>687</v>
      </c>
      <c r="BC2" s="154" t="s">
        <v>672</v>
      </c>
      <c r="BD2" s="172" t="s">
        <v>686</v>
      </c>
      <c r="BE2" s="152" t="s">
        <v>701</v>
      </c>
      <c r="BF2" s="154" t="s">
        <v>697</v>
      </c>
      <c r="BG2" s="154" t="s">
        <v>698</v>
      </c>
      <c r="BH2" s="154" t="s">
        <v>699</v>
      </c>
      <c r="BI2" s="172" t="s">
        <v>696</v>
      </c>
      <c r="BJ2" s="154" t="s">
        <v>727</v>
      </c>
      <c r="BK2" s="56" t="s">
        <v>622</v>
      </c>
      <c r="BL2" s="1" t="s">
        <v>158</v>
      </c>
      <c r="BM2" s="1" t="s">
        <v>180</v>
      </c>
      <c r="BN2" s="1" t="s">
        <v>619</v>
      </c>
      <c r="BO2" s="1" t="s">
        <v>179</v>
      </c>
      <c r="BP2" s="1" t="s">
        <v>181</v>
      </c>
      <c r="BQ2" s="1" t="s">
        <v>182</v>
      </c>
      <c r="BR2" s="1" t="s">
        <v>623</v>
      </c>
      <c r="BS2" s="122" t="s">
        <v>184</v>
      </c>
      <c r="BT2" s="56" t="s">
        <v>620</v>
      </c>
      <c r="BU2" s="1" t="s">
        <v>186</v>
      </c>
      <c r="BV2" s="1" t="s">
        <v>180</v>
      </c>
      <c r="BW2" s="1" t="s">
        <v>619</v>
      </c>
      <c r="BX2" s="1" t="s">
        <v>179</v>
      </c>
      <c r="BY2" s="1" t="s">
        <v>181</v>
      </c>
      <c r="BZ2" s="1" t="s">
        <v>182</v>
      </c>
      <c r="CA2" s="1" t="s">
        <v>623</v>
      </c>
      <c r="CB2" s="122" t="s">
        <v>185</v>
      </c>
      <c r="CC2" s="56" t="s">
        <v>631</v>
      </c>
      <c r="CD2" s="73" t="s">
        <v>630</v>
      </c>
      <c r="CE2" s="1" t="s">
        <v>180</v>
      </c>
      <c r="CF2" s="1" t="s">
        <v>619</v>
      </c>
      <c r="CG2" s="1" t="s">
        <v>179</v>
      </c>
      <c r="CH2" s="73" t="s">
        <v>181</v>
      </c>
      <c r="CI2" s="1" t="s">
        <v>182</v>
      </c>
      <c r="CJ2" s="73" t="s">
        <v>623</v>
      </c>
      <c r="CK2" s="122" t="s">
        <v>625</v>
      </c>
      <c r="CL2" s="56" t="s">
        <v>692</v>
      </c>
      <c r="CM2" s="73" t="s">
        <v>633</v>
      </c>
      <c r="CN2" s="1" t="s">
        <v>180</v>
      </c>
      <c r="CO2" s="1" t="s">
        <v>619</v>
      </c>
      <c r="CP2" s="1" t="s">
        <v>179</v>
      </c>
      <c r="CQ2" s="73" t="s">
        <v>181</v>
      </c>
      <c r="CR2" s="1" t="s">
        <v>182</v>
      </c>
      <c r="CS2" s="73" t="s">
        <v>623</v>
      </c>
      <c r="CT2" s="130" t="s">
        <v>632</v>
      </c>
      <c r="CU2" s="179" t="s">
        <v>690</v>
      </c>
      <c r="CV2" s="73" t="s">
        <v>691</v>
      </c>
      <c r="CW2" s="1" t="s">
        <v>180</v>
      </c>
      <c r="CX2" s="1" t="s">
        <v>619</v>
      </c>
      <c r="CY2" s="1" t="s">
        <v>179</v>
      </c>
      <c r="CZ2" s="73" t="s">
        <v>181</v>
      </c>
      <c r="DA2" s="1" t="s">
        <v>182</v>
      </c>
      <c r="DB2" s="73" t="s">
        <v>623</v>
      </c>
      <c r="DC2" s="122" t="s">
        <v>645</v>
      </c>
      <c r="DD2" s="179" t="s">
        <v>711</v>
      </c>
      <c r="DE2" s="73" t="s">
        <v>712</v>
      </c>
      <c r="DF2" s="1" t="s">
        <v>180</v>
      </c>
      <c r="DG2" s="1" t="s">
        <v>619</v>
      </c>
      <c r="DH2" s="1" t="s">
        <v>179</v>
      </c>
      <c r="DI2" s="73" t="s">
        <v>181</v>
      </c>
      <c r="DJ2" s="1" t="s">
        <v>182</v>
      </c>
      <c r="DK2" s="73" t="s">
        <v>623</v>
      </c>
      <c r="DL2" s="122" t="s">
        <v>704</v>
      </c>
      <c r="DM2" s="179" t="s">
        <v>703</v>
      </c>
      <c r="DN2" s="73" t="s">
        <v>705</v>
      </c>
      <c r="DO2" s="1" t="s">
        <v>180</v>
      </c>
      <c r="DP2" s="73" t="s">
        <v>623</v>
      </c>
      <c r="DQ2" s="122" t="s">
        <v>709</v>
      </c>
      <c r="DR2" s="179" t="s">
        <v>734</v>
      </c>
      <c r="DS2" s="73" t="s">
        <v>735</v>
      </c>
      <c r="DT2" s="1" t="s">
        <v>180</v>
      </c>
      <c r="DU2" s="73" t="s">
        <v>623</v>
      </c>
      <c r="DV2" s="122" t="s">
        <v>715</v>
      </c>
      <c r="DW2" s="179" t="s">
        <v>733</v>
      </c>
      <c r="DX2" s="73" t="s">
        <v>736</v>
      </c>
      <c r="DY2" s="1" t="s">
        <v>180</v>
      </c>
      <c r="DZ2" s="73" t="s">
        <v>623</v>
      </c>
      <c r="EA2" s="122" t="s">
        <v>737</v>
      </c>
      <c r="EB2" s="179" t="s">
        <v>779</v>
      </c>
      <c r="EC2" s="73" t="s">
        <v>780</v>
      </c>
      <c r="ED2" s="1" t="s">
        <v>180</v>
      </c>
      <c r="EE2" s="73" t="s">
        <v>623</v>
      </c>
      <c r="EF2" s="122" t="s">
        <v>760</v>
      </c>
      <c r="EG2" s="179" t="s">
        <v>777</v>
      </c>
      <c r="EH2" s="73" t="s">
        <v>778</v>
      </c>
      <c r="EI2" s="1" t="s">
        <v>180</v>
      </c>
      <c r="EJ2" s="73" t="s">
        <v>623</v>
      </c>
      <c r="EK2" s="122" t="s">
        <v>776</v>
      </c>
      <c r="EL2" s="179" t="s">
        <v>792</v>
      </c>
      <c r="EM2" s="73" t="s">
        <v>793</v>
      </c>
      <c r="EN2" s="1" t="s">
        <v>180</v>
      </c>
      <c r="EO2" s="73" t="s">
        <v>623</v>
      </c>
      <c r="EP2" s="122" t="s">
        <v>791</v>
      </c>
      <c r="EQ2" s="130" t="s">
        <v>668</v>
      </c>
      <c r="ER2" s="87" t="s">
        <v>627</v>
      </c>
      <c r="ES2" s="88" t="s">
        <v>628</v>
      </c>
      <c r="ET2" s="88" t="s">
        <v>629</v>
      </c>
      <c r="EU2" s="89" t="s">
        <v>634</v>
      </c>
      <c r="EV2" s="89" t="s">
        <v>646</v>
      </c>
      <c r="EW2" s="89" t="s">
        <v>706</v>
      </c>
      <c r="EX2" s="89" t="s">
        <v>710</v>
      </c>
      <c r="EY2" s="89" t="s">
        <v>721</v>
      </c>
      <c r="EZ2" s="89" t="s">
        <v>738</v>
      </c>
      <c r="FA2" s="89" t="s">
        <v>761</v>
      </c>
      <c r="FB2" s="89" t="s">
        <v>781</v>
      </c>
      <c r="FC2" s="89" t="s">
        <v>794</v>
      </c>
      <c r="FD2" s="90" t="s">
        <v>796</v>
      </c>
      <c r="FE2" s="87" t="s">
        <v>648</v>
      </c>
      <c r="FF2" s="88" t="s">
        <v>649</v>
      </c>
      <c r="FG2" s="88" t="s">
        <v>650</v>
      </c>
      <c r="FH2" s="89" t="s">
        <v>651</v>
      </c>
      <c r="FI2" s="89" t="s">
        <v>652</v>
      </c>
      <c r="FJ2" s="89" t="s">
        <v>707</v>
      </c>
      <c r="FK2" s="89" t="s">
        <v>714</v>
      </c>
      <c r="FL2" s="89" t="s">
        <v>722</v>
      </c>
      <c r="FM2" s="89" t="s">
        <v>741</v>
      </c>
      <c r="FN2" s="89" t="s">
        <v>763</v>
      </c>
      <c r="FO2" s="89" t="s">
        <v>782</v>
      </c>
      <c r="FP2" s="89" t="s">
        <v>795</v>
      </c>
      <c r="FQ2" s="155" t="s">
        <v>728</v>
      </c>
      <c r="FR2" s="53" t="s">
        <v>799</v>
      </c>
      <c r="FS2" s="53" t="s">
        <v>800</v>
      </c>
      <c r="FT2" s="53" t="s">
        <v>801</v>
      </c>
      <c r="FU2" s="53" t="s">
        <v>802</v>
      </c>
      <c r="FV2" s="53" t="s">
        <v>803</v>
      </c>
      <c r="FW2" s="53" t="s">
        <v>804</v>
      </c>
      <c r="FX2" s="53" t="s">
        <v>805</v>
      </c>
      <c r="FY2" s="53" t="s">
        <v>806</v>
      </c>
      <c r="FZ2" s="53" t="s">
        <v>807</v>
      </c>
      <c r="GA2" s="53" t="s">
        <v>808</v>
      </c>
      <c r="GB2" s="53" t="s">
        <v>809</v>
      </c>
      <c r="GC2" s="71" t="s">
        <v>810</v>
      </c>
      <c r="GD2" s="53" t="s">
        <v>621</v>
      </c>
      <c r="GE2" s="53" t="s">
        <v>626</v>
      </c>
      <c r="GF2" s="53" t="s">
        <v>635</v>
      </c>
      <c r="GG2" s="53" t="s">
        <v>647</v>
      </c>
      <c r="GH2" s="53" t="s">
        <v>708</v>
      </c>
      <c r="GI2" s="53" t="s">
        <v>723</v>
      </c>
      <c r="GJ2" s="189" t="s">
        <v>739</v>
      </c>
      <c r="GK2" s="189" t="s">
        <v>740</v>
      </c>
      <c r="GL2" s="189" t="s">
        <v>762</v>
      </c>
      <c r="GM2" s="189" t="s">
        <v>797</v>
      </c>
      <c r="GN2" s="189" t="s">
        <v>798</v>
      </c>
      <c r="GO2" s="71" t="s">
        <v>757</v>
      </c>
      <c r="GP2" s="152" t="s">
        <v>811</v>
      </c>
      <c r="GQ2" s="318" t="s">
        <v>813</v>
      </c>
      <c r="GR2" s="87" t="s">
        <v>627</v>
      </c>
      <c r="GS2" s="88" t="s">
        <v>628</v>
      </c>
      <c r="GT2" s="88" t="s">
        <v>629</v>
      </c>
      <c r="GU2" s="89" t="s">
        <v>634</v>
      </c>
      <c r="GV2" s="89" t="s">
        <v>646</v>
      </c>
      <c r="GW2" s="89" t="s">
        <v>706</v>
      </c>
      <c r="GX2" s="89" t="s">
        <v>710</v>
      </c>
      <c r="GY2" s="89" t="s">
        <v>721</v>
      </c>
      <c r="GZ2" s="89" t="s">
        <v>738</v>
      </c>
      <c r="HA2" s="89" t="s">
        <v>761</v>
      </c>
      <c r="HB2" s="89" t="s">
        <v>781</v>
      </c>
      <c r="HC2" s="89" t="s">
        <v>794</v>
      </c>
      <c r="HD2" s="341" t="s">
        <v>812</v>
      </c>
      <c r="HE2" s="164" t="s">
        <v>732</v>
      </c>
    </row>
    <row r="3" spans="1:213" ht="12" customHeight="1" x14ac:dyDescent="0.25">
      <c r="A3" s="5">
        <v>1</v>
      </c>
      <c r="B3" s="12" t="s">
        <v>145</v>
      </c>
      <c r="C3" s="183">
        <v>11001</v>
      </c>
      <c r="D3" s="10"/>
      <c r="E3" s="5" t="s">
        <v>190</v>
      </c>
      <c r="F3" s="32"/>
      <c r="G3" s="32"/>
      <c r="H3" s="32"/>
      <c r="I3" s="32"/>
      <c r="J3" s="32"/>
      <c r="K3" s="32"/>
      <c r="L3" s="32"/>
      <c r="M3" s="44"/>
      <c r="N3" s="44"/>
      <c r="O3" s="44"/>
      <c r="P3" s="44"/>
      <c r="Q3" s="44"/>
      <c r="R3" s="44"/>
      <c r="S3" s="44"/>
      <c r="T3" s="44"/>
      <c r="U3" s="44"/>
      <c r="V3" s="44"/>
      <c r="W3" s="60"/>
      <c r="X3" s="44"/>
      <c r="Y3" s="6">
        <v>16</v>
      </c>
      <c r="Z3" s="145">
        <v>7</v>
      </c>
      <c r="AA3" s="6">
        <f t="shared" ref="AA3:AA43" si="0">SUM(Y3:Z3)</f>
        <v>23</v>
      </c>
      <c r="AB3" s="168" t="s">
        <v>675</v>
      </c>
      <c r="AC3" s="170" t="s">
        <v>675</v>
      </c>
      <c r="AD3" s="170"/>
      <c r="AE3" s="170"/>
      <c r="AF3" s="170"/>
      <c r="AG3" s="170"/>
      <c r="AH3" s="170"/>
      <c r="AI3" s="170"/>
      <c r="AJ3" s="169" t="s">
        <v>675</v>
      </c>
      <c r="AK3" s="168">
        <v>16</v>
      </c>
      <c r="AL3" s="169"/>
      <c r="AM3" s="168" t="s">
        <v>675</v>
      </c>
      <c r="AN3" s="170" t="s">
        <v>675</v>
      </c>
      <c r="AO3" s="170"/>
      <c r="AP3" s="170"/>
      <c r="AQ3" s="170"/>
      <c r="AR3" s="170"/>
      <c r="AS3" s="170" t="s">
        <v>675</v>
      </c>
      <c r="AT3" s="170"/>
      <c r="AU3" s="29">
        <f t="shared" ref="AU3:AU43" si="1">SUM(AB3:AT3)</f>
        <v>16</v>
      </c>
      <c r="AV3" s="170">
        <f t="shared" ref="AV3:AV43" si="2">SUM(AB3:AJ3)</f>
        <v>0</v>
      </c>
      <c r="AW3" s="170">
        <f t="shared" ref="AW3:AW43" si="3">SUM(AK3:AL3)</f>
        <v>16</v>
      </c>
      <c r="AX3" s="170">
        <f t="shared" ref="AX3:AX43" si="4">SUM(AM3:AT3)</f>
        <v>0</v>
      </c>
      <c r="AY3" s="29">
        <f t="shared" ref="AY3:AY43" si="5">SUM(AV3:AX3)</f>
        <v>16</v>
      </c>
      <c r="AZ3" s="6"/>
      <c r="BA3" s="5">
        <f t="shared" ref="BA3:BA66" si="6">AV3</f>
        <v>0</v>
      </c>
      <c r="BB3" s="5">
        <f t="shared" ref="BB3:BB66" si="7">AW3</f>
        <v>16</v>
      </c>
      <c r="BC3" s="5">
        <f t="shared" ref="BC3:BC66" si="8">AX3</f>
        <v>0</v>
      </c>
      <c r="BD3" s="6">
        <f t="shared" ref="BD3:BD66" si="9">AY3</f>
        <v>16</v>
      </c>
      <c r="BE3" s="6">
        <f t="shared" ref="BE3:BE66" si="10">FI3</f>
        <v>1.8254581197781368</v>
      </c>
      <c r="BF3" s="5">
        <f t="shared" ref="BF3:BF66" si="11">BA3/CV3*1000</f>
        <v>0</v>
      </c>
      <c r="BG3" s="5">
        <f t="shared" ref="BG3:BG66" si="12">BB3/CV3*1000</f>
        <v>1.1233588429403918</v>
      </c>
      <c r="BH3" s="5">
        <f t="shared" ref="BH3:BH66" si="13">BC3/CV3*1000</f>
        <v>0</v>
      </c>
      <c r="BI3" s="6">
        <f t="shared" ref="BI3:BI66" si="14">BD3/CV3*1000</f>
        <v>1.1233588429403918</v>
      </c>
      <c r="BJ3" s="6"/>
      <c r="BK3" s="12">
        <v>14350</v>
      </c>
      <c r="BL3" s="6">
        <v>14311</v>
      </c>
      <c r="BM3" s="5">
        <v>39</v>
      </c>
      <c r="BN3" s="5">
        <v>39</v>
      </c>
      <c r="BO3" s="44"/>
      <c r="BP3" s="5">
        <f t="shared" ref="BP3:BP66" si="15">BN3+BO3</f>
        <v>39</v>
      </c>
      <c r="BQ3" s="5">
        <f t="shared" ref="BQ3:BQ66" si="16">BM3/BL3*1000</f>
        <v>2.7251764377052616</v>
      </c>
      <c r="BR3" s="5">
        <f t="shared" ref="BR3:BR66" si="17">BP3/BL3*1000</f>
        <v>2.7251764377052616</v>
      </c>
      <c r="BS3" s="5"/>
      <c r="BT3" s="7">
        <v>14251</v>
      </c>
      <c r="BU3" s="6">
        <v>14224</v>
      </c>
      <c r="BV3" s="5">
        <f t="shared" ref="BV3:BV43" si="18">BT3-BU3</f>
        <v>27</v>
      </c>
      <c r="BW3" s="5">
        <v>27</v>
      </c>
      <c r="BX3" s="60"/>
      <c r="BY3" s="5">
        <f t="shared" ref="BY3:BY66" si="19">BW3+BX3</f>
        <v>27</v>
      </c>
      <c r="BZ3" s="5">
        <f t="shared" ref="BZ3:BZ66" si="20">BV3/BU3*1000</f>
        <v>1.8982002249718783</v>
      </c>
      <c r="CA3" s="5">
        <f t="shared" ref="CA3:CA66" si="21">BY3/BU3*1000</f>
        <v>1.8982002249718783</v>
      </c>
      <c r="CB3" s="5"/>
      <c r="CC3" s="105">
        <v>14221</v>
      </c>
      <c r="CD3" s="6">
        <v>14196</v>
      </c>
      <c r="CE3" s="5">
        <f t="shared" ref="CE3:CE43" si="22">CC3-CD3</f>
        <v>25</v>
      </c>
      <c r="CF3" s="5">
        <v>25</v>
      </c>
      <c r="CG3" s="60"/>
      <c r="CH3" s="5">
        <f t="shared" ref="CH3:CH66" si="23">CF3+CG3</f>
        <v>25</v>
      </c>
      <c r="CI3" s="5">
        <f t="shared" ref="CI3:CI66" si="24">CE3/CD3*1000</f>
        <v>1.7610594533671455</v>
      </c>
      <c r="CJ3" s="5">
        <f t="shared" ref="CJ3:CJ66" si="25">CH3/CD3*1000</f>
        <v>1.7610594533671455</v>
      </c>
      <c r="CK3" s="5"/>
      <c r="CL3" s="105">
        <v>14167</v>
      </c>
      <c r="CM3" s="6">
        <v>14150</v>
      </c>
      <c r="CN3" s="5">
        <f t="shared" ref="CN3:CN43" si="26">CL3-CM3</f>
        <v>17</v>
      </c>
      <c r="CO3" s="5">
        <f t="shared" ref="CO3:CO43" si="27">CN3</f>
        <v>17</v>
      </c>
      <c r="CP3" s="60"/>
      <c r="CQ3" s="5">
        <f t="shared" ref="CQ3:CQ66" si="28">CO3+CP3</f>
        <v>17</v>
      </c>
      <c r="CR3" s="5">
        <f t="shared" ref="CR3:CR66" si="29">CN3/CM3*1000</f>
        <v>1.2014134275618373</v>
      </c>
      <c r="CS3" s="5">
        <f t="shared" ref="CS3:CS66" si="30">CQ3/CM3*1000</f>
        <v>1.2014134275618373</v>
      </c>
      <c r="CT3" s="5"/>
      <c r="CU3" s="131">
        <v>14269</v>
      </c>
      <c r="CV3" s="6">
        <v>14243</v>
      </c>
      <c r="CW3" s="5">
        <f t="shared" ref="CW3:CW43" si="31">CU3-CV3</f>
        <v>26</v>
      </c>
      <c r="CX3" s="5">
        <f t="shared" ref="CX3:CX43" si="32">CW3</f>
        <v>26</v>
      </c>
      <c r="CY3" s="60"/>
      <c r="CZ3" s="5">
        <f t="shared" ref="CZ3:CZ66" si="33">CX3+CY3</f>
        <v>26</v>
      </c>
      <c r="DA3" s="5">
        <f t="shared" ref="DA3:DA66" si="34">CW3/CV3*1000</f>
        <v>1.8254581197781368</v>
      </c>
      <c r="DB3" s="5">
        <f t="shared" ref="DB3:DB66" si="35">CZ3/CV3*1000</f>
        <v>1.8254581197781368</v>
      </c>
      <c r="DC3" s="5"/>
      <c r="DD3" s="131">
        <v>14229</v>
      </c>
      <c r="DE3" s="6">
        <v>14219</v>
      </c>
      <c r="DF3" s="5">
        <f t="shared" ref="DF3:DF43" si="36">DD3-DE3</f>
        <v>10</v>
      </c>
      <c r="DG3" s="5">
        <f t="shared" ref="DG3:DG43" si="37">DF3</f>
        <v>10</v>
      </c>
      <c r="DH3" s="60"/>
      <c r="DI3" s="5">
        <f t="shared" ref="DI3:DI66" si="38">DG3+DH3</f>
        <v>10</v>
      </c>
      <c r="DJ3" s="5">
        <f t="shared" ref="DJ3:DJ66" si="39">DF3/DE3*1000</f>
        <v>0.70328433785779587</v>
      </c>
      <c r="DK3" s="5">
        <f t="shared" ref="DK3:DK66" si="40">DI3/DE3*1000</f>
        <v>0.70328433785779587</v>
      </c>
      <c r="DL3" s="5"/>
      <c r="DM3" s="131">
        <v>14306</v>
      </c>
      <c r="DN3" s="5">
        <v>14298</v>
      </c>
      <c r="DO3" s="6">
        <f t="shared" ref="DO3:DO66" si="41">DM3-DN3</f>
        <v>8</v>
      </c>
      <c r="DP3" s="6">
        <f t="shared" ref="DP3:DP66" si="42">DO3/DN3*1000</f>
        <v>0.5595188138201147</v>
      </c>
      <c r="DQ3" s="5"/>
      <c r="DR3" s="131">
        <v>14282</v>
      </c>
      <c r="DS3" s="5">
        <v>14276</v>
      </c>
      <c r="DT3" s="6">
        <f t="shared" ref="DT3:DT66" si="43">DR3-DS3</f>
        <v>6</v>
      </c>
      <c r="DU3" s="6">
        <f t="shared" ref="DU3:DU66" si="44">DT3/DS3*1000</f>
        <v>0.42028579434015129</v>
      </c>
      <c r="DV3" s="5"/>
      <c r="DW3" s="131">
        <v>14448</v>
      </c>
      <c r="DX3" s="5">
        <v>14423</v>
      </c>
      <c r="DY3" s="6">
        <f t="shared" ref="DY3:DY66" si="45">DW3-DX3</f>
        <v>25</v>
      </c>
      <c r="DZ3" s="6">
        <f t="shared" ref="DZ3:DZ66" si="46">DY3/DX3*1000</f>
        <v>1.7333425778270817</v>
      </c>
      <c r="EA3" s="5"/>
      <c r="EB3" s="131">
        <v>14476</v>
      </c>
      <c r="EC3" s="5">
        <v>14454</v>
      </c>
      <c r="ED3" s="3">
        <f t="shared" ref="ED3:ED26" si="47">EB3-EC3</f>
        <v>22</v>
      </c>
      <c r="EE3" s="6">
        <f t="shared" ref="EE3:EE66" si="48">ED3/EC3*1000</f>
        <v>1.5220700152207001</v>
      </c>
      <c r="EF3" s="5"/>
      <c r="EG3" s="131">
        <v>14614</v>
      </c>
      <c r="EH3" s="5">
        <v>14594</v>
      </c>
      <c r="EI3" s="3">
        <f t="shared" ref="EI3:EI34" si="49">EG3-EH3</f>
        <v>20</v>
      </c>
      <c r="EJ3" s="6">
        <f t="shared" ref="EJ3:EJ66" si="50">EI3/EH3*1000</f>
        <v>1.3704262025489926</v>
      </c>
      <c r="EK3" s="5"/>
      <c r="EL3" s="131">
        <v>14773</v>
      </c>
      <c r="EM3" s="5">
        <v>14776</v>
      </c>
      <c r="EN3" s="146">
        <v>0</v>
      </c>
      <c r="EO3" s="6">
        <f t="shared" ref="EO3:EO66" si="51">EN3/EM3*1000</f>
        <v>0</v>
      </c>
      <c r="EP3" s="5"/>
      <c r="EQ3" s="5"/>
      <c r="ER3" s="77">
        <f t="shared" ref="ER3:ER66" si="52">BP3</f>
        <v>39</v>
      </c>
      <c r="ES3" s="83">
        <f t="shared" ref="ES3:ES34" si="53">BY3</f>
        <v>27</v>
      </c>
      <c r="ET3" s="83">
        <f t="shared" ref="ET3:ET34" si="54">CH3</f>
        <v>25</v>
      </c>
      <c r="EU3" s="81">
        <f t="shared" ref="EU3:EU22" si="55">CQ3</f>
        <v>17</v>
      </c>
      <c r="EV3" s="81">
        <f t="shared" ref="EV3:EV34" si="56">CZ3</f>
        <v>26</v>
      </c>
      <c r="EW3" s="81">
        <f t="shared" ref="EW3:EW21" si="57">DI3</f>
        <v>10</v>
      </c>
      <c r="EX3" s="187">
        <f t="shared" ref="EX3:EX21" si="58">DO3</f>
        <v>8</v>
      </c>
      <c r="EY3" s="187">
        <f>DT3</f>
        <v>6</v>
      </c>
      <c r="EZ3" s="187">
        <f t="shared" ref="EZ3:EZ21" si="59">DY3</f>
        <v>25</v>
      </c>
      <c r="FA3" s="187">
        <f t="shared" ref="FA3:FA66" si="60">ED3</f>
        <v>22</v>
      </c>
      <c r="FB3" s="187">
        <f t="shared" ref="FB3:FB66" si="61">EI3</f>
        <v>20</v>
      </c>
      <c r="FC3" s="187">
        <v>0</v>
      </c>
      <c r="FD3" s="5"/>
      <c r="FE3" s="77">
        <f t="shared" ref="FE3:FE66" si="62">ER3/BL3*1000</f>
        <v>2.7251764377052616</v>
      </c>
      <c r="FF3" s="83">
        <f t="shared" ref="FF3:FF66" si="63">ES3/BU3*1000</f>
        <v>1.8982002249718783</v>
      </c>
      <c r="FG3" s="83">
        <f t="shared" ref="FG3:FG66" si="64">ET3/CD3*1000</f>
        <v>1.7610594533671455</v>
      </c>
      <c r="FH3" s="103">
        <f t="shared" ref="FH3:FH66" si="65">EU3/CM3*1000</f>
        <v>1.2014134275618373</v>
      </c>
      <c r="FI3" s="103">
        <f t="shared" ref="FI3:FI66" si="66">EV3/CV3*1000</f>
        <v>1.8254581197781368</v>
      </c>
      <c r="FJ3" s="103">
        <f t="shared" ref="FJ3:FJ66" si="67">EW3/DE3*1000</f>
        <v>0.70328433785779587</v>
      </c>
      <c r="FK3" s="338">
        <f t="shared" ref="FK3:FK66" si="68">EX3/DN3*1000</f>
        <v>0.5595188138201147</v>
      </c>
      <c r="FL3" s="338">
        <f t="shared" ref="FL3:FL66" si="69">EY3/DS3*1000</f>
        <v>0.42028579434015129</v>
      </c>
      <c r="FM3" s="338">
        <f t="shared" ref="FM3:FM66" si="70">EZ3/DX3*1000</f>
        <v>1.7333425778270817</v>
      </c>
      <c r="FN3" s="338">
        <f t="shared" ref="FN3:FN66" si="71">FA3/EC3*1000</f>
        <v>1.5220700152207001</v>
      </c>
      <c r="FO3" s="338">
        <f t="shared" ref="FO3:FO66" si="72">FB3/EH3*1000</f>
        <v>1.3704262025489926</v>
      </c>
      <c r="FP3" s="338">
        <f t="shared" ref="FP3:FP66" si="73">FC3/EM3*1000</f>
        <v>0</v>
      </c>
      <c r="FQ3" s="5"/>
      <c r="FR3" s="83">
        <f t="shared" ref="FR3:FR66" si="74">ES3-ER3</f>
        <v>-12</v>
      </c>
      <c r="FS3" s="83">
        <f t="shared" ref="FS3:FS66" si="75">ET3-ES3</f>
        <v>-2</v>
      </c>
      <c r="FT3" s="83">
        <f t="shared" ref="FT3:FT66" si="76">EU3-ET3</f>
        <v>-8</v>
      </c>
      <c r="FU3" s="83">
        <f t="shared" ref="FU3:FU66" si="77">EV3-EU3</f>
        <v>9</v>
      </c>
      <c r="FV3" s="83">
        <f t="shared" ref="FV3:FV66" si="78">EW3-EV3</f>
        <v>-16</v>
      </c>
      <c r="FW3" s="83">
        <f t="shared" ref="FW3:FW66" si="79">EX3-EW3</f>
        <v>-2</v>
      </c>
      <c r="FX3" s="83">
        <f t="shared" ref="FX3:FX66" si="80">EY3-EX3</f>
        <v>-2</v>
      </c>
      <c r="FY3" s="83">
        <f t="shared" ref="FY3:FY66" si="81">EZ3-EY3</f>
        <v>19</v>
      </c>
      <c r="FZ3" s="83">
        <f t="shared" ref="FZ3:FZ66" si="82">FA3-EZ3</f>
        <v>-3</v>
      </c>
      <c r="GA3" s="83">
        <f t="shared" ref="GA3:GA66" si="83">FB3-FA3</f>
        <v>-2</v>
      </c>
      <c r="GB3" s="83">
        <f t="shared" ref="GB3:GB66" si="84">FC3-FB3</f>
        <v>-20</v>
      </c>
      <c r="GC3" s="339"/>
      <c r="GD3" s="205">
        <f t="shared" ref="GD3:GD66" si="85">FF3-FE3</f>
        <v>-0.82697621273338329</v>
      </c>
      <c r="GE3" s="206">
        <f t="shared" ref="GE3:GE66" si="86">FG3-FF3</f>
        <v>-0.13714077160473281</v>
      </c>
      <c r="GF3" s="206">
        <f t="shared" ref="GF3:GF66" si="87">FH3-FG3</f>
        <v>-0.5596460258053082</v>
      </c>
      <c r="GG3" s="207">
        <f t="shared" ref="GG3:GG66" si="88">FI3-FH3</f>
        <v>0.62404469221629943</v>
      </c>
      <c r="GH3" s="206">
        <f t="shared" ref="GH3:GH66" si="89">FJ3-FI3</f>
        <v>-1.122173781920341</v>
      </c>
      <c r="GI3" s="206">
        <f t="shared" ref="GI3:GI66" si="90">FK3-FJ3</f>
        <v>-0.14376552403768117</v>
      </c>
      <c r="GJ3" s="206">
        <f t="shared" ref="GJ3:GJ66" si="91">FL3-FK3</f>
        <v>-0.13923301947996342</v>
      </c>
      <c r="GK3" s="206">
        <f t="shared" ref="GK3:GK66" si="92">FM3-FL3</f>
        <v>1.3130567834869304</v>
      </c>
      <c r="GL3" s="206">
        <f t="shared" ref="GL3:GL66" si="93">FN3-FM3</f>
        <v>-0.21127256260638161</v>
      </c>
      <c r="GM3" s="206">
        <f t="shared" ref="GM3:GM66" si="94">FO3-FN3</f>
        <v>-0.15164381267170746</v>
      </c>
      <c r="GN3" s="206">
        <f t="shared" ref="GN3:GN66" si="95">FP3-FO3</f>
        <v>-1.3704262025489926</v>
      </c>
      <c r="GO3" s="5"/>
      <c r="GP3" s="6">
        <f t="shared" ref="GP3:GP66" si="96">FC3</f>
        <v>0</v>
      </c>
      <c r="GQ3" s="319">
        <f t="shared" ref="GQ3:GQ66" si="97">GP3/EM3</f>
        <v>0</v>
      </c>
      <c r="GR3" s="297">
        <f t="shared" ref="GR3:GR66" si="98">ER3/ER$585</f>
        <v>6.7921768055870008E-4</v>
      </c>
      <c r="GS3" s="297">
        <f t="shared" ref="GS3:GS66" si="99">ES3/ES$585</f>
        <v>4.3148911688560744E-4</v>
      </c>
      <c r="GT3" s="297">
        <f t="shared" ref="GT3:GT66" si="100">ET3/ET$585</f>
        <v>4.77360993472947E-4</v>
      </c>
      <c r="GU3" s="297">
        <f t="shared" ref="GU3:GU66" si="101">EU3/EU$585</f>
        <v>3.6704378616460835E-4</v>
      </c>
      <c r="GV3" s="297">
        <f t="shared" ref="GV3:GV66" si="102">EV3/EV$585</f>
        <v>4.6917857658437996E-4</v>
      </c>
      <c r="GW3" s="297">
        <f t="shared" ref="GW3:GW66" si="103">EW3/EW$585</f>
        <v>2.0071857248951246E-4</v>
      </c>
      <c r="GX3" s="297">
        <f t="shared" ref="GX3:GX66" si="104">EX3/EX$585</f>
        <v>2.0018016214593134E-4</v>
      </c>
      <c r="GY3" s="297">
        <f t="shared" ref="GY3:GY66" si="105">EY3/EY$585</f>
        <v>1.4387454139989928E-4</v>
      </c>
      <c r="GZ3" s="297">
        <f t="shared" ref="GZ3:GZ66" si="106">EZ3/EZ$585</f>
        <v>5.189413596263622E-4</v>
      </c>
      <c r="HA3" s="297">
        <f t="shared" ref="HA3:HA66" si="107">FA3/FA$585</f>
        <v>4.6472327841149135E-4</v>
      </c>
      <c r="HB3" s="297">
        <f t="shared" ref="HB3:HB66" si="108">FB3/FB$585</f>
        <v>3.9880358923230307E-4</v>
      </c>
      <c r="HC3" s="297">
        <f t="shared" ref="HC3:HC66" si="109">FC3/FC$585</f>
        <v>0</v>
      </c>
      <c r="HD3" s="297"/>
    </row>
    <row r="4" spans="1:213" ht="12" customHeight="1" x14ac:dyDescent="0.25">
      <c r="A4" s="2">
        <v>1</v>
      </c>
      <c r="B4" s="10" t="s">
        <v>145</v>
      </c>
      <c r="C4" s="183">
        <v>11002</v>
      </c>
      <c r="D4" s="10"/>
      <c r="E4" s="2" t="s">
        <v>204</v>
      </c>
      <c r="F4" s="33"/>
      <c r="G4" s="33" t="s">
        <v>176</v>
      </c>
      <c r="H4" s="33" t="s">
        <v>176</v>
      </c>
      <c r="I4" s="33"/>
      <c r="J4" s="33">
        <v>240</v>
      </c>
      <c r="K4" s="33">
        <f>SUM(I4+J4)</f>
        <v>240</v>
      </c>
      <c r="L4" s="33"/>
      <c r="M4" s="45"/>
      <c r="N4" s="45">
        <v>227</v>
      </c>
      <c r="O4" s="45"/>
      <c r="P4" s="45"/>
      <c r="Q4" s="45"/>
      <c r="R4" s="45"/>
      <c r="S4" s="45"/>
      <c r="T4" s="45"/>
      <c r="U4" s="45"/>
      <c r="V4" s="45"/>
      <c r="W4" s="61"/>
      <c r="X4" s="45">
        <f>SUM(M4:W4)</f>
        <v>227</v>
      </c>
      <c r="Y4" s="3">
        <v>313</v>
      </c>
      <c r="Z4" s="146">
        <v>134</v>
      </c>
      <c r="AA4" s="3">
        <f t="shared" si="0"/>
        <v>447</v>
      </c>
      <c r="AB4" s="168"/>
      <c r="AC4" s="170">
        <v>240</v>
      </c>
      <c r="AD4" s="170"/>
      <c r="AE4" s="170"/>
      <c r="AF4" s="170"/>
      <c r="AG4" s="170"/>
      <c r="AH4" s="170"/>
      <c r="AI4" s="170"/>
      <c r="AJ4" s="169"/>
      <c r="AK4" s="170"/>
      <c r="AL4" s="169">
        <v>72</v>
      </c>
      <c r="AM4" s="168"/>
      <c r="AN4" s="170"/>
      <c r="AO4" s="170"/>
      <c r="AP4" s="170"/>
      <c r="AQ4" s="170"/>
      <c r="AR4" s="170"/>
      <c r="AS4" s="170"/>
      <c r="AT4" s="170">
        <v>1</v>
      </c>
      <c r="AU4" s="29">
        <f t="shared" si="1"/>
        <v>313</v>
      </c>
      <c r="AV4" s="170">
        <f t="shared" si="2"/>
        <v>240</v>
      </c>
      <c r="AW4" s="170">
        <f t="shared" si="3"/>
        <v>72</v>
      </c>
      <c r="AX4" s="170">
        <f t="shared" si="4"/>
        <v>1</v>
      </c>
      <c r="AY4" s="29">
        <f t="shared" si="5"/>
        <v>313</v>
      </c>
      <c r="AZ4" s="3"/>
      <c r="BA4" s="2">
        <f t="shared" si="6"/>
        <v>240</v>
      </c>
      <c r="BB4" s="2">
        <f t="shared" si="7"/>
        <v>72</v>
      </c>
      <c r="BC4" s="2">
        <f t="shared" si="8"/>
        <v>1</v>
      </c>
      <c r="BD4" s="3">
        <f t="shared" si="9"/>
        <v>313</v>
      </c>
      <c r="BE4" s="3">
        <f t="shared" si="10"/>
        <v>4.4710227294769389</v>
      </c>
      <c r="BF4" s="2">
        <f t="shared" si="11"/>
        <v>0.46552948159412816</v>
      </c>
      <c r="BG4" s="2">
        <f t="shared" si="12"/>
        <v>0.13965884447823845</v>
      </c>
      <c r="BH4" s="2">
        <f t="shared" si="13"/>
        <v>1.9397061733088673E-3</v>
      </c>
      <c r="BI4" s="3">
        <f t="shared" si="14"/>
        <v>0.60712803224567535</v>
      </c>
      <c r="BJ4" s="3"/>
      <c r="BK4" s="21">
        <v>506922</v>
      </c>
      <c r="BL4" s="3">
        <v>500370</v>
      </c>
      <c r="BM4" s="2">
        <v>6552</v>
      </c>
      <c r="BN4" s="2">
        <v>6552</v>
      </c>
      <c r="BO4" s="45"/>
      <c r="BP4" s="2">
        <f t="shared" si="15"/>
        <v>6552</v>
      </c>
      <c r="BQ4" s="2">
        <f t="shared" si="16"/>
        <v>13.09431021044427</v>
      </c>
      <c r="BR4" s="2">
        <f t="shared" si="17"/>
        <v>13.09431021044427</v>
      </c>
      <c r="BS4" s="2"/>
      <c r="BT4" s="7">
        <v>511948</v>
      </c>
      <c r="BU4" s="3">
        <v>506091</v>
      </c>
      <c r="BV4" s="2">
        <f t="shared" si="18"/>
        <v>5857</v>
      </c>
      <c r="BW4" s="2">
        <v>5857</v>
      </c>
      <c r="BX4" s="61"/>
      <c r="BY4" s="2">
        <f t="shared" si="19"/>
        <v>5857</v>
      </c>
      <c r="BZ4" s="2">
        <f t="shared" si="20"/>
        <v>11.573017500805191</v>
      </c>
      <c r="CA4" s="2">
        <f t="shared" si="21"/>
        <v>11.573017500805191</v>
      </c>
      <c r="CB4" s="2"/>
      <c r="CC4" s="105">
        <v>513654</v>
      </c>
      <c r="CD4" s="3">
        <v>509002</v>
      </c>
      <c r="CE4" s="2">
        <f t="shared" si="22"/>
        <v>4652</v>
      </c>
      <c r="CF4" s="2">
        <v>4652</v>
      </c>
      <c r="CG4" s="61"/>
      <c r="CH4" s="2">
        <f t="shared" si="23"/>
        <v>4652</v>
      </c>
      <c r="CI4" s="2">
        <f t="shared" si="24"/>
        <v>9.1394532830912265</v>
      </c>
      <c r="CJ4" s="2">
        <f t="shared" si="25"/>
        <v>9.1394532830912265</v>
      </c>
      <c r="CK4" s="2"/>
      <c r="CL4" s="105">
        <v>514952</v>
      </c>
      <c r="CM4" s="3">
        <v>511771</v>
      </c>
      <c r="CN4" s="2">
        <f t="shared" si="26"/>
        <v>3181</v>
      </c>
      <c r="CO4" s="2">
        <f t="shared" si="27"/>
        <v>3181</v>
      </c>
      <c r="CP4" s="61"/>
      <c r="CQ4" s="2">
        <f t="shared" si="28"/>
        <v>3181</v>
      </c>
      <c r="CR4" s="2">
        <f t="shared" si="29"/>
        <v>6.2156706808318569</v>
      </c>
      <c r="CS4" s="2">
        <f t="shared" si="30"/>
        <v>6.2156706808318569</v>
      </c>
      <c r="CT4" s="2"/>
      <c r="CU4" s="131">
        <v>517847</v>
      </c>
      <c r="CV4" s="3">
        <v>515542</v>
      </c>
      <c r="CW4" s="2">
        <f t="shared" si="31"/>
        <v>2305</v>
      </c>
      <c r="CX4" s="2">
        <f t="shared" si="32"/>
        <v>2305</v>
      </c>
      <c r="CY4" s="61"/>
      <c r="CZ4" s="2">
        <f t="shared" si="33"/>
        <v>2305</v>
      </c>
      <c r="DA4" s="2">
        <f t="shared" si="34"/>
        <v>4.4710227294769389</v>
      </c>
      <c r="DB4" s="2">
        <f t="shared" si="35"/>
        <v>4.4710227294769389</v>
      </c>
      <c r="DC4" s="2"/>
      <c r="DD4" s="131">
        <v>520899</v>
      </c>
      <c r="DE4" s="147">
        <v>518675</v>
      </c>
      <c r="DF4" s="2">
        <f t="shared" si="36"/>
        <v>2224</v>
      </c>
      <c r="DG4" s="2">
        <f t="shared" si="37"/>
        <v>2224</v>
      </c>
      <c r="DH4" s="61"/>
      <c r="DI4" s="2">
        <f t="shared" si="38"/>
        <v>2224</v>
      </c>
      <c r="DJ4" s="2">
        <f t="shared" si="39"/>
        <v>4.2878488456162334</v>
      </c>
      <c r="DK4" s="2">
        <f t="shared" si="40"/>
        <v>4.2878488456162334</v>
      </c>
      <c r="DL4" s="2"/>
      <c r="DM4" s="131">
        <v>523472</v>
      </c>
      <c r="DN4" s="83">
        <v>521680</v>
      </c>
      <c r="DO4" s="3">
        <f t="shared" si="41"/>
        <v>1792</v>
      </c>
      <c r="DP4" s="3">
        <f t="shared" si="42"/>
        <v>3.4350559730102748</v>
      </c>
      <c r="DQ4" s="2"/>
      <c r="DR4" s="131">
        <v>526717</v>
      </c>
      <c r="DS4" s="83">
        <v>524359</v>
      </c>
      <c r="DT4" s="3">
        <f t="shared" si="43"/>
        <v>2358</v>
      </c>
      <c r="DU4" s="3">
        <f t="shared" si="44"/>
        <v>4.496919095505179</v>
      </c>
      <c r="DV4" s="2"/>
      <c r="DW4" s="131">
        <v>530363</v>
      </c>
      <c r="DX4" s="83">
        <v>527763</v>
      </c>
      <c r="DY4" s="3">
        <f t="shared" si="45"/>
        <v>2600</v>
      </c>
      <c r="DZ4" s="3">
        <f t="shared" si="46"/>
        <v>4.926453730178129</v>
      </c>
      <c r="EA4" s="2"/>
      <c r="EB4" s="131">
        <v>530824</v>
      </c>
      <c r="EC4" s="83">
        <v>527629</v>
      </c>
      <c r="ED4" s="3">
        <f t="shared" si="47"/>
        <v>3195</v>
      </c>
      <c r="EE4" s="3">
        <f t="shared" si="48"/>
        <v>6.0553911934332643</v>
      </c>
      <c r="EF4" s="2"/>
      <c r="EG4" s="131">
        <v>532521</v>
      </c>
      <c r="EH4" s="83">
        <v>528903</v>
      </c>
      <c r="EI4" s="3">
        <f t="shared" si="49"/>
        <v>3618</v>
      </c>
      <c r="EJ4" s="3">
        <f t="shared" si="50"/>
        <v>6.840573791413548</v>
      </c>
      <c r="EK4" s="2"/>
      <c r="EL4" s="131">
        <v>541497</v>
      </c>
      <c r="EM4" s="83">
        <v>536079</v>
      </c>
      <c r="EN4" s="3">
        <f>EL4-EM4</f>
        <v>5418</v>
      </c>
      <c r="EO4" s="3">
        <f t="shared" si="51"/>
        <v>10.106719345469605</v>
      </c>
      <c r="EP4" s="2"/>
      <c r="EQ4" s="2"/>
      <c r="ER4" s="77">
        <f t="shared" si="52"/>
        <v>6552</v>
      </c>
      <c r="ES4" s="83">
        <f t="shared" si="53"/>
        <v>5857</v>
      </c>
      <c r="ET4" s="83">
        <f t="shared" si="54"/>
        <v>4652</v>
      </c>
      <c r="EU4" s="81">
        <f t="shared" si="55"/>
        <v>3181</v>
      </c>
      <c r="EV4" s="81">
        <f t="shared" si="56"/>
        <v>2305</v>
      </c>
      <c r="EW4" s="81">
        <f t="shared" si="57"/>
        <v>2224</v>
      </c>
      <c r="EX4" s="81">
        <f t="shared" si="58"/>
        <v>1792</v>
      </c>
      <c r="EY4" s="81">
        <f>DT4</f>
        <v>2358</v>
      </c>
      <c r="EZ4" s="81">
        <f t="shared" si="59"/>
        <v>2600</v>
      </c>
      <c r="FA4" s="81">
        <f t="shared" si="60"/>
        <v>3195</v>
      </c>
      <c r="FB4" s="81">
        <f t="shared" si="61"/>
        <v>3618</v>
      </c>
      <c r="FC4" s="81">
        <f>EN4</f>
        <v>5418</v>
      </c>
      <c r="FD4" s="2"/>
      <c r="FE4" s="77">
        <f t="shared" si="62"/>
        <v>13.09431021044427</v>
      </c>
      <c r="FF4" s="83">
        <f t="shared" si="63"/>
        <v>11.573017500805191</v>
      </c>
      <c r="FG4" s="83">
        <f t="shared" si="64"/>
        <v>9.1394532830912265</v>
      </c>
      <c r="FH4" s="81">
        <f t="shared" si="65"/>
        <v>6.2156706808318569</v>
      </c>
      <c r="FI4" s="81">
        <f t="shared" si="66"/>
        <v>4.4710227294769389</v>
      </c>
      <c r="FJ4" s="81">
        <f t="shared" si="67"/>
        <v>4.2878488456162334</v>
      </c>
      <c r="FK4" s="81">
        <f t="shared" si="68"/>
        <v>3.4350559730102748</v>
      </c>
      <c r="FL4" s="81">
        <f t="shared" si="69"/>
        <v>4.496919095505179</v>
      </c>
      <c r="FM4" s="81">
        <f t="shared" si="70"/>
        <v>4.926453730178129</v>
      </c>
      <c r="FN4" s="81">
        <f t="shared" si="71"/>
        <v>6.0553911934332643</v>
      </c>
      <c r="FO4" s="81">
        <f t="shared" si="72"/>
        <v>6.840573791413548</v>
      </c>
      <c r="FP4" s="81">
        <f t="shared" si="73"/>
        <v>10.106719345469605</v>
      </c>
      <c r="FQ4" s="2"/>
      <c r="FR4" s="83">
        <f t="shared" si="74"/>
        <v>-695</v>
      </c>
      <c r="FS4" s="83">
        <f t="shared" si="75"/>
        <v>-1205</v>
      </c>
      <c r="FT4" s="83">
        <f t="shared" si="76"/>
        <v>-1471</v>
      </c>
      <c r="FU4" s="83">
        <f t="shared" si="77"/>
        <v>-876</v>
      </c>
      <c r="FV4" s="83">
        <f t="shared" si="78"/>
        <v>-81</v>
      </c>
      <c r="FW4" s="83">
        <f t="shared" si="79"/>
        <v>-432</v>
      </c>
      <c r="FX4" s="83">
        <f t="shared" si="80"/>
        <v>566</v>
      </c>
      <c r="FY4" s="83">
        <f t="shared" si="81"/>
        <v>242</v>
      </c>
      <c r="FZ4" s="83">
        <f t="shared" si="82"/>
        <v>595</v>
      </c>
      <c r="GA4" s="83">
        <f t="shared" si="83"/>
        <v>423</v>
      </c>
      <c r="GB4" s="83">
        <f t="shared" si="84"/>
        <v>1800</v>
      </c>
      <c r="GC4" s="54"/>
      <c r="GD4" s="205">
        <f t="shared" si="85"/>
        <v>-1.5212927096390789</v>
      </c>
      <c r="GE4" s="206">
        <f t="shared" si="86"/>
        <v>-2.4335642177139647</v>
      </c>
      <c r="GF4" s="206">
        <f t="shared" si="87"/>
        <v>-2.9237826022593696</v>
      </c>
      <c r="GG4" s="207">
        <f t="shared" si="88"/>
        <v>-1.744647951354918</v>
      </c>
      <c r="GH4" s="206">
        <f t="shared" si="89"/>
        <v>-0.18317388386070554</v>
      </c>
      <c r="GI4" s="206">
        <f t="shared" si="90"/>
        <v>-0.8527928726059586</v>
      </c>
      <c r="GJ4" s="206">
        <f t="shared" si="91"/>
        <v>1.0618631224949042</v>
      </c>
      <c r="GK4" s="206">
        <f t="shared" si="92"/>
        <v>0.42953463467295006</v>
      </c>
      <c r="GL4" s="206">
        <f t="shared" si="93"/>
        <v>1.1289374632551352</v>
      </c>
      <c r="GM4" s="206">
        <f t="shared" si="94"/>
        <v>0.78518259798028378</v>
      </c>
      <c r="GN4" s="206">
        <f t="shared" si="95"/>
        <v>3.2661455540560569</v>
      </c>
      <c r="GO4" s="2"/>
      <c r="GP4" s="3">
        <f t="shared" si="96"/>
        <v>5418</v>
      </c>
      <c r="GQ4" s="320">
        <f t="shared" si="97"/>
        <v>1.0106719345469604E-2</v>
      </c>
      <c r="GR4" s="297">
        <f t="shared" si="98"/>
        <v>0.11410857033386161</v>
      </c>
      <c r="GS4" s="297">
        <f t="shared" si="99"/>
        <v>9.3601176207370476E-2</v>
      </c>
      <c r="GT4" s="297">
        <f t="shared" si="100"/>
        <v>8.8827333665445984E-2</v>
      </c>
      <c r="GU4" s="297">
        <f t="shared" si="101"/>
        <v>6.8680369634683477E-2</v>
      </c>
      <c r="GV4" s="297">
        <f t="shared" si="102"/>
        <v>4.1594485347192144E-2</v>
      </c>
      <c r="GW4" s="297">
        <f t="shared" si="103"/>
        <v>4.4639810521667572E-2</v>
      </c>
      <c r="GX4" s="297">
        <f t="shared" si="104"/>
        <v>4.4840356320688619E-2</v>
      </c>
      <c r="GY4" s="297">
        <f t="shared" si="105"/>
        <v>5.6542694770160419E-2</v>
      </c>
      <c r="GZ4" s="297">
        <f t="shared" si="106"/>
        <v>5.3969901401141669E-2</v>
      </c>
      <c r="HA4" s="297">
        <f t="shared" si="107"/>
        <v>6.7490494296577941E-2</v>
      </c>
      <c r="HB4" s="297">
        <f t="shared" si="108"/>
        <v>7.2143569292123635E-2</v>
      </c>
      <c r="HC4" s="297">
        <f t="shared" si="109"/>
        <v>9.3884835987454299E-2</v>
      </c>
      <c r="HD4" s="298"/>
    </row>
    <row r="5" spans="1:213" ht="13.5" customHeight="1" x14ac:dyDescent="0.25">
      <c r="A5" s="2">
        <v>1</v>
      </c>
      <c r="B5" s="10" t="s">
        <v>145</v>
      </c>
      <c r="C5" s="183">
        <v>11004</v>
      </c>
      <c r="D5" s="10"/>
      <c r="E5" s="2" t="s">
        <v>252</v>
      </c>
      <c r="F5" s="33"/>
      <c r="G5" s="33"/>
      <c r="H5" s="33"/>
      <c r="I5" s="33"/>
      <c r="J5" s="33"/>
      <c r="K5" s="33"/>
      <c r="L5" s="33"/>
      <c r="M5" s="45"/>
      <c r="N5" s="45"/>
      <c r="O5" s="45"/>
      <c r="P5" s="45"/>
      <c r="Q5" s="45"/>
      <c r="R5" s="45"/>
      <c r="S5" s="45"/>
      <c r="T5" s="45"/>
      <c r="U5" s="45"/>
      <c r="V5" s="45"/>
      <c r="W5" s="61"/>
      <c r="X5" s="45"/>
      <c r="Y5" s="3">
        <v>18</v>
      </c>
      <c r="Z5" s="146">
        <v>6</v>
      </c>
      <c r="AA5" s="3">
        <f t="shared" si="0"/>
        <v>24</v>
      </c>
      <c r="AB5" s="168" t="s">
        <v>675</v>
      </c>
      <c r="AC5" s="170" t="s">
        <v>675</v>
      </c>
      <c r="AD5" s="170"/>
      <c r="AE5" s="170"/>
      <c r="AF5" s="170"/>
      <c r="AG5" s="170"/>
      <c r="AH5" s="170"/>
      <c r="AI5" s="170"/>
      <c r="AJ5" s="169" t="s">
        <v>675</v>
      </c>
      <c r="AK5" s="168">
        <v>19</v>
      </c>
      <c r="AL5" s="169"/>
      <c r="AM5" s="168" t="s">
        <v>675</v>
      </c>
      <c r="AN5" s="170" t="s">
        <v>675</v>
      </c>
      <c r="AO5" s="170"/>
      <c r="AP5" s="170"/>
      <c r="AQ5" s="170"/>
      <c r="AR5" s="170"/>
      <c r="AS5" s="170" t="s">
        <v>675</v>
      </c>
      <c r="AT5" s="170"/>
      <c r="AU5" s="29">
        <f t="shared" si="1"/>
        <v>19</v>
      </c>
      <c r="AV5" s="170">
        <f t="shared" si="2"/>
        <v>0</v>
      </c>
      <c r="AW5" s="170">
        <f t="shared" si="3"/>
        <v>19</v>
      </c>
      <c r="AX5" s="170">
        <f t="shared" si="4"/>
        <v>0</v>
      </c>
      <c r="AY5" s="29">
        <f t="shared" si="5"/>
        <v>19</v>
      </c>
      <c r="AZ5" s="3"/>
      <c r="BA5" s="2">
        <f t="shared" si="6"/>
        <v>0</v>
      </c>
      <c r="BB5" s="2">
        <f t="shared" si="7"/>
        <v>19</v>
      </c>
      <c r="BC5" s="2">
        <f t="shared" si="8"/>
        <v>0</v>
      </c>
      <c r="BD5" s="3">
        <f t="shared" si="9"/>
        <v>19</v>
      </c>
      <c r="BE5" s="3">
        <f t="shared" si="10"/>
        <v>1.2460088778132545</v>
      </c>
      <c r="BF5" s="2">
        <f t="shared" si="11"/>
        <v>0</v>
      </c>
      <c r="BG5" s="2">
        <f t="shared" si="12"/>
        <v>1.4796355424032397</v>
      </c>
      <c r="BH5" s="2">
        <f t="shared" si="13"/>
        <v>0</v>
      </c>
      <c r="BI5" s="3">
        <f t="shared" si="14"/>
        <v>1.4796355424032397</v>
      </c>
      <c r="BJ5" s="3"/>
      <c r="BK5" s="21">
        <v>12757</v>
      </c>
      <c r="BL5" s="3">
        <v>12725</v>
      </c>
      <c r="BM5" s="2">
        <v>32</v>
      </c>
      <c r="BN5" s="2">
        <v>32</v>
      </c>
      <c r="BO5" s="45"/>
      <c r="BP5" s="2">
        <f t="shared" si="15"/>
        <v>32</v>
      </c>
      <c r="BQ5" s="2">
        <f t="shared" si="16"/>
        <v>2.5147347740667976</v>
      </c>
      <c r="BR5" s="2">
        <f t="shared" si="17"/>
        <v>2.5147347740667976</v>
      </c>
      <c r="BS5" s="2"/>
      <c r="BT5" s="7">
        <v>12797</v>
      </c>
      <c r="BU5" s="3">
        <v>12781</v>
      </c>
      <c r="BV5" s="2">
        <f t="shared" si="18"/>
        <v>16</v>
      </c>
      <c r="BW5" s="2">
        <v>16</v>
      </c>
      <c r="BX5" s="61"/>
      <c r="BY5" s="2">
        <f t="shared" si="19"/>
        <v>16</v>
      </c>
      <c r="BZ5" s="2">
        <f t="shared" si="20"/>
        <v>1.2518582270557859</v>
      </c>
      <c r="CA5" s="2">
        <f t="shared" si="21"/>
        <v>1.2518582270557859</v>
      </c>
      <c r="CB5" s="2"/>
      <c r="CC5" s="105">
        <v>12823</v>
      </c>
      <c r="CD5" s="3">
        <v>12804</v>
      </c>
      <c r="CE5" s="2">
        <f t="shared" si="22"/>
        <v>19</v>
      </c>
      <c r="CF5" s="2">
        <v>19</v>
      </c>
      <c r="CG5" s="61"/>
      <c r="CH5" s="2">
        <f t="shared" si="23"/>
        <v>19</v>
      </c>
      <c r="CI5" s="2">
        <f t="shared" si="24"/>
        <v>1.4839112777257109</v>
      </c>
      <c r="CJ5" s="2">
        <f t="shared" si="25"/>
        <v>1.4839112777257109</v>
      </c>
      <c r="CK5" s="2"/>
      <c r="CL5" s="105">
        <v>12807</v>
      </c>
      <c r="CM5" s="3">
        <v>12791</v>
      </c>
      <c r="CN5" s="2">
        <f t="shared" si="26"/>
        <v>16</v>
      </c>
      <c r="CO5" s="2">
        <f t="shared" si="27"/>
        <v>16</v>
      </c>
      <c r="CP5" s="61"/>
      <c r="CQ5" s="2">
        <f t="shared" si="28"/>
        <v>16</v>
      </c>
      <c r="CR5" s="2">
        <f t="shared" si="29"/>
        <v>1.2508795246657805</v>
      </c>
      <c r="CS5" s="2">
        <f t="shared" si="30"/>
        <v>1.2508795246657805</v>
      </c>
      <c r="CT5" s="2"/>
      <c r="CU5" s="131">
        <v>12857</v>
      </c>
      <c r="CV5" s="3">
        <v>12841</v>
      </c>
      <c r="CW5" s="2">
        <f t="shared" si="31"/>
        <v>16</v>
      </c>
      <c r="CX5" s="2">
        <f t="shared" si="32"/>
        <v>16</v>
      </c>
      <c r="CY5" s="61"/>
      <c r="CZ5" s="2">
        <f t="shared" si="33"/>
        <v>16</v>
      </c>
      <c r="DA5" s="2">
        <f t="shared" si="34"/>
        <v>1.2460088778132545</v>
      </c>
      <c r="DB5" s="2">
        <f t="shared" si="35"/>
        <v>1.2460088778132545</v>
      </c>
      <c r="DC5" s="2"/>
      <c r="DD5" s="131">
        <v>12939</v>
      </c>
      <c r="DE5" s="3">
        <v>12915</v>
      </c>
      <c r="DF5" s="2">
        <f t="shared" si="36"/>
        <v>24</v>
      </c>
      <c r="DG5" s="2">
        <f t="shared" si="37"/>
        <v>24</v>
      </c>
      <c r="DH5" s="61"/>
      <c r="DI5" s="2">
        <f t="shared" si="38"/>
        <v>24</v>
      </c>
      <c r="DJ5" s="2">
        <f t="shared" si="39"/>
        <v>1.8583042973286876</v>
      </c>
      <c r="DK5" s="2">
        <f t="shared" si="40"/>
        <v>1.8583042973286876</v>
      </c>
      <c r="DL5" s="2"/>
      <c r="DM5" s="131">
        <v>13125</v>
      </c>
      <c r="DN5" s="2">
        <v>13114</v>
      </c>
      <c r="DO5" s="3">
        <f t="shared" si="41"/>
        <v>11</v>
      </c>
      <c r="DP5" s="3">
        <f t="shared" si="42"/>
        <v>0.83879823089827665</v>
      </c>
      <c r="DQ5" s="2"/>
      <c r="DR5" s="131">
        <v>13261</v>
      </c>
      <c r="DS5" s="2">
        <v>13266</v>
      </c>
      <c r="DT5" s="3">
        <f t="shared" si="43"/>
        <v>-5</v>
      </c>
      <c r="DU5" s="3">
        <f t="shared" si="44"/>
        <v>-0.37690336197798885</v>
      </c>
      <c r="DV5" s="2"/>
      <c r="DW5" s="131">
        <v>13383</v>
      </c>
      <c r="DX5" s="2">
        <v>13373</v>
      </c>
      <c r="DY5" s="3">
        <f t="shared" si="45"/>
        <v>10</v>
      </c>
      <c r="DZ5" s="3">
        <f t="shared" si="46"/>
        <v>0.74777536827936897</v>
      </c>
      <c r="EA5" s="2"/>
      <c r="EB5" s="131">
        <v>13552</v>
      </c>
      <c r="EC5" s="2">
        <v>13526</v>
      </c>
      <c r="ED5" s="3">
        <f t="shared" si="47"/>
        <v>26</v>
      </c>
      <c r="EE5" s="3">
        <f t="shared" si="48"/>
        <v>1.9222238651486028</v>
      </c>
      <c r="EF5" s="2"/>
      <c r="EG5" s="131">
        <v>13751</v>
      </c>
      <c r="EH5" s="2">
        <v>13732</v>
      </c>
      <c r="EI5" s="3">
        <f t="shared" si="49"/>
        <v>19</v>
      </c>
      <c r="EJ5" s="3">
        <f t="shared" si="50"/>
        <v>1.3836294785901544</v>
      </c>
      <c r="EK5" s="2"/>
      <c r="EL5" s="131">
        <v>13815</v>
      </c>
      <c r="EM5" s="2">
        <v>13820</v>
      </c>
      <c r="EN5" s="146">
        <v>0</v>
      </c>
      <c r="EO5" s="3">
        <f t="shared" si="51"/>
        <v>0</v>
      </c>
      <c r="EP5" s="2"/>
      <c r="EQ5" s="2"/>
      <c r="ER5" s="77">
        <f t="shared" si="52"/>
        <v>32</v>
      </c>
      <c r="ES5" s="83">
        <f t="shared" si="53"/>
        <v>16</v>
      </c>
      <c r="ET5" s="83">
        <f t="shared" si="54"/>
        <v>19</v>
      </c>
      <c r="EU5" s="81">
        <f t="shared" si="55"/>
        <v>16</v>
      </c>
      <c r="EV5" s="81">
        <f t="shared" si="56"/>
        <v>16</v>
      </c>
      <c r="EW5" s="81">
        <f t="shared" si="57"/>
        <v>24</v>
      </c>
      <c r="EX5" s="81">
        <f t="shared" si="58"/>
        <v>11</v>
      </c>
      <c r="EY5" s="81">
        <v>0</v>
      </c>
      <c r="EZ5" s="81">
        <f t="shared" si="59"/>
        <v>10</v>
      </c>
      <c r="FA5" s="81">
        <f t="shared" si="60"/>
        <v>26</v>
      </c>
      <c r="FB5" s="81">
        <f t="shared" si="61"/>
        <v>19</v>
      </c>
      <c r="FC5" s="81">
        <v>0</v>
      </c>
      <c r="FD5" s="2"/>
      <c r="FE5" s="77">
        <f t="shared" si="62"/>
        <v>2.5147347740667976</v>
      </c>
      <c r="FF5" s="83">
        <f t="shared" si="63"/>
        <v>1.2518582270557859</v>
      </c>
      <c r="FG5" s="83">
        <f t="shared" si="64"/>
        <v>1.4839112777257109</v>
      </c>
      <c r="FH5" s="81">
        <f t="shared" si="65"/>
        <v>1.2508795246657805</v>
      </c>
      <c r="FI5" s="81">
        <f t="shared" si="66"/>
        <v>1.2460088778132545</v>
      </c>
      <c r="FJ5" s="81">
        <f t="shared" si="67"/>
        <v>1.8583042973286876</v>
      </c>
      <c r="FK5" s="81">
        <f t="shared" si="68"/>
        <v>0.83879823089827665</v>
      </c>
      <c r="FL5" s="81">
        <f t="shared" si="69"/>
        <v>0</v>
      </c>
      <c r="FM5" s="81">
        <f t="shared" si="70"/>
        <v>0.74777536827936897</v>
      </c>
      <c r="FN5" s="81">
        <f t="shared" si="71"/>
        <v>1.9222238651486028</v>
      </c>
      <c r="FO5" s="81">
        <f t="shared" si="72"/>
        <v>1.3836294785901544</v>
      </c>
      <c r="FP5" s="81">
        <f t="shared" si="73"/>
        <v>0</v>
      </c>
      <c r="FQ5" s="2"/>
      <c r="FR5" s="83">
        <f t="shared" si="74"/>
        <v>-16</v>
      </c>
      <c r="FS5" s="83">
        <f t="shared" si="75"/>
        <v>3</v>
      </c>
      <c r="FT5" s="83">
        <f t="shared" si="76"/>
        <v>-3</v>
      </c>
      <c r="FU5" s="83">
        <f t="shared" si="77"/>
        <v>0</v>
      </c>
      <c r="FV5" s="83">
        <f t="shared" si="78"/>
        <v>8</v>
      </c>
      <c r="FW5" s="83">
        <f t="shared" si="79"/>
        <v>-13</v>
      </c>
      <c r="FX5" s="83">
        <f t="shared" si="80"/>
        <v>-11</v>
      </c>
      <c r="FY5" s="83">
        <f t="shared" si="81"/>
        <v>10</v>
      </c>
      <c r="FZ5" s="83">
        <f t="shared" si="82"/>
        <v>16</v>
      </c>
      <c r="GA5" s="83">
        <f t="shared" si="83"/>
        <v>-7</v>
      </c>
      <c r="GB5" s="83">
        <f t="shared" si="84"/>
        <v>-19</v>
      </c>
      <c r="GC5" s="54"/>
      <c r="GD5" s="205">
        <f t="shared" si="85"/>
        <v>-1.2628765470110117</v>
      </c>
      <c r="GE5" s="206">
        <f t="shared" si="86"/>
        <v>0.23205305066992499</v>
      </c>
      <c r="GF5" s="206">
        <f t="shared" si="87"/>
        <v>-0.2330317530599304</v>
      </c>
      <c r="GG5" s="207">
        <f t="shared" si="88"/>
        <v>-4.8706468525259172E-3</v>
      </c>
      <c r="GH5" s="206">
        <f t="shared" si="89"/>
        <v>0.61229541951543309</v>
      </c>
      <c r="GI5" s="206">
        <f t="shared" si="90"/>
        <v>-1.019506066430411</v>
      </c>
      <c r="GJ5" s="206">
        <f t="shared" si="91"/>
        <v>-0.83879823089827665</v>
      </c>
      <c r="GK5" s="206">
        <f t="shared" si="92"/>
        <v>0.74777536827936897</v>
      </c>
      <c r="GL5" s="206">
        <f t="shared" si="93"/>
        <v>1.1744484968692337</v>
      </c>
      <c r="GM5" s="206">
        <f t="shared" si="94"/>
        <v>-0.53859438655844838</v>
      </c>
      <c r="GN5" s="206">
        <f t="shared" si="95"/>
        <v>-1.3836294785901544</v>
      </c>
      <c r="GO5" s="2"/>
      <c r="GP5" s="3">
        <f t="shared" si="96"/>
        <v>0</v>
      </c>
      <c r="GQ5" s="320">
        <f t="shared" si="97"/>
        <v>0</v>
      </c>
      <c r="GR5" s="298">
        <f t="shared" si="98"/>
        <v>5.5730681481739491E-4</v>
      </c>
      <c r="GS5" s="298">
        <f t="shared" si="99"/>
        <v>2.5569725445073033E-4</v>
      </c>
      <c r="GT5" s="298">
        <f t="shared" si="100"/>
        <v>3.6279435503943974E-4</v>
      </c>
      <c r="GU5" s="298">
        <f t="shared" si="101"/>
        <v>3.4545297521374905E-4</v>
      </c>
      <c r="GV5" s="298">
        <f t="shared" si="102"/>
        <v>2.8872527789807997E-4</v>
      </c>
      <c r="GW5" s="298">
        <f t="shared" si="103"/>
        <v>4.817245739748299E-4</v>
      </c>
      <c r="GX5" s="298">
        <f t="shared" si="104"/>
        <v>2.7524772295065561E-4</v>
      </c>
      <c r="GY5" s="298">
        <f t="shared" si="105"/>
        <v>0</v>
      </c>
      <c r="GZ5" s="298">
        <f t="shared" si="106"/>
        <v>2.075765438505449E-4</v>
      </c>
      <c r="HA5" s="298">
        <f t="shared" si="107"/>
        <v>5.4921841994085344E-4</v>
      </c>
      <c r="HB5" s="298">
        <f t="shared" si="108"/>
        <v>3.7886340977068793E-4</v>
      </c>
      <c r="HC5" s="298">
        <f t="shared" si="109"/>
        <v>0</v>
      </c>
      <c r="HD5" s="298"/>
    </row>
    <row r="6" spans="1:213" ht="12" customHeight="1" x14ac:dyDescent="0.25">
      <c r="A6" s="2">
        <v>1</v>
      </c>
      <c r="B6" s="10" t="s">
        <v>145</v>
      </c>
      <c r="C6" s="183">
        <v>11005</v>
      </c>
      <c r="D6" s="10"/>
      <c r="E6" s="2" t="s">
        <v>254</v>
      </c>
      <c r="F6" s="33"/>
      <c r="G6" s="33"/>
      <c r="H6" s="33"/>
      <c r="I6" s="33"/>
      <c r="J6" s="33"/>
      <c r="K6" s="33"/>
      <c r="L6" s="33"/>
      <c r="M6" s="45"/>
      <c r="N6" s="45"/>
      <c r="O6" s="45"/>
      <c r="P6" s="45"/>
      <c r="Q6" s="45"/>
      <c r="R6" s="45"/>
      <c r="S6" s="45"/>
      <c r="T6" s="45"/>
      <c r="U6" s="45"/>
      <c r="V6" s="45"/>
      <c r="W6" s="61"/>
      <c r="X6" s="45"/>
      <c r="Y6" s="3">
        <v>19</v>
      </c>
      <c r="Z6" s="146">
        <v>6</v>
      </c>
      <c r="AA6" s="3">
        <f t="shared" si="0"/>
        <v>25</v>
      </c>
      <c r="AB6" s="168" t="s">
        <v>675</v>
      </c>
      <c r="AC6" s="170" t="s">
        <v>675</v>
      </c>
      <c r="AD6" s="170"/>
      <c r="AE6" s="170"/>
      <c r="AF6" s="170"/>
      <c r="AG6" s="170"/>
      <c r="AH6" s="170"/>
      <c r="AI6" s="170"/>
      <c r="AJ6" s="169" t="s">
        <v>675</v>
      </c>
      <c r="AK6" s="168">
        <v>19</v>
      </c>
      <c r="AL6" s="169"/>
      <c r="AM6" s="168" t="s">
        <v>675</v>
      </c>
      <c r="AN6" s="170" t="s">
        <v>675</v>
      </c>
      <c r="AO6" s="170"/>
      <c r="AP6" s="170"/>
      <c r="AQ6" s="170"/>
      <c r="AR6" s="170"/>
      <c r="AS6" s="170" t="s">
        <v>675</v>
      </c>
      <c r="AT6" s="170"/>
      <c r="AU6" s="29">
        <f t="shared" si="1"/>
        <v>19</v>
      </c>
      <c r="AV6" s="170">
        <f t="shared" si="2"/>
        <v>0</v>
      </c>
      <c r="AW6" s="170">
        <f t="shared" si="3"/>
        <v>19</v>
      </c>
      <c r="AX6" s="170">
        <f t="shared" si="4"/>
        <v>0</v>
      </c>
      <c r="AY6" s="29">
        <f t="shared" si="5"/>
        <v>19</v>
      </c>
      <c r="AZ6" s="3"/>
      <c r="BA6" s="2">
        <f t="shared" si="6"/>
        <v>0</v>
      </c>
      <c r="BB6" s="2">
        <f t="shared" si="7"/>
        <v>19</v>
      </c>
      <c r="BC6" s="2">
        <f t="shared" si="8"/>
        <v>0</v>
      </c>
      <c r="BD6" s="3">
        <f t="shared" si="9"/>
        <v>19</v>
      </c>
      <c r="BE6" s="3">
        <f t="shared" si="10"/>
        <v>2.2005303842464592</v>
      </c>
      <c r="BF6" s="2">
        <f t="shared" si="11"/>
        <v>0</v>
      </c>
      <c r="BG6" s="2">
        <f t="shared" si="12"/>
        <v>1.07205326412007</v>
      </c>
      <c r="BH6" s="2">
        <f t="shared" si="13"/>
        <v>0</v>
      </c>
      <c r="BI6" s="3">
        <f t="shared" si="14"/>
        <v>1.07205326412007</v>
      </c>
      <c r="BJ6" s="3"/>
      <c r="BK6" s="21">
        <v>17225</v>
      </c>
      <c r="BL6" s="3">
        <v>17157</v>
      </c>
      <c r="BM6" s="2">
        <v>68</v>
      </c>
      <c r="BN6" s="2">
        <v>68</v>
      </c>
      <c r="BO6" s="45"/>
      <c r="BP6" s="2">
        <f t="shared" si="15"/>
        <v>68</v>
      </c>
      <c r="BQ6" s="2">
        <f t="shared" si="16"/>
        <v>3.9633968642536574</v>
      </c>
      <c r="BR6" s="2">
        <f t="shared" si="17"/>
        <v>3.9633968642536574</v>
      </c>
      <c r="BS6" s="2"/>
      <c r="BT6" s="7">
        <v>17276</v>
      </c>
      <c r="BU6" s="3">
        <v>17219</v>
      </c>
      <c r="BV6" s="2">
        <f t="shared" si="18"/>
        <v>57</v>
      </c>
      <c r="BW6" s="2">
        <v>57</v>
      </c>
      <c r="BX6" s="61"/>
      <c r="BY6" s="2">
        <f t="shared" si="19"/>
        <v>57</v>
      </c>
      <c r="BZ6" s="2">
        <f t="shared" si="20"/>
        <v>3.3102967652012314</v>
      </c>
      <c r="CA6" s="2">
        <f t="shared" si="21"/>
        <v>3.3102967652012314</v>
      </c>
      <c r="CB6" s="2"/>
      <c r="CC6" s="105">
        <v>17272</v>
      </c>
      <c r="CD6" s="3">
        <v>17225</v>
      </c>
      <c r="CE6" s="2">
        <f t="shared" si="22"/>
        <v>47</v>
      </c>
      <c r="CF6" s="2">
        <v>47</v>
      </c>
      <c r="CG6" s="61"/>
      <c r="CH6" s="2">
        <f t="shared" si="23"/>
        <v>47</v>
      </c>
      <c r="CI6" s="2">
        <f t="shared" si="24"/>
        <v>2.7285921625544267</v>
      </c>
      <c r="CJ6" s="2">
        <f t="shared" si="25"/>
        <v>2.7285921625544267</v>
      </c>
      <c r="CK6" s="2"/>
      <c r="CL6" s="105">
        <v>17584</v>
      </c>
      <c r="CM6" s="3">
        <v>17540</v>
      </c>
      <c r="CN6" s="2">
        <f t="shared" si="26"/>
        <v>44</v>
      </c>
      <c r="CO6" s="2">
        <f t="shared" si="27"/>
        <v>44</v>
      </c>
      <c r="CP6" s="61"/>
      <c r="CQ6" s="2">
        <f t="shared" si="28"/>
        <v>44</v>
      </c>
      <c r="CR6" s="2">
        <f t="shared" si="29"/>
        <v>2.5085518814139109</v>
      </c>
      <c r="CS6" s="2">
        <f t="shared" si="30"/>
        <v>2.5085518814139109</v>
      </c>
      <c r="CT6" s="2"/>
      <c r="CU6" s="131">
        <v>17762</v>
      </c>
      <c r="CV6" s="3">
        <v>17723</v>
      </c>
      <c r="CW6" s="2">
        <f t="shared" si="31"/>
        <v>39</v>
      </c>
      <c r="CX6" s="2">
        <f t="shared" si="32"/>
        <v>39</v>
      </c>
      <c r="CY6" s="61"/>
      <c r="CZ6" s="2">
        <f t="shared" si="33"/>
        <v>39</v>
      </c>
      <c r="DA6" s="2">
        <f t="shared" si="34"/>
        <v>2.2005303842464592</v>
      </c>
      <c r="DB6" s="2">
        <f t="shared" si="35"/>
        <v>2.2005303842464592</v>
      </c>
      <c r="DC6" s="2"/>
      <c r="DD6" s="131">
        <v>17800</v>
      </c>
      <c r="DE6" s="3">
        <v>17782</v>
      </c>
      <c r="DF6" s="2">
        <f t="shared" si="36"/>
        <v>18</v>
      </c>
      <c r="DG6" s="2">
        <f t="shared" si="37"/>
        <v>18</v>
      </c>
      <c r="DH6" s="61"/>
      <c r="DI6" s="2">
        <f t="shared" si="38"/>
        <v>18</v>
      </c>
      <c r="DJ6" s="2">
        <f t="shared" si="39"/>
        <v>1.0122595883477674</v>
      </c>
      <c r="DK6" s="2">
        <f t="shared" si="40"/>
        <v>1.0122595883477674</v>
      </c>
      <c r="DL6" s="2"/>
      <c r="DM6" s="131">
        <v>17977</v>
      </c>
      <c r="DN6" s="2">
        <v>17955</v>
      </c>
      <c r="DO6" s="3">
        <f t="shared" si="41"/>
        <v>22</v>
      </c>
      <c r="DP6" s="3">
        <f t="shared" si="42"/>
        <v>1.2252854358117518</v>
      </c>
      <c r="DQ6" s="2"/>
      <c r="DR6" s="131">
        <v>18266</v>
      </c>
      <c r="DS6" s="2">
        <v>18220</v>
      </c>
      <c r="DT6" s="3">
        <f t="shared" si="43"/>
        <v>46</v>
      </c>
      <c r="DU6" s="3">
        <f t="shared" si="44"/>
        <v>2.5246981339187706</v>
      </c>
      <c r="DV6" s="2"/>
      <c r="DW6" s="131">
        <v>18564</v>
      </c>
      <c r="DX6" s="2">
        <v>18526</v>
      </c>
      <c r="DY6" s="3">
        <f t="shared" si="45"/>
        <v>38</v>
      </c>
      <c r="DZ6" s="3">
        <f t="shared" si="46"/>
        <v>2.0511713267839795</v>
      </c>
      <c r="EA6" s="2"/>
      <c r="EB6" s="131">
        <v>18798</v>
      </c>
      <c r="EC6" s="2">
        <v>18756</v>
      </c>
      <c r="ED6" s="3">
        <f t="shared" si="47"/>
        <v>42</v>
      </c>
      <c r="EE6" s="3">
        <f t="shared" si="48"/>
        <v>2.2392834293026231</v>
      </c>
      <c r="EF6" s="2"/>
      <c r="EG6" s="131">
        <v>18839</v>
      </c>
      <c r="EH6" s="2">
        <v>18807</v>
      </c>
      <c r="EI6" s="3">
        <f t="shared" si="49"/>
        <v>32</v>
      </c>
      <c r="EJ6" s="3">
        <f t="shared" si="50"/>
        <v>1.7014941245281012</v>
      </c>
      <c r="EK6" s="2"/>
      <c r="EL6" s="131">
        <v>19227</v>
      </c>
      <c r="EM6" s="2">
        <v>18998</v>
      </c>
      <c r="EN6" s="3">
        <f>EL6-EM6</f>
        <v>229</v>
      </c>
      <c r="EO6" s="3">
        <f t="shared" si="51"/>
        <v>12.053900410569534</v>
      </c>
      <c r="EP6" s="2"/>
      <c r="EQ6" s="2"/>
      <c r="ER6" s="77">
        <f t="shared" si="52"/>
        <v>68</v>
      </c>
      <c r="ES6" s="83">
        <f t="shared" si="53"/>
        <v>57</v>
      </c>
      <c r="ET6" s="83">
        <f t="shared" si="54"/>
        <v>47</v>
      </c>
      <c r="EU6" s="81">
        <f t="shared" si="55"/>
        <v>44</v>
      </c>
      <c r="EV6" s="81">
        <f t="shared" si="56"/>
        <v>39</v>
      </c>
      <c r="EW6" s="81">
        <f t="shared" si="57"/>
        <v>18</v>
      </c>
      <c r="EX6" s="81">
        <f t="shared" si="58"/>
        <v>22</v>
      </c>
      <c r="EY6" s="81">
        <f>DT6</f>
        <v>46</v>
      </c>
      <c r="EZ6" s="81">
        <f t="shared" si="59"/>
        <v>38</v>
      </c>
      <c r="FA6" s="81">
        <f t="shared" si="60"/>
        <v>42</v>
      </c>
      <c r="FB6" s="81">
        <f t="shared" si="61"/>
        <v>32</v>
      </c>
      <c r="FC6" s="81">
        <f>EN6</f>
        <v>229</v>
      </c>
      <c r="FD6" s="2"/>
      <c r="FE6" s="77">
        <f t="shared" si="62"/>
        <v>3.9633968642536574</v>
      </c>
      <c r="FF6" s="83">
        <f t="shared" si="63"/>
        <v>3.3102967652012314</v>
      </c>
      <c r="FG6" s="83">
        <f t="shared" si="64"/>
        <v>2.7285921625544267</v>
      </c>
      <c r="FH6" s="81">
        <f t="shared" si="65"/>
        <v>2.5085518814139109</v>
      </c>
      <c r="FI6" s="81">
        <f t="shared" si="66"/>
        <v>2.2005303842464592</v>
      </c>
      <c r="FJ6" s="81">
        <f t="shared" si="67"/>
        <v>1.0122595883477674</v>
      </c>
      <c r="FK6" s="81">
        <f t="shared" si="68"/>
        <v>1.2252854358117518</v>
      </c>
      <c r="FL6" s="81">
        <f t="shared" si="69"/>
        <v>2.5246981339187706</v>
      </c>
      <c r="FM6" s="81">
        <f t="shared" si="70"/>
        <v>2.0511713267839795</v>
      </c>
      <c r="FN6" s="81">
        <f t="shared" si="71"/>
        <v>2.2392834293026231</v>
      </c>
      <c r="FO6" s="81">
        <f t="shared" si="72"/>
        <v>1.7014941245281012</v>
      </c>
      <c r="FP6" s="81">
        <f t="shared" si="73"/>
        <v>12.053900410569534</v>
      </c>
      <c r="FQ6" s="2"/>
      <c r="FR6" s="83">
        <f t="shared" si="74"/>
        <v>-11</v>
      </c>
      <c r="FS6" s="83">
        <f t="shared" si="75"/>
        <v>-10</v>
      </c>
      <c r="FT6" s="83">
        <f t="shared" si="76"/>
        <v>-3</v>
      </c>
      <c r="FU6" s="83">
        <f t="shared" si="77"/>
        <v>-5</v>
      </c>
      <c r="FV6" s="83">
        <f t="shared" si="78"/>
        <v>-21</v>
      </c>
      <c r="FW6" s="83">
        <f t="shared" si="79"/>
        <v>4</v>
      </c>
      <c r="FX6" s="83">
        <f t="shared" si="80"/>
        <v>24</v>
      </c>
      <c r="FY6" s="83">
        <f t="shared" si="81"/>
        <v>-8</v>
      </c>
      <c r="FZ6" s="83">
        <f t="shared" si="82"/>
        <v>4</v>
      </c>
      <c r="GA6" s="83">
        <f t="shared" si="83"/>
        <v>-10</v>
      </c>
      <c r="GB6" s="83">
        <f t="shared" si="84"/>
        <v>197</v>
      </c>
      <c r="GC6" s="54"/>
      <c r="GD6" s="205">
        <f t="shared" si="85"/>
        <v>-0.65310009905242605</v>
      </c>
      <c r="GE6" s="206">
        <f t="shared" si="86"/>
        <v>-0.58170460264680468</v>
      </c>
      <c r="GF6" s="206">
        <f t="shared" si="87"/>
        <v>-0.22004028114051577</v>
      </c>
      <c r="GG6" s="207">
        <f t="shared" si="88"/>
        <v>-0.30802149716745175</v>
      </c>
      <c r="GH6" s="206">
        <f t="shared" si="89"/>
        <v>-1.1882707958986918</v>
      </c>
      <c r="GI6" s="206">
        <f t="shared" si="90"/>
        <v>0.21302584746398434</v>
      </c>
      <c r="GJ6" s="206">
        <f t="shared" si="91"/>
        <v>1.2994126981070189</v>
      </c>
      <c r="GK6" s="206">
        <f t="shared" si="92"/>
        <v>-0.47352680713479112</v>
      </c>
      <c r="GL6" s="206">
        <f t="shared" si="93"/>
        <v>0.18811210251864363</v>
      </c>
      <c r="GM6" s="206">
        <f t="shared" si="94"/>
        <v>-0.53778930477452191</v>
      </c>
      <c r="GN6" s="206">
        <f t="shared" si="95"/>
        <v>10.352406286041433</v>
      </c>
      <c r="GO6" s="2"/>
      <c r="GP6" s="3">
        <f t="shared" si="96"/>
        <v>229</v>
      </c>
      <c r="GQ6" s="320">
        <f t="shared" si="97"/>
        <v>1.2053900410569534E-2</v>
      </c>
      <c r="GR6" s="298">
        <f t="shared" si="98"/>
        <v>1.1842769814869644E-3</v>
      </c>
      <c r="GS6" s="298">
        <f t="shared" si="99"/>
        <v>9.1092146898072684E-4</v>
      </c>
      <c r="GT6" s="298">
        <f t="shared" si="100"/>
        <v>8.9743866772914039E-4</v>
      </c>
      <c r="GU6" s="298">
        <f t="shared" si="101"/>
        <v>9.4999568183780987E-4</v>
      </c>
      <c r="GV6" s="298">
        <f t="shared" si="102"/>
        <v>7.0376786487656999E-4</v>
      </c>
      <c r="GW6" s="298">
        <f t="shared" si="103"/>
        <v>3.6129343048112243E-4</v>
      </c>
      <c r="GX6" s="298">
        <f t="shared" si="104"/>
        <v>5.5049544590131123E-4</v>
      </c>
      <c r="GY6" s="298">
        <f t="shared" si="105"/>
        <v>1.1030381507325612E-3</v>
      </c>
      <c r="GZ6" s="298">
        <f t="shared" si="106"/>
        <v>7.8879086663207062E-4</v>
      </c>
      <c r="HA6" s="298">
        <f t="shared" si="107"/>
        <v>8.871989860583017E-4</v>
      </c>
      <c r="HB6" s="298">
        <f t="shared" si="108"/>
        <v>6.3808574277168491E-4</v>
      </c>
      <c r="HC6" s="298">
        <f t="shared" si="109"/>
        <v>3.9681852050806633E-3</v>
      </c>
      <c r="HD6" s="298"/>
    </row>
    <row r="7" spans="1:213" ht="12" customHeight="1" x14ac:dyDescent="0.25">
      <c r="A7" s="2">
        <v>1</v>
      </c>
      <c r="B7" s="10" t="s">
        <v>145</v>
      </c>
      <c r="C7" s="183">
        <v>11007</v>
      </c>
      <c r="D7" s="10"/>
      <c r="E7" s="2" t="s">
        <v>258</v>
      </c>
      <c r="F7" s="33"/>
      <c r="G7" s="33"/>
      <c r="H7" s="33"/>
      <c r="I7" s="33"/>
      <c r="J7" s="33"/>
      <c r="K7" s="33"/>
      <c r="L7" s="33"/>
      <c r="M7" s="45"/>
      <c r="N7" s="45"/>
      <c r="O7" s="45"/>
      <c r="P7" s="45"/>
      <c r="Q7" s="45"/>
      <c r="R7" s="45"/>
      <c r="S7" s="45"/>
      <c r="T7" s="45"/>
      <c r="U7" s="45"/>
      <c r="V7" s="45"/>
      <c r="W7" s="61"/>
      <c r="X7" s="45"/>
      <c r="Y7" s="3">
        <v>6</v>
      </c>
      <c r="Z7" s="146">
        <v>5</v>
      </c>
      <c r="AA7" s="3">
        <f t="shared" si="0"/>
        <v>11</v>
      </c>
      <c r="AB7" s="168" t="s">
        <v>675</v>
      </c>
      <c r="AC7" s="170" t="s">
        <v>675</v>
      </c>
      <c r="AD7" s="170"/>
      <c r="AE7" s="170"/>
      <c r="AF7" s="170"/>
      <c r="AG7" s="170"/>
      <c r="AH7" s="170"/>
      <c r="AI7" s="170"/>
      <c r="AJ7" s="169" t="s">
        <v>675</v>
      </c>
      <c r="AK7" s="168">
        <v>9</v>
      </c>
      <c r="AL7" s="169"/>
      <c r="AM7" s="168" t="s">
        <v>675</v>
      </c>
      <c r="AN7" s="170" t="s">
        <v>675</v>
      </c>
      <c r="AO7" s="170"/>
      <c r="AP7" s="170"/>
      <c r="AQ7" s="170"/>
      <c r="AR7" s="170"/>
      <c r="AS7" s="170" t="s">
        <v>675</v>
      </c>
      <c r="AT7" s="170"/>
      <c r="AU7" s="29">
        <f t="shared" si="1"/>
        <v>9</v>
      </c>
      <c r="AV7" s="170">
        <f t="shared" si="2"/>
        <v>0</v>
      </c>
      <c r="AW7" s="170">
        <f t="shared" si="3"/>
        <v>9</v>
      </c>
      <c r="AX7" s="170">
        <f t="shared" si="4"/>
        <v>0</v>
      </c>
      <c r="AY7" s="29">
        <f t="shared" si="5"/>
        <v>9</v>
      </c>
      <c r="AZ7" s="3"/>
      <c r="BA7" s="2">
        <f t="shared" si="6"/>
        <v>0</v>
      </c>
      <c r="BB7" s="2">
        <f t="shared" si="7"/>
        <v>9</v>
      </c>
      <c r="BC7" s="2">
        <f t="shared" si="8"/>
        <v>0</v>
      </c>
      <c r="BD7" s="3">
        <f t="shared" si="9"/>
        <v>9</v>
      </c>
      <c r="BE7" s="3">
        <f t="shared" si="10"/>
        <v>1.2350370511115334</v>
      </c>
      <c r="BF7" s="2">
        <f t="shared" si="11"/>
        <v>0</v>
      </c>
      <c r="BG7" s="2">
        <f t="shared" si="12"/>
        <v>0.85502565076952308</v>
      </c>
      <c r="BH7" s="2">
        <f t="shared" si="13"/>
        <v>0</v>
      </c>
      <c r="BI7" s="3">
        <f t="shared" si="14"/>
        <v>0.85502565076952308</v>
      </c>
      <c r="BJ7" s="3"/>
      <c r="BK7" s="21">
        <v>10279</v>
      </c>
      <c r="BL7" s="3">
        <v>10222</v>
      </c>
      <c r="BM7" s="2">
        <v>57</v>
      </c>
      <c r="BN7" s="2">
        <v>57</v>
      </c>
      <c r="BO7" s="45"/>
      <c r="BP7" s="2">
        <f t="shared" si="15"/>
        <v>57</v>
      </c>
      <c r="BQ7" s="2">
        <f t="shared" si="16"/>
        <v>5.5762081784386615</v>
      </c>
      <c r="BR7" s="2">
        <f t="shared" si="17"/>
        <v>5.5762081784386615</v>
      </c>
      <c r="BS7" s="2"/>
      <c r="BT7" s="7">
        <v>10308</v>
      </c>
      <c r="BU7" s="3">
        <v>10263</v>
      </c>
      <c r="BV7" s="2">
        <f t="shared" si="18"/>
        <v>45</v>
      </c>
      <c r="BW7" s="2">
        <v>45</v>
      </c>
      <c r="BX7" s="61"/>
      <c r="BY7" s="2">
        <f t="shared" si="19"/>
        <v>45</v>
      </c>
      <c r="BZ7" s="2">
        <f t="shared" si="20"/>
        <v>4.3846828412744818</v>
      </c>
      <c r="CA7" s="2">
        <f t="shared" si="21"/>
        <v>4.3846828412744818</v>
      </c>
      <c r="CB7" s="2"/>
      <c r="CC7" s="105">
        <v>10480</v>
      </c>
      <c r="CD7" s="3">
        <v>10446</v>
      </c>
      <c r="CE7" s="2">
        <f t="shared" si="22"/>
        <v>34</v>
      </c>
      <c r="CF7" s="2">
        <v>34</v>
      </c>
      <c r="CG7" s="61"/>
      <c r="CH7" s="2">
        <f t="shared" si="23"/>
        <v>34</v>
      </c>
      <c r="CI7" s="2">
        <f t="shared" si="24"/>
        <v>3.2548343863679876</v>
      </c>
      <c r="CJ7" s="2">
        <f t="shared" si="25"/>
        <v>3.2548343863679876</v>
      </c>
      <c r="CK7" s="2"/>
      <c r="CL7" s="105">
        <v>10467</v>
      </c>
      <c r="CM7" s="3">
        <v>10450</v>
      </c>
      <c r="CN7" s="2">
        <f t="shared" si="26"/>
        <v>17</v>
      </c>
      <c r="CO7" s="2">
        <f t="shared" si="27"/>
        <v>17</v>
      </c>
      <c r="CP7" s="61"/>
      <c r="CQ7" s="2">
        <f t="shared" si="28"/>
        <v>17</v>
      </c>
      <c r="CR7" s="2">
        <f t="shared" si="29"/>
        <v>1.6267942583732058</v>
      </c>
      <c r="CS7" s="2">
        <f t="shared" si="30"/>
        <v>1.6267942583732058</v>
      </c>
      <c r="CT7" s="2"/>
      <c r="CU7" s="131">
        <v>10539</v>
      </c>
      <c r="CV7" s="3">
        <v>10526</v>
      </c>
      <c r="CW7" s="2">
        <f t="shared" si="31"/>
        <v>13</v>
      </c>
      <c r="CX7" s="2">
        <f t="shared" si="32"/>
        <v>13</v>
      </c>
      <c r="CY7" s="61"/>
      <c r="CZ7" s="2">
        <f t="shared" si="33"/>
        <v>13</v>
      </c>
      <c r="DA7" s="2">
        <f t="shared" si="34"/>
        <v>1.2350370511115334</v>
      </c>
      <c r="DB7" s="2">
        <f t="shared" si="35"/>
        <v>1.2350370511115334</v>
      </c>
      <c r="DC7" s="2"/>
      <c r="DD7" s="131">
        <v>10589</v>
      </c>
      <c r="DE7" s="3">
        <v>10575</v>
      </c>
      <c r="DF7" s="2">
        <f t="shared" si="36"/>
        <v>14</v>
      </c>
      <c r="DG7" s="2">
        <f t="shared" si="37"/>
        <v>14</v>
      </c>
      <c r="DH7" s="61"/>
      <c r="DI7" s="2">
        <f t="shared" si="38"/>
        <v>14</v>
      </c>
      <c r="DJ7" s="2">
        <f t="shared" si="39"/>
        <v>1.3238770685579195</v>
      </c>
      <c r="DK7" s="2">
        <f t="shared" si="40"/>
        <v>1.3238770685579195</v>
      </c>
      <c r="DL7" s="2"/>
      <c r="DM7" s="131">
        <v>10681</v>
      </c>
      <c r="DN7" s="2">
        <v>10677</v>
      </c>
      <c r="DO7" s="3">
        <f t="shared" si="41"/>
        <v>4</v>
      </c>
      <c r="DP7" s="3">
        <f t="shared" si="42"/>
        <v>0.37463707033810995</v>
      </c>
      <c r="DQ7" s="2"/>
      <c r="DR7" s="131">
        <v>10813</v>
      </c>
      <c r="DS7" s="2">
        <v>10839</v>
      </c>
      <c r="DT7" s="3">
        <f t="shared" si="43"/>
        <v>-26</v>
      </c>
      <c r="DU7" s="3">
        <f t="shared" si="44"/>
        <v>-2.3987452717040316</v>
      </c>
      <c r="DV7" s="2"/>
      <c r="DW7" s="131">
        <v>10952</v>
      </c>
      <c r="DX7" s="2">
        <v>10943</v>
      </c>
      <c r="DY7" s="3">
        <f t="shared" si="45"/>
        <v>9</v>
      </c>
      <c r="DZ7" s="3">
        <f t="shared" si="46"/>
        <v>0.82244357123275147</v>
      </c>
      <c r="EA7" s="2"/>
      <c r="EB7" s="131">
        <v>11079</v>
      </c>
      <c r="EC7" s="2">
        <v>11076</v>
      </c>
      <c r="ED7" s="3">
        <f t="shared" si="47"/>
        <v>3</v>
      </c>
      <c r="EE7" s="3">
        <f t="shared" si="48"/>
        <v>0.27085590465872156</v>
      </c>
      <c r="EF7" s="2"/>
      <c r="EG7" s="131">
        <v>11242</v>
      </c>
      <c r="EH7" s="2">
        <v>11225</v>
      </c>
      <c r="EI7" s="3">
        <f t="shared" si="49"/>
        <v>17</v>
      </c>
      <c r="EJ7" s="3">
        <f t="shared" si="50"/>
        <v>1.5144766146993318</v>
      </c>
      <c r="EK7" s="2"/>
      <c r="EL7" s="131">
        <v>11317</v>
      </c>
      <c r="EM7" s="2">
        <v>11334</v>
      </c>
      <c r="EN7" s="146">
        <v>0</v>
      </c>
      <c r="EO7" s="3">
        <f t="shared" si="51"/>
        <v>0</v>
      </c>
      <c r="EP7" s="2"/>
      <c r="EQ7" s="2"/>
      <c r="ER7" s="77">
        <f t="shared" si="52"/>
        <v>57</v>
      </c>
      <c r="ES7" s="83">
        <f t="shared" si="53"/>
        <v>45</v>
      </c>
      <c r="ET7" s="83">
        <f t="shared" si="54"/>
        <v>34</v>
      </c>
      <c r="EU7" s="81">
        <f t="shared" si="55"/>
        <v>17</v>
      </c>
      <c r="EV7" s="81">
        <f t="shared" si="56"/>
        <v>13</v>
      </c>
      <c r="EW7" s="81">
        <f t="shared" si="57"/>
        <v>14</v>
      </c>
      <c r="EX7" s="81">
        <f t="shared" si="58"/>
        <v>4</v>
      </c>
      <c r="EY7" s="81">
        <v>0</v>
      </c>
      <c r="EZ7" s="81">
        <f t="shared" si="59"/>
        <v>9</v>
      </c>
      <c r="FA7" s="81">
        <f t="shared" si="60"/>
        <v>3</v>
      </c>
      <c r="FB7" s="81">
        <f t="shared" si="61"/>
        <v>17</v>
      </c>
      <c r="FC7" s="81">
        <v>0</v>
      </c>
      <c r="FD7" s="2"/>
      <c r="FE7" s="77">
        <f t="shared" si="62"/>
        <v>5.5762081784386615</v>
      </c>
      <c r="FF7" s="83">
        <f t="shared" si="63"/>
        <v>4.3846828412744818</v>
      </c>
      <c r="FG7" s="83">
        <f t="shared" si="64"/>
        <v>3.2548343863679876</v>
      </c>
      <c r="FH7" s="81">
        <f t="shared" si="65"/>
        <v>1.6267942583732058</v>
      </c>
      <c r="FI7" s="81">
        <f t="shared" si="66"/>
        <v>1.2350370511115334</v>
      </c>
      <c r="FJ7" s="81">
        <f t="shared" si="67"/>
        <v>1.3238770685579195</v>
      </c>
      <c r="FK7" s="81">
        <f t="shared" si="68"/>
        <v>0.37463707033810995</v>
      </c>
      <c r="FL7" s="81">
        <f t="shared" si="69"/>
        <v>0</v>
      </c>
      <c r="FM7" s="81">
        <f t="shared" si="70"/>
        <v>0.82244357123275147</v>
      </c>
      <c r="FN7" s="81">
        <f t="shared" si="71"/>
        <v>0.27085590465872156</v>
      </c>
      <c r="FO7" s="81">
        <f t="shared" si="72"/>
        <v>1.5144766146993318</v>
      </c>
      <c r="FP7" s="81">
        <f t="shared" si="73"/>
        <v>0</v>
      </c>
      <c r="FQ7" s="2"/>
      <c r="FR7" s="83">
        <f t="shared" si="74"/>
        <v>-12</v>
      </c>
      <c r="FS7" s="83">
        <f t="shared" si="75"/>
        <v>-11</v>
      </c>
      <c r="FT7" s="83">
        <f t="shared" si="76"/>
        <v>-17</v>
      </c>
      <c r="FU7" s="83">
        <f t="shared" si="77"/>
        <v>-4</v>
      </c>
      <c r="FV7" s="83">
        <f t="shared" si="78"/>
        <v>1</v>
      </c>
      <c r="FW7" s="83">
        <f t="shared" si="79"/>
        <v>-10</v>
      </c>
      <c r="FX7" s="83">
        <f t="shared" si="80"/>
        <v>-4</v>
      </c>
      <c r="FY7" s="83">
        <f t="shared" si="81"/>
        <v>9</v>
      </c>
      <c r="FZ7" s="83">
        <f t="shared" si="82"/>
        <v>-6</v>
      </c>
      <c r="GA7" s="83">
        <f t="shared" si="83"/>
        <v>14</v>
      </c>
      <c r="GB7" s="83">
        <f t="shared" si="84"/>
        <v>-17</v>
      </c>
      <c r="GC7" s="54"/>
      <c r="GD7" s="205">
        <f t="shared" si="85"/>
        <v>-1.1915253371641796</v>
      </c>
      <c r="GE7" s="206">
        <f t="shared" si="86"/>
        <v>-1.1298484549064942</v>
      </c>
      <c r="GF7" s="206">
        <f t="shared" si="87"/>
        <v>-1.6280401279947818</v>
      </c>
      <c r="GG7" s="207">
        <f t="shared" si="88"/>
        <v>-0.3917572072616724</v>
      </c>
      <c r="GH7" s="206">
        <f t="shared" si="89"/>
        <v>8.8840017446386144E-2</v>
      </c>
      <c r="GI7" s="206">
        <f t="shared" si="90"/>
        <v>-0.94923999821980964</v>
      </c>
      <c r="GJ7" s="206">
        <f t="shared" si="91"/>
        <v>-0.37463707033810995</v>
      </c>
      <c r="GK7" s="206">
        <f t="shared" si="92"/>
        <v>0.82244357123275147</v>
      </c>
      <c r="GL7" s="206">
        <f t="shared" si="93"/>
        <v>-0.55158766657402991</v>
      </c>
      <c r="GM7" s="206">
        <f t="shared" si="94"/>
        <v>1.2436207100406103</v>
      </c>
      <c r="GN7" s="206">
        <f t="shared" si="95"/>
        <v>-1.5144766146993318</v>
      </c>
      <c r="GO7" s="2"/>
      <c r="GP7" s="3">
        <f t="shared" si="96"/>
        <v>0</v>
      </c>
      <c r="GQ7" s="320">
        <f t="shared" si="97"/>
        <v>0</v>
      </c>
      <c r="GR7" s="298">
        <f t="shared" si="98"/>
        <v>9.9270276389348475E-4</v>
      </c>
      <c r="GS7" s="298">
        <f t="shared" si="99"/>
        <v>7.1914852814267908E-4</v>
      </c>
      <c r="GT7" s="298">
        <f t="shared" si="100"/>
        <v>6.4921095112320797E-4</v>
      </c>
      <c r="GU7" s="298">
        <f t="shared" si="101"/>
        <v>3.6704378616460835E-4</v>
      </c>
      <c r="GV7" s="298">
        <f t="shared" si="102"/>
        <v>2.3458928829218998E-4</v>
      </c>
      <c r="GW7" s="298">
        <f t="shared" si="103"/>
        <v>2.8100600148531744E-4</v>
      </c>
      <c r="GX7" s="298">
        <f t="shared" si="104"/>
        <v>1.0009008107296567E-4</v>
      </c>
      <c r="GY7" s="298">
        <f t="shared" si="105"/>
        <v>0</v>
      </c>
      <c r="GZ7" s="298">
        <f t="shared" si="106"/>
        <v>1.8681888946549041E-4</v>
      </c>
      <c r="HA7" s="298">
        <f t="shared" si="107"/>
        <v>6.3371356147021542E-5</v>
      </c>
      <c r="HB7" s="298">
        <f t="shared" si="108"/>
        <v>3.3898305084745765E-4</v>
      </c>
      <c r="HC7" s="298">
        <f t="shared" si="109"/>
        <v>0</v>
      </c>
      <c r="HD7" s="298"/>
    </row>
    <row r="8" spans="1:213" ht="12" customHeight="1" x14ac:dyDescent="0.25">
      <c r="A8" s="2">
        <v>1</v>
      </c>
      <c r="B8" s="10" t="s">
        <v>145</v>
      </c>
      <c r="C8" s="183">
        <v>11008</v>
      </c>
      <c r="D8" s="10"/>
      <c r="E8" s="2" t="s">
        <v>267</v>
      </c>
      <c r="F8" s="33"/>
      <c r="G8" s="33"/>
      <c r="H8" s="33"/>
      <c r="I8" s="33"/>
      <c r="J8" s="33"/>
      <c r="K8" s="33"/>
      <c r="L8" s="33"/>
      <c r="M8" s="45"/>
      <c r="N8" s="45"/>
      <c r="O8" s="45"/>
      <c r="P8" s="45"/>
      <c r="Q8" s="45"/>
      <c r="R8" s="45"/>
      <c r="S8" s="45"/>
      <c r="T8" s="45"/>
      <c r="U8" s="45">
        <v>250</v>
      </c>
      <c r="V8" s="45"/>
      <c r="W8" s="61"/>
      <c r="X8" s="45">
        <f>SUM(M8:W8)</f>
        <v>250</v>
      </c>
      <c r="Y8" s="3">
        <v>28</v>
      </c>
      <c r="Z8" s="146">
        <v>14</v>
      </c>
      <c r="AA8" s="3">
        <f t="shared" si="0"/>
        <v>42</v>
      </c>
      <c r="AB8" s="168" t="s">
        <v>675</v>
      </c>
      <c r="AC8" s="170" t="s">
        <v>675</v>
      </c>
      <c r="AD8" s="170"/>
      <c r="AE8" s="170"/>
      <c r="AF8" s="170"/>
      <c r="AG8" s="170"/>
      <c r="AH8" s="170"/>
      <c r="AI8" s="170"/>
      <c r="AJ8" s="169" t="s">
        <v>675</v>
      </c>
      <c r="AK8" s="168">
        <v>22</v>
      </c>
      <c r="AL8" s="169"/>
      <c r="AM8" s="168" t="s">
        <v>675</v>
      </c>
      <c r="AN8" s="170" t="s">
        <v>675</v>
      </c>
      <c r="AO8" s="170"/>
      <c r="AP8" s="170"/>
      <c r="AQ8" s="170"/>
      <c r="AR8" s="170"/>
      <c r="AS8" s="170" t="s">
        <v>675</v>
      </c>
      <c r="AT8" s="170"/>
      <c r="AU8" s="29">
        <f t="shared" si="1"/>
        <v>22</v>
      </c>
      <c r="AV8" s="170">
        <f t="shared" si="2"/>
        <v>0</v>
      </c>
      <c r="AW8" s="170">
        <f t="shared" si="3"/>
        <v>22</v>
      </c>
      <c r="AX8" s="170">
        <f t="shared" si="4"/>
        <v>0</v>
      </c>
      <c r="AY8" s="29">
        <f t="shared" si="5"/>
        <v>22</v>
      </c>
      <c r="AZ8" s="3"/>
      <c r="BA8" s="2">
        <f t="shared" si="6"/>
        <v>0</v>
      </c>
      <c r="BB8" s="2">
        <f t="shared" si="7"/>
        <v>22</v>
      </c>
      <c r="BC8" s="2">
        <f t="shared" si="8"/>
        <v>0</v>
      </c>
      <c r="BD8" s="3">
        <f t="shared" si="9"/>
        <v>22</v>
      </c>
      <c r="BE8" s="3">
        <f t="shared" si="10"/>
        <v>1.4868704033135969</v>
      </c>
      <c r="BF8" s="2">
        <f t="shared" si="11"/>
        <v>0</v>
      </c>
      <c r="BG8" s="2">
        <f t="shared" si="12"/>
        <v>0.58412765844462733</v>
      </c>
      <c r="BH8" s="2">
        <f t="shared" si="13"/>
        <v>0</v>
      </c>
      <c r="BI8" s="3">
        <f t="shared" si="14"/>
        <v>0.58412765844462733</v>
      </c>
      <c r="BJ8" s="3"/>
      <c r="BK8" s="21">
        <v>37387</v>
      </c>
      <c r="BL8" s="3">
        <v>37311</v>
      </c>
      <c r="BM8" s="2">
        <v>76</v>
      </c>
      <c r="BN8" s="2">
        <v>76</v>
      </c>
      <c r="BO8" s="45"/>
      <c r="BP8" s="2">
        <f t="shared" si="15"/>
        <v>76</v>
      </c>
      <c r="BQ8" s="2">
        <f t="shared" si="16"/>
        <v>2.0369328080190829</v>
      </c>
      <c r="BR8" s="2">
        <f t="shared" si="17"/>
        <v>2.0369328080190829</v>
      </c>
      <c r="BS8" s="2"/>
      <c r="BT8" s="7">
        <v>37390</v>
      </c>
      <c r="BU8" s="3">
        <v>37306</v>
      </c>
      <c r="BV8" s="2">
        <f t="shared" si="18"/>
        <v>84</v>
      </c>
      <c r="BW8" s="2">
        <v>84</v>
      </c>
      <c r="BX8" s="61"/>
      <c r="BY8" s="2">
        <f t="shared" si="19"/>
        <v>84</v>
      </c>
      <c r="BZ8" s="2">
        <f t="shared" si="20"/>
        <v>2.251648528386855</v>
      </c>
      <c r="CA8" s="2">
        <f t="shared" si="21"/>
        <v>2.251648528386855</v>
      </c>
      <c r="CB8" s="2"/>
      <c r="CC8" s="105">
        <v>37591</v>
      </c>
      <c r="CD8" s="3">
        <v>37514</v>
      </c>
      <c r="CE8" s="2">
        <f t="shared" si="22"/>
        <v>77</v>
      </c>
      <c r="CF8" s="2">
        <v>77</v>
      </c>
      <c r="CG8" s="61"/>
      <c r="CH8" s="2">
        <f t="shared" si="23"/>
        <v>77</v>
      </c>
      <c r="CI8" s="2">
        <f t="shared" si="24"/>
        <v>2.0525670416377886</v>
      </c>
      <c r="CJ8" s="2">
        <f t="shared" si="25"/>
        <v>2.0525670416377886</v>
      </c>
      <c r="CK8" s="2"/>
      <c r="CL8" s="105">
        <v>37545</v>
      </c>
      <c r="CM8" s="3">
        <v>37451</v>
      </c>
      <c r="CN8" s="2">
        <f t="shared" si="26"/>
        <v>94</v>
      </c>
      <c r="CO8" s="2">
        <f t="shared" si="27"/>
        <v>94</v>
      </c>
      <c r="CP8" s="61"/>
      <c r="CQ8" s="2">
        <f t="shared" si="28"/>
        <v>94</v>
      </c>
      <c r="CR8" s="2">
        <f t="shared" si="29"/>
        <v>2.5099463298710316</v>
      </c>
      <c r="CS8" s="2">
        <f t="shared" si="30"/>
        <v>2.5099463298710316</v>
      </c>
      <c r="CT8" s="2"/>
      <c r="CU8" s="131">
        <v>37719</v>
      </c>
      <c r="CV8" s="3">
        <v>37663</v>
      </c>
      <c r="CW8" s="2">
        <f t="shared" si="31"/>
        <v>56</v>
      </c>
      <c r="CX8" s="2">
        <f t="shared" si="32"/>
        <v>56</v>
      </c>
      <c r="CY8" s="61"/>
      <c r="CZ8" s="2">
        <f t="shared" si="33"/>
        <v>56</v>
      </c>
      <c r="DA8" s="2">
        <f t="shared" si="34"/>
        <v>1.4868704033135969</v>
      </c>
      <c r="DB8" s="2">
        <f t="shared" si="35"/>
        <v>1.4868704033135969</v>
      </c>
      <c r="DC8" s="2"/>
      <c r="DD8" s="131">
        <v>37823</v>
      </c>
      <c r="DE8" s="3">
        <v>37779</v>
      </c>
      <c r="DF8" s="2">
        <f t="shared" si="36"/>
        <v>44</v>
      </c>
      <c r="DG8" s="2">
        <f t="shared" si="37"/>
        <v>44</v>
      </c>
      <c r="DH8" s="61"/>
      <c r="DI8" s="2">
        <f t="shared" si="38"/>
        <v>44</v>
      </c>
      <c r="DJ8" s="2">
        <f t="shared" si="39"/>
        <v>1.1646682019111145</v>
      </c>
      <c r="DK8" s="2">
        <f t="shared" si="40"/>
        <v>1.1646682019111145</v>
      </c>
      <c r="DL8" s="2"/>
      <c r="DM8" s="131">
        <v>37895</v>
      </c>
      <c r="DN8" s="2">
        <v>37840</v>
      </c>
      <c r="DO8" s="3">
        <f t="shared" si="41"/>
        <v>55</v>
      </c>
      <c r="DP8" s="3">
        <f t="shared" si="42"/>
        <v>1.4534883720930232</v>
      </c>
      <c r="DQ8" s="2"/>
      <c r="DR8" s="131">
        <v>37931</v>
      </c>
      <c r="DS8" s="2">
        <v>37933</v>
      </c>
      <c r="DT8" s="3">
        <f t="shared" si="43"/>
        <v>-2</v>
      </c>
      <c r="DU8" s="3">
        <f t="shared" si="44"/>
        <v>-5.2724540637439699E-2</v>
      </c>
      <c r="DV8" s="2"/>
      <c r="DW8" s="131">
        <v>38232</v>
      </c>
      <c r="DX8" s="2">
        <v>38206</v>
      </c>
      <c r="DY8" s="3">
        <f t="shared" si="45"/>
        <v>26</v>
      </c>
      <c r="DZ8" s="3">
        <f t="shared" si="46"/>
        <v>0.68052138407579965</v>
      </c>
      <c r="EA8" s="2"/>
      <c r="EB8" s="131">
        <v>38251</v>
      </c>
      <c r="EC8" s="2">
        <v>38198</v>
      </c>
      <c r="ED8" s="3">
        <f t="shared" si="47"/>
        <v>53</v>
      </c>
      <c r="EE8" s="3">
        <f t="shared" si="48"/>
        <v>1.387507199329808</v>
      </c>
      <c r="EF8" s="2"/>
      <c r="EG8" s="131">
        <v>38253</v>
      </c>
      <c r="EH8" s="2">
        <v>38238</v>
      </c>
      <c r="EI8" s="3">
        <f t="shared" si="49"/>
        <v>15</v>
      </c>
      <c r="EJ8" s="3">
        <f t="shared" si="50"/>
        <v>0.39227993095873215</v>
      </c>
      <c r="EK8" s="2"/>
      <c r="EL8" s="131">
        <v>38614</v>
      </c>
      <c r="EM8" s="2">
        <v>38623</v>
      </c>
      <c r="EN8" s="146">
        <v>0</v>
      </c>
      <c r="EO8" s="3">
        <f t="shared" si="51"/>
        <v>0</v>
      </c>
      <c r="EP8" s="2"/>
      <c r="EQ8" s="2"/>
      <c r="ER8" s="77">
        <f t="shared" si="52"/>
        <v>76</v>
      </c>
      <c r="ES8" s="83">
        <f t="shared" si="53"/>
        <v>84</v>
      </c>
      <c r="ET8" s="83">
        <f t="shared" si="54"/>
        <v>77</v>
      </c>
      <c r="EU8" s="81">
        <f t="shared" si="55"/>
        <v>94</v>
      </c>
      <c r="EV8" s="81">
        <f t="shared" si="56"/>
        <v>56</v>
      </c>
      <c r="EW8" s="81">
        <f t="shared" si="57"/>
        <v>44</v>
      </c>
      <c r="EX8" s="81">
        <f t="shared" si="58"/>
        <v>55</v>
      </c>
      <c r="EY8" s="81">
        <v>0</v>
      </c>
      <c r="EZ8" s="81">
        <f t="shared" si="59"/>
        <v>26</v>
      </c>
      <c r="FA8" s="81">
        <f t="shared" si="60"/>
        <v>53</v>
      </c>
      <c r="FB8" s="81">
        <f t="shared" si="61"/>
        <v>15</v>
      </c>
      <c r="FC8" s="81">
        <v>0</v>
      </c>
      <c r="FD8" s="2"/>
      <c r="FE8" s="77">
        <f t="shared" si="62"/>
        <v>2.0369328080190829</v>
      </c>
      <c r="FF8" s="83">
        <f t="shared" si="63"/>
        <v>2.251648528386855</v>
      </c>
      <c r="FG8" s="83">
        <f t="shared" si="64"/>
        <v>2.0525670416377886</v>
      </c>
      <c r="FH8" s="81">
        <f t="shared" si="65"/>
        <v>2.5099463298710316</v>
      </c>
      <c r="FI8" s="81">
        <f t="shared" si="66"/>
        <v>1.4868704033135969</v>
      </c>
      <c r="FJ8" s="81">
        <f t="shared" si="67"/>
        <v>1.1646682019111145</v>
      </c>
      <c r="FK8" s="81">
        <f t="shared" si="68"/>
        <v>1.4534883720930232</v>
      </c>
      <c r="FL8" s="81">
        <f t="shared" si="69"/>
        <v>0</v>
      </c>
      <c r="FM8" s="81">
        <f t="shared" si="70"/>
        <v>0.68052138407579965</v>
      </c>
      <c r="FN8" s="81">
        <f t="shared" si="71"/>
        <v>1.387507199329808</v>
      </c>
      <c r="FO8" s="81">
        <f t="shared" si="72"/>
        <v>0.39227993095873215</v>
      </c>
      <c r="FP8" s="81">
        <f t="shared" si="73"/>
        <v>0</v>
      </c>
      <c r="FQ8" s="2"/>
      <c r="FR8" s="83">
        <f t="shared" si="74"/>
        <v>8</v>
      </c>
      <c r="FS8" s="83">
        <f t="shared" si="75"/>
        <v>-7</v>
      </c>
      <c r="FT8" s="83">
        <f t="shared" si="76"/>
        <v>17</v>
      </c>
      <c r="FU8" s="83">
        <f t="shared" si="77"/>
        <v>-38</v>
      </c>
      <c r="FV8" s="83">
        <f t="shared" si="78"/>
        <v>-12</v>
      </c>
      <c r="FW8" s="83">
        <f t="shared" si="79"/>
        <v>11</v>
      </c>
      <c r="FX8" s="83">
        <f t="shared" si="80"/>
        <v>-55</v>
      </c>
      <c r="FY8" s="83">
        <f t="shared" si="81"/>
        <v>26</v>
      </c>
      <c r="FZ8" s="83">
        <f t="shared" si="82"/>
        <v>27</v>
      </c>
      <c r="GA8" s="83">
        <f t="shared" si="83"/>
        <v>-38</v>
      </c>
      <c r="GB8" s="83">
        <f t="shared" si="84"/>
        <v>-15</v>
      </c>
      <c r="GC8" s="54"/>
      <c r="GD8" s="205">
        <f t="shared" si="85"/>
        <v>0.21471572036777209</v>
      </c>
      <c r="GE8" s="206">
        <f t="shared" si="86"/>
        <v>-0.19908148674906645</v>
      </c>
      <c r="GF8" s="206">
        <f t="shared" si="87"/>
        <v>0.45737928823324303</v>
      </c>
      <c r="GG8" s="207">
        <f t="shared" si="88"/>
        <v>-1.0230759265574347</v>
      </c>
      <c r="GH8" s="206">
        <f t="shared" si="89"/>
        <v>-0.32220220140248235</v>
      </c>
      <c r="GI8" s="206">
        <f t="shared" si="90"/>
        <v>0.28882017018190864</v>
      </c>
      <c r="GJ8" s="206">
        <f t="shared" si="91"/>
        <v>-1.4534883720930232</v>
      </c>
      <c r="GK8" s="206">
        <f t="shared" si="92"/>
        <v>0.68052138407579965</v>
      </c>
      <c r="GL8" s="206">
        <f t="shared" si="93"/>
        <v>0.70698581525400839</v>
      </c>
      <c r="GM8" s="206">
        <f t="shared" si="94"/>
        <v>-0.99522726837107589</v>
      </c>
      <c r="GN8" s="206">
        <f t="shared" si="95"/>
        <v>-0.39227993095873215</v>
      </c>
      <c r="GO8" s="2"/>
      <c r="GP8" s="3">
        <f t="shared" si="96"/>
        <v>0</v>
      </c>
      <c r="GQ8" s="320">
        <f t="shared" si="97"/>
        <v>0</v>
      </c>
      <c r="GR8" s="298">
        <f t="shared" si="98"/>
        <v>1.323603685191313E-3</v>
      </c>
      <c r="GS8" s="298">
        <f t="shared" si="99"/>
        <v>1.3424105858663342E-3</v>
      </c>
      <c r="GT8" s="298">
        <f t="shared" si="100"/>
        <v>1.4702718598966769E-3</v>
      </c>
      <c r="GU8" s="298">
        <f t="shared" si="101"/>
        <v>2.0295362293807754E-3</v>
      </c>
      <c r="GV8" s="298">
        <f t="shared" si="102"/>
        <v>1.0105384726432798E-3</v>
      </c>
      <c r="GW8" s="298">
        <f t="shared" si="103"/>
        <v>8.8316171895385482E-4</v>
      </c>
      <c r="GX8" s="298">
        <f t="shared" si="104"/>
        <v>1.3762386147532779E-3</v>
      </c>
      <c r="GY8" s="298">
        <f t="shared" si="105"/>
        <v>0</v>
      </c>
      <c r="GZ8" s="298">
        <f t="shared" si="106"/>
        <v>5.3969901401141674E-4</v>
      </c>
      <c r="HA8" s="298">
        <f t="shared" si="107"/>
        <v>1.1195606252640473E-3</v>
      </c>
      <c r="HB8" s="298">
        <f t="shared" si="108"/>
        <v>2.9910269192422732E-4</v>
      </c>
      <c r="HC8" s="298">
        <f t="shared" si="109"/>
        <v>0</v>
      </c>
      <c r="HD8" s="298"/>
    </row>
    <row r="9" spans="1:213" ht="12" customHeight="1" x14ac:dyDescent="0.25">
      <c r="A9" s="2">
        <v>1</v>
      </c>
      <c r="B9" s="10" t="s">
        <v>145</v>
      </c>
      <c r="C9" s="183">
        <v>11009</v>
      </c>
      <c r="D9" s="10"/>
      <c r="E9" s="2" t="s">
        <v>268</v>
      </c>
      <c r="F9" s="33"/>
      <c r="G9" s="33"/>
      <c r="H9" s="33"/>
      <c r="I9" s="33"/>
      <c r="J9" s="33"/>
      <c r="K9" s="33"/>
      <c r="L9" s="33"/>
      <c r="M9" s="45"/>
      <c r="N9" s="45"/>
      <c r="O9" s="45"/>
      <c r="P9" s="45"/>
      <c r="Q9" s="45"/>
      <c r="R9" s="45"/>
      <c r="S9" s="45"/>
      <c r="T9" s="45"/>
      <c r="U9" s="45"/>
      <c r="V9" s="45"/>
      <c r="W9" s="61"/>
      <c r="X9" s="45"/>
      <c r="Y9" s="3">
        <v>45</v>
      </c>
      <c r="Z9" s="146">
        <v>11</v>
      </c>
      <c r="AA9" s="3">
        <f t="shared" si="0"/>
        <v>56</v>
      </c>
      <c r="AB9" s="168" t="s">
        <v>675</v>
      </c>
      <c r="AC9" s="170" t="s">
        <v>675</v>
      </c>
      <c r="AD9" s="170"/>
      <c r="AE9" s="170"/>
      <c r="AF9" s="170"/>
      <c r="AG9" s="170"/>
      <c r="AH9" s="170"/>
      <c r="AI9" s="170"/>
      <c r="AJ9" s="169" t="s">
        <v>675</v>
      </c>
      <c r="AK9" s="168">
        <v>46</v>
      </c>
      <c r="AL9" s="169"/>
      <c r="AM9" s="168" t="s">
        <v>675</v>
      </c>
      <c r="AN9" s="170" t="s">
        <v>675</v>
      </c>
      <c r="AO9" s="170"/>
      <c r="AP9" s="170"/>
      <c r="AQ9" s="170"/>
      <c r="AR9" s="170"/>
      <c r="AS9" s="170" t="s">
        <v>675</v>
      </c>
      <c r="AT9" s="170"/>
      <c r="AU9" s="29">
        <f t="shared" si="1"/>
        <v>46</v>
      </c>
      <c r="AV9" s="170">
        <f t="shared" si="2"/>
        <v>0</v>
      </c>
      <c r="AW9" s="170">
        <f t="shared" si="3"/>
        <v>46</v>
      </c>
      <c r="AX9" s="170">
        <f t="shared" si="4"/>
        <v>0</v>
      </c>
      <c r="AY9" s="29">
        <f t="shared" si="5"/>
        <v>46</v>
      </c>
      <c r="AZ9" s="3"/>
      <c r="BA9" s="2">
        <f t="shared" si="6"/>
        <v>0</v>
      </c>
      <c r="BB9" s="2">
        <f t="shared" si="7"/>
        <v>46</v>
      </c>
      <c r="BC9" s="2">
        <f t="shared" si="8"/>
        <v>0</v>
      </c>
      <c r="BD9" s="3">
        <f t="shared" si="9"/>
        <v>46</v>
      </c>
      <c r="BE9" s="3">
        <f t="shared" si="10"/>
        <v>2.0339458549586196</v>
      </c>
      <c r="BF9" s="2">
        <f t="shared" si="11"/>
        <v>0</v>
      </c>
      <c r="BG9" s="2">
        <f t="shared" si="12"/>
        <v>1.6131294711740776</v>
      </c>
      <c r="BH9" s="2">
        <f t="shared" si="13"/>
        <v>0</v>
      </c>
      <c r="BI9" s="3">
        <f t="shared" si="14"/>
        <v>1.6131294711740776</v>
      </c>
      <c r="BJ9" s="3"/>
      <c r="BK9" s="21">
        <v>27959</v>
      </c>
      <c r="BL9" s="3">
        <v>27892</v>
      </c>
      <c r="BM9" s="2">
        <v>67</v>
      </c>
      <c r="BN9" s="2">
        <v>67</v>
      </c>
      <c r="BO9" s="45"/>
      <c r="BP9" s="2">
        <f t="shared" si="15"/>
        <v>67</v>
      </c>
      <c r="BQ9" s="2">
        <f t="shared" si="16"/>
        <v>2.4021224723935179</v>
      </c>
      <c r="BR9" s="2">
        <f t="shared" si="17"/>
        <v>2.4021224723935179</v>
      </c>
      <c r="BS9" s="2"/>
      <c r="BT9" s="7">
        <v>28071</v>
      </c>
      <c r="BU9" s="3">
        <v>28004</v>
      </c>
      <c r="BV9" s="2">
        <f t="shared" si="18"/>
        <v>67</v>
      </c>
      <c r="BW9" s="2">
        <v>67</v>
      </c>
      <c r="BX9" s="61"/>
      <c r="BY9" s="2">
        <f t="shared" si="19"/>
        <v>67</v>
      </c>
      <c r="BZ9" s="2">
        <f t="shared" si="20"/>
        <v>2.392515354949293</v>
      </c>
      <c r="CA9" s="2">
        <f t="shared" si="21"/>
        <v>2.392515354949293</v>
      </c>
      <c r="CB9" s="2"/>
      <c r="CC9" s="105">
        <v>28207</v>
      </c>
      <c r="CD9" s="3">
        <v>28140</v>
      </c>
      <c r="CE9" s="2">
        <f t="shared" si="22"/>
        <v>67</v>
      </c>
      <c r="CF9" s="2">
        <v>67</v>
      </c>
      <c r="CG9" s="61"/>
      <c r="CH9" s="2">
        <f t="shared" si="23"/>
        <v>67</v>
      </c>
      <c r="CI9" s="2">
        <f t="shared" si="24"/>
        <v>2.3809523809523814</v>
      </c>
      <c r="CJ9" s="2">
        <f t="shared" si="25"/>
        <v>2.3809523809523814</v>
      </c>
      <c r="CK9" s="2"/>
      <c r="CL9" s="105">
        <v>28272</v>
      </c>
      <c r="CM9" s="3">
        <v>28228</v>
      </c>
      <c r="CN9" s="2">
        <f t="shared" si="26"/>
        <v>44</v>
      </c>
      <c r="CO9" s="2">
        <f t="shared" si="27"/>
        <v>44</v>
      </c>
      <c r="CP9" s="61"/>
      <c r="CQ9" s="2">
        <f t="shared" si="28"/>
        <v>44</v>
      </c>
      <c r="CR9" s="2">
        <f t="shared" si="29"/>
        <v>1.5587360068017571</v>
      </c>
      <c r="CS9" s="2">
        <f t="shared" si="30"/>
        <v>1.5587360068017571</v>
      </c>
      <c r="CT9" s="2"/>
      <c r="CU9" s="131">
        <v>28574</v>
      </c>
      <c r="CV9" s="3">
        <v>28516</v>
      </c>
      <c r="CW9" s="2">
        <f t="shared" si="31"/>
        <v>58</v>
      </c>
      <c r="CX9" s="2">
        <f t="shared" si="32"/>
        <v>58</v>
      </c>
      <c r="CY9" s="61"/>
      <c r="CZ9" s="2">
        <f t="shared" si="33"/>
        <v>58</v>
      </c>
      <c r="DA9" s="2">
        <f t="shared" si="34"/>
        <v>2.0339458549586196</v>
      </c>
      <c r="DB9" s="2">
        <f t="shared" si="35"/>
        <v>2.0339458549586196</v>
      </c>
      <c r="DC9" s="2"/>
      <c r="DD9" s="131">
        <v>28822</v>
      </c>
      <c r="DE9" s="3">
        <v>28776</v>
      </c>
      <c r="DF9" s="2">
        <f t="shared" si="36"/>
        <v>46</v>
      </c>
      <c r="DG9" s="2">
        <f t="shared" si="37"/>
        <v>46</v>
      </c>
      <c r="DH9" s="61"/>
      <c r="DI9" s="2">
        <f t="shared" si="38"/>
        <v>46</v>
      </c>
      <c r="DJ9" s="2">
        <f t="shared" si="39"/>
        <v>1.598554350847929</v>
      </c>
      <c r="DK9" s="2">
        <f t="shared" si="40"/>
        <v>1.598554350847929</v>
      </c>
      <c r="DL9" s="2"/>
      <c r="DM9" s="131">
        <v>29015</v>
      </c>
      <c r="DN9" s="2">
        <v>28995</v>
      </c>
      <c r="DO9" s="3">
        <f t="shared" si="41"/>
        <v>20</v>
      </c>
      <c r="DP9" s="3">
        <f t="shared" si="42"/>
        <v>0.68977409898258313</v>
      </c>
      <c r="DQ9" s="2"/>
      <c r="DR9" s="131">
        <v>29254</v>
      </c>
      <c r="DS9" s="2">
        <v>29252</v>
      </c>
      <c r="DT9" s="3">
        <f t="shared" si="43"/>
        <v>2</v>
      </c>
      <c r="DU9" s="3">
        <f t="shared" si="44"/>
        <v>6.8371393408997685E-2</v>
      </c>
      <c r="DV9" s="2"/>
      <c r="DW9" s="131">
        <v>29474</v>
      </c>
      <c r="DX9" s="2">
        <v>29444</v>
      </c>
      <c r="DY9" s="3">
        <f t="shared" si="45"/>
        <v>30</v>
      </c>
      <c r="DZ9" s="3">
        <f t="shared" si="46"/>
        <v>1.0188833038989269</v>
      </c>
      <c r="EA9" s="2"/>
      <c r="EB9" s="131">
        <v>29828</v>
      </c>
      <c r="EC9" s="2">
        <v>29797</v>
      </c>
      <c r="ED9" s="3">
        <f t="shared" si="47"/>
        <v>31</v>
      </c>
      <c r="EE9" s="3">
        <f t="shared" si="48"/>
        <v>1.0403731919320738</v>
      </c>
      <c r="EF9" s="2"/>
      <c r="EG9" s="131">
        <v>30148</v>
      </c>
      <c r="EH9" s="2">
        <v>30130</v>
      </c>
      <c r="EI9" s="3">
        <f t="shared" si="49"/>
        <v>18</v>
      </c>
      <c r="EJ9" s="3">
        <f t="shared" si="50"/>
        <v>0.59741121805509456</v>
      </c>
      <c r="EK9" s="2"/>
      <c r="EL9" s="131">
        <v>30396</v>
      </c>
      <c r="EM9" s="2">
        <v>30380</v>
      </c>
      <c r="EN9" s="3">
        <f>EL9-EM9</f>
        <v>16</v>
      </c>
      <c r="EO9" s="3">
        <f t="shared" si="51"/>
        <v>0.52666227781435149</v>
      </c>
      <c r="EP9" s="2"/>
      <c r="EQ9" s="2"/>
      <c r="ER9" s="77">
        <f t="shared" si="52"/>
        <v>67</v>
      </c>
      <c r="ES9" s="83">
        <f t="shared" si="53"/>
        <v>67</v>
      </c>
      <c r="ET9" s="83">
        <f t="shared" si="54"/>
        <v>67</v>
      </c>
      <c r="EU9" s="81">
        <f t="shared" si="55"/>
        <v>44</v>
      </c>
      <c r="EV9" s="81">
        <f t="shared" si="56"/>
        <v>58</v>
      </c>
      <c r="EW9" s="81">
        <f t="shared" si="57"/>
        <v>46</v>
      </c>
      <c r="EX9" s="81">
        <f t="shared" si="58"/>
        <v>20</v>
      </c>
      <c r="EY9" s="81">
        <f t="shared" ref="EY9:EY20" si="110">DT9</f>
        <v>2</v>
      </c>
      <c r="EZ9" s="81">
        <f t="shared" si="59"/>
        <v>30</v>
      </c>
      <c r="FA9" s="81">
        <f t="shared" si="60"/>
        <v>31</v>
      </c>
      <c r="FB9" s="81">
        <f t="shared" si="61"/>
        <v>18</v>
      </c>
      <c r="FC9" s="81">
        <f>EN9</f>
        <v>16</v>
      </c>
      <c r="FD9" s="2"/>
      <c r="FE9" s="77">
        <f t="shared" si="62"/>
        <v>2.4021224723935179</v>
      </c>
      <c r="FF9" s="83">
        <f t="shared" si="63"/>
        <v>2.392515354949293</v>
      </c>
      <c r="FG9" s="83">
        <f t="shared" si="64"/>
        <v>2.3809523809523814</v>
      </c>
      <c r="FH9" s="81">
        <f t="shared" si="65"/>
        <v>1.5587360068017571</v>
      </c>
      <c r="FI9" s="81">
        <f t="shared" si="66"/>
        <v>2.0339458549586196</v>
      </c>
      <c r="FJ9" s="81">
        <f t="shared" si="67"/>
        <v>1.598554350847929</v>
      </c>
      <c r="FK9" s="81">
        <f t="shared" si="68"/>
        <v>0.68977409898258313</v>
      </c>
      <c r="FL9" s="81">
        <f t="shared" si="69"/>
        <v>6.8371393408997685E-2</v>
      </c>
      <c r="FM9" s="81">
        <f t="shared" si="70"/>
        <v>1.0188833038989269</v>
      </c>
      <c r="FN9" s="81">
        <f t="shared" si="71"/>
        <v>1.0403731919320738</v>
      </c>
      <c r="FO9" s="81">
        <f t="shared" si="72"/>
        <v>0.59741121805509456</v>
      </c>
      <c r="FP9" s="81">
        <f t="shared" si="73"/>
        <v>0.52666227781435149</v>
      </c>
      <c r="FQ9" s="2"/>
      <c r="FR9" s="83">
        <f t="shared" si="74"/>
        <v>0</v>
      </c>
      <c r="FS9" s="83">
        <f t="shared" si="75"/>
        <v>0</v>
      </c>
      <c r="FT9" s="83">
        <f t="shared" si="76"/>
        <v>-23</v>
      </c>
      <c r="FU9" s="83">
        <f t="shared" si="77"/>
        <v>14</v>
      </c>
      <c r="FV9" s="83">
        <f t="shared" si="78"/>
        <v>-12</v>
      </c>
      <c r="FW9" s="83">
        <f t="shared" si="79"/>
        <v>-26</v>
      </c>
      <c r="FX9" s="83">
        <f t="shared" si="80"/>
        <v>-18</v>
      </c>
      <c r="FY9" s="83">
        <f t="shared" si="81"/>
        <v>28</v>
      </c>
      <c r="FZ9" s="83">
        <f t="shared" si="82"/>
        <v>1</v>
      </c>
      <c r="GA9" s="83">
        <f t="shared" si="83"/>
        <v>-13</v>
      </c>
      <c r="GB9" s="83">
        <f t="shared" si="84"/>
        <v>-2</v>
      </c>
      <c r="GC9" s="54"/>
      <c r="GD9" s="205">
        <f t="shared" si="85"/>
        <v>-9.607117444224933E-3</v>
      </c>
      <c r="GE9" s="206">
        <f t="shared" si="86"/>
        <v>-1.1562973996911641E-2</v>
      </c>
      <c r="GF9" s="206">
        <f t="shared" si="87"/>
        <v>-0.82221637415062432</v>
      </c>
      <c r="GG9" s="207">
        <f t="shared" si="88"/>
        <v>0.47520984815686251</v>
      </c>
      <c r="GH9" s="206">
        <f t="shared" si="89"/>
        <v>-0.43539150411069061</v>
      </c>
      <c r="GI9" s="206">
        <f t="shared" si="90"/>
        <v>-0.90878025186534583</v>
      </c>
      <c r="GJ9" s="206">
        <f t="shared" si="91"/>
        <v>-0.62140270557358546</v>
      </c>
      <c r="GK9" s="206">
        <f t="shared" si="92"/>
        <v>0.95051191048992922</v>
      </c>
      <c r="GL9" s="206">
        <f t="shared" si="93"/>
        <v>2.1489888033146887E-2</v>
      </c>
      <c r="GM9" s="206">
        <f t="shared" si="94"/>
        <v>-0.44296197387697922</v>
      </c>
      <c r="GN9" s="206">
        <f t="shared" si="95"/>
        <v>-7.0748940240743075E-2</v>
      </c>
      <c r="GO9" s="2"/>
      <c r="GP9" s="3">
        <f t="shared" si="96"/>
        <v>16</v>
      </c>
      <c r="GQ9" s="320">
        <f t="shared" si="97"/>
        <v>5.266622778143515E-4</v>
      </c>
      <c r="GR9" s="298">
        <f t="shared" si="98"/>
        <v>1.1668611435239206E-3</v>
      </c>
      <c r="GS9" s="298">
        <f t="shared" si="99"/>
        <v>1.0707322530124333E-3</v>
      </c>
      <c r="GT9" s="298">
        <f t="shared" si="100"/>
        <v>1.279327462507498E-3</v>
      </c>
      <c r="GU9" s="298">
        <f t="shared" si="101"/>
        <v>9.4999568183780987E-4</v>
      </c>
      <c r="GV9" s="298">
        <f t="shared" si="102"/>
        <v>1.04662913238054E-3</v>
      </c>
      <c r="GW9" s="298">
        <f t="shared" si="103"/>
        <v>9.2330543345175726E-4</v>
      </c>
      <c r="GX9" s="298">
        <f t="shared" si="104"/>
        <v>5.0045040536482834E-4</v>
      </c>
      <c r="GY9" s="298">
        <f t="shared" si="105"/>
        <v>4.7958180466633096E-5</v>
      </c>
      <c r="GZ9" s="298">
        <f t="shared" si="106"/>
        <v>6.227296315516347E-4</v>
      </c>
      <c r="HA9" s="298">
        <f t="shared" si="107"/>
        <v>6.5483734685255603E-4</v>
      </c>
      <c r="HB9" s="298">
        <f t="shared" si="108"/>
        <v>3.5892323030907279E-4</v>
      </c>
      <c r="HC9" s="298">
        <f t="shared" si="109"/>
        <v>2.7725311476546117E-4</v>
      </c>
      <c r="HD9" s="298"/>
    </row>
    <row r="10" spans="1:213" ht="12" customHeight="1" x14ac:dyDescent="0.25">
      <c r="A10" s="2">
        <v>1</v>
      </c>
      <c r="B10" s="10" t="s">
        <v>145</v>
      </c>
      <c r="C10" s="183">
        <v>11013</v>
      </c>
      <c r="D10" s="10"/>
      <c r="E10" s="2" t="s">
        <v>320</v>
      </c>
      <c r="F10" s="33"/>
      <c r="G10" s="33"/>
      <c r="H10" s="33"/>
      <c r="I10" s="33"/>
      <c r="J10" s="33"/>
      <c r="K10" s="33"/>
      <c r="L10" s="33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61"/>
      <c r="X10" s="45"/>
      <c r="Y10" s="3">
        <v>42</v>
      </c>
      <c r="Z10" s="146">
        <v>8</v>
      </c>
      <c r="AA10" s="3">
        <f t="shared" si="0"/>
        <v>50</v>
      </c>
      <c r="AB10" s="168" t="s">
        <v>675</v>
      </c>
      <c r="AC10" s="170" t="s">
        <v>675</v>
      </c>
      <c r="AD10" s="170"/>
      <c r="AE10" s="170"/>
      <c r="AF10" s="170"/>
      <c r="AG10" s="170"/>
      <c r="AH10" s="170"/>
      <c r="AI10" s="170"/>
      <c r="AJ10" s="169" t="s">
        <v>675</v>
      </c>
      <c r="AK10" s="168">
        <v>37</v>
      </c>
      <c r="AL10" s="169"/>
      <c r="AM10" s="168" t="s">
        <v>675</v>
      </c>
      <c r="AN10" s="170" t="s">
        <v>675</v>
      </c>
      <c r="AO10" s="170"/>
      <c r="AP10" s="170"/>
      <c r="AQ10" s="170"/>
      <c r="AR10" s="170"/>
      <c r="AS10" s="170" t="s">
        <v>675</v>
      </c>
      <c r="AT10" s="170"/>
      <c r="AU10" s="29">
        <f t="shared" si="1"/>
        <v>37</v>
      </c>
      <c r="AV10" s="170">
        <f t="shared" si="2"/>
        <v>0</v>
      </c>
      <c r="AW10" s="170">
        <f t="shared" si="3"/>
        <v>37</v>
      </c>
      <c r="AX10" s="170">
        <f t="shared" si="4"/>
        <v>0</v>
      </c>
      <c r="AY10" s="29">
        <f t="shared" si="5"/>
        <v>37</v>
      </c>
      <c r="AZ10" s="3"/>
      <c r="BA10" s="2">
        <f t="shared" si="6"/>
        <v>0</v>
      </c>
      <c r="BB10" s="2">
        <f t="shared" si="7"/>
        <v>37</v>
      </c>
      <c r="BC10" s="2">
        <f t="shared" si="8"/>
        <v>0</v>
      </c>
      <c r="BD10" s="3">
        <f t="shared" si="9"/>
        <v>37</v>
      </c>
      <c r="BE10" s="3">
        <f t="shared" si="10"/>
        <v>2.4105321713332097</v>
      </c>
      <c r="BF10" s="2">
        <f t="shared" si="11"/>
        <v>0</v>
      </c>
      <c r="BG10" s="2">
        <f t="shared" si="12"/>
        <v>1.7151863526793991</v>
      </c>
      <c r="BH10" s="2">
        <f t="shared" si="13"/>
        <v>0</v>
      </c>
      <c r="BI10" s="3">
        <f t="shared" si="14"/>
        <v>1.7151863526793991</v>
      </c>
      <c r="BJ10" s="3"/>
      <c r="BK10" s="21">
        <v>21151</v>
      </c>
      <c r="BL10" s="3">
        <v>21046</v>
      </c>
      <c r="BM10" s="2">
        <v>105</v>
      </c>
      <c r="BN10" s="2">
        <v>105</v>
      </c>
      <c r="BO10" s="45"/>
      <c r="BP10" s="2">
        <f t="shared" si="15"/>
        <v>105</v>
      </c>
      <c r="BQ10" s="2">
        <f t="shared" si="16"/>
        <v>4.9890715575406253</v>
      </c>
      <c r="BR10" s="2">
        <f t="shared" si="17"/>
        <v>4.9890715575406253</v>
      </c>
      <c r="BS10" s="2"/>
      <c r="BT10" s="7">
        <v>21251</v>
      </c>
      <c r="BU10" s="3">
        <v>21150</v>
      </c>
      <c r="BV10" s="2">
        <f t="shared" si="18"/>
        <v>101</v>
      </c>
      <c r="BW10" s="2">
        <v>101</v>
      </c>
      <c r="BX10" s="61"/>
      <c r="BY10" s="2">
        <f t="shared" si="19"/>
        <v>101</v>
      </c>
      <c r="BZ10" s="2">
        <f t="shared" si="20"/>
        <v>4.7754137115839246</v>
      </c>
      <c r="CA10" s="2">
        <f t="shared" si="21"/>
        <v>4.7754137115839246</v>
      </c>
      <c r="CB10" s="2"/>
      <c r="CC10" s="105">
        <v>21315</v>
      </c>
      <c r="CD10" s="3">
        <v>21246</v>
      </c>
      <c r="CE10" s="2">
        <f t="shared" si="22"/>
        <v>69</v>
      </c>
      <c r="CF10" s="2">
        <v>69</v>
      </c>
      <c r="CG10" s="61"/>
      <c r="CH10" s="2">
        <f t="shared" si="23"/>
        <v>69</v>
      </c>
      <c r="CI10" s="2">
        <f t="shared" si="24"/>
        <v>3.2476701496752329</v>
      </c>
      <c r="CJ10" s="2">
        <f t="shared" si="25"/>
        <v>3.2476701496752329</v>
      </c>
      <c r="CK10" s="2"/>
      <c r="CL10" s="105">
        <v>21362</v>
      </c>
      <c r="CM10" s="3">
        <v>21300</v>
      </c>
      <c r="CN10" s="2">
        <f t="shared" si="26"/>
        <v>62</v>
      </c>
      <c r="CO10" s="2">
        <f t="shared" si="27"/>
        <v>62</v>
      </c>
      <c r="CP10" s="61"/>
      <c r="CQ10" s="2">
        <f t="shared" si="28"/>
        <v>62</v>
      </c>
      <c r="CR10" s="2">
        <f t="shared" si="29"/>
        <v>2.910798122065728</v>
      </c>
      <c r="CS10" s="2">
        <f t="shared" si="30"/>
        <v>2.910798122065728</v>
      </c>
      <c r="CT10" s="2"/>
      <c r="CU10" s="131">
        <v>21624</v>
      </c>
      <c r="CV10" s="3">
        <v>21572</v>
      </c>
      <c r="CW10" s="2">
        <f t="shared" si="31"/>
        <v>52</v>
      </c>
      <c r="CX10" s="2">
        <f t="shared" si="32"/>
        <v>52</v>
      </c>
      <c r="CY10" s="61"/>
      <c r="CZ10" s="2">
        <f t="shared" si="33"/>
        <v>52</v>
      </c>
      <c r="DA10" s="2">
        <f t="shared" si="34"/>
        <v>2.4105321713332097</v>
      </c>
      <c r="DB10" s="2">
        <f t="shared" si="35"/>
        <v>2.4105321713332097</v>
      </c>
      <c r="DC10" s="2"/>
      <c r="DD10" s="131">
        <v>21867</v>
      </c>
      <c r="DE10" s="3">
        <v>21820</v>
      </c>
      <c r="DF10" s="2">
        <f t="shared" si="36"/>
        <v>47</v>
      </c>
      <c r="DG10" s="2">
        <f t="shared" si="37"/>
        <v>47</v>
      </c>
      <c r="DH10" s="61"/>
      <c r="DI10" s="2">
        <f t="shared" si="38"/>
        <v>47</v>
      </c>
      <c r="DJ10" s="2">
        <f t="shared" si="39"/>
        <v>2.1539871677360223</v>
      </c>
      <c r="DK10" s="2">
        <f t="shared" si="40"/>
        <v>2.1539871677360223</v>
      </c>
      <c r="DL10" s="2"/>
      <c r="DM10" s="131">
        <v>21963</v>
      </c>
      <c r="DN10" s="2">
        <v>21936</v>
      </c>
      <c r="DO10" s="3">
        <f t="shared" si="41"/>
        <v>27</v>
      </c>
      <c r="DP10" s="3">
        <f t="shared" si="42"/>
        <v>1.2308533916849016</v>
      </c>
      <c r="DQ10" s="2"/>
      <c r="DR10" s="131">
        <v>22096</v>
      </c>
      <c r="DS10" s="2">
        <v>22067</v>
      </c>
      <c r="DT10" s="3">
        <f t="shared" si="43"/>
        <v>29</v>
      </c>
      <c r="DU10" s="3">
        <f t="shared" si="44"/>
        <v>1.3141795441156479</v>
      </c>
      <c r="DV10" s="2"/>
      <c r="DW10" s="131">
        <v>22272</v>
      </c>
      <c r="DX10" s="2">
        <v>22231</v>
      </c>
      <c r="DY10" s="3">
        <f t="shared" si="45"/>
        <v>41</v>
      </c>
      <c r="DZ10" s="3">
        <f t="shared" si="46"/>
        <v>1.8442715127524629</v>
      </c>
      <c r="EA10" s="2"/>
      <c r="EB10" s="131">
        <v>22247</v>
      </c>
      <c r="EC10" s="2">
        <v>22227</v>
      </c>
      <c r="ED10" s="3">
        <f t="shared" si="47"/>
        <v>20</v>
      </c>
      <c r="EE10" s="3">
        <f t="shared" si="48"/>
        <v>0.89980654159355744</v>
      </c>
      <c r="EF10" s="2"/>
      <c r="EG10" s="131">
        <v>22381</v>
      </c>
      <c r="EH10" s="2">
        <v>22377</v>
      </c>
      <c r="EI10" s="3">
        <f t="shared" si="49"/>
        <v>4</v>
      </c>
      <c r="EJ10" s="3">
        <f t="shared" si="50"/>
        <v>0.17875497162264828</v>
      </c>
      <c r="EK10" s="2"/>
      <c r="EL10" s="131">
        <v>22765</v>
      </c>
      <c r="EM10" s="2">
        <v>22775</v>
      </c>
      <c r="EN10" s="146">
        <v>0</v>
      </c>
      <c r="EO10" s="3">
        <f t="shared" si="51"/>
        <v>0</v>
      </c>
      <c r="EP10" s="2"/>
      <c r="EQ10" s="2"/>
      <c r="ER10" s="77">
        <f t="shared" si="52"/>
        <v>105</v>
      </c>
      <c r="ES10" s="83">
        <f t="shared" si="53"/>
        <v>101</v>
      </c>
      <c r="ET10" s="83">
        <f t="shared" si="54"/>
        <v>69</v>
      </c>
      <c r="EU10" s="81">
        <f t="shared" si="55"/>
        <v>62</v>
      </c>
      <c r="EV10" s="81">
        <f t="shared" si="56"/>
        <v>52</v>
      </c>
      <c r="EW10" s="81">
        <f t="shared" si="57"/>
        <v>47</v>
      </c>
      <c r="EX10" s="81">
        <f t="shared" si="58"/>
        <v>27</v>
      </c>
      <c r="EY10" s="81">
        <f t="shared" si="110"/>
        <v>29</v>
      </c>
      <c r="EZ10" s="81">
        <f t="shared" si="59"/>
        <v>41</v>
      </c>
      <c r="FA10" s="81">
        <f t="shared" si="60"/>
        <v>20</v>
      </c>
      <c r="FB10" s="81">
        <f t="shared" si="61"/>
        <v>4</v>
      </c>
      <c r="FC10" s="81">
        <v>0</v>
      </c>
      <c r="FD10" s="2"/>
      <c r="FE10" s="77">
        <f t="shared" si="62"/>
        <v>4.9890715575406253</v>
      </c>
      <c r="FF10" s="83">
        <f t="shared" si="63"/>
        <v>4.7754137115839246</v>
      </c>
      <c r="FG10" s="83">
        <f t="shared" si="64"/>
        <v>3.2476701496752329</v>
      </c>
      <c r="FH10" s="81">
        <f t="shared" si="65"/>
        <v>2.910798122065728</v>
      </c>
      <c r="FI10" s="81">
        <f t="shared" si="66"/>
        <v>2.4105321713332097</v>
      </c>
      <c r="FJ10" s="81">
        <f t="shared" si="67"/>
        <v>2.1539871677360223</v>
      </c>
      <c r="FK10" s="81">
        <f t="shared" si="68"/>
        <v>1.2308533916849016</v>
      </c>
      <c r="FL10" s="81">
        <f t="shared" si="69"/>
        <v>1.3141795441156479</v>
      </c>
      <c r="FM10" s="81">
        <f t="shared" si="70"/>
        <v>1.8442715127524629</v>
      </c>
      <c r="FN10" s="81">
        <f t="shared" si="71"/>
        <v>0.89980654159355744</v>
      </c>
      <c r="FO10" s="81">
        <f t="shared" si="72"/>
        <v>0.17875497162264828</v>
      </c>
      <c r="FP10" s="81">
        <f t="shared" si="73"/>
        <v>0</v>
      </c>
      <c r="FQ10" s="2"/>
      <c r="FR10" s="83">
        <f t="shared" si="74"/>
        <v>-4</v>
      </c>
      <c r="FS10" s="83">
        <f t="shared" si="75"/>
        <v>-32</v>
      </c>
      <c r="FT10" s="83">
        <f t="shared" si="76"/>
        <v>-7</v>
      </c>
      <c r="FU10" s="83">
        <f t="shared" si="77"/>
        <v>-10</v>
      </c>
      <c r="FV10" s="83">
        <f t="shared" si="78"/>
        <v>-5</v>
      </c>
      <c r="FW10" s="83">
        <f t="shared" si="79"/>
        <v>-20</v>
      </c>
      <c r="FX10" s="83">
        <f t="shared" si="80"/>
        <v>2</v>
      </c>
      <c r="FY10" s="83">
        <f t="shared" si="81"/>
        <v>12</v>
      </c>
      <c r="FZ10" s="83">
        <f t="shared" si="82"/>
        <v>-21</v>
      </c>
      <c r="GA10" s="83">
        <f t="shared" si="83"/>
        <v>-16</v>
      </c>
      <c r="GB10" s="83">
        <f t="shared" si="84"/>
        <v>-4</v>
      </c>
      <c r="GC10" s="54"/>
      <c r="GD10" s="205">
        <f t="shared" si="85"/>
        <v>-0.21365784595670068</v>
      </c>
      <c r="GE10" s="206">
        <f t="shared" si="86"/>
        <v>-1.5277435619086916</v>
      </c>
      <c r="GF10" s="206">
        <f t="shared" si="87"/>
        <v>-0.33687202760950496</v>
      </c>
      <c r="GG10" s="207">
        <f t="shared" si="88"/>
        <v>-0.50026595073251823</v>
      </c>
      <c r="GH10" s="206">
        <f t="shared" si="89"/>
        <v>-0.25654500359718746</v>
      </c>
      <c r="GI10" s="206">
        <f t="shared" si="90"/>
        <v>-0.92313377605112068</v>
      </c>
      <c r="GJ10" s="206">
        <f t="shared" si="91"/>
        <v>8.3326152430746259E-2</v>
      </c>
      <c r="GK10" s="206">
        <f t="shared" si="92"/>
        <v>0.53009196863681507</v>
      </c>
      <c r="GL10" s="206">
        <f t="shared" si="93"/>
        <v>-0.94446497115890549</v>
      </c>
      <c r="GM10" s="206">
        <f t="shared" si="94"/>
        <v>-0.72105156997090913</v>
      </c>
      <c r="GN10" s="206">
        <f t="shared" si="95"/>
        <v>-0.17875497162264828</v>
      </c>
      <c r="GO10" s="2"/>
      <c r="GP10" s="3">
        <f t="shared" si="96"/>
        <v>0</v>
      </c>
      <c r="GQ10" s="320">
        <f t="shared" si="97"/>
        <v>0</v>
      </c>
      <c r="GR10" s="298">
        <f t="shared" si="98"/>
        <v>1.8286629861195771E-3</v>
      </c>
      <c r="GS10" s="298">
        <f t="shared" si="99"/>
        <v>1.6140889187202352E-3</v>
      </c>
      <c r="GT10" s="298">
        <f t="shared" si="100"/>
        <v>1.3175163419853338E-3</v>
      </c>
      <c r="GU10" s="298">
        <f t="shared" si="101"/>
        <v>1.3386302789532775E-3</v>
      </c>
      <c r="GV10" s="298">
        <f t="shared" si="102"/>
        <v>9.3835715316875992E-4</v>
      </c>
      <c r="GW10" s="298">
        <f t="shared" si="103"/>
        <v>9.4337729070070853E-4</v>
      </c>
      <c r="GX10" s="298">
        <f t="shared" si="104"/>
        <v>6.7560804724251823E-4</v>
      </c>
      <c r="GY10" s="298">
        <f t="shared" si="105"/>
        <v>6.9539361676617989E-4</v>
      </c>
      <c r="GZ10" s="298">
        <f t="shared" si="106"/>
        <v>8.5106382978723403E-4</v>
      </c>
      <c r="HA10" s="298">
        <f t="shared" si="107"/>
        <v>4.224757076468103E-4</v>
      </c>
      <c r="HB10" s="298">
        <f t="shared" si="108"/>
        <v>7.9760717846460614E-5</v>
      </c>
      <c r="HC10" s="298">
        <f t="shared" si="109"/>
        <v>0</v>
      </c>
      <c r="HD10" s="298"/>
    </row>
    <row r="11" spans="1:213" ht="12" customHeight="1" x14ac:dyDescent="0.25">
      <c r="A11" s="2">
        <v>1</v>
      </c>
      <c r="B11" s="10" t="s">
        <v>145</v>
      </c>
      <c r="C11" s="183">
        <v>11016</v>
      </c>
      <c r="D11" s="10"/>
      <c r="E11" s="2" t="s">
        <v>331</v>
      </c>
      <c r="F11" s="33"/>
      <c r="G11" s="33"/>
      <c r="H11" s="33"/>
      <c r="I11" s="33"/>
      <c r="J11" s="33"/>
      <c r="K11" s="33"/>
      <c r="L11" s="33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61"/>
      <c r="X11" s="45"/>
      <c r="Y11" s="3">
        <v>19</v>
      </c>
      <c r="Z11" s="146">
        <v>7</v>
      </c>
      <c r="AA11" s="3">
        <f t="shared" si="0"/>
        <v>26</v>
      </c>
      <c r="AB11" s="168" t="s">
        <v>675</v>
      </c>
      <c r="AC11" s="170" t="s">
        <v>675</v>
      </c>
      <c r="AD11" s="170"/>
      <c r="AE11" s="170"/>
      <c r="AF11" s="170"/>
      <c r="AG11" s="170"/>
      <c r="AH11" s="170"/>
      <c r="AI11" s="170"/>
      <c r="AJ11" s="169" t="s">
        <v>675</v>
      </c>
      <c r="AK11" s="168">
        <v>22</v>
      </c>
      <c r="AL11" s="169"/>
      <c r="AM11" s="168" t="s">
        <v>675</v>
      </c>
      <c r="AN11" s="170" t="s">
        <v>675</v>
      </c>
      <c r="AO11" s="170"/>
      <c r="AP11" s="170"/>
      <c r="AQ11" s="170"/>
      <c r="AR11" s="170"/>
      <c r="AS11" s="170" t="s">
        <v>675</v>
      </c>
      <c r="AT11" s="170"/>
      <c r="AU11" s="29">
        <f t="shared" si="1"/>
        <v>22</v>
      </c>
      <c r="AV11" s="170">
        <f t="shared" si="2"/>
        <v>0</v>
      </c>
      <c r="AW11" s="170">
        <f t="shared" si="3"/>
        <v>22</v>
      </c>
      <c r="AX11" s="170">
        <f t="shared" si="4"/>
        <v>0</v>
      </c>
      <c r="AY11" s="29">
        <f t="shared" si="5"/>
        <v>22</v>
      </c>
      <c r="AZ11" s="3"/>
      <c r="BA11" s="2">
        <f t="shared" si="6"/>
        <v>0</v>
      </c>
      <c r="BB11" s="2">
        <f t="shared" si="7"/>
        <v>22</v>
      </c>
      <c r="BC11" s="2">
        <f t="shared" si="8"/>
        <v>0</v>
      </c>
      <c r="BD11" s="3">
        <f t="shared" si="9"/>
        <v>22</v>
      </c>
      <c r="BE11" s="3">
        <f t="shared" si="10"/>
        <v>2.8525296017222823</v>
      </c>
      <c r="BF11" s="2">
        <f t="shared" si="11"/>
        <v>0</v>
      </c>
      <c r="BG11" s="2">
        <f t="shared" si="12"/>
        <v>1.1840688912809472</v>
      </c>
      <c r="BH11" s="2">
        <f t="shared" si="13"/>
        <v>0</v>
      </c>
      <c r="BI11" s="3">
        <f t="shared" si="14"/>
        <v>1.1840688912809472</v>
      </c>
      <c r="BJ11" s="3"/>
      <c r="BK11" s="21">
        <v>18133</v>
      </c>
      <c r="BL11" s="3">
        <v>18056</v>
      </c>
      <c r="BM11" s="2">
        <v>77</v>
      </c>
      <c r="BN11" s="2">
        <v>77</v>
      </c>
      <c r="BO11" s="45"/>
      <c r="BP11" s="2">
        <f t="shared" si="15"/>
        <v>77</v>
      </c>
      <c r="BQ11" s="2">
        <f t="shared" si="16"/>
        <v>4.2645104120513952</v>
      </c>
      <c r="BR11" s="2">
        <f t="shared" si="17"/>
        <v>4.2645104120513952</v>
      </c>
      <c r="BS11" s="2"/>
      <c r="BT11" s="7">
        <v>18116</v>
      </c>
      <c r="BU11" s="3">
        <v>18062</v>
      </c>
      <c r="BV11" s="2">
        <f t="shared" si="18"/>
        <v>54</v>
      </c>
      <c r="BW11" s="2">
        <v>54</v>
      </c>
      <c r="BX11" s="61"/>
      <c r="BY11" s="2">
        <f t="shared" si="19"/>
        <v>54</v>
      </c>
      <c r="BZ11" s="2">
        <f t="shared" si="20"/>
        <v>2.9897021370833792</v>
      </c>
      <c r="CA11" s="2">
        <f t="shared" si="21"/>
        <v>2.9897021370833792</v>
      </c>
      <c r="CB11" s="2"/>
      <c r="CC11" s="105">
        <v>18296</v>
      </c>
      <c r="CD11" s="3">
        <v>18238</v>
      </c>
      <c r="CE11" s="2">
        <f t="shared" si="22"/>
        <v>58</v>
      </c>
      <c r="CF11" s="2">
        <v>58</v>
      </c>
      <c r="CG11" s="61"/>
      <c r="CH11" s="2">
        <f t="shared" si="23"/>
        <v>58</v>
      </c>
      <c r="CI11" s="2">
        <f t="shared" si="24"/>
        <v>3.1801732646123479</v>
      </c>
      <c r="CJ11" s="2">
        <f t="shared" si="25"/>
        <v>3.1801732646123479</v>
      </c>
      <c r="CK11" s="2"/>
      <c r="CL11" s="105">
        <v>18444</v>
      </c>
      <c r="CM11" s="3">
        <v>18390</v>
      </c>
      <c r="CN11" s="2">
        <f t="shared" si="26"/>
        <v>54</v>
      </c>
      <c r="CO11" s="2">
        <f t="shared" si="27"/>
        <v>54</v>
      </c>
      <c r="CP11" s="61"/>
      <c r="CQ11" s="2">
        <f t="shared" si="28"/>
        <v>54</v>
      </c>
      <c r="CR11" s="2">
        <f t="shared" si="29"/>
        <v>2.9363784665579118</v>
      </c>
      <c r="CS11" s="2">
        <f t="shared" si="30"/>
        <v>2.9363784665579118</v>
      </c>
      <c r="CT11" s="2"/>
      <c r="CU11" s="131">
        <v>18633</v>
      </c>
      <c r="CV11" s="3">
        <v>18580</v>
      </c>
      <c r="CW11" s="2">
        <f t="shared" si="31"/>
        <v>53</v>
      </c>
      <c r="CX11" s="2">
        <f t="shared" si="32"/>
        <v>53</v>
      </c>
      <c r="CY11" s="61"/>
      <c r="CZ11" s="2">
        <f t="shared" si="33"/>
        <v>53</v>
      </c>
      <c r="DA11" s="2">
        <f t="shared" si="34"/>
        <v>2.8525296017222823</v>
      </c>
      <c r="DB11" s="2">
        <f t="shared" si="35"/>
        <v>2.8525296017222823</v>
      </c>
      <c r="DC11" s="2"/>
      <c r="DD11" s="131">
        <v>18821</v>
      </c>
      <c r="DE11" s="3">
        <v>18766</v>
      </c>
      <c r="DF11" s="2">
        <f t="shared" si="36"/>
        <v>55</v>
      </c>
      <c r="DG11" s="2">
        <f t="shared" si="37"/>
        <v>55</v>
      </c>
      <c r="DH11" s="61"/>
      <c r="DI11" s="2">
        <f t="shared" si="38"/>
        <v>55</v>
      </c>
      <c r="DJ11" s="2">
        <f t="shared" si="39"/>
        <v>2.9308323563892147</v>
      </c>
      <c r="DK11" s="2">
        <f t="shared" si="40"/>
        <v>2.9308323563892147</v>
      </c>
      <c r="DL11" s="2"/>
      <c r="DM11" s="131">
        <v>19093</v>
      </c>
      <c r="DN11" s="2">
        <v>19060</v>
      </c>
      <c r="DO11" s="3">
        <f t="shared" si="41"/>
        <v>33</v>
      </c>
      <c r="DP11" s="3">
        <f t="shared" si="42"/>
        <v>1.7313746065057714</v>
      </c>
      <c r="DQ11" s="2"/>
      <c r="DR11" s="131">
        <v>19075</v>
      </c>
      <c r="DS11" s="2">
        <v>19029</v>
      </c>
      <c r="DT11" s="3">
        <f t="shared" si="43"/>
        <v>46</v>
      </c>
      <c r="DU11" s="3">
        <f t="shared" si="44"/>
        <v>2.4173629723054284</v>
      </c>
      <c r="DV11" s="2"/>
      <c r="DW11" s="131">
        <v>19176</v>
      </c>
      <c r="DX11" s="2">
        <v>19149</v>
      </c>
      <c r="DY11" s="3">
        <f t="shared" si="45"/>
        <v>27</v>
      </c>
      <c r="DZ11" s="3">
        <f t="shared" si="46"/>
        <v>1.4099953000156666</v>
      </c>
      <c r="EA11" s="2"/>
      <c r="EB11" s="131">
        <v>19208</v>
      </c>
      <c r="EC11" s="2">
        <v>19179</v>
      </c>
      <c r="ED11" s="3">
        <f t="shared" si="47"/>
        <v>29</v>
      </c>
      <c r="EE11" s="3">
        <f t="shared" si="48"/>
        <v>1.5120704937692269</v>
      </c>
      <c r="EF11" s="2"/>
      <c r="EG11" s="131">
        <v>19350</v>
      </c>
      <c r="EH11" s="2">
        <v>19325</v>
      </c>
      <c r="EI11" s="3">
        <f t="shared" si="49"/>
        <v>25</v>
      </c>
      <c r="EJ11" s="3">
        <f t="shared" si="50"/>
        <v>1.29366106080207</v>
      </c>
      <c r="EK11" s="2"/>
      <c r="EL11" s="131">
        <v>19638</v>
      </c>
      <c r="EM11" s="2">
        <v>19619</v>
      </c>
      <c r="EN11" s="3">
        <f>EL11-EM11</f>
        <v>19</v>
      </c>
      <c r="EO11" s="3">
        <f t="shared" si="51"/>
        <v>0.96844895254600127</v>
      </c>
      <c r="EP11" s="2"/>
      <c r="EQ11" s="2"/>
      <c r="ER11" s="77">
        <f t="shared" si="52"/>
        <v>77</v>
      </c>
      <c r="ES11" s="83">
        <f t="shared" si="53"/>
        <v>54</v>
      </c>
      <c r="ET11" s="83">
        <f t="shared" si="54"/>
        <v>58</v>
      </c>
      <c r="EU11" s="81">
        <f t="shared" si="55"/>
        <v>54</v>
      </c>
      <c r="EV11" s="81">
        <f t="shared" si="56"/>
        <v>53</v>
      </c>
      <c r="EW11" s="81">
        <f t="shared" si="57"/>
        <v>55</v>
      </c>
      <c r="EX11" s="81">
        <f t="shared" si="58"/>
        <v>33</v>
      </c>
      <c r="EY11" s="81">
        <f t="shared" si="110"/>
        <v>46</v>
      </c>
      <c r="EZ11" s="81">
        <f t="shared" si="59"/>
        <v>27</v>
      </c>
      <c r="FA11" s="81">
        <f t="shared" si="60"/>
        <v>29</v>
      </c>
      <c r="FB11" s="81">
        <f t="shared" si="61"/>
        <v>25</v>
      </c>
      <c r="FC11" s="81">
        <f>EN11</f>
        <v>19</v>
      </c>
      <c r="FD11" s="2"/>
      <c r="FE11" s="77">
        <f t="shared" si="62"/>
        <v>4.2645104120513952</v>
      </c>
      <c r="FF11" s="83">
        <f t="shared" si="63"/>
        <v>2.9897021370833792</v>
      </c>
      <c r="FG11" s="83">
        <f t="shared" si="64"/>
        <v>3.1801732646123479</v>
      </c>
      <c r="FH11" s="81">
        <f t="shared" si="65"/>
        <v>2.9363784665579118</v>
      </c>
      <c r="FI11" s="81">
        <f t="shared" si="66"/>
        <v>2.8525296017222823</v>
      </c>
      <c r="FJ11" s="81">
        <f t="shared" si="67"/>
        <v>2.9308323563892147</v>
      </c>
      <c r="FK11" s="81">
        <f t="shared" si="68"/>
        <v>1.7313746065057714</v>
      </c>
      <c r="FL11" s="81">
        <f t="shared" si="69"/>
        <v>2.4173629723054284</v>
      </c>
      <c r="FM11" s="81">
        <f t="shared" si="70"/>
        <v>1.4099953000156666</v>
      </c>
      <c r="FN11" s="81">
        <f t="shared" si="71"/>
        <v>1.5120704937692269</v>
      </c>
      <c r="FO11" s="81">
        <f t="shared" si="72"/>
        <v>1.29366106080207</v>
      </c>
      <c r="FP11" s="81">
        <f t="shared" si="73"/>
        <v>0.96844895254600127</v>
      </c>
      <c r="FQ11" s="2"/>
      <c r="FR11" s="83">
        <f t="shared" si="74"/>
        <v>-23</v>
      </c>
      <c r="FS11" s="83">
        <f t="shared" si="75"/>
        <v>4</v>
      </c>
      <c r="FT11" s="83">
        <f t="shared" si="76"/>
        <v>-4</v>
      </c>
      <c r="FU11" s="83">
        <f t="shared" si="77"/>
        <v>-1</v>
      </c>
      <c r="FV11" s="83">
        <f t="shared" si="78"/>
        <v>2</v>
      </c>
      <c r="FW11" s="83">
        <f t="shared" si="79"/>
        <v>-22</v>
      </c>
      <c r="FX11" s="83">
        <f t="shared" si="80"/>
        <v>13</v>
      </c>
      <c r="FY11" s="83">
        <f t="shared" si="81"/>
        <v>-19</v>
      </c>
      <c r="FZ11" s="83">
        <f t="shared" si="82"/>
        <v>2</v>
      </c>
      <c r="GA11" s="83">
        <f t="shared" si="83"/>
        <v>-4</v>
      </c>
      <c r="GB11" s="83">
        <f t="shared" si="84"/>
        <v>-6</v>
      </c>
      <c r="GC11" s="54"/>
      <c r="GD11" s="205">
        <f t="shared" si="85"/>
        <v>-1.2748082749680161</v>
      </c>
      <c r="GE11" s="206">
        <f t="shared" si="86"/>
        <v>0.19047112752896878</v>
      </c>
      <c r="GF11" s="206">
        <f t="shared" si="87"/>
        <v>-0.24379479805443616</v>
      </c>
      <c r="GG11" s="207">
        <f t="shared" si="88"/>
        <v>-8.3848864835629477E-2</v>
      </c>
      <c r="GH11" s="206">
        <f t="shared" si="89"/>
        <v>7.8302754666932373E-2</v>
      </c>
      <c r="GI11" s="206">
        <f t="shared" si="90"/>
        <v>-1.1994577498834433</v>
      </c>
      <c r="GJ11" s="206">
        <f t="shared" si="91"/>
        <v>0.68598836579965705</v>
      </c>
      <c r="GK11" s="206">
        <f t="shared" si="92"/>
        <v>-1.0073676722897618</v>
      </c>
      <c r="GL11" s="206">
        <f t="shared" si="93"/>
        <v>0.10207519375356022</v>
      </c>
      <c r="GM11" s="206">
        <f t="shared" si="94"/>
        <v>-0.21840943296715687</v>
      </c>
      <c r="GN11" s="206">
        <f t="shared" si="95"/>
        <v>-0.32521210825606872</v>
      </c>
      <c r="GO11" s="2"/>
      <c r="GP11" s="3">
        <f t="shared" si="96"/>
        <v>19</v>
      </c>
      <c r="GQ11" s="320">
        <f t="shared" si="97"/>
        <v>9.6844895254600129E-4</v>
      </c>
      <c r="GR11" s="298">
        <f t="shared" si="98"/>
        <v>1.3410195231543566E-3</v>
      </c>
      <c r="GS11" s="298">
        <f t="shared" si="99"/>
        <v>8.6297823377121487E-4</v>
      </c>
      <c r="GT11" s="298">
        <f t="shared" si="100"/>
        <v>1.1074775048572371E-3</v>
      </c>
      <c r="GU11" s="298">
        <f t="shared" si="101"/>
        <v>1.1659037913464029E-3</v>
      </c>
      <c r="GV11" s="298">
        <f t="shared" si="102"/>
        <v>9.5640248303738989E-4</v>
      </c>
      <c r="GW11" s="298">
        <f t="shared" si="103"/>
        <v>1.1039521486923185E-3</v>
      </c>
      <c r="GX11" s="298">
        <f t="shared" si="104"/>
        <v>8.2574316885196679E-4</v>
      </c>
      <c r="GY11" s="298">
        <f t="shared" si="105"/>
        <v>1.1030381507325612E-3</v>
      </c>
      <c r="GZ11" s="298">
        <f t="shared" si="106"/>
        <v>5.6045666839647118E-4</v>
      </c>
      <c r="HA11" s="298">
        <f t="shared" si="107"/>
        <v>6.1258977608787493E-4</v>
      </c>
      <c r="HB11" s="298">
        <f t="shared" si="108"/>
        <v>4.9850448654037882E-4</v>
      </c>
      <c r="HC11" s="298">
        <f t="shared" si="109"/>
        <v>3.2923807378398514E-4</v>
      </c>
      <c r="HD11" s="298"/>
    </row>
    <row r="12" spans="1:213" ht="12" customHeight="1" x14ac:dyDescent="0.25">
      <c r="A12" s="2">
        <v>1</v>
      </c>
      <c r="B12" s="10" t="s">
        <v>145</v>
      </c>
      <c r="C12" s="183">
        <v>11018</v>
      </c>
      <c r="D12" s="10"/>
      <c r="E12" s="2" t="s">
        <v>400</v>
      </c>
      <c r="F12" s="33"/>
      <c r="G12" s="33"/>
      <c r="H12" s="33"/>
      <c r="I12" s="33"/>
      <c r="J12" s="33"/>
      <c r="K12" s="33"/>
      <c r="L12" s="33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61"/>
      <c r="X12" s="45"/>
      <c r="Y12" s="3">
        <v>17</v>
      </c>
      <c r="Z12" s="146">
        <v>5</v>
      </c>
      <c r="AA12" s="3">
        <f t="shared" si="0"/>
        <v>22</v>
      </c>
      <c r="AB12" s="168" t="s">
        <v>675</v>
      </c>
      <c r="AC12" s="170" t="s">
        <v>675</v>
      </c>
      <c r="AD12" s="170"/>
      <c r="AE12" s="170"/>
      <c r="AF12" s="170"/>
      <c r="AG12" s="170"/>
      <c r="AH12" s="170"/>
      <c r="AI12" s="170"/>
      <c r="AJ12" s="169" t="s">
        <v>675</v>
      </c>
      <c r="AK12" s="168">
        <v>17</v>
      </c>
      <c r="AL12" s="169"/>
      <c r="AM12" s="168" t="s">
        <v>675</v>
      </c>
      <c r="AN12" s="170" t="s">
        <v>675</v>
      </c>
      <c r="AO12" s="170"/>
      <c r="AP12" s="170"/>
      <c r="AQ12" s="170"/>
      <c r="AR12" s="170"/>
      <c r="AS12" s="170" t="s">
        <v>675</v>
      </c>
      <c r="AT12" s="170"/>
      <c r="AU12" s="29">
        <f t="shared" si="1"/>
        <v>17</v>
      </c>
      <c r="AV12" s="170">
        <f t="shared" si="2"/>
        <v>0</v>
      </c>
      <c r="AW12" s="170">
        <f t="shared" si="3"/>
        <v>17</v>
      </c>
      <c r="AX12" s="170">
        <f t="shared" si="4"/>
        <v>0</v>
      </c>
      <c r="AY12" s="29">
        <f t="shared" si="5"/>
        <v>17</v>
      </c>
      <c r="AZ12" s="3"/>
      <c r="BA12" s="2">
        <f t="shared" si="6"/>
        <v>0</v>
      </c>
      <c r="BB12" s="2">
        <f t="shared" si="7"/>
        <v>17</v>
      </c>
      <c r="BC12" s="2">
        <f t="shared" si="8"/>
        <v>0</v>
      </c>
      <c r="BD12" s="3">
        <f t="shared" si="9"/>
        <v>17</v>
      </c>
      <c r="BE12" s="3">
        <f t="shared" si="10"/>
        <v>1.7938828594492779</v>
      </c>
      <c r="BF12" s="2">
        <f t="shared" si="11"/>
        <v>0</v>
      </c>
      <c r="BG12" s="2">
        <f t="shared" si="12"/>
        <v>1.5248004305318861</v>
      </c>
      <c r="BH12" s="2">
        <f t="shared" si="13"/>
        <v>0</v>
      </c>
      <c r="BI12" s="3">
        <f t="shared" si="14"/>
        <v>1.5248004305318861</v>
      </c>
      <c r="BJ12" s="3"/>
      <c r="BK12" s="21">
        <v>10623</v>
      </c>
      <c r="BL12" s="3">
        <v>10600</v>
      </c>
      <c r="BM12" s="2">
        <v>23</v>
      </c>
      <c r="BN12" s="2">
        <v>23</v>
      </c>
      <c r="BO12" s="45"/>
      <c r="BP12" s="2">
        <f t="shared" si="15"/>
        <v>23</v>
      </c>
      <c r="BQ12" s="2">
        <f t="shared" si="16"/>
        <v>2.1698113207547167</v>
      </c>
      <c r="BR12" s="2">
        <f t="shared" si="17"/>
        <v>2.1698113207547167</v>
      </c>
      <c r="BS12" s="2"/>
      <c r="BT12" s="7">
        <v>10799</v>
      </c>
      <c r="BU12" s="3">
        <v>10760</v>
      </c>
      <c r="BV12" s="2">
        <f t="shared" si="18"/>
        <v>39</v>
      </c>
      <c r="BW12" s="2">
        <v>39</v>
      </c>
      <c r="BX12" s="61"/>
      <c r="BY12" s="2">
        <f t="shared" si="19"/>
        <v>39</v>
      </c>
      <c r="BZ12" s="2">
        <f t="shared" si="20"/>
        <v>3.6245353159851299</v>
      </c>
      <c r="CA12" s="2">
        <f t="shared" si="21"/>
        <v>3.6245353159851299</v>
      </c>
      <c r="CB12" s="2"/>
      <c r="CC12" s="105">
        <v>10884</v>
      </c>
      <c r="CD12" s="3">
        <v>10859</v>
      </c>
      <c r="CE12" s="2">
        <f t="shared" si="22"/>
        <v>25</v>
      </c>
      <c r="CF12" s="2">
        <v>25</v>
      </c>
      <c r="CG12" s="61"/>
      <c r="CH12" s="2">
        <f t="shared" si="23"/>
        <v>25</v>
      </c>
      <c r="CI12" s="2">
        <f t="shared" si="24"/>
        <v>2.3022377751174141</v>
      </c>
      <c r="CJ12" s="2">
        <f t="shared" si="25"/>
        <v>2.3022377751174141</v>
      </c>
      <c r="CK12" s="2"/>
      <c r="CL12" s="105">
        <v>11052</v>
      </c>
      <c r="CM12" s="3">
        <v>11034</v>
      </c>
      <c r="CN12" s="2">
        <f t="shared" si="26"/>
        <v>18</v>
      </c>
      <c r="CO12" s="2">
        <f t="shared" si="27"/>
        <v>18</v>
      </c>
      <c r="CP12" s="61"/>
      <c r="CQ12" s="2">
        <f t="shared" si="28"/>
        <v>18</v>
      </c>
      <c r="CR12" s="2">
        <f t="shared" si="29"/>
        <v>1.6313213703099512</v>
      </c>
      <c r="CS12" s="2">
        <f t="shared" si="30"/>
        <v>1.6313213703099512</v>
      </c>
      <c r="CT12" s="2"/>
      <c r="CU12" s="131">
        <v>11169</v>
      </c>
      <c r="CV12" s="3">
        <v>11149</v>
      </c>
      <c r="CW12" s="2">
        <f t="shared" si="31"/>
        <v>20</v>
      </c>
      <c r="CX12" s="2">
        <f t="shared" si="32"/>
        <v>20</v>
      </c>
      <c r="CY12" s="61"/>
      <c r="CZ12" s="2">
        <f t="shared" si="33"/>
        <v>20</v>
      </c>
      <c r="DA12" s="2">
        <f t="shared" si="34"/>
        <v>1.7938828594492779</v>
      </c>
      <c r="DB12" s="2">
        <f t="shared" si="35"/>
        <v>1.7938828594492779</v>
      </c>
      <c r="DC12" s="2"/>
      <c r="DD12" s="131">
        <v>11251</v>
      </c>
      <c r="DE12" s="3">
        <v>11234</v>
      </c>
      <c r="DF12" s="2">
        <f t="shared" si="36"/>
        <v>17</v>
      </c>
      <c r="DG12" s="2">
        <f t="shared" si="37"/>
        <v>17</v>
      </c>
      <c r="DH12" s="61"/>
      <c r="DI12" s="2">
        <f t="shared" si="38"/>
        <v>17</v>
      </c>
      <c r="DJ12" s="2">
        <f t="shared" si="39"/>
        <v>1.51326330781556</v>
      </c>
      <c r="DK12" s="2">
        <f t="shared" si="40"/>
        <v>1.51326330781556</v>
      </c>
      <c r="DL12" s="2"/>
      <c r="DM12" s="131">
        <v>11378</v>
      </c>
      <c r="DN12" s="2">
        <v>11352</v>
      </c>
      <c r="DO12" s="3">
        <f t="shared" si="41"/>
        <v>26</v>
      </c>
      <c r="DP12" s="3">
        <f t="shared" si="42"/>
        <v>2.2903453136011276</v>
      </c>
      <c r="DQ12" s="2"/>
      <c r="DR12" s="131">
        <v>11558</v>
      </c>
      <c r="DS12" s="2">
        <v>11551</v>
      </c>
      <c r="DT12" s="3">
        <f t="shared" si="43"/>
        <v>7</v>
      </c>
      <c r="DU12" s="3">
        <f t="shared" si="44"/>
        <v>0.60600813782356511</v>
      </c>
      <c r="DV12" s="2"/>
      <c r="DW12" s="131">
        <v>11638</v>
      </c>
      <c r="DX12" s="2">
        <v>11602</v>
      </c>
      <c r="DY12" s="3">
        <f t="shared" si="45"/>
        <v>36</v>
      </c>
      <c r="DZ12" s="3">
        <f t="shared" si="46"/>
        <v>3.1029132908119288</v>
      </c>
      <c r="EA12" s="2"/>
      <c r="EB12" s="131">
        <v>11734</v>
      </c>
      <c r="EC12" s="2">
        <v>11708</v>
      </c>
      <c r="ED12" s="3">
        <f t="shared" si="47"/>
        <v>26</v>
      </c>
      <c r="EE12" s="3">
        <f t="shared" si="48"/>
        <v>2.2207037922787838</v>
      </c>
      <c r="EF12" s="2"/>
      <c r="EG12" s="131">
        <v>11818</v>
      </c>
      <c r="EH12" s="2">
        <v>11792</v>
      </c>
      <c r="EI12" s="3">
        <f t="shared" si="49"/>
        <v>26</v>
      </c>
      <c r="EJ12" s="3">
        <f t="shared" si="50"/>
        <v>2.2048846675712346</v>
      </c>
      <c r="EK12" s="2"/>
      <c r="EL12" s="131">
        <v>12114</v>
      </c>
      <c r="EM12" s="2">
        <v>12107</v>
      </c>
      <c r="EN12" s="3">
        <f>EL12-EM12</f>
        <v>7</v>
      </c>
      <c r="EO12" s="3">
        <f t="shared" si="51"/>
        <v>0.5781779136037003</v>
      </c>
      <c r="EP12" s="2"/>
      <c r="EQ12" s="2"/>
      <c r="ER12" s="77">
        <f t="shared" si="52"/>
        <v>23</v>
      </c>
      <c r="ES12" s="83">
        <f t="shared" si="53"/>
        <v>39</v>
      </c>
      <c r="ET12" s="83">
        <f t="shared" si="54"/>
        <v>25</v>
      </c>
      <c r="EU12" s="81">
        <f t="shared" si="55"/>
        <v>18</v>
      </c>
      <c r="EV12" s="81">
        <f t="shared" si="56"/>
        <v>20</v>
      </c>
      <c r="EW12" s="81">
        <f t="shared" si="57"/>
        <v>17</v>
      </c>
      <c r="EX12" s="81">
        <f t="shared" si="58"/>
        <v>26</v>
      </c>
      <c r="EY12" s="81">
        <f t="shared" si="110"/>
        <v>7</v>
      </c>
      <c r="EZ12" s="81">
        <f t="shared" si="59"/>
        <v>36</v>
      </c>
      <c r="FA12" s="81">
        <f t="shared" si="60"/>
        <v>26</v>
      </c>
      <c r="FB12" s="81">
        <f t="shared" si="61"/>
        <v>26</v>
      </c>
      <c r="FC12" s="81">
        <f>EN12</f>
        <v>7</v>
      </c>
      <c r="FD12" s="2"/>
      <c r="FE12" s="77">
        <f t="shared" si="62"/>
        <v>2.1698113207547167</v>
      </c>
      <c r="FF12" s="83">
        <f t="shared" si="63"/>
        <v>3.6245353159851299</v>
      </c>
      <c r="FG12" s="83">
        <f t="shared" si="64"/>
        <v>2.3022377751174141</v>
      </c>
      <c r="FH12" s="81">
        <f t="shared" si="65"/>
        <v>1.6313213703099512</v>
      </c>
      <c r="FI12" s="81">
        <f t="shared" si="66"/>
        <v>1.7938828594492779</v>
      </c>
      <c r="FJ12" s="81">
        <f t="shared" si="67"/>
        <v>1.51326330781556</v>
      </c>
      <c r="FK12" s="81">
        <f t="shared" si="68"/>
        <v>2.2903453136011276</v>
      </c>
      <c r="FL12" s="81">
        <f t="shared" si="69"/>
        <v>0.60600813782356511</v>
      </c>
      <c r="FM12" s="81">
        <f t="shared" si="70"/>
        <v>3.1029132908119288</v>
      </c>
      <c r="FN12" s="81">
        <f t="shared" si="71"/>
        <v>2.2207037922787838</v>
      </c>
      <c r="FO12" s="81">
        <f t="shared" si="72"/>
        <v>2.2048846675712346</v>
      </c>
      <c r="FP12" s="81">
        <f t="shared" si="73"/>
        <v>0.5781779136037003</v>
      </c>
      <c r="FQ12" s="2"/>
      <c r="FR12" s="83">
        <f t="shared" si="74"/>
        <v>16</v>
      </c>
      <c r="FS12" s="83">
        <f t="shared" si="75"/>
        <v>-14</v>
      </c>
      <c r="FT12" s="83">
        <f t="shared" si="76"/>
        <v>-7</v>
      </c>
      <c r="FU12" s="83">
        <f t="shared" si="77"/>
        <v>2</v>
      </c>
      <c r="FV12" s="83">
        <f t="shared" si="78"/>
        <v>-3</v>
      </c>
      <c r="FW12" s="83">
        <f t="shared" si="79"/>
        <v>9</v>
      </c>
      <c r="FX12" s="83">
        <f t="shared" si="80"/>
        <v>-19</v>
      </c>
      <c r="FY12" s="83">
        <f t="shared" si="81"/>
        <v>29</v>
      </c>
      <c r="FZ12" s="83">
        <f t="shared" si="82"/>
        <v>-10</v>
      </c>
      <c r="GA12" s="83">
        <f t="shared" si="83"/>
        <v>0</v>
      </c>
      <c r="GB12" s="83">
        <f t="shared" si="84"/>
        <v>-19</v>
      </c>
      <c r="GC12" s="54"/>
      <c r="GD12" s="205">
        <f t="shared" si="85"/>
        <v>1.4547239952304132</v>
      </c>
      <c r="GE12" s="206">
        <f t="shared" si="86"/>
        <v>-1.3222975408677158</v>
      </c>
      <c r="GF12" s="206">
        <f t="shared" si="87"/>
        <v>-0.67091640480746295</v>
      </c>
      <c r="GG12" s="207">
        <f t="shared" si="88"/>
        <v>0.16256148913932678</v>
      </c>
      <c r="GH12" s="206">
        <f t="shared" si="89"/>
        <v>-0.28061955163371799</v>
      </c>
      <c r="GI12" s="206">
        <f t="shared" si="90"/>
        <v>0.77708200578556763</v>
      </c>
      <c r="GJ12" s="206">
        <f t="shared" si="91"/>
        <v>-1.6843371757775625</v>
      </c>
      <c r="GK12" s="206">
        <f t="shared" si="92"/>
        <v>2.4969051529883637</v>
      </c>
      <c r="GL12" s="206">
        <f t="shared" si="93"/>
        <v>-0.88220949853314501</v>
      </c>
      <c r="GM12" s="206">
        <f t="shared" si="94"/>
        <v>-1.5819124707549204E-2</v>
      </c>
      <c r="GN12" s="206">
        <f t="shared" si="95"/>
        <v>-1.6267067539675342</v>
      </c>
      <c r="GO12" s="2"/>
      <c r="GP12" s="3">
        <f t="shared" si="96"/>
        <v>7</v>
      </c>
      <c r="GQ12" s="320">
        <f t="shared" si="97"/>
        <v>5.7817791360370032E-4</v>
      </c>
      <c r="GR12" s="298">
        <f t="shared" si="98"/>
        <v>4.0056427315000263E-4</v>
      </c>
      <c r="GS12" s="298">
        <f t="shared" si="99"/>
        <v>6.2326205772365514E-4</v>
      </c>
      <c r="GT12" s="298">
        <f t="shared" si="100"/>
        <v>4.77360993472947E-4</v>
      </c>
      <c r="GU12" s="298">
        <f t="shared" si="101"/>
        <v>3.8863459711546765E-4</v>
      </c>
      <c r="GV12" s="298">
        <f t="shared" si="102"/>
        <v>3.6090659737259998E-4</v>
      </c>
      <c r="GW12" s="298">
        <f t="shared" si="103"/>
        <v>3.4122157323217115E-4</v>
      </c>
      <c r="GX12" s="298">
        <f t="shared" si="104"/>
        <v>6.505855269742769E-4</v>
      </c>
      <c r="GY12" s="298">
        <f t="shared" si="105"/>
        <v>1.6785363163321584E-4</v>
      </c>
      <c r="GZ12" s="298">
        <f t="shared" si="106"/>
        <v>7.4727555786196164E-4</v>
      </c>
      <c r="HA12" s="298">
        <f t="shared" si="107"/>
        <v>5.4921841994085344E-4</v>
      </c>
      <c r="HB12" s="298">
        <f t="shared" si="108"/>
        <v>5.1844466600199407E-4</v>
      </c>
      <c r="HC12" s="298">
        <f t="shared" si="109"/>
        <v>1.2129823770988928E-4</v>
      </c>
      <c r="HD12" s="298"/>
    </row>
    <row r="13" spans="1:213" ht="12" customHeight="1" x14ac:dyDescent="0.25">
      <c r="A13" s="2">
        <v>1</v>
      </c>
      <c r="B13" s="10" t="s">
        <v>145</v>
      </c>
      <c r="C13" s="183">
        <v>11021</v>
      </c>
      <c r="D13" s="10"/>
      <c r="E13" s="2" t="s">
        <v>429</v>
      </c>
      <c r="F13" s="33"/>
      <c r="G13" s="33"/>
      <c r="H13" s="33"/>
      <c r="I13" s="33"/>
      <c r="J13" s="33"/>
      <c r="K13" s="33"/>
      <c r="L13" s="33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61"/>
      <c r="X13" s="45"/>
      <c r="Y13" s="3">
        <v>10</v>
      </c>
      <c r="Z13" s="146">
        <v>5</v>
      </c>
      <c r="AA13" s="3">
        <f t="shared" si="0"/>
        <v>15</v>
      </c>
      <c r="AB13" s="168" t="s">
        <v>675</v>
      </c>
      <c r="AC13" s="170" t="s">
        <v>675</v>
      </c>
      <c r="AD13" s="170"/>
      <c r="AE13" s="170"/>
      <c r="AF13" s="170"/>
      <c r="AG13" s="170"/>
      <c r="AH13" s="170"/>
      <c r="AI13" s="170"/>
      <c r="AJ13" s="169" t="s">
        <v>675</v>
      </c>
      <c r="AK13" s="168">
        <v>10</v>
      </c>
      <c r="AL13" s="169"/>
      <c r="AM13" s="168" t="s">
        <v>675</v>
      </c>
      <c r="AN13" s="170" t="s">
        <v>675</v>
      </c>
      <c r="AO13" s="170"/>
      <c r="AP13" s="170"/>
      <c r="AQ13" s="170"/>
      <c r="AR13" s="170"/>
      <c r="AS13" s="170" t="s">
        <v>675</v>
      </c>
      <c r="AT13" s="170"/>
      <c r="AU13" s="29">
        <f t="shared" si="1"/>
        <v>10</v>
      </c>
      <c r="AV13" s="170">
        <f t="shared" si="2"/>
        <v>0</v>
      </c>
      <c r="AW13" s="170">
        <f t="shared" si="3"/>
        <v>10</v>
      </c>
      <c r="AX13" s="170">
        <f t="shared" si="4"/>
        <v>0</v>
      </c>
      <c r="AY13" s="29">
        <f t="shared" si="5"/>
        <v>10</v>
      </c>
      <c r="AZ13" s="3"/>
      <c r="BA13" s="2">
        <f t="shared" si="6"/>
        <v>0</v>
      </c>
      <c r="BB13" s="2">
        <f t="shared" si="7"/>
        <v>10</v>
      </c>
      <c r="BC13" s="2">
        <f t="shared" si="8"/>
        <v>0</v>
      </c>
      <c r="BD13" s="3">
        <f t="shared" si="9"/>
        <v>10</v>
      </c>
      <c r="BE13" s="3">
        <f t="shared" si="10"/>
        <v>1.8434312400147475</v>
      </c>
      <c r="BF13" s="2">
        <f t="shared" si="11"/>
        <v>0</v>
      </c>
      <c r="BG13" s="2">
        <f t="shared" si="12"/>
        <v>1.2289541600098315</v>
      </c>
      <c r="BH13" s="2">
        <f t="shared" si="13"/>
        <v>0</v>
      </c>
      <c r="BI13" s="3">
        <f t="shared" si="14"/>
        <v>1.2289541600098315</v>
      </c>
      <c r="BJ13" s="3"/>
      <c r="BK13" s="21">
        <v>8224</v>
      </c>
      <c r="BL13" s="3">
        <v>8201</v>
      </c>
      <c r="BM13" s="2">
        <v>23</v>
      </c>
      <c r="BN13" s="2">
        <v>23</v>
      </c>
      <c r="BO13" s="45"/>
      <c r="BP13" s="2">
        <f t="shared" si="15"/>
        <v>23</v>
      </c>
      <c r="BQ13" s="2">
        <f t="shared" si="16"/>
        <v>2.8045360321911961</v>
      </c>
      <c r="BR13" s="2">
        <f t="shared" si="17"/>
        <v>2.8045360321911961</v>
      </c>
      <c r="BS13" s="2"/>
      <c r="BT13" s="7">
        <v>8216</v>
      </c>
      <c r="BU13" s="3">
        <v>8201</v>
      </c>
      <c r="BV13" s="2">
        <f t="shared" si="18"/>
        <v>15</v>
      </c>
      <c r="BW13" s="2">
        <v>15</v>
      </c>
      <c r="BX13" s="61"/>
      <c r="BY13" s="2">
        <f t="shared" si="19"/>
        <v>15</v>
      </c>
      <c r="BZ13" s="2">
        <f t="shared" si="20"/>
        <v>1.8290452383855627</v>
      </c>
      <c r="CA13" s="2">
        <f t="shared" si="21"/>
        <v>1.8290452383855627</v>
      </c>
      <c r="CB13" s="2"/>
      <c r="CC13" s="105">
        <v>8237</v>
      </c>
      <c r="CD13" s="3">
        <v>8217</v>
      </c>
      <c r="CE13" s="2">
        <f t="shared" si="22"/>
        <v>20</v>
      </c>
      <c r="CF13" s="2">
        <v>20</v>
      </c>
      <c r="CG13" s="61"/>
      <c r="CH13" s="2">
        <f t="shared" si="23"/>
        <v>20</v>
      </c>
      <c r="CI13" s="2">
        <f t="shared" si="24"/>
        <v>2.4339783375927957</v>
      </c>
      <c r="CJ13" s="2">
        <f t="shared" si="25"/>
        <v>2.4339783375927957</v>
      </c>
      <c r="CK13" s="2"/>
      <c r="CL13" s="105">
        <v>8198</v>
      </c>
      <c r="CM13" s="3">
        <v>8194</v>
      </c>
      <c r="CN13" s="2">
        <f t="shared" si="26"/>
        <v>4</v>
      </c>
      <c r="CO13" s="2">
        <f t="shared" si="27"/>
        <v>4</v>
      </c>
      <c r="CP13" s="61"/>
      <c r="CQ13" s="2">
        <f t="shared" si="28"/>
        <v>4</v>
      </c>
      <c r="CR13" s="2">
        <f t="shared" si="29"/>
        <v>0.48816206980717597</v>
      </c>
      <c r="CS13" s="2">
        <f t="shared" si="30"/>
        <v>0.48816206980717597</v>
      </c>
      <c r="CT13" s="2"/>
      <c r="CU13" s="131">
        <v>8152</v>
      </c>
      <c r="CV13" s="3">
        <v>8137</v>
      </c>
      <c r="CW13" s="2">
        <f t="shared" si="31"/>
        <v>15</v>
      </c>
      <c r="CX13" s="2">
        <f t="shared" si="32"/>
        <v>15</v>
      </c>
      <c r="CY13" s="61"/>
      <c r="CZ13" s="2">
        <f t="shared" si="33"/>
        <v>15</v>
      </c>
      <c r="DA13" s="2">
        <f t="shared" si="34"/>
        <v>1.8434312400147475</v>
      </c>
      <c r="DB13" s="2">
        <f t="shared" si="35"/>
        <v>1.8434312400147475</v>
      </c>
      <c r="DC13" s="2"/>
      <c r="DD13" s="131">
        <v>8160</v>
      </c>
      <c r="DE13" s="3">
        <v>8152</v>
      </c>
      <c r="DF13" s="2">
        <f t="shared" si="36"/>
        <v>8</v>
      </c>
      <c r="DG13" s="2">
        <f t="shared" si="37"/>
        <v>8</v>
      </c>
      <c r="DH13" s="61"/>
      <c r="DI13" s="2">
        <f t="shared" si="38"/>
        <v>8</v>
      </c>
      <c r="DJ13" s="2">
        <f t="shared" si="39"/>
        <v>0.98135426889106958</v>
      </c>
      <c r="DK13" s="2">
        <f t="shared" si="40"/>
        <v>0.98135426889106958</v>
      </c>
      <c r="DL13" s="2"/>
      <c r="DM13" s="131">
        <v>8121</v>
      </c>
      <c r="DN13" s="2">
        <v>8115</v>
      </c>
      <c r="DO13" s="3">
        <f t="shared" si="41"/>
        <v>6</v>
      </c>
      <c r="DP13" s="3">
        <f t="shared" si="42"/>
        <v>0.73937153419593338</v>
      </c>
      <c r="DQ13" s="2"/>
      <c r="DR13" s="131">
        <v>8139</v>
      </c>
      <c r="DS13" s="2">
        <v>8119</v>
      </c>
      <c r="DT13" s="3">
        <f t="shared" si="43"/>
        <v>20</v>
      </c>
      <c r="DU13" s="3">
        <f t="shared" si="44"/>
        <v>2.4633575563493042</v>
      </c>
      <c r="DV13" s="2"/>
      <c r="DW13" s="131">
        <v>8285</v>
      </c>
      <c r="DX13" s="2">
        <v>8277</v>
      </c>
      <c r="DY13" s="3">
        <f t="shared" si="45"/>
        <v>8</v>
      </c>
      <c r="DZ13" s="3">
        <f t="shared" si="46"/>
        <v>0.9665337682735291</v>
      </c>
      <c r="EA13" s="2"/>
      <c r="EB13" s="131">
        <v>8296</v>
      </c>
      <c r="EC13" s="2">
        <v>8286</v>
      </c>
      <c r="ED13" s="3">
        <f t="shared" si="47"/>
        <v>10</v>
      </c>
      <c r="EE13" s="3">
        <f t="shared" si="48"/>
        <v>1.2068549360366883</v>
      </c>
      <c r="EF13" s="2"/>
      <c r="EG13" s="131">
        <v>8316</v>
      </c>
      <c r="EH13" s="2">
        <v>8313</v>
      </c>
      <c r="EI13" s="3">
        <f t="shared" si="49"/>
        <v>3</v>
      </c>
      <c r="EJ13" s="3">
        <f t="shared" si="50"/>
        <v>0.36088054853843377</v>
      </c>
      <c r="EK13" s="2"/>
      <c r="EL13" s="131">
        <v>8448</v>
      </c>
      <c r="EM13" s="2">
        <v>8456</v>
      </c>
      <c r="EN13" s="146">
        <v>0</v>
      </c>
      <c r="EO13" s="3">
        <f t="shared" si="51"/>
        <v>0</v>
      </c>
      <c r="EP13" s="2"/>
      <c r="EQ13" s="2"/>
      <c r="ER13" s="77">
        <f t="shared" si="52"/>
        <v>23</v>
      </c>
      <c r="ES13" s="83">
        <f t="shared" si="53"/>
        <v>15</v>
      </c>
      <c r="ET13" s="83">
        <f t="shared" si="54"/>
        <v>20</v>
      </c>
      <c r="EU13" s="81">
        <f t="shared" si="55"/>
        <v>4</v>
      </c>
      <c r="EV13" s="81">
        <f t="shared" si="56"/>
        <v>15</v>
      </c>
      <c r="EW13" s="81">
        <f t="shared" si="57"/>
        <v>8</v>
      </c>
      <c r="EX13" s="81">
        <f t="shared" si="58"/>
        <v>6</v>
      </c>
      <c r="EY13" s="81">
        <f t="shared" si="110"/>
        <v>20</v>
      </c>
      <c r="EZ13" s="81">
        <f t="shared" si="59"/>
        <v>8</v>
      </c>
      <c r="FA13" s="81">
        <f t="shared" si="60"/>
        <v>10</v>
      </c>
      <c r="FB13" s="81">
        <f t="shared" si="61"/>
        <v>3</v>
      </c>
      <c r="FC13" s="81">
        <v>0</v>
      </c>
      <c r="FD13" s="2"/>
      <c r="FE13" s="77">
        <f t="shared" si="62"/>
        <v>2.8045360321911961</v>
      </c>
      <c r="FF13" s="83">
        <f t="shared" si="63"/>
        <v>1.8290452383855627</v>
      </c>
      <c r="FG13" s="83">
        <f t="shared" si="64"/>
        <v>2.4339783375927957</v>
      </c>
      <c r="FH13" s="81">
        <f t="shared" si="65"/>
        <v>0.48816206980717597</v>
      </c>
      <c r="FI13" s="81">
        <f t="shared" si="66"/>
        <v>1.8434312400147475</v>
      </c>
      <c r="FJ13" s="81">
        <f t="shared" si="67"/>
        <v>0.98135426889106958</v>
      </c>
      <c r="FK13" s="81">
        <f t="shared" si="68"/>
        <v>0.73937153419593338</v>
      </c>
      <c r="FL13" s="81">
        <f t="shared" si="69"/>
        <v>2.4633575563493042</v>
      </c>
      <c r="FM13" s="81">
        <f t="shared" si="70"/>
        <v>0.9665337682735291</v>
      </c>
      <c r="FN13" s="81">
        <f t="shared" si="71"/>
        <v>1.2068549360366883</v>
      </c>
      <c r="FO13" s="81">
        <f t="shared" si="72"/>
        <v>0.36088054853843377</v>
      </c>
      <c r="FP13" s="81">
        <f t="shared" si="73"/>
        <v>0</v>
      </c>
      <c r="FQ13" s="2"/>
      <c r="FR13" s="83">
        <f t="shared" si="74"/>
        <v>-8</v>
      </c>
      <c r="FS13" s="83">
        <f t="shared" si="75"/>
        <v>5</v>
      </c>
      <c r="FT13" s="83">
        <f t="shared" si="76"/>
        <v>-16</v>
      </c>
      <c r="FU13" s="83">
        <f t="shared" si="77"/>
        <v>11</v>
      </c>
      <c r="FV13" s="83">
        <f t="shared" si="78"/>
        <v>-7</v>
      </c>
      <c r="FW13" s="83">
        <f t="shared" si="79"/>
        <v>-2</v>
      </c>
      <c r="FX13" s="83">
        <f t="shared" si="80"/>
        <v>14</v>
      </c>
      <c r="FY13" s="83">
        <f t="shared" si="81"/>
        <v>-12</v>
      </c>
      <c r="FZ13" s="83">
        <f t="shared" si="82"/>
        <v>2</v>
      </c>
      <c r="GA13" s="83">
        <f t="shared" si="83"/>
        <v>-7</v>
      </c>
      <c r="GB13" s="83">
        <f t="shared" si="84"/>
        <v>-3</v>
      </c>
      <c r="GC13" s="54"/>
      <c r="GD13" s="205">
        <f t="shared" si="85"/>
        <v>-0.97549079380563342</v>
      </c>
      <c r="GE13" s="206">
        <f t="shared" si="86"/>
        <v>0.60493309920723304</v>
      </c>
      <c r="GF13" s="206">
        <f t="shared" si="87"/>
        <v>-1.9458162677856197</v>
      </c>
      <c r="GG13" s="207">
        <f t="shared" si="88"/>
        <v>1.3552691702075714</v>
      </c>
      <c r="GH13" s="206">
        <f t="shared" si="89"/>
        <v>-0.86207697112367787</v>
      </c>
      <c r="GI13" s="206">
        <f t="shared" si="90"/>
        <v>-0.2419827346951362</v>
      </c>
      <c r="GJ13" s="206">
        <f t="shared" si="91"/>
        <v>1.7239860221533707</v>
      </c>
      <c r="GK13" s="206">
        <f t="shared" si="92"/>
        <v>-1.4968237880757751</v>
      </c>
      <c r="GL13" s="206">
        <f t="shared" si="93"/>
        <v>0.24032116776315915</v>
      </c>
      <c r="GM13" s="206">
        <f t="shared" si="94"/>
        <v>-0.84597438749825449</v>
      </c>
      <c r="GN13" s="206">
        <f t="shared" si="95"/>
        <v>-0.36088054853843377</v>
      </c>
      <c r="GO13" s="2"/>
      <c r="GP13" s="3">
        <f t="shared" si="96"/>
        <v>0</v>
      </c>
      <c r="GQ13" s="320">
        <f t="shared" si="97"/>
        <v>0</v>
      </c>
      <c r="GR13" s="298">
        <f t="shared" si="98"/>
        <v>4.0056427315000263E-4</v>
      </c>
      <c r="GS13" s="298">
        <f t="shared" si="99"/>
        <v>2.397161760475597E-4</v>
      </c>
      <c r="GT13" s="298">
        <f t="shared" si="100"/>
        <v>3.8188879477835764E-4</v>
      </c>
      <c r="GU13" s="298">
        <f t="shared" si="101"/>
        <v>8.6363243803437264E-5</v>
      </c>
      <c r="GV13" s="298">
        <f t="shared" si="102"/>
        <v>2.7067994802944999E-4</v>
      </c>
      <c r="GW13" s="298">
        <f t="shared" si="103"/>
        <v>1.6057485799160997E-4</v>
      </c>
      <c r="GX13" s="298">
        <f t="shared" si="104"/>
        <v>1.501351216094485E-4</v>
      </c>
      <c r="GY13" s="298">
        <f t="shared" si="105"/>
        <v>4.7958180466633094E-4</v>
      </c>
      <c r="GZ13" s="298">
        <f t="shared" si="106"/>
        <v>1.6606123508043592E-4</v>
      </c>
      <c r="HA13" s="298">
        <f t="shared" si="107"/>
        <v>2.1123785382340515E-4</v>
      </c>
      <c r="HB13" s="298">
        <f t="shared" si="108"/>
        <v>5.982053838484546E-5</v>
      </c>
      <c r="HC13" s="298">
        <f t="shared" si="109"/>
        <v>0</v>
      </c>
      <c r="HD13" s="298"/>
    </row>
    <row r="14" spans="1:213" ht="12" customHeight="1" x14ac:dyDescent="0.25">
      <c r="A14" s="2">
        <v>1</v>
      </c>
      <c r="B14" s="10" t="s">
        <v>145</v>
      </c>
      <c r="C14" s="183">
        <v>11022</v>
      </c>
      <c r="D14" s="10"/>
      <c r="E14" s="2" t="s">
        <v>446</v>
      </c>
      <c r="F14" s="33"/>
      <c r="G14" s="33"/>
      <c r="H14" s="33"/>
      <c r="I14" s="33"/>
      <c r="J14" s="33"/>
      <c r="K14" s="33"/>
      <c r="L14" s="33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61"/>
      <c r="X14" s="45"/>
      <c r="Y14" s="3">
        <v>18</v>
      </c>
      <c r="Z14" s="146">
        <v>7</v>
      </c>
      <c r="AA14" s="3">
        <f t="shared" si="0"/>
        <v>25</v>
      </c>
      <c r="AB14" s="168" t="s">
        <v>675</v>
      </c>
      <c r="AC14" s="170" t="s">
        <v>675</v>
      </c>
      <c r="AD14" s="170"/>
      <c r="AE14" s="170"/>
      <c r="AF14" s="170"/>
      <c r="AG14" s="170"/>
      <c r="AH14" s="170"/>
      <c r="AI14" s="170"/>
      <c r="AJ14" s="169" t="s">
        <v>675</v>
      </c>
      <c r="AK14" s="168">
        <v>18</v>
      </c>
      <c r="AL14" s="169"/>
      <c r="AM14" s="168" t="s">
        <v>675</v>
      </c>
      <c r="AN14" s="170" t="s">
        <v>675</v>
      </c>
      <c r="AO14" s="170"/>
      <c r="AP14" s="170"/>
      <c r="AQ14" s="170"/>
      <c r="AR14" s="170"/>
      <c r="AS14" s="170" t="s">
        <v>675</v>
      </c>
      <c r="AT14" s="170"/>
      <c r="AU14" s="29">
        <f t="shared" si="1"/>
        <v>18</v>
      </c>
      <c r="AV14" s="170">
        <f t="shared" si="2"/>
        <v>0</v>
      </c>
      <c r="AW14" s="170">
        <f t="shared" si="3"/>
        <v>18</v>
      </c>
      <c r="AX14" s="170">
        <f t="shared" si="4"/>
        <v>0</v>
      </c>
      <c r="AY14" s="29">
        <f t="shared" si="5"/>
        <v>18</v>
      </c>
      <c r="AZ14" s="3"/>
      <c r="BA14" s="2">
        <f t="shared" si="6"/>
        <v>0</v>
      </c>
      <c r="BB14" s="2">
        <f t="shared" si="7"/>
        <v>18</v>
      </c>
      <c r="BC14" s="2">
        <f t="shared" si="8"/>
        <v>0</v>
      </c>
      <c r="BD14" s="3">
        <f t="shared" si="9"/>
        <v>18</v>
      </c>
      <c r="BE14" s="3">
        <f t="shared" si="10"/>
        <v>1.636304134395113</v>
      </c>
      <c r="BF14" s="2">
        <f t="shared" si="11"/>
        <v>0</v>
      </c>
      <c r="BG14" s="2">
        <f t="shared" si="12"/>
        <v>0.98178248063706774</v>
      </c>
      <c r="BH14" s="2">
        <f t="shared" si="13"/>
        <v>0</v>
      </c>
      <c r="BI14" s="3">
        <f t="shared" si="14"/>
        <v>0.98178248063706774</v>
      </c>
      <c r="BJ14" s="3"/>
      <c r="BK14" s="21">
        <v>18137</v>
      </c>
      <c r="BL14" s="3">
        <v>18123</v>
      </c>
      <c r="BM14" s="2">
        <v>14</v>
      </c>
      <c r="BN14" s="2">
        <v>14</v>
      </c>
      <c r="BO14" s="45"/>
      <c r="BP14" s="2">
        <f t="shared" si="15"/>
        <v>14</v>
      </c>
      <c r="BQ14" s="2">
        <f t="shared" si="16"/>
        <v>0.77249903437620704</v>
      </c>
      <c r="BR14" s="2">
        <f t="shared" si="17"/>
        <v>0.77249903437620704</v>
      </c>
      <c r="BS14" s="2"/>
      <c r="BT14" s="7">
        <v>18205</v>
      </c>
      <c r="BU14" s="3">
        <v>18171</v>
      </c>
      <c r="BV14" s="2">
        <f t="shared" si="18"/>
        <v>34</v>
      </c>
      <c r="BW14" s="2">
        <v>34</v>
      </c>
      <c r="BX14" s="61"/>
      <c r="BY14" s="2">
        <f t="shared" si="19"/>
        <v>34</v>
      </c>
      <c r="BZ14" s="2">
        <f t="shared" si="20"/>
        <v>1.8711133124208903</v>
      </c>
      <c r="CA14" s="2">
        <f t="shared" si="21"/>
        <v>1.8711133124208903</v>
      </c>
      <c r="CB14" s="2"/>
      <c r="CC14" s="105">
        <v>18190</v>
      </c>
      <c r="CD14" s="3">
        <v>18168</v>
      </c>
      <c r="CE14" s="2">
        <f t="shared" si="22"/>
        <v>22</v>
      </c>
      <c r="CF14" s="2">
        <v>22</v>
      </c>
      <c r="CG14" s="61"/>
      <c r="CH14" s="2">
        <f t="shared" si="23"/>
        <v>22</v>
      </c>
      <c r="CI14" s="2">
        <f t="shared" si="24"/>
        <v>1.210920299427565</v>
      </c>
      <c r="CJ14" s="2">
        <f t="shared" si="25"/>
        <v>1.210920299427565</v>
      </c>
      <c r="CK14" s="2"/>
      <c r="CL14" s="105">
        <v>18209</v>
      </c>
      <c r="CM14" s="3">
        <v>18188</v>
      </c>
      <c r="CN14" s="2">
        <f t="shared" si="26"/>
        <v>21</v>
      </c>
      <c r="CO14" s="2">
        <f t="shared" si="27"/>
        <v>21</v>
      </c>
      <c r="CP14" s="61"/>
      <c r="CQ14" s="2">
        <f t="shared" si="28"/>
        <v>21</v>
      </c>
      <c r="CR14" s="2">
        <f t="shared" si="29"/>
        <v>1.1546074334726193</v>
      </c>
      <c r="CS14" s="2">
        <f t="shared" si="30"/>
        <v>1.1546074334726193</v>
      </c>
      <c r="CT14" s="2"/>
      <c r="CU14" s="131">
        <v>18364</v>
      </c>
      <c r="CV14" s="3">
        <v>18334</v>
      </c>
      <c r="CW14" s="2">
        <f t="shared" si="31"/>
        <v>30</v>
      </c>
      <c r="CX14" s="2">
        <f t="shared" si="32"/>
        <v>30</v>
      </c>
      <c r="CY14" s="61"/>
      <c r="CZ14" s="2">
        <f t="shared" si="33"/>
        <v>30</v>
      </c>
      <c r="DA14" s="2">
        <f t="shared" si="34"/>
        <v>1.636304134395113</v>
      </c>
      <c r="DB14" s="2">
        <f t="shared" si="35"/>
        <v>1.636304134395113</v>
      </c>
      <c r="DC14" s="2"/>
      <c r="DD14" s="131">
        <v>18504</v>
      </c>
      <c r="DE14" s="3">
        <v>18484</v>
      </c>
      <c r="DF14" s="2">
        <f t="shared" si="36"/>
        <v>20</v>
      </c>
      <c r="DG14" s="2">
        <f t="shared" si="37"/>
        <v>20</v>
      </c>
      <c r="DH14" s="61"/>
      <c r="DI14" s="2">
        <f t="shared" si="38"/>
        <v>20</v>
      </c>
      <c r="DJ14" s="2">
        <f t="shared" si="39"/>
        <v>1.0820168794633196</v>
      </c>
      <c r="DK14" s="2">
        <f t="shared" si="40"/>
        <v>1.0820168794633196</v>
      </c>
      <c r="DL14" s="2"/>
      <c r="DM14" s="131">
        <v>18608</v>
      </c>
      <c r="DN14" s="2">
        <v>18602</v>
      </c>
      <c r="DO14" s="3">
        <f t="shared" si="41"/>
        <v>6</v>
      </c>
      <c r="DP14" s="3">
        <f t="shared" si="42"/>
        <v>0.32254596279969894</v>
      </c>
      <c r="DQ14" s="2"/>
      <c r="DR14" s="131">
        <v>18706</v>
      </c>
      <c r="DS14" s="2">
        <v>18692</v>
      </c>
      <c r="DT14" s="3">
        <f t="shared" si="43"/>
        <v>14</v>
      </c>
      <c r="DU14" s="3">
        <f t="shared" si="44"/>
        <v>0.74898352236250798</v>
      </c>
      <c r="DV14" s="2"/>
      <c r="DW14" s="131">
        <v>18896</v>
      </c>
      <c r="DX14" s="2">
        <v>18873</v>
      </c>
      <c r="DY14" s="3">
        <f t="shared" si="45"/>
        <v>23</v>
      </c>
      <c r="DZ14" s="3">
        <f t="shared" si="46"/>
        <v>1.2186721771843374</v>
      </c>
      <c r="EA14" s="2"/>
      <c r="EB14" s="131">
        <v>19063</v>
      </c>
      <c r="EC14" s="2">
        <v>19019</v>
      </c>
      <c r="ED14" s="3">
        <f t="shared" si="47"/>
        <v>44</v>
      </c>
      <c r="EE14" s="3">
        <f t="shared" si="48"/>
        <v>2.313475997686524</v>
      </c>
      <c r="EF14" s="2"/>
      <c r="EG14" s="131">
        <v>19194</v>
      </c>
      <c r="EH14" s="2">
        <v>19178</v>
      </c>
      <c r="EI14" s="3">
        <f t="shared" si="49"/>
        <v>16</v>
      </c>
      <c r="EJ14" s="3">
        <f t="shared" si="50"/>
        <v>0.83428928981124206</v>
      </c>
      <c r="EK14" s="2"/>
      <c r="EL14" s="131">
        <v>19430</v>
      </c>
      <c r="EM14" s="2">
        <v>19430</v>
      </c>
      <c r="EN14" s="146">
        <v>0</v>
      </c>
      <c r="EO14" s="3">
        <f t="shared" si="51"/>
        <v>0</v>
      </c>
      <c r="EP14" s="2"/>
      <c r="EQ14" s="2"/>
      <c r="ER14" s="77">
        <f t="shared" si="52"/>
        <v>14</v>
      </c>
      <c r="ES14" s="83">
        <f t="shared" si="53"/>
        <v>34</v>
      </c>
      <c r="ET14" s="83">
        <f t="shared" si="54"/>
        <v>22</v>
      </c>
      <c r="EU14" s="81">
        <f t="shared" si="55"/>
        <v>21</v>
      </c>
      <c r="EV14" s="81">
        <f t="shared" si="56"/>
        <v>30</v>
      </c>
      <c r="EW14" s="81">
        <f t="shared" si="57"/>
        <v>20</v>
      </c>
      <c r="EX14" s="81">
        <f t="shared" si="58"/>
        <v>6</v>
      </c>
      <c r="EY14" s="81">
        <f t="shared" si="110"/>
        <v>14</v>
      </c>
      <c r="EZ14" s="81">
        <f t="shared" si="59"/>
        <v>23</v>
      </c>
      <c r="FA14" s="81">
        <f t="shared" si="60"/>
        <v>44</v>
      </c>
      <c r="FB14" s="81">
        <f t="shared" si="61"/>
        <v>16</v>
      </c>
      <c r="FC14" s="81">
        <f>EN14</f>
        <v>0</v>
      </c>
      <c r="FD14" s="2"/>
      <c r="FE14" s="77">
        <f t="shared" si="62"/>
        <v>0.77249903437620704</v>
      </c>
      <c r="FF14" s="83">
        <f t="shared" si="63"/>
        <v>1.8711133124208903</v>
      </c>
      <c r="FG14" s="83">
        <f t="shared" si="64"/>
        <v>1.210920299427565</v>
      </c>
      <c r="FH14" s="81">
        <f t="shared" si="65"/>
        <v>1.1546074334726193</v>
      </c>
      <c r="FI14" s="81">
        <f t="shared" si="66"/>
        <v>1.636304134395113</v>
      </c>
      <c r="FJ14" s="81">
        <f t="shared" si="67"/>
        <v>1.0820168794633196</v>
      </c>
      <c r="FK14" s="81">
        <f t="shared" si="68"/>
        <v>0.32254596279969894</v>
      </c>
      <c r="FL14" s="81">
        <f t="shared" si="69"/>
        <v>0.74898352236250798</v>
      </c>
      <c r="FM14" s="81">
        <f t="shared" si="70"/>
        <v>1.2186721771843374</v>
      </c>
      <c r="FN14" s="81">
        <f t="shared" si="71"/>
        <v>2.313475997686524</v>
      </c>
      <c r="FO14" s="81">
        <f t="shared" si="72"/>
        <v>0.83428928981124206</v>
      </c>
      <c r="FP14" s="81">
        <f t="shared" si="73"/>
        <v>0</v>
      </c>
      <c r="FQ14" s="2"/>
      <c r="FR14" s="83">
        <f t="shared" si="74"/>
        <v>20</v>
      </c>
      <c r="FS14" s="83">
        <f t="shared" si="75"/>
        <v>-12</v>
      </c>
      <c r="FT14" s="83">
        <f t="shared" si="76"/>
        <v>-1</v>
      </c>
      <c r="FU14" s="83">
        <f t="shared" si="77"/>
        <v>9</v>
      </c>
      <c r="FV14" s="83">
        <f t="shared" si="78"/>
        <v>-10</v>
      </c>
      <c r="FW14" s="83">
        <f t="shared" si="79"/>
        <v>-14</v>
      </c>
      <c r="FX14" s="83">
        <f t="shared" si="80"/>
        <v>8</v>
      </c>
      <c r="FY14" s="83">
        <f t="shared" si="81"/>
        <v>9</v>
      </c>
      <c r="FZ14" s="83">
        <f t="shared" si="82"/>
        <v>21</v>
      </c>
      <c r="GA14" s="83">
        <f t="shared" si="83"/>
        <v>-28</v>
      </c>
      <c r="GB14" s="83">
        <f t="shared" si="84"/>
        <v>-16</v>
      </c>
      <c r="GC14" s="54"/>
      <c r="GD14" s="205">
        <f t="shared" si="85"/>
        <v>1.0986142780446833</v>
      </c>
      <c r="GE14" s="206">
        <f t="shared" si="86"/>
        <v>-0.66019301299332533</v>
      </c>
      <c r="GF14" s="206">
        <f t="shared" si="87"/>
        <v>-5.6312865954945668E-2</v>
      </c>
      <c r="GG14" s="207">
        <f t="shared" si="88"/>
        <v>0.48169670092249373</v>
      </c>
      <c r="GH14" s="206">
        <f t="shared" si="89"/>
        <v>-0.55428725493179343</v>
      </c>
      <c r="GI14" s="206">
        <f t="shared" si="90"/>
        <v>-0.75947091666362065</v>
      </c>
      <c r="GJ14" s="206">
        <f t="shared" si="91"/>
        <v>0.42643755956280904</v>
      </c>
      <c r="GK14" s="206">
        <f t="shared" si="92"/>
        <v>0.46968865482182942</v>
      </c>
      <c r="GL14" s="206">
        <f t="shared" si="93"/>
        <v>1.0948038205021866</v>
      </c>
      <c r="GM14" s="206">
        <f t="shared" si="94"/>
        <v>-1.4791867078752818</v>
      </c>
      <c r="GN14" s="206">
        <f t="shared" si="95"/>
        <v>-0.83428928981124206</v>
      </c>
      <c r="GO14" s="2"/>
      <c r="GP14" s="3">
        <f t="shared" si="96"/>
        <v>0</v>
      </c>
      <c r="GQ14" s="320">
        <f t="shared" si="97"/>
        <v>0</v>
      </c>
      <c r="GR14" s="298">
        <f t="shared" si="98"/>
        <v>2.4382173148261029E-4</v>
      </c>
      <c r="GS14" s="298">
        <f t="shared" si="99"/>
        <v>5.4335666570780197E-4</v>
      </c>
      <c r="GT14" s="298">
        <f t="shared" si="100"/>
        <v>4.200776742561934E-4</v>
      </c>
      <c r="GU14" s="298">
        <f t="shared" si="101"/>
        <v>4.5340702996804559E-4</v>
      </c>
      <c r="GV14" s="298">
        <f t="shared" si="102"/>
        <v>5.4135989605889998E-4</v>
      </c>
      <c r="GW14" s="298">
        <f t="shared" si="103"/>
        <v>4.0143714497902492E-4</v>
      </c>
      <c r="GX14" s="298">
        <f t="shared" si="104"/>
        <v>1.501351216094485E-4</v>
      </c>
      <c r="GY14" s="298">
        <f t="shared" si="105"/>
        <v>3.3570726326643169E-4</v>
      </c>
      <c r="GZ14" s="298">
        <f t="shared" si="106"/>
        <v>4.7742605085625327E-4</v>
      </c>
      <c r="HA14" s="298">
        <f t="shared" si="107"/>
        <v>9.2944655682298269E-4</v>
      </c>
      <c r="HB14" s="298">
        <f t="shared" si="108"/>
        <v>3.1904287138584246E-4</v>
      </c>
      <c r="HC14" s="298">
        <f t="shared" si="109"/>
        <v>0</v>
      </c>
      <c r="HD14" s="298"/>
    </row>
    <row r="15" spans="1:213" ht="12" customHeight="1" x14ac:dyDescent="0.25">
      <c r="A15" s="2">
        <v>1</v>
      </c>
      <c r="B15" s="10" t="s">
        <v>145</v>
      </c>
      <c r="C15" s="183">
        <v>11023</v>
      </c>
      <c r="D15" s="10"/>
      <c r="E15" s="181" t="s">
        <v>448</v>
      </c>
      <c r="F15" s="33" t="s">
        <v>176</v>
      </c>
      <c r="G15" s="33"/>
      <c r="H15" s="33" t="s">
        <v>176</v>
      </c>
      <c r="I15" s="33">
        <v>540</v>
      </c>
      <c r="J15" s="33"/>
      <c r="K15" s="33">
        <f>SUM(I15+J15)</f>
        <v>540</v>
      </c>
      <c r="L15" s="33"/>
      <c r="M15" s="45">
        <v>540</v>
      </c>
      <c r="N15" s="45"/>
      <c r="O15" s="45"/>
      <c r="P15" s="45"/>
      <c r="Q15" s="45"/>
      <c r="R15" s="45"/>
      <c r="S15" s="45"/>
      <c r="T15" s="45"/>
      <c r="U15" s="45"/>
      <c r="V15" s="45"/>
      <c r="W15" s="61"/>
      <c r="X15" s="45">
        <f>SUM(M15:W15)</f>
        <v>540</v>
      </c>
      <c r="Y15" s="3">
        <v>560</v>
      </c>
      <c r="Z15" s="146"/>
      <c r="AA15" s="3">
        <f t="shared" si="0"/>
        <v>560</v>
      </c>
      <c r="AB15" s="168">
        <v>514</v>
      </c>
      <c r="AC15" s="170" t="s">
        <v>675</v>
      </c>
      <c r="AD15" s="170"/>
      <c r="AE15" s="170"/>
      <c r="AF15" s="170"/>
      <c r="AG15" s="170"/>
      <c r="AH15" s="170"/>
      <c r="AI15" s="170"/>
      <c r="AJ15" s="169" t="s">
        <v>675</v>
      </c>
      <c r="AK15" s="168" t="s">
        <v>675</v>
      </c>
      <c r="AL15" s="169"/>
      <c r="AM15" s="168">
        <v>50</v>
      </c>
      <c r="AN15" s="170" t="s">
        <v>675</v>
      </c>
      <c r="AO15" s="170"/>
      <c r="AP15" s="170"/>
      <c r="AQ15" s="170"/>
      <c r="AR15" s="170"/>
      <c r="AS15" s="170" t="s">
        <v>675</v>
      </c>
      <c r="AT15" s="170"/>
      <c r="AU15" s="29">
        <f t="shared" si="1"/>
        <v>564</v>
      </c>
      <c r="AV15" s="170">
        <f t="shared" si="2"/>
        <v>514</v>
      </c>
      <c r="AW15" s="170">
        <f t="shared" si="3"/>
        <v>0</v>
      </c>
      <c r="AX15" s="170">
        <f t="shared" si="4"/>
        <v>50</v>
      </c>
      <c r="AY15" s="29">
        <f t="shared" si="5"/>
        <v>564</v>
      </c>
      <c r="AZ15" s="3"/>
      <c r="BA15" s="2">
        <f t="shared" si="6"/>
        <v>514</v>
      </c>
      <c r="BB15" s="2">
        <f t="shared" si="7"/>
        <v>0</v>
      </c>
      <c r="BC15" s="2">
        <f t="shared" si="8"/>
        <v>50</v>
      </c>
      <c r="BD15" s="3">
        <f t="shared" si="9"/>
        <v>564</v>
      </c>
      <c r="BE15" s="3">
        <f t="shared" si="10"/>
        <v>21.026638730918886</v>
      </c>
      <c r="BF15" s="3">
        <f t="shared" si="11"/>
        <v>19.230769230769234</v>
      </c>
      <c r="BG15" s="2">
        <f t="shared" si="12"/>
        <v>0</v>
      </c>
      <c r="BH15" s="2">
        <f t="shared" si="13"/>
        <v>1.8706973959892248</v>
      </c>
      <c r="BI15" s="3">
        <f t="shared" si="14"/>
        <v>21.101466626758455</v>
      </c>
      <c r="BJ15" s="3"/>
      <c r="BK15" s="21">
        <v>27056</v>
      </c>
      <c r="BL15" s="3">
        <v>26532</v>
      </c>
      <c r="BM15" s="2">
        <v>524</v>
      </c>
      <c r="BN15" s="2">
        <v>524</v>
      </c>
      <c r="BO15" s="45"/>
      <c r="BP15" s="2">
        <f t="shared" si="15"/>
        <v>524</v>
      </c>
      <c r="BQ15" s="2">
        <f t="shared" si="16"/>
        <v>19.749736167646617</v>
      </c>
      <c r="BR15" s="2">
        <f t="shared" si="17"/>
        <v>19.749736167646617</v>
      </c>
      <c r="BS15" s="2"/>
      <c r="BT15" s="7">
        <v>27006</v>
      </c>
      <c r="BU15" s="3">
        <v>26483</v>
      </c>
      <c r="BV15" s="2">
        <f t="shared" si="18"/>
        <v>523</v>
      </c>
      <c r="BW15" s="2">
        <v>523</v>
      </c>
      <c r="BX15" s="61"/>
      <c r="BY15" s="2">
        <f t="shared" si="19"/>
        <v>523</v>
      </c>
      <c r="BZ15" s="2">
        <f t="shared" si="20"/>
        <v>19.748517917154402</v>
      </c>
      <c r="CA15" s="2">
        <f t="shared" si="21"/>
        <v>19.748517917154402</v>
      </c>
      <c r="CB15" s="2"/>
      <c r="CC15" s="105">
        <v>26865</v>
      </c>
      <c r="CD15" s="3">
        <v>26528</v>
      </c>
      <c r="CE15" s="2">
        <f t="shared" si="22"/>
        <v>337</v>
      </c>
      <c r="CF15" s="2">
        <v>337</v>
      </c>
      <c r="CG15" s="61"/>
      <c r="CH15" s="2">
        <f t="shared" si="23"/>
        <v>337</v>
      </c>
      <c r="CI15" s="2">
        <f t="shared" si="24"/>
        <v>12.703558504221954</v>
      </c>
      <c r="CJ15" s="2">
        <f t="shared" si="25"/>
        <v>12.703558504221954</v>
      </c>
      <c r="CK15" s="2"/>
      <c r="CL15" s="105">
        <v>26976</v>
      </c>
      <c r="CM15" s="3">
        <v>26642</v>
      </c>
      <c r="CN15" s="2">
        <f t="shared" si="26"/>
        <v>334</v>
      </c>
      <c r="CO15" s="2">
        <f t="shared" si="27"/>
        <v>334</v>
      </c>
      <c r="CP15" s="61"/>
      <c r="CQ15" s="2">
        <f t="shared" si="28"/>
        <v>334</v>
      </c>
      <c r="CR15" s="2">
        <f t="shared" si="29"/>
        <v>12.536596351625255</v>
      </c>
      <c r="CS15" s="2">
        <f t="shared" si="30"/>
        <v>12.536596351625255</v>
      </c>
      <c r="CT15" s="2"/>
      <c r="CU15" s="131">
        <v>27290</v>
      </c>
      <c r="CV15" s="3">
        <v>26728</v>
      </c>
      <c r="CW15" s="2">
        <f t="shared" si="31"/>
        <v>562</v>
      </c>
      <c r="CX15" s="2">
        <f t="shared" si="32"/>
        <v>562</v>
      </c>
      <c r="CY15" s="61"/>
      <c r="CZ15" s="2">
        <f t="shared" si="33"/>
        <v>562</v>
      </c>
      <c r="DA15" s="2">
        <f t="shared" si="34"/>
        <v>21.026638730918886</v>
      </c>
      <c r="DB15" s="2">
        <f t="shared" si="35"/>
        <v>21.026638730918886</v>
      </c>
      <c r="DC15" s="2"/>
      <c r="DD15" s="131">
        <v>27232</v>
      </c>
      <c r="DE15" s="3">
        <v>26723</v>
      </c>
      <c r="DF15" s="2">
        <f t="shared" si="36"/>
        <v>509</v>
      </c>
      <c r="DG15" s="2">
        <f t="shared" si="37"/>
        <v>509</v>
      </c>
      <c r="DH15" s="61"/>
      <c r="DI15" s="2">
        <f t="shared" si="38"/>
        <v>509</v>
      </c>
      <c r="DJ15" s="2">
        <f t="shared" si="39"/>
        <v>19.047262657635745</v>
      </c>
      <c r="DK15" s="2">
        <f t="shared" si="40"/>
        <v>19.047262657635745</v>
      </c>
      <c r="DL15" s="2"/>
      <c r="DM15" s="131">
        <v>27061</v>
      </c>
      <c r="DN15" s="2">
        <v>26731</v>
      </c>
      <c r="DO15" s="3">
        <f t="shared" si="41"/>
        <v>330</v>
      </c>
      <c r="DP15" s="3">
        <f t="shared" si="42"/>
        <v>12.345217163592832</v>
      </c>
      <c r="DQ15" s="2"/>
      <c r="DR15" s="131">
        <v>27301</v>
      </c>
      <c r="DS15" s="2">
        <v>26820</v>
      </c>
      <c r="DT15" s="3">
        <f t="shared" si="43"/>
        <v>481</v>
      </c>
      <c r="DU15" s="3">
        <f t="shared" si="44"/>
        <v>17.934377330350486</v>
      </c>
      <c r="DV15" s="2"/>
      <c r="DW15" s="131">
        <v>27530</v>
      </c>
      <c r="DX15" s="2">
        <v>26980</v>
      </c>
      <c r="DY15" s="3">
        <f t="shared" si="45"/>
        <v>550</v>
      </c>
      <c r="DZ15" s="3">
        <f t="shared" si="46"/>
        <v>20.385470719051149</v>
      </c>
      <c r="EA15" s="2"/>
      <c r="EB15" s="131">
        <v>27625</v>
      </c>
      <c r="EC15" s="2">
        <v>27136</v>
      </c>
      <c r="ED15" s="3">
        <f t="shared" si="47"/>
        <v>489</v>
      </c>
      <c r="EE15" s="3">
        <f t="shared" si="48"/>
        <v>18.020341981132077</v>
      </c>
      <c r="EF15" s="2"/>
      <c r="EG15" s="131">
        <v>27884</v>
      </c>
      <c r="EH15" s="2">
        <v>27427</v>
      </c>
      <c r="EI15" s="3">
        <f t="shared" si="49"/>
        <v>457</v>
      </c>
      <c r="EJ15" s="3">
        <f t="shared" si="50"/>
        <v>16.66241295074197</v>
      </c>
      <c r="EK15" s="2"/>
      <c r="EL15" s="131">
        <v>28276</v>
      </c>
      <c r="EM15" s="2">
        <v>27743</v>
      </c>
      <c r="EN15" s="3">
        <f>EL15-EM15</f>
        <v>533</v>
      </c>
      <c r="EO15" s="3">
        <f t="shared" si="51"/>
        <v>19.212053490970696</v>
      </c>
      <c r="EP15" s="2"/>
      <c r="EQ15" s="2"/>
      <c r="ER15" s="77">
        <f t="shared" si="52"/>
        <v>524</v>
      </c>
      <c r="ES15" s="83">
        <f t="shared" si="53"/>
        <v>523</v>
      </c>
      <c r="ET15" s="83">
        <f t="shared" si="54"/>
        <v>337</v>
      </c>
      <c r="EU15" s="81">
        <f t="shared" si="55"/>
        <v>334</v>
      </c>
      <c r="EV15" s="81">
        <f t="shared" si="56"/>
        <v>562</v>
      </c>
      <c r="EW15" s="81">
        <f t="shared" si="57"/>
        <v>509</v>
      </c>
      <c r="EX15" s="81">
        <f t="shared" si="58"/>
        <v>330</v>
      </c>
      <c r="EY15" s="81">
        <f t="shared" si="110"/>
        <v>481</v>
      </c>
      <c r="EZ15" s="81">
        <f t="shared" si="59"/>
        <v>550</v>
      </c>
      <c r="FA15" s="81">
        <f t="shared" si="60"/>
        <v>489</v>
      </c>
      <c r="FB15" s="81">
        <f t="shared" si="61"/>
        <v>457</v>
      </c>
      <c r="FC15" s="81">
        <f>EN15</f>
        <v>533</v>
      </c>
      <c r="FD15" s="2"/>
      <c r="FE15" s="77">
        <f t="shared" si="62"/>
        <v>19.749736167646617</v>
      </c>
      <c r="FF15" s="83">
        <f t="shared" si="63"/>
        <v>19.748517917154402</v>
      </c>
      <c r="FG15" s="83">
        <f t="shared" si="64"/>
        <v>12.703558504221954</v>
      </c>
      <c r="FH15" s="81">
        <f t="shared" si="65"/>
        <v>12.536596351625255</v>
      </c>
      <c r="FI15" s="81">
        <f t="shared" si="66"/>
        <v>21.026638730918886</v>
      </c>
      <c r="FJ15" s="81">
        <f t="shared" si="67"/>
        <v>19.047262657635745</v>
      </c>
      <c r="FK15" s="81">
        <f t="shared" si="68"/>
        <v>12.345217163592832</v>
      </c>
      <c r="FL15" s="81">
        <f t="shared" si="69"/>
        <v>17.934377330350486</v>
      </c>
      <c r="FM15" s="81">
        <f t="shared" si="70"/>
        <v>20.385470719051149</v>
      </c>
      <c r="FN15" s="81">
        <f t="shared" si="71"/>
        <v>18.020341981132077</v>
      </c>
      <c r="FO15" s="81">
        <f t="shared" si="72"/>
        <v>16.66241295074197</v>
      </c>
      <c r="FP15" s="81">
        <f t="shared" si="73"/>
        <v>19.212053490970696</v>
      </c>
      <c r="FQ15" s="2"/>
      <c r="FR15" s="83">
        <f t="shared" si="74"/>
        <v>-1</v>
      </c>
      <c r="FS15" s="83">
        <f t="shared" si="75"/>
        <v>-186</v>
      </c>
      <c r="FT15" s="83">
        <f t="shared" si="76"/>
        <v>-3</v>
      </c>
      <c r="FU15" s="83">
        <f t="shared" si="77"/>
        <v>228</v>
      </c>
      <c r="FV15" s="83">
        <f t="shared" si="78"/>
        <v>-53</v>
      </c>
      <c r="FW15" s="83">
        <f t="shared" si="79"/>
        <v>-179</v>
      </c>
      <c r="FX15" s="83">
        <f t="shared" si="80"/>
        <v>151</v>
      </c>
      <c r="FY15" s="83">
        <f t="shared" si="81"/>
        <v>69</v>
      </c>
      <c r="FZ15" s="83">
        <f t="shared" si="82"/>
        <v>-61</v>
      </c>
      <c r="GA15" s="83">
        <f t="shared" si="83"/>
        <v>-32</v>
      </c>
      <c r="GB15" s="83">
        <f t="shared" si="84"/>
        <v>76</v>
      </c>
      <c r="GC15" s="54"/>
      <c r="GD15" s="205">
        <f t="shared" si="85"/>
        <v>-1.2182504922151338E-3</v>
      </c>
      <c r="GE15" s="206">
        <f t="shared" si="86"/>
        <v>-7.0449594129324478</v>
      </c>
      <c r="GF15" s="206">
        <f t="shared" si="87"/>
        <v>-0.16696215259669955</v>
      </c>
      <c r="GG15" s="207">
        <f t="shared" si="88"/>
        <v>8.4900423792936319</v>
      </c>
      <c r="GH15" s="206">
        <f t="shared" si="89"/>
        <v>-1.9793760732831416</v>
      </c>
      <c r="GI15" s="206">
        <f t="shared" si="90"/>
        <v>-6.7020454940429133</v>
      </c>
      <c r="GJ15" s="206">
        <f t="shared" si="91"/>
        <v>5.5891601667576545</v>
      </c>
      <c r="GK15" s="206">
        <f t="shared" si="92"/>
        <v>2.451093388700663</v>
      </c>
      <c r="GL15" s="206">
        <f t="shared" si="93"/>
        <v>-2.365128737919072</v>
      </c>
      <c r="GM15" s="206">
        <f t="shared" si="94"/>
        <v>-1.3579290303901068</v>
      </c>
      <c r="GN15" s="206">
        <f t="shared" si="95"/>
        <v>2.5496405402287259</v>
      </c>
      <c r="GO15" s="2"/>
      <c r="GP15" s="3">
        <f t="shared" si="96"/>
        <v>533</v>
      </c>
      <c r="GQ15" s="320">
        <f t="shared" si="97"/>
        <v>1.9212053490970694E-2</v>
      </c>
      <c r="GR15" s="298">
        <f t="shared" si="98"/>
        <v>9.1258990926348423E-3</v>
      </c>
      <c r="GS15" s="298">
        <f t="shared" si="99"/>
        <v>8.3581040048582474E-3</v>
      </c>
      <c r="GT15" s="298">
        <f t="shared" si="100"/>
        <v>6.4348261920153258E-3</v>
      </c>
      <c r="GU15" s="298">
        <f t="shared" si="101"/>
        <v>7.2113308575870111E-3</v>
      </c>
      <c r="GV15" s="298">
        <f t="shared" si="102"/>
        <v>1.014147538617006E-2</v>
      </c>
      <c r="GW15" s="298">
        <f t="shared" si="103"/>
        <v>1.0216575339716184E-2</v>
      </c>
      <c r="GX15" s="298">
        <f t="shared" si="104"/>
        <v>8.2574316885196675E-3</v>
      </c>
      <c r="GY15" s="298">
        <f t="shared" si="105"/>
        <v>1.153394240222526E-2</v>
      </c>
      <c r="GZ15" s="298">
        <f t="shared" si="106"/>
        <v>1.1416709911779968E-2</v>
      </c>
      <c r="HA15" s="298">
        <f t="shared" si="107"/>
        <v>1.0329531051964512E-2</v>
      </c>
      <c r="HB15" s="298">
        <f t="shared" si="108"/>
        <v>9.1126620139581251E-3</v>
      </c>
      <c r="HC15" s="298">
        <f t="shared" si="109"/>
        <v>9.2359943856244256E-3</v>
      </c>
      <c r="HD15" s="298"/>
    </row>
    <row r="16" spans="1:213" ht="12" customHeight="1" x14ac:dyDescent="0.25">
      <c r="A16" s="2">
        <v>1</v>
      </c>
      <c r="B16" s="10" t="s">
        <v>145</v>
      </c>
      <c r="C16" s="183">
        <v>11024</v>
      </c>
      <c r="D16" s="10"/>
      <c r="E16" s="2" t="s">
        <v>460</v>
      </c>
      <c r="F16" s="33"/>
      <c r="G16" s="33"/>
      <c r="H16" s="33"/>
      <c r="I16" s="33"/>
      <c r="J16" s="33"/>
      <c r="K16" s="33"/>
      <c r="L16" s="33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61"/>
      <c r="X16" s="45"/>
      <c r="Y16" s="3">
        <v>20</v>
      </c>
      <c r="Z16" s="146">
        <v>8</v>
      </c>
      <c r="AA16" s="3">
        <f t="shared" si="0"/>
        <v>28</v>
      </c>
      <c r="AB16" s="168" t="s">
        <v>675</v>
      </c>
      <c r="AC16" s="170" t="s">
        <v>675</v>
      </c>
      <c r="AD16" s="170"/>
      <c r="AE16" s="170"/>
      <c r="AF16" s="170"/>
      <c r="AG16" s="170"/>
      <c r="AH16" s="170"/>
      <c r="AI16" s="170"/>
      <c r="AJ16" s="169" t="s">
        <v>675</v>
      </c>
      <c r="AK16" s="168">
        <v>19</v>
      </c>
      <c r="AL16" s="169"/>
      <c r="AM16" s="168" t="s">
        <v>675</v>
      </c>
      <c r="AN16" s="170" t="s">
        <v>675</v>
      </c>
      <c r="AO16" s="170"/>
      <c r="AP16" s="170"/>
      <c r="AQ16" s="170"/>
      <c r="AR16" s="170"/>
      <c r="AS16" s="170" t="s">
        <v>675</v>
      </c>
      <c r="AT16" s="170"/>
      <c r="AU16" s="29">
        <f t="shared" si="1"/>
        <v>19</v>
      </c>
      <c r="AV16" s="170">
        <f t="shared" si="2"/>
        <v>0</v>
      </c>
      <c r="AW16" s="170">
        <f t="shared" si="3"/>
        <v>19</v>
      </c>
      <c r="AX16" s="170">
        <f t="shared" si="4"/>
        <v>0</v>
      </c>
      <c r="AY16" s="29">
        <f t="shared" si="5"/>
        <v>19</v>
      </c>
      <c r="AZ16" s="3"/>
      <c r="BA16" s="2">
        <f t="shared" si="6"/>
        <v>0</v>
      </c>
      <c r="BB16" s="2">
        <f t="shared" si="7"/>
        <v>19</v>
      </c>
      <c r="BC16" s="2">
        <f t="shared" si="8"/>
        <v>0</v>
      </c>
      <c r="BD16" s="3">
        <f t="shared" si="9"/>
        <v>19</v>
      </c>
      <c r="BE16" s="3">
        <f t="shared" si="10"/>
        <v>0.76599004212945232</v>
      </c>
      <c r="BF16" s="2">
        <f t="shared" si="11"/>
        <v>0</v>
      </c>
      <c r="BG16" s="2">
        <f t="shared" si="12"/>
        <v>0.90961317502872463</v>
      </c>
      <c r="BH16" s="2">
        <f t="shared" si="13"/>
        <v>0</v>
      </c>
      <c r="BI16" s="3">
        <f t="shared" si="14"/>
        <v>0.90961317502872463</v>
      </c>
      <c r="BJ16" s="3"/>
      <c r="BK16" s="21">
        <v>20789</v>
      </c>
      <c r="BL16" s="3">
        <v>20734</v>
      </c>
      <c r="BM16" s="2">
        <v>55</v>
      </c>
      <c r="BN16" s="2">
        <v>55</v>
      </c>
      <c r="BO16" s="45"/>
      <c r="BP16" s="2">
        <f t="shared" si="15"/>
        <v>55</v>
      </c>
      <c r="BQ16" s="2">
        <f t="shared" si="16"/>
        <v>2.6526478248287835</v>
      </c>
      <c r="BR16" s="2">
        <f t="shared" si="17"/>
        <v>2.6526478248287835</v>
      </c>
      <c r="BS16" s="2"/>
      <c r="BT16" s="7">
        <v>20941</v>
      </c>
      <c r="BU16" s="3">
        <v>20867</v>
      </c>
      <c r="BV16" s="2">
        <f t="shared" si="18"/>
        <v>74</v>
      </c>
      <c r="BW16" s="2">
        <v>74</v>
      </c>
      <c r="BX16" s="61"/>
      <c r="BY16" s="2">
        <f t="shared" si="19"/>
        <v>74</v>
      </c>
      <c r="BZ16" s="2">
        <f t="shared" si="20"/>
        <v>3.5462692289260556</v>
      </c>
      <c r="CA16" s="2">
        <f t="shared" si="21"/>
        <v>3.5462692289260556</v>
      </c>
      <c r="CB16" s="2"/>
      <c r="CC16" s="105">
        <v>20954</v>
      </c>
      <c r="CD16" s="3">
        <v>20898</v>
      </c>
      <c r="CE16" s="2">
        <f t="shared" si="22"/>
        <v>56</v>
      </c>
      <c r="CF16" s="2">
        <v>56</v>
      </c>
      <c r="CG16" s="61"/>
      <c r="CH16" s="2">
        <f t="shared" si="23"/>
        <v>56</v>
      </c>
      <c r="CI16" s="2">
        <f t="shared" si="24"/>
        <v>2.6796822662455737</v>
      </c>
      <c r="CJ16" s="2">
        <f t="shared" si="25"/>
        <v>2.6796822662455737</v>
      </c>
      <c r="CK16" s="2"/>
      <c r="CL16" s="105">
        <v>20901</v>
      </c>
      <c r="CM16" s="3">
        <v>20859</v>
      </c>
      <c r="CN16" s="2">
        <f t="shared" si="26"/>
        <v>42</v>
      </c>
      <c r="CO16" s="2">
        <f t="shared" si="27"/>
        <v>42</v>
      </c>
      <c r="CP16" s="61"/>
      <c r="CQ16" s="2">
        <f t="shared" si="28"/>
        <v>42</v>
      </c>
      <c r="CR16" s="2">
        <f t="shared" si="29"/>
        <v>2.0135193441679848</v>
      </c>
      <c r="CS16" s="2">
        <f t="shared" si="30"/>
        <v>2.0135193441679848</v>
      </c>
      <c r="CT16" s="2"/>
      <c r="CU16" s="131">
        <v>20904</v>
      </c>
      <c r="CV16" s="3">
        <v>20888</v>
      </c>
      <c r="CW16" s="2">
        <f t="shared" si="31"/>
        <v>16</v>
      </c>
      <c r="CX16" s="2">
        <f t="shared" si="32"/>
        <v>16</v>
      </c>
      <c r="CY16" s="61"/>
      <c r="CZ16" s="2">
        <f t="shared" si="33"/>
        <v>16</v>
      </c>
      <c r="DA16" s="2">
        <f t="shared" si="34"/>
        <v>0.76599004212945232</v>
      </c>
      <c r="DB16" s="2">
        <f t="shared" si="35"/>
        <v>0.76599004212945232</v>
      </c>
      <c r="DC16" s="2"/>
      <c r="DD16" s="131">
        <v>20971</v>
      </c>
      <c r="DE16" s="3">
        <v>20942</v>
      </c>
      <c r="DF16" s="2">
        <f t="shared" si="36"/>
        <v>29</v>
      </c>
      <c r="DG16" s="2">
        <f t="shared" si="37"/>
        <v>29</v>
      </c>
      <c r="DH16" s="61"/>
      <c r="DI16" s="2">
        <f t="shared" si="38"/>
        <v>29</v>
      </c>
      <c r="DJ16" s="2">
        <f t="shared" si="39"/>
        <v>1.3847770031515614</v>
      </c>
      <c r="DK16" s="2">
        <f t="shared" si="40"/>
        <v>1.3847770031515614</v>
      </c>
      <c r="DL16" s="2"/>
      <c r="DM16" s="131">
        <v>21083</v>
      </c>
      <c r="DN16" s="2">
        <v>21064</v>
      </c>
      <c r="DO16" s="3">
        <f t="shared" si="41"/>
        <v>19</v>
      </c>
      <c r="DP16" s="3">
        <f t="shared" si="42"/>
        <v>0.9020129130269654</v>
      </c>
      <c r="DQ16" s="2"/>
      <c r="DR16" s="131">
        <v>21125</v>
      </c>
      <c r="DS16" s="2">
        <v>21103</v>
      </c>
      <c r="DT16" s="3">
        <f t="shared" si="43"/>
        <v>22</v>
      </c>
      <c r="DU16" s="3">
        <f t="shared" si="44"/>
        <v>1.0425058048618678</v>
      </c>
      <c r="DV16" s="2"/>
      <c r="DW16" s="131">
        <v>21213</v>
      </c>
      <c r="DX16" s="2">
        <v>21184</v>
      </c>
      <c r="DY16" s="3">
        <f t="shared" si="45"/>
        <v>29</v>
      </c>
      <c r="DZ16" s="3">
        <f t="shared" si="46"/>
        <v>1.3689577039274925</v>
      </c>
      <c r="EA16" s="2"/>
      <c r="EB16" s="131">
        <v>21267</v>
      </c>
      <c r="EC16" s="2">
        <v>21255</v>
      </c>
      <c r="ED16" s="3">
        <f t="shared" si="47"/>
        <v>12</v>
      </c>
      <c r="EE16" s="3">
        <f t="shared" si="48"/>
        <v>0.56457304163726185</v>
      </c>
      <c r="EF16" s="2"/>
      <c r="EG16" s="131">
        <v>21350</v>
      </c>
      <c r="EH16" s="2">
        <v>21333</v>
      </c>
      <c r="EI16" s="3">
        <f t="shared" si="49"/>
        <v>17</v>
      </c>
      <c r="EJ16" s="3">
        <f t="shared" si="50"/>
        <v>0.79688745136642758</v>
      </c>
      <c r="EK16" s="2"/>
      <c r="EL16" s="131">
        <v>21625</v>
      </c>
      <c r="EM16" s="2">
        <v>21628</v>
      </c>
      <c r="EN16" s="146">
        <v>0</v>
      </c>
      <c r="EO16" s="3">
        <f t="shared" si="51"/>
        <v>0</v>
      </c>
      <c r="EP16" s="2"/>
      <c r="EQ16" s="2"/>
      <c r="ER16" s="77">
        <f t="shared" si="52"/>
        <v>55</v>
      </c>
      <c r="ES16" s="83">
        <f t="shared" si="53"/>
        <v>74</v>
      </c>
      <c r="ET16" s="83">
        <f t="shared" si="54"/>
        <v>56</v>
      </c>
      <c r="EU16" s="81">
        <f t="shared" si="55"/>
        <v>42</v>
      </c>
      <c r="EV16" s="81">
        <f t="shared" si="56"/>
        <v>16</v>
      </c>
      <c r="EW16" s="81">
        <f t="shared" si="57"/>
        <v>29</v>
      </c>
      <c r="EX16" s="81">
        <f t="shared" si="58"/>
        <v>19</v>
      </c>
      <c r="EY16" s="81">
        <f t="shared" si="110"/>
        <v>22</v>
      </c>
      <c r="EZ16" s="81">
        <f t="shared" si="59"/>
        <v>29</v>
      </c>
      <c r="FA16" s="81">
        <f t="shared" si="60"/>
        <v>12</v>
      </c>
      <c r="FB16" s="81">
        <f t="shared" si="61"/>
        <v>17</v>
      </c>
      <c r="FC16" s="81">
        <v>0</v>
      </c>
      <c r="FD16" s="2"/>
      <c r="FE16" s="77">
        <f t="shared" si="62"/>
        <v>2.6526478248287835</v>
      </c>
      <c r="FF16" s="83">
        <f t="shared" si="63"/>
        <v>3.5462692289260556</v>
      </c>
      <c r="FG16" s="83">
        <f t="shared" si="64"/>
        <v>2.6796822662455737</v>
      </c>
      <c r="FH16" s="81">
        <f t="shared" si="65"/>
        <v>2.0135193441679848</v>
      </c>
      <c r="FI16" s="81">
        <f t="shared" si="66"/>
        <v>0.76599004212945232</v>
      </c>
      <c r="FJ16" s="81">
        <f t="shared" si="67"/>
        <v>1.3847770031515614</v>
      </c>
      <c r="FK16" s="81">
        <f t="shared" si="68"/>
        <v>0.9020129130269654</v>
      </c>
      <c r="FL16" s="81">
        <f t="shared" si="69"/>
        <v>1.0425058048618678</v>
      </c>
      <c r="FM16" s="81">
        <f t="shared" si="70"/>
        <v>1.3689577039274925</v>
      </c>
      <c r="FN16" s="81">
        <f t="shared" si="71"/>
        <v>0.56457304163726185</v>
      </c>
      <c r="FO16" s="81">
        <f t="shared" si="72"/>
        <v>0.79688745136642758</v>
      </c>
      <c r="FP16" s="81">
        <f t="shared" si="73"/>
        <v>0</v>
      </c>
      <c r="FQ16" s="2"/>
      <c r="FR16" s="83">
        <f t="shared" si="74"/>
        <v>19</v>
      </c>
      <c r="FS16" s="83">
        <f t="shared" si="75"/>
        <v>-18</v>
      </c>
      <c r="FT16" s="83">
        <f t="shared" si="76"/>
        <v>-14</v>
      </c>
      <c r="FU16" s="83">
        <f t="shared" si="77"/>
        <v>-26</v>
      </c>
      <c r="FV16" s="83">
        <f t="shared" si="78"/>
        <v>13</v>
      </c>
      <c r="FW16" s="83">
        <f t="shared" si="79"/>
        <v>-10</v>
      </c>
      <c r="FX16" s="83">
        <f t="shared" si="80"/>
        <v>3</v>
      </c>
      <c r="FY16" s="83">
        <f t="shared" si="81"/>
        <v>7</v>
      </c>
      <c r="FZ16" s="83">
        <f t="shared" si="82"/>
        <v>-17</v>
      </c>
      <c r="GA16" s="83">
        <f t="shared" si="83"/>
        <v>5</v>
      </c>
      <c r="GB16" s="83">
        <f t="shared" si="84"/>
        <v>-17</v>
      </c>
      <c r="GC16" s="54"/>
      <c r="GD16" s="205">
        <f t="shared" si="85"/>
        <v>0.89362140409727209</v>
      </c>
      <c r="GE16" s="206">
        <f t="shared" si="86"/>
        <v>-0.86658696268048185</v>
      </c>
      <c r="GF16" s="206">
        <f t="shared" si="87"/>
        <v>-0.66616292207758887</v>
      </c>
      <c r="GG16" s="207">
        <f t="shared" si="88"/>
        <v>-1.2475293020385325</v>
      </c>
      <c r="GH16" s="206">
        <f t="shared" si="89"/>
        <v>0.61878696102210906</v>
      </c>
      <c r="GI16" s="206">
        <f t="shared" si="90"/>
        <v>-0.48276409012459598</v>
      </c>
      <c r="GJ16" s="206">
        <f t="shared" si="91"/>
        <v>0.14049289183490243</v>
      </c>
      <c r="GK16" s="206">
        <f t="shared" si="92"/>
        <v>0.32645189906562466</v>
      </c>
      <c r="GL16" s="206">
        <f t="shared" si="93"/>
        <v>-0.80438466229023065</v>
      </c>
      <c r="GM16" s="206">
        <f t="shared" si="94"/>
        <v>0.23231440972916573</v>
      </c>
      <c r="GN16" s="206">
        <f t="shared" si="95"/>
        <v>-0.79688745136642758</v>
      </c>
      <c r="GO16" s="2"/>
      <c r="GP16" s="3">
        <f t="shared" si="96"/>
        <v>0</v>
      </c>
      <c r="GQ16" s="320">
        <f t="shared" si="97"/>
        <v>0</v>
      </c>
      <c r="GR16" s="298">
        <f t="shared" si="98"/>
        <v>9.5787108796739759E-4</v>
      </c>
      <c r="GS16" s="298">
        <f t="shared" si="99"/>
        <v>1.1825998018346279E-3</v>
      </c>
      <c r="GT16" s="298">
        <f t="shared" si="100"/>
        <v>1.0692886253794013E-3</v>
      </c>
      <c r="GU16" s="298">
        <f t="shared" si="101"/>
        <v>9.0681405993609117E-4</v>
      </c>
      <c r="GV16" s="298">
        <f t="shared" si="102"/>
        <v>2.8872527789807997E-4</v>
      </c>
      <c r="GW16" s="298">
        <f t="shared" si="103"/>
        <v>5.8208386021958616E-4</v>
      </c>
      <c r="GX16" s="298">
        <f t="shared" si="104"/>
        <v>4.7542788509658695E-4</v>
      </c>
      <c r="GY16" s="298">
        <f t="shared" si="105"/>
        <v>5.2753998513296407E-4</v>
      </c>
      <c r="GZ16" s="298">
        <f t="shared" si="106"/>
        <v>6.0197197716658016E-4</v>
      </c>
      <c r="HA16" s="298">
        <f t="shared" si="107"/>
        <v>2.5348542458808617E-4</v>
      </c>
      <c r="HB16" s="298">
        <f t="shared" si="108"/>
        <v>3.3898305084745765E-4</v>
      </c>
      <c r="HC16" s="298">
        <f t="shared" si="109"/>
        <v>0</v>
      </c>
      <c r="HD16" s="298"/>
    </row>
    <row r="17" spans="1:212" ht="12" customHeight="1" x14ac:dyDescent="0.25">
      <c r="A17" s="2">
        <v>1</v>
      </c>
      <c r="B17" s="10" t="s">
        <v>145</v>
      </c>
      <c r="C17" s="183">
        <v>11025</v>
      </c>
      <c r="D17" s="10"/>
      <c r="E17" s="181" t="s">
        <v>497</v>
      </c>
      <c r="F17" s="33"/>
      <c r="G17" s="33" t="s">
        <v>176</v>
      </c>
      <c r="H17" s="33" t="s">
        <v>176</v>
      </c>
      <c r="I17" s="33"/>
      <c r="J17" s="33">
        <v>146</v>
      </c>
      <c r="K17" s="33">
        <f>SUM(I17+J17)</f>
        <v>146</v>
      </c>
      <c r="L17" s="33"/>
      <c r="M17" s="45"/>
      <c r="N17" s="45">
        <v>128</v>
      </c>
      <c r="O17" s="45"/>
      <c r="P17" s="45"/>
      <c r="Q17" s="45"/>
      <c r="R17" s="45"/>
      <c r="S17" s="45"/>
      <c r="T17" s="45"/>
      <c r="U17" s="45"/>
      <c r="V17" s="45"/>
      <c r="W17" s="61"/>
      <c r="X17" s="45">
        <f>SUM(M17:W17)</f>
        <v>128</v>
      </c>
      <c r="Y17" s="3">
        <v>146</v>
      </c>
      <c r="Z17" s="146"/>
      <c r="AA17" s="3">
        <f t="shared" si="0"/>
        <v>146</v>
      </c>
      <c r="AB17" s="168" t="s">
        <v>675</v>
      </c>
      <c r="AC17" s="170">
        <v>134</v>
      </c>
      <c r="AD17" s="170"/>
      <c r="AE17" s="170"/>
      <c r="AF17" s="170"/>
      <c r="AG17" s="170"/>
      <c r="AH17" s="170"/>
      <c r="AI17" s="170"/>
      <c r="AJ17" s="169" t="s">
        <v>675</v>
      </c>
      <c r="AK17" s="168" t="s">
        <v>675</v>
      </c>
      <c r="AL17" s="169"/>
      <c r="AM17" s="168" t="s">
        <v>675</v>
      </c>
      <c r="AN17" s="170" t="s">
        <v>675</v>
      </c>
      <c r="AO17" s="170"/>
      <c r="AP17" s="170"/>
      <c r="AQ17" s="170"/>
      <c r="AR17" s="170"/>
      <c r="AS17" s="170">
        <v>12</v>
      </c>
      <c r="AT17" s="170"/>
      <c r="AU17" s="29">
        <f t="shared" si="1"/>
        <v>146</v>
      </c>
      <c r="AV17" s="170">
        <f t="shared" si="2"/>
        <v>134</v>
      </c>
      <c r="AW17" s="170">
        <f t="shared" si="3"/>
        <v>0</v>
      </c>
      <c r="AX17" s="170">
        <f t="shared" si="4"/>
        <v>12</v>
      </c>
      <c r="AY17" s="29">
        <f t="shared" si="5"/>
        <v>146</v>
      </c>
      <c r="AZ17" s="3"/>
      <c r="BA17" s="2">
        <f t="shared" si="6"/>
        <v>134</v>
      </c>
      <c r="BB17" s="2">
        <f t="shared" si="7"/>
        <v>0</v>
      </c>
      <c r="BC17" s="2">
        <f t="shared" si="8"/>
        <v>12</v>
      </c>
      <c r="BD17" s="3">
        <f t="shared" si="9"/>
        <v>146</v>
      </c>
      <c r="BE17" s="3">
        <f t="shared" si="10"/>
        <v>21.89449801474759</v>
      </c>
      <c r="BF17" s="3">
        <f t="shared" si="11"/>
        <v>15.20136131593874</v>
      </c>
      <c r="BG17" s="2">
        <f t="shared" si="12"/>
        <v>0</v>
      </c>
      <c r="BH17" s="2">
        <f t="shared" si="13"/>
        <v>1.3613159387407827</v>
      </c>
      <c r="BI17" s="3">
        <f t="shared" si="14"/>
        <v>16.562677254679521</v>
      </c>
      <c r="BJ17" s="3"/>
      <c r="BK17" s="21">
        <v>8784</v>
      </c>
      <c r="BL17" s="3">
        <v>8620</v>
      </c>
      <c r="BM17" s="2">
        <v>164</v>
      </c>
      <c r="BN17" s="2">
        <v>164</v>
      </c>
      <c r="BO17" s="45"/>
      <c r="BP17" s="2">
        <f t="shared" si="15"/>
        <v>164</v>
      </c>
      <c r="BQ17" s="2">
        <f t="shared" si="16"/>
        <v>19.025522041763342</v>
      </c>
      <c r="BR17" s="2">
        <f t="shared" si="17"/>
        <v>19.025522041763342</v>
      </c>
      <c r="BS17" s="2"/>
      <c r="BT17" s="7">
        <v>8904</v>
      </c>
      <c r="BU17" s="3">
        <v>8673</v>
      </c>
      <c r="BV17" s="2">
        <f t="shared" si="18"/>
        <v>231</v>
      </c>
      <c r="BW17" s="2">
        <v>231</v>
      </c>
      <c r="BX17" s="61"/>
      <c r="BY17" s="2">
        <f t="shared" si="19"/>
        <v>231</v>
      </c>
      <c r="BZ17" s="2">
        <f t="shared" si="20"/>
        <v>26.634382566585955</v>
      </c>
      <c r="CA17" s="2">
        <f t="shared" si="21"/>
        <v>26.634382566585955</v>
      </c>
      <c r="CB17" s="2"/>
      <c r="CC17" s="105">
        <v>8913</v>
      </c>
      <c r="CD17" s="3">
        <v>8752</v>
      </c>
      <c r="CE17" s="2">
        <f t="shared" si="22"/>
        <v>161</v>
      </c>
      <c r="CF17" s="2">
        <v>161</v>
      </c>
      <c r="CG17" s="61"/>
      <c r="CH17" s="2">
        <f t="shared" si="23"/>
        <v>161</v>
      </c>
      <c r="CI17" s="2">
        <f t="shared" si="24"/>
        <v>18.395795246800731</v>
      </c>
      <c r="CJ17" s="2">
        <f t="shared" si="25"/>
        <v>18.395795246800731</v>
      </c>
      <c r="CK17" s="2"/>
      <c r="CL17" s="105">
        <v>8937</v>
      </c>
      <c r="CM17" s="3">
        <v>8760</v>
      </c>
      <c r="CN17" s="2">
        <f t="shared" si="26"/>
        <v>177</v>
      </c>
      <c r="CO17" s="2">
        <f t="shared" si="27"/>
        <v>177</v>
      </c>
      <c r="CP17" s="61"/>
      <c r="CQ17" s="2">
        <f t="shared" si="28"/>
        <v>177</v>
      </c>
      <c r="CR17" s="2">
        <f t="shared" si="29"/>
        <v>20.205479452054796</v>
      </c>
      <c r="CS17" s="2">
        <f t="shared" si="30"/>
        <v>20.205479452054796</v>
      </c>
      <c r="CT17" s="2"/>
      <c r="CU17" s="131">
        <v>9008</v>
      </c>
      <c r="CV17" s="3">
        <v>8815</v>
      </c>
      <c r="CW17" s="2">
        <f t="shared" si="31"/>
        <v>193</v>
      </c>
      <c r="CX17" s="2">
        <f t="shared" si="32"/>
        <v>193</v>
      </c>
      <c r="CY17" s="61"/>
      <c r="CZ17" s="2">
        <f t="shared" si="33"/>
        <v>193</v>
      </c>
      <c r="DA17" s="2">
        <f t="shared" si="34"/>
        <v>21.89449801474759</v>
      </c>
      <c r="DB17" s="2">
        <f t="shared" si="35"/>
        <v>21.89449801474759</v>
      </c>
      <c r="DC17" s="2"/>
      <c r="DD17" s="131">
        <v>8943</v>
      </c>
      <c r="DE17" s="3">
        <v>8767</v>
      </c>
      <c r="DF17" s="2">
        <f t="shared" si="36"/>
        <v>176</v>
      </c>
      <c r="DG17" s="2">
        <f t="shared" si="37"/>
        <v>176</v>
      </c>
      <c r="DH17" s="61"/>
      <c r="DI17" s="2">
        <f t="shared" si="38"/>
        <v>176</v>
      </c>
      <c r="DJ17" s="2">
        <f t="shared" si="39"/>
        <v>20.075282308657464</v>
      </c>
      <c r="DK17" s="2">
        <f t="shared" si="40"/>
        <v>20.075282308657464</v>
      </c>
      <c r="DL17" s="2"/>
      <c r="DM17" s="131">
        <v>8972</v>
      </c>
      <c r="DN17" s="2">
        <v>8776</v>
      </c>
      <c r="DO17" s="3">
        <f t="shared" si="41"/>
        <v>196</v>
      </c>
      <c r="DP17" s="3">
        <f t="shared" si="42"/>
        <v>22.333637192342753</v>
      </c>
      <c r="DQ17" s="2"/>
      <c r="DR17" s="131">
        <v>8986</v>
      </c>
      <c r="DS17" s="2">
        <v>8712</v>
      </c>
      <c r="DT17" s="3">
        <f t="shared" si="43"/>
        <v>274</v>
      </c>
      <c r="DU17" s="3">
        <f t="shared" si="44"/>
        <v>31.450872359963274</v>
      </c>
      <c r="DV17" s="2"/>
      <c r="DW17" s="131">
        <v>8821</v>
      </c>
      <c r="DX17" s="2">
        <v>8635</v>
      </c>
      <c r="DY17" s="3">
        <f t="shared" si="45"/>
        <v>186</v>
      </c>
      <c r="DZ17" s="3">
        <f t="shared" si="46"/>
        <v>21.540243196294153</v>
      </c>
      <c r="EA17" s="2"/>
      <c r="EB17" s="131">
        <v>8719</v>
      </c>
      <c r="EC17" s="2">
        <v>8569</v>
      </c>
      <c r="ED17" s="3">
        <f t="shared" si="47"/>
        <v>150</v>
      </c>
      <c r="EE17" s="3">
        <f t="shared" si="48"/>
        <v>17.5049597385926</v>
      </c>
      <c r="EF17" s="2"/>
      <c r="EG17" s="131">
        <v>8707</v>
      </c>
      <c r="EH17" s="2">
        <v>8545</v>
      </c>
      <c r="EI17" s="3">
        <f t="shared" si="49"/>
        <v>162</v>
      </c>
      <c r="EJ17" s="3">
        <f t="shared" si="50"/>
        <v>18.95845523698069</v>
      </c>
      <c r="EK17" s="2"/>
      <c r="EL17" s="131">
        <v>8704</v>
      </c>
      <c r="EM17" s="2">
        <v>8551</v>
      </c>
      <c r="EN17" s="3">
        <f t="shared" ref="EN17:EN22" si="111">EL17-EM17</f>
        <v>153</v>
      </c>
      <c r="EO17" s="3">
        <f t="shared" si="51"/>
        <v>17.892644135188867</v>
      </c>
      <c r="EP17" s="2"/>
      <c r="EQ17" s="2"/>
      <c r="ER17" s="77">
        <f t="shared" si="52"/>
        <v>164</v>
      </c>
      <c r="ES17" s="83">
        <f t="shared" si="53"/>
        <v>231</v>
      </c>
      <c r="ET17" s="83">
        <f t="shared" si="54"/>
        <v>161</v>
      </c>
      <c r="EU17" s="81">
        <f t="shared" si="55"/>
        <v>177</v>
      </c>
      <c r="EV17" s="81">
        <f t="shared" si="56"/>
        <v>193</v>
      </c>
      <c r="EW17" s="81">
        <f t="shared" si="57"/>
        <v>176</v>
      </c>
      <c r="EX17" s="81">
        <f t="shared" si="58"/>
        <v>196</v>
      </c>
      <c r="EY17" s="81">
        <f t="shared" si="110"/>
        <v>274</v>
      </c>
      <c r="EZ17" s="81">
        <f t="shared" si="59"/>
        <v>186</v>
      </c>
      <c r="FA17" s="81">
        <f t="shared" si="60"/>
        <v>150</v>
      </c>
      <c r="FB17" s="81">
        <f t="shared" si="61"/>
        <v>162</v>
      </c>
      <c r="FC17" s="81">
        <f t="shared" ref="FC17:FC22" si="112">EN17</f>
        <v>153</v>
      </c>
      <c r="FD17" s="2"/>
      <c r="FE17" s="77">
        <f t="shared" si="62"/>
        <v>19.025522041763342</v>
      </c>
      <c r="FF17" s="83">
        <f t="shared" si="63"/>
        <v>26.634382566585955</v>
      </c>
      <c r="FG17" s="83">
        <f t="shared" si="64"/>
        <v>18.395795246800731</v>
      </c>
      <c r="FH17" s="81">
        <f t="shared" si="65"/>
        <v>20.205479452054796</v>
      </c>
      <c r="FI17" s="81">
        <f t="shared" si="66"/>
        <v>21.89449801474759</v>
      </c>
      <c r="FJ17" s="81">
        <f t="shared" si="67"/>
        <v>20.075282308657464</v>
      </c>
      <c r="FK17" s="81">
        <f t="shared" si="68"/>
        <v>22.333637192342753</v>
      </c>
      <c r="FL17" s="81">
        <f t="shared" si="69"/>
        <v>31.450872359963274</v>
      </c>
      <c r="FM17" s="81">
        <f t="shared" si="70"/>
        <v>21.540243196294153</v>
      </c>
      <c r="FN17" s="81">
        <f t="shared" si="71"/>
        <v>17.5049597385926</v>
      </c>
      <c r="FO17" s="81">
        <f t="shared" si="72"/>
        <v>18.95845523698069</v>
      </c>
      <c r="FP17" s="81">
        <f t="shared" si="73"/>
        <v>17.892644135188867</v>
      </c>
      <c r="FQ17" s="2"/>
      <c r="FR17" s="83">
        <f t="shared" si="74"/>
        <v>67</v>
      </c>
      <c r="FS17" s="83">
        <f t="shared" si="75"/>
        <v>-70</v>
      </c>
      <c r="FT17" s="83">
        <f t="shared" si="76"/>
        <v>16</v>
      </c>
      <c r="FU17" s="83">
        <f t="shared" si="77"/>
        <v>16</v>
      </c>
      <c r="FV17" s="83">
        <f t="shared" si="78"/>
        <v>-17</v>
      </c>
      <c r="FW17" s="83">
        <f t="shared" si="79"/>
        <v>20</v>
      </c>
      <c r="FX17" s="83">
        <f t="shared" si="80"/>
        <v>78</v>
      </c>
      <c r="FY17" s="83">
        <f t="shared" si="81"/>
        <v>-88</v>
      </c>
      <c r="FZ17" s="83">
        <f t="shared" si="82"/>
        <v>-36</v>
      </c>
      <c r="GA17" s="83">
        <f t="shared" si="83"/>
        <v>12</v>
      </c>
      <c r="GB17" s="83">
        <f t="shared" si="84"/>
        <v>-9</v>
      </c>
      <c r="GC17" s="54"/>
      <c r="GD17" s="205">
        <f t="shared" si="85"/>
        <v>7.6088605248226138</v>
      </c>
      <c r="GE17" s="206">
        <f t="shared" si="86"/>
        <v>-8.2385873197852248</v>
      </c>
      <c r="GF17" s="206">
        <f t="shared" si="87"/>
        <v>1.8096842052540651</v>
      </c>
      <c r="GG17" s="207">
        <f t="shared" si="88"/>
        <v>1.6890185626927945</v>
      </c>
      <c r="GH17" s="206">
        <f t="shared" si="89"/>
        <v>-1.8192157060901266</v>
      </c>
      <c r="GI17" s="206">
        <f t="shared" si="90"/>
        <v>2.2583548836852891</v>
      </c>
      <c r="GJ17" s="206">
        <f t="shared" si="91"/>
        <v>9.117235167620521</v>
      </c>
      <c r="GK17" s="206">
        <f t="shared" si="92"/>
        <v>-9.9106291636691211</v>
      </c>
      <c r="GL17" s="206">
        <f t="shared" si="93"/>
        <v>-4.0352834577015528</v>
      </c>
      <c r="GM17" s="206">
        <f t="shared" si="94"/>
        <v>1.4534954983880901</v>
      </c>
      <c r="GN17" s="206">
        <f t="shared" si="95"/>
        <v>-1.065811101791823</v>
      </c>
      <c r="GO17" s="2"/>
      <c r="GP17" s="3">
        <f t="shared" si="96"/>
        <v>153</v>
      </c>
      <c r="GQ17" s="320">
        <f t="shared" si="97"/>
        <v>1.7892644135188866E-2</v>
      </c>
      <c r="GR17" s="298">
        <f t="shared" si="98"/>
        <v>2.856197425939149E-3</v>
      </c>
      <c r="GS17" s="298">
        <f t="shared" si="99"/>
        <v>3.6916291111324193E-3</v>
      </c>
      <c r="GT17" s="298">
        <f t="shared" si="100"/>
        <v>3.074204797965779E-3</v>
      </c>
      <c r="GU17" s="298">
        <f t="shared" si="101"/>
        <v>3.8215735383020986E-3</v>
      </c>
      <c r="GV17" s="298">
        <f t="shared" si="102"/>
        <v>3.4827486646455898E-3</v>
      </c>
      <c r="GW17" s="298">
        <f t="shared" si="103"/>
        <v>3.5326468758154193E-3</v>
      </c>
      <c r="GX17" s="298">
        <f t="shared" si="104"/>
        <v>4.9044139725753179E-3</v>
      </c>
      <c r="GY17" s="298">
        <f t="shared" si="105"/>
        <v>6.5702707239287342E-3</v>
      </c>
      <c r="GZ17" s="298">
        <f t="shared" si="106"/>
        <v>3.8609237156201348E-3</v>
      </c>
      <c r="HA17" s="298">
        <f t="shared" si="107"/>
        <v>3.1685678073510772E-3</v>
      </c>
      <c r="HB17" s="298">
        <f t="shared" si="108"/>
        <v>3.2303090727816551E-3</v>
      </c>
      <c r="HC17" s="298">
        <f t="shared" si="109"/>
        <v>2.6512329099447228E-3</v>
      </c>
      <c r="HD17" s="298"/>
    </row>
    <row r="18" spans="1:212" ht="12" customHeight="1" x14ac:dyDescent="0.25">
      <c r="A18" s="2">
        <v>1</v>
      </c>
      <c r="B18" s="10" t="s">
        <v>145</v>
      </c>
      <c r="C18" s="183">
        <v>11029</v>
      </c>
      <c r="D18" s="10"/>
      <c r="E18" s="2" t="s">
        <v>545</v>
      </c>
      <c r="F18" s="33"/>
      <c r="G18" s="33"/>
      <c r="H18" s="33"/>
      <c r="I18" s="33"/>
      <c r="J18" s="33"/>
      <c r="K18" s="33"/>
      <c r="L18" s="33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61"/>
      <c r="X18" s="45"/>
      <c r="Y18" s="3">
        <v>63</v>
      </c>
      <c r="Z18" s="146">
        <v>8</v>
      </c>
      <c r="AA18" s="3">
        <f t="shared" si="0"/>
        <v>71</v>
      </c>
      <c r="AB18" s="168" t="s">
        <v>675</v>
      </c>
      <c r="AC18" s="170" t="s">
        <v>675</v>
      </c>
      <c r="AD18" s="170"/>
      <c r="AE18" s="170"/>
      <c r="AF18" s="170"/>
      <c r="AG18" s="170"/>
      <c r="AH18" s="170"/>
      <c r="AI18" s="170"/>
      <c r="AJ18" s="169" t="s">
        <v>675</v>
      </c>
      <c r="AK18" s="168">
        <v>33</v>
      </c>
      <c r="AL18" s="169"/>
      <c r="AM18" s="168" t="s">
        <v>675</v>
      </c>
      <c r="AN18" s="170" t="s">
        <v>675</v>
      </c>
      <c r="AO18" s="170"/>
      <c r="AP18" s="170"/>
      <c r="AQ18" s="170"/>
      <c r="AR18" s="170"/>
      <c r="AS18" s="170" t="s">
        <v>675</v>
      </c>
      <c r="AT18" s="170"/>
      <c r="AU18" s="29">
        <f t="shared" si="1"/>
        <v>33</v>
      </c>
      <c r="AV18" s="170">
        <f t="shared" si="2"/>
        <v>0</v>
      </c>
      <c r="AW18" s="170">
        <f t="shared" si="3"/>
        <v>33</v>
      </c>
      <c r="AX18" s="170">
        <f t="shared" si="4"/>
        <v>0</v>
      </c>
      <c r="AY18" s="29">
        <f t="shared" si="5"/>
        <v>33</v>
      </c>
      <c r="AZ18" s="3"/>
      <c r="BA18" s="2">
        <f t="shared" si="6"/>
        <v>0</v>
      </c>
      <c r="BB18" s="2">
        <f t="shared" si="7"/>
        <v>33</v>
      </c>
      <c r="BC18" s="2">
        <f t="shared" si="8"/>
        <v>0</v>
      </c>
      <c r="BD18" s="3">
        <f t="shared" si="9"/>
        <v>33</v>
      </c>
      <c r="BE18" s="3">
        <f t="shared" si="10"/>
        <v>3.4854121793616604</v>
      </c>
      <c r="BF18" s="2">
        <f t="shared" si="11"/>
        <v>0</v>
      </c>
      <c r="BG18" s="2">
        <f t="shared" si="12"/>
        <v>1.2923438417857842</v>
      </c>
      <c r="BH18" s="2">
        <f t="shared" si="13"/>
        <v>0</v>
      </c>
      <c r="BI18" s="3">
        <f t="shared" si="14"/>
        <v>1.2923438417857842</v>
      </c>
      <c r="BJ18" s="3"/>
      <c r="BK18" s="21">
        <v>25246</v>
      </c>
      <c r="BL18" s="3">
        <v>25155</v>
      </c>
      <c r="BM18" s="2">
        <v>91</v>
      </c>
      <c r="BN18" s="2">
        <v>91</v>
      </c>
      <c r="BO18" s="45"/>
      <c r="BP18" s="2">
        <f t="shared" si="15"/>
        <v>91</v>
      </c>
      <c r="BQ18" s="2">
        <f t="shared" si="16"/>
        <v>3.6175710594315245</v>
      </c>
      <c r="BR18" s="2">
        <f t="shared" si="17"/>
        <v>3.6175710594315245</v>
      </c>
      <c r="BS18" s="2"/>
      <c r="BT18" s="7">
        <v>25317</v>
      </c>
      <c r="BU18" s="3">
        <v>25207</v>
      </c>
      <c r="BV18" s="2">
        <f t="shared" si="18"/>
        <v>110</v>
      </c>
      <c r="BW18" s="2">
        <v>110</v>
      </c>
      <c r="BX18" s="61"/>
      <c r="BY18" s="2">
        <f t="shared" si="19"/>
        <v>110</v>
      </c>
      <c r="BZ18" s="2">
        <f t="shared" si="20"/>
        <v>4.3638671797516571</v>
      </c>
      <c r="CA18" s="2">
        <f t="shared" si="21"/>
        <v>4.3638671797516571</v>
      </c>
      <c r="CB18" s="2"/>
      <c r="CC18" s="105">
        <v>25340</v>
      </c>
      <c r="CD18" s="3">
        <v>25212</v>
      </c>
      <c r="CE18" s="2">
        <f t="shared" si="22"/>
        <v>128</v>
      </c>
      <c r="CF18" s="2">
        <v>128</v>
      </c>
      <c r="CG18" s="61"/>
      <c r="CH18" s="2">
        <f t="shared" si="23"/>
        <v>128</v>
      </c>
      <c r="CI18" s="2">
        <f t="shared" si="24"/>
        <v>5.0769474853244487</v>
      </c>
      <c r="CJ18" s="2">
        <f t="shared" si="25"/>
        <v>5.0769474853244487</v>
      </c>
      <c r="CK18" s="2"/>
      <c r="CL18" s="105">
        <v>25427</v>
      </c>
      <c r="CM18" s="3">
        <v>25319</v>
      </c>
      <c r="CN18" s="2">
        <f t="shared" si="26"/>
        <v>108</v>
      </c>
      <c r="CO18" s="2">
        <f t="shared" si="27"/>
        <v>108</v>
      </c>
      <c r="CP18" s="61"/>
      <c r="CQ18" s="2">
        <f t="shared" si="28"/>
        <v>108</v>
      </c>
      <c r="CR18" s="2">
        <f t="shared" si="29"/>
        <v>4.2655713100833363</v>
      </c>
      <c r="CS18" s="2">
        <f t="shared" si="30"/>
        <v>4.2655713100833363</v>
      </c>
      <c r="CT18" s="2"/>
      <c r="CU18" s="131">
        <v>25624</v>
      </c>
      <c r="CV18" s="3">
        <v>25535</v>
      </c>
      <c r="CW18" s="2">
        <f t="shared" si="31"/>
        <v>89</v>
      </c>
      <c r="CX18" s="2">
        <f t="shared" si="32"/>
        <v>89</v>
      </c>
      <c r="CY18" s="61"/>
      <c r="CZ18" s="2">
        <f t="shared" si="33"/>
        <v>89</v>
      </c>
      <c r="DA18" s="2">
        <f t="shared" si="34"/>
        <v>3.4854121793616604</v>
      </c>
      <c r="DB18" s="2">
        <f t="shared" si="35"/>
        <v>3.4854121793616604</v>
      </c>
      <c r="DC18" s="2"/>
      <c r="DD18" s="131">
        <v>25659</v>
      </c>
      <c r="DE18" s="3">
        <v>25570</v>
      </c>
      <c r="DF18" s="2">
        <f t="shared" si="36"/>
        <v>89</v>
      </c>
      <c r="DG18" s="2">
        <f t="shared" si="37"/>
        <v>89</v>
      </c>
      <c r="DH18" s="61"/>
      <c r="DI18" s="2">
        <f t="shared" si="38"/>
        <v>89</v>
      </c>
      <c r="DJ18" s="2">
        <f t="shared" si="39"/>
        <v>3.4806413766132187</v>
      </c>
      <c r="DK18" s="2">
        <f t="shared" si="40"/>
        <v>3.4806413766132187</v>
      </c>
      <c r="DL18" s="2"/>
      <c r="DM18" s="131">
        <v>25850</v>
      </c>
      <c r="DN18" s="2">
        <v>25798</v>
      </c>
      <c r="DO18" s="3">
        <f t="shared" si="41"/>
        <v>52</v>
      </c>
      <c r="DP18" s="3">
        <f t="shared" si="42"/>
        <v>2.0156601286921467</v>
      </c>
      <c r="DQ18" s="2"/>
      <c r="DR18" s="131">
        <v>26114</v>
      </c>
      <c r="DS18" s="2">
        <v>26085</v>
      </c>
      <c r="DT18" s="3">
        <f t="shared" si="43"/>
        <v>29</v>
      </c>
      <c r="DU18" s="3">
        <f t="shared" si="44"/>
        <v>1.1117500479202607</v>
      </c>
      <c r="DV18" s="2"/>
      <c r="DW18" s="131">
        <v>26199</v>
      </c>
      <c r="DX18" s="2">
        <v>26170</v>
      </c>
      <c r="DY18" s="3">
        <f t="shared" si="45"/>
        <v>29</v>
      </c>
      <c r="DZ18" s="3">
        <f t="shared" si="46"/>
        <v>1.1081390905617119</v>
      </c>
      <c r="EA18" s="2"/>
      <c r="EB18" s="131">
        <v>26183</v>
      </c>
      <c r="EC18" s="2">
        <v>26162</v>
      </c>
      <c r="ED18" s="3">
        <f t="shared" si="47"/>
        <v>21</v>
      </c>
      <c r="EE18" s="3">
        <f t="shared" si="48"/>
        <v>0.80269092577020107</v>
      </c>
      <c r="EF18" s="2"/>
      <c r="EG18" s="131">
        <v>26225</v>
      </c>
      <c r="EH18" s="2">
        <v>26181</v>
      </c>
      <c r="EI18" s="3">
        <f t="shared" si="49"/>
        <v>44</v>
      </c>
      <c r="EJ18" s="3">
        <f t="shared" si="50"/>
        <v>1.6806080745578855</v>
      </c>
      <c r="EK18" s="2"/>
      <c r="EL18" s="131">
        <v>26453</v>
      </c>
      <c r="EM18" s="2">
        <v>26421</v>
      </c>
      <c r="EN18" s="3">
        <f t="shared" si="111"/>
        <v>32</v>
      </c>
      <c r="EO18" s="3">
        <f t="shared" si="51"/>
        <v>1.2111577911509783</v>
      </c>
      <c r="EP18" s="2"/>
      <c r="EQ18" s="2"/>
      <c r="ER18" s="77">
        <f t="shared" si="52"/>
        <v>91</v>
      </c>
      <c r="ES18" s="83">
        <f t="shared" si="53"/>
        <v>110</v>
      </c>
      <c r="ET18" s="83">
        <f t="shared" si="54"/>
        <v>128</v>
      </c>
      <c r="EU18" s="81">
        <f t="shared" si="55"/>
        <v>108</v>
      </c>
      <c r="EV18" s="81">
        <f t="shared" si="56"/>
        <v>89</v>
      </c>
      <c r="EW18" s="81">
        <f t="shared" si="57"/>
        <v>89</v>
      </c>
      <c r="EX18" s="81">
        <f t="shared" si="58"/>
        <v>52</v>
      </c>
      <c r="EY18" s="81">
        <f t="shared" si="110"/>
        <v>29</v>
      </c>
      <c r="EZ18" s="81">
        <f t="shared" si="59"/>
        <v>29</v>
      </c>
      <c r="FA18" s="81">
        <f t="shared" si="60"/>
        <v>21</v>
      </c>
      <c r="FB18" s="81">
        <f t="shared" si="61"/>
        <v>44</v>
      </c>
      <c r="FC18" s="81">
        <f t="shared" si="112"/>
        <v>32</v>
      </c>
      <c r="FD18" s="2"/>
      <c r="FE18" s="77">
        <f t="shared" si="62"/>
        <v>3.6175710594315245</v>
      </c>
      <c r="FF18" s="83">
        <f t="shared" si="63"/>
        <v>4.3638671797516571</v>
      </c>
      <c r="FG18" s="83">
        <f t="shared" si="64"/>
        <v>5.0769474853244487</v>
      </c>
      <c r="FH18" s="81">
        <f t="shared" si="65"/>
        <v>4.2655713100833363</v>
      </c>
      <c r="FI18" s="81">
        <f t="shared" si="66"/>
        <v>3.4854121793616604</v>
      </c>
      <c r="FJ18" s="81">
        <f t="shared" si="67"/>
        <v>3.4806413766132187</v>
      </c>
      <c r="FK18" s="81">
        <f t="shared" si="68"/>
        <v>2.0156601286921467</v>
      </c>
      <c r="FL18" s="81">
        <f t="shared" si="69"/>
        <v>1.1117500479202607</v>
      </c>
      <c r="FM18" s="81">
        <f t="shared" si="70"/>
        <v>1.1081390905617119</v>
      </c>
      <c r="FN18" s="81">
        <f t="shared" si="71"/>
        <v>0.80269092577020107</v>
      </c>
      <c r="FO18" s="81">
        <f t="shared" si="72"/>
        <v>1.6806080745578855</v>
      </c>
      <c r="FP18" s="81">
        <f t="shared" si="73"/>
        <v>1.2111577911509783</v>
      </c>
      <c r="FQ18" s="2"/>
      <c r="FR18" s="83">
        <f t="shared" si="74"/>
        <v>19</v>
      </c>
      <c r="FS18" s="83">
        <f t="shared" si="75"/>
        <v>18</v>
      </c>
      <c r="FT18" s="83">
        <f t="shared" si="76"/>
        <v>-20</v>
      </c>
      <c r="FU18" s="83">
        <f t="shared" si="77"/>
        <v>-19</v>
      </c>
      <c r="FV18" s="83">
        <f t="shared" si="78"/>
        <v>0</v>
      </c>
      <c r="FW18" s="83">
        <f t="shared" si="79"/>
        <v>-37</v>
      </c>
      <c r="FX18" s="83">
        <f t="shared" si="80"/>
        <v>-23</v>
      </c>
      <c r="FY18" s="83">
        <f t="shared" si="81"/>
        <v>0</v>
      </c>
      <c r="FZ18" s="83">
        <f t="shared" si="82"/>
        <v>-8</v>
      </c>
      <c r="GA18" s="83">
        <f t="shared" si="83"/>
        <v>23</v>
      </c>
      <c r="GB18" s="83">
        <f t="shared" si="84"/>
        <v>-12</v>
      </c>
      <c r="GC18" s="54"/>
      <c r="GD18" s="205">
        <f t="shared" si="85"/>
        <v>0.74629612032013259</v>
      </c>
      <c r="GE18" s="206">
        <f t="shared" si="86"/>
        <v>0.71308030557279167</v>
      </c>
      <c r="GF18" s="206">
        <f t="shared" si="87"/>
        <v>-0.81137617524111239</v>
      </c>
      <c r="GG18" s="207">
        <f t="shared" si="88"/>
        <v>-0.78015913072167598</v>
      </c>
      <c r="GH18" s="206">
        <f t="shared" si="89"/>
        <v>-4.7708027484416604E-3</v>
      </c>
      <c r="GI18" s="206">
        <f t="shared" si="90"/>
        <v>-1.464981247921072</v>
      </c>
      <c r="GJ18" s="206">
        <f t="shared" si="91"/>
        <v>-0.90391008077188606</v>
      </c>
      <c r="GK18" s="206">
        <f t="shared" si="92"/>
        <v>-3.610957358548772E-3</v>
      </c>
      <c r="GL18" s="206">
        <f t="shared" si="93"/>
        <v>-0.30544816479151082</v>
      </c>
      <c r="GM18" s="206">
        <f t="shared" si="94"/>
        <v>0.87791714878768445</v>
      </c>
      <c r="GN18" s="206">
        <f t="shared" si="95"/>
        <v>-0.4694502834069072</v>
      </c>
      <c r="GO18" s="2"/>
      <c r="GP18" s="3">
        <f t="shared" si="96"/>
        <v>32</v>
      </c>
      <c r="GQ18" s="320">
        <f t="shared" si="97"/>
        <v>1.2111577911509783E-3</v>
      </c>
      <c r="GR18" s="298">
        <f t="shared" si="98"/>
        <v>1.5848412546369669E-3</v>
      </c>
      <c r="GS18" s="298">
        <f t="shared" si="99"/>
        <v>1.7579186243487711E-3</v>
      </c>
      <c r="GT18" s="298">
        <f t="shared" si="100"/>
        <v>2.4440882865814887E-3</v>
      </c>
      <c r="GU18" s="298">
        <f t="shared" si="101"/>
        <v>2.3318075826928059E-3</v>
      </c>
      <c r="GV18" s="298">
        <f t="shared" si="102"/>
        <v>1.60603435830807E-3</v>
      </c>
      <c r="GW18" s="298">
        <f t="shared" si="103"/>
        <v>1.7863952951566609E-3</v>
      </c>
      <c r="GX18" s="298">
        <f t="shared" si="104"/>
        <v>1.3011710539485538E-3</v>
      </c>
      <c r="GY18" s="298">
        <f t="shared" si="105"/>
        <v>6.9539361676617989E-4</v>
      </c>
      <c r="GZ18" s="298">
        <f t="shared" si="106"/>
        <v>6.0197197716658016E-4</v>
      </c>
      <c r="HA18" s="298">
        <f t="shared" si="107"/>
        <v>4.4359949302915085E-4</v>
      </c>
      <c r="HB18" s="298">
        <f t="shared" si="108"/>
        <v>8.7736789631106681E-4</v>
      </c>
      <c r="HC18" s="298">
        <f t="shared" si="109"/>
        <v>5.5450622953092234E-4</v>
      </c>
      <c r="HD18" s="298"/>
    </row>
    <row r="19" spans="1:212" ht="12" customHeight="1" x14ac:dyDescent="0.25">
      <c r="A19" s="2">
        <v>1</v>
      </c>
      <c r="B19" s="10" t="s">
        <v>145</v>
      </c>
      <c r="C19" s="183">
        <v>11030</v>
      </c>
      <c r="D19" s="10"/>
      <c r="E19" s="2" t="s">
        <v>554</v>
      </c>
      <c r="F19" s="33"/>
      <c r="G19" s="33"/>
      <c r="H19" s="33"/>
      <c r="I19" s="33"/>
      <c r="J19" s="33"/>
      <c r="K19" s="33"/>
      <c r="L19" s="33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61"/>
      <c r="X19" s="45"/>
      <c r="Y19" s="3">
        <v>11</v>
      </c>
      <c r="Z19" s="146">
        <v>5</v>
      </c>
      <c r="AA19" s="3">
        <f t="shared" si="0"/>
        <v>16</v>
      </c>
      <c r="AB19" s="168" t="s">
        <v>675</v>
      </c>
      <c r="AC19" s="170" t="s">
        <v>675</v>
      </c>
      <c r="AD19" s="170"/>
      <c r="AE19" s="170"/>
      <c r="AF19" s="170"/>
      <c r="AG19" s="170"/>
      <c r="AH19" s="170"/>
      <c r="AI19" s="170"/>
      <c r="AJ19" s="169" t="s">
        <v>675</v>
      </c>
      <c r="AK19" s="168">
        <v>11</v>
      </c>
      <c r="AL19" s="169"/>
      <c r="AM19" s="168" t="s">
        <v>675</v>
      </c>
      <c r="AN19" s="170" t="s">
        <v>675</v>
      </c>
      <c r="AO19" s="170"/>
      <c r="AP19" s="170"/>
      <c r="AQ19" s="170"/>
      <c r="AR19" s="170"/>
      <c r="AS19" s="170" t="s">
        <v>675</v>
      </c>
      <c r="AT19" s="170"/>
      <c r="AU19" s="29">
        <f t="shared" si="1"/>
        <v>11</v>
      </c>
      <c r="AV19" s="170">
        <f t="shared" si="2"/>
        <v>0</v>
      </c>
      <c r="AW19" s="170">
        <f t="shared" si="3"/>
        <v>11</v>
      </c>
      <c r="AX19" s="170">
        <f t="shared" si="4"/>
        <v>0</v>
      </c>
      <c r="AY19" s="29">
        <f t="shared" si="5"/>
        <v>11</v>
      </c>
      <c r="AZ19" s="3"/>
      <c r="BA19" s="2">
        <f t="shared" si="6"/>
        <v>0</v>
      </c>
      <c r="BB19" s="2">
        <f t="shared" si="7"/>
        <v>11</v>
      </c>
      <c r="BC19" s="2">
        <f t="shared" si="8"/>
        <v>0</v>
      </c>
      <c r="BD19" s="3">
        <f t="shared" si="9"/>
        <v>11</v>
      </c>
      <c r="BE19" s="3">
        <f t="shared" si="10"/>
        <v>1.2824306994179737</v>
      </c>
      <c r="BF19" s="2">
        <f t="shared" si="11"/>
        <v>0</v>
      </c>
      <c r="BG19" s="2">
        <f t="shared" si="12"/>
        <v>1.0851336687382855</v>
      </c>
      <c r="BH19" s="2">
        <f t="shared" si="13"/>
        <v>0</v>
      </c>
      <c r="BI19" s="3">
        <f t="shared" si="14"/>
        <v>1.0851336687382855</v>
      </c>
      <c r="BJ19" s="3"/>
      <c r="BK19" s="21">
        <v>9478</v>
      </c>
      <c r="BL19" s="3">
        <v>9442</v>
      </c>
      <c r="BM19" s="2">
        <v>36</v>
      </c>
      <c r="BN19" s="2">
        <v>36</v>
      </c>
      <c r="BO19" s="45"/>
      <c r="BP19" s="2">
        <f t="shared" si="15"/>
        <v>36</v>
      </c>
      <c r="BQ19" s="2">
        <f t="shared" si="16"/>
        <v>3.8127515356915906</v>
      </c>
      <c r="BR19" s="2">
        <f t="shared" si="17"/>
        <v>3.8127515356915906</v>
      </c>
      <c r="BS19" s="2"/>
      <c r="BT19" s="7">
        <v>9601</v>
      </c>
      <c r="BU19" s="3">
        <v>9567</v>
      </c>
      <c r="BV19" s="2">
        <f t="shared" si="18"/>
        <v>34</v>
      </c>
      <c r="BW19" s="2">
        <v>34</v>
      </c>
      <c r="BX19" s="61"/>
      <c r="BY19" s="2">
        <f t="shared" si="19"/>
        <v>34</v>
      </c>
      <c r="BZ19" s="2">
        <f t="shared" si="20"/>
        <v>3.5538831399602802</v>
      </c>
      <c r="CA19" s="2">
        <f t="shared" si="21"/>
        <v>3.5538831399602802</v>
      </c>
      <c r="CB19" s="2"/>
      <c r="CC19" s="105">
        <v>9837</v>
      </c>
      <c r="CD19" s="3">
        <v>9799</v>
      </c>
      <c r="CE19" s="2">
        <f t="shared" si="22"/>
        <v>38</v>
      </c>
      <c r="CF19" s="2">
        <v>38</v>
      </c>
      <c r="CG19" s="61"/>
      <c r="CH19" s="2">
        <f t="shared" si="23"/>
        <v>38</v>
      </c>
      <c r="CI19" s="2">
        <f t="shared" si="24"/>
        <v>3.8779467292580878</v>
      </c>
      <c r="CJ19" s="2">
        <f t="shared" si="25"/>
        <v>3.8779467292580878</v>
      </c>
      <c r="CK19" s="2"/>
      <c r="CL19" s="105">
        <v>9973</v>
      </c>
      <c r="CM19" s="3">
        <v>9955</v>
      </c>
      <c r="CN19" s="2">
        <f t="shared" si="26"/>
        <v>18</v>
      </c>
      <c r="CO19" s="2">
        <f t="shared" si="27"/>
        <v>18</v>
      </c>
      <c r="CP19" s="61"/>
      <c r="CQ19" s="2">
        <f t="shared" si="28"/>
        <v>18</v>
      </c>
      <c r="CR19" s="2">
        <f t="shared" si="29"/>
        <v>1.808136614766449</v>
      </c>
      <c r="CS19" s="2">
        <f t="shared" si="30"/>
        <v>1.808136614766449</v>
      </c>
      <c r="CT19" s="2"/>
      <c r="CU19" s="131">
        <v>10150</v>
      </c>
      <c r="CV19" s="3">
        <v>10137</v>
      </c>
      <c r="CW19" s="2">
        <f t="shared" si="31"/>
        <v>13</v>
      </c>
      <c r="CX19" s="2">
        <f t="shared" si="32"/>
        <v>13</v>
      </c>
      <c r="CY19" s="61"/>
      <c r="CZ19" s="2">
        <f t="shared" si="33"/>
        <v>13</v>
      </c>
      <c r="DA19" s="2">
        <f t="shared" si="34"/>
        <v>1.2824306994179737</v>
      </c>
      <c r="DB19" s="2">
        <f t="shared" si="35"/>
        <v>1.2824306994179737</v>
      </c>
      <c r="DC19" s="2"/>
      <c r="DD19" s="131">
        <v>10241</v>
      </c>
      <c r="DE19" s="3">
        <v>10224</v>
      </c>
      <c r="DF19" s="2">
        <f t="shared" si="36"/>
        <v>17</v>
      </c>
      <c r="DG19" s="2">
        <f t="shared" si="37"/>
        <v>17</v>
      </c>
      <c r="DH19" s="61"/>
      <c r="DI19" s="2">
        <f t="shared" si="38"/>
        <v>17</v>
      </c>
      <c r="DJ19" s="2">
        <f t="shared" si="39"/>
        <v>1.6627543035993739</v>
      </c>
      <c r="DK19" s="2">
        <f t="shared" si="40"/>
        <v>1.6627543035993739</v>
      </c>
      <c r="DL19" s="2"/>
      <c r="DM19" s="131">
        <v>10437</v>
      </c>
      <c r="DN19" s="2">
        <v>10424</v>
      </c>
      <c r="DO19" s="3">
        <f t="shared" si="41"/>
        <v>13</v>
      </c>
      <c r="DP19" s="3">
        <f t="shared" si="42"/>
        <v>1.2471220260936302</v>
      </c>
      <c r="DQ19" s="2"/>
      <c r="DR19" s="131">
        <v>10523</v>
      </c>
      <c r="DS19" s="2">
        <v>10498</v>
      </c>
      <c r="DT19" s="3">
        <f t="shared" si="43"/>
        <v>25</v>
      </c>
      <c r="DU19" s="3">
        <f t="shared" si="44"/>
        <v>2.3814059820918274</v>
      </c>
      <c r="DV19" s="2"/>
      <c r="DW19" s="131">
        <v>10555</v>
      </c>
      <c r="DX19" s="2">
        <v>10527</v>
      </c>
      <c r="DY19" s="3">
        <f t="shared" si="45"/>
        <v>28</v>
      </c>
      <c r="DZ19" s="3">
        <f t="shared" si="46"/>
        <v>2.6598271112377696</v>
      </c>
      <c r="EA19" s="2"/>
      <c r="EB19" s="131">
        <v>10504</v>
      </c>
      <c r="EC19" s="2">
        <v>10490</v>
      </c>
      <c r="ED19" s="3">
        <f t="shared" si="47"/>
        <v>14</v>
      </c>
      <c r="EE19" s="3">
        <f t="shared" si="48"/>
        <v>1.3346043851286939</v>
      </c>
      <c r="EF19" s="2"/>
      <c r="EG19" s="131">
        <v>10602</v>
      </c>
      <c r="EH19" s="2">
        <v>10581</v>
      </c>
      <c r="EI19" s="3">
        <f t="shared" si="49"/>
        <v>21</v>
      </c>
      <c r="EJ19" s="3">
        <f t="shared" si="50"/>
        <v>1.9846895378508649</v>
      </c>
      <c r="EK19" s="2"/>
      <c r="EL19" s="131">
        <v>10810</v>
      </c>
      <c r="EM19" s="2">
        <v>10798</v>
      </c>
      <c r="EN19" s="3">
        <f t="shared" si="111"/>
        <v>12</v>
      </c>
      <c r="EO19" s="3">
        <f t="shared" si="51"/>
        <v>1.1113169105389886</v>
      </c>
      <c r="EP19" s="2"/>
      <c r="EQ19" s="2"/>
      <c r="ER19" s="77">
        <f t="shared" si="52"/>
        <v>36</v>
      </c>
      <c r="ES19" s="83">
        <f t="shared" si="53"/>
        <v>34</v>
      </c>
      <c r="ET19" s="83">
        <f t="shared" si="54"/>
        <v>38</v>
      </c>
      <c r="EU19" s="81">
        <f t="shared" si="55"/>
        <v>18</v>
      </c>
      <c r="EV19" s="81">
        <f t="shared" si="56"/>
        <v>13</v>
      </c>
      <c r="EW19" s="81">
        <f t="shared" si="57"/>
        <v>17</v>
      </c>
      <c r="EX19" s="81">
        <f t="shared" si="58"/>
        <v>13</v>
      </c>
      <c r="EY19" s="81">
        <f t="shared" si="110"/>
        <v>25</v>
      </c>
      <c r="EZ19" s="81">
        <f t="shared" si="59"/>
        <v>28</v>
      </c>
      <c r="FA19" s="81">
        <f t="shared" si="60"/>
        <v>14</v>
      </c>
      <c r="FB19" s="81">
        <f t="shared" si="61"/>
        <v>21</v>
      </c>
      <c r="FC19" s="81">
        <f t="shared" si="112"/>
        <v>12</v>
      </c>
      <c r="FD19" s="2"/>
      <c r="FE19" s="77">
        <f t="shared" si="62"/>
        <v>3.8127515356915906</v>
      </c>
      <c r="FF19" s="83">
        <f t="shared" si="63"/>
        <v>3.5538831399602802</v>
      </c>
      <c r="FG19" s="83">
        <f t="shared" si="64"/>
        <v>3.8779467292580878</v>
      </c>
      <c r="FH19" s="81">
        <f t="shared" si="65"/>
        <v>1.808136614766449</v>
      </c>
      <c r="FI19" s="81">
        <f t="shared" si="66"/>
        <v>1.2824306994179737</v>
      </c>
      <c r="FJ19" s="81">
        <f t="shared" si="67"/>
        <v>1.6627543035993739</v>
      </c>
      <c r="FK19" s="81">
        <f t="shared" si="68"/>
        <v>1.2471220260936302</v>
      </c>
      <c r="FL19" s="81">
        <f t="shared" si="69"/>
        <v>2.3814059820918274</v>
      </c>
      <c r="FM19" s="81">
        <f t="shared" si="70"/>
        <v>2.6598271112377696</v>
      </c>
      <c r="FN19" s="81">
        <f t="shared" si="71"/>
        <v>1.3346043851286939</v>
      </c>
      <c r="FO19" s="81">
        <f t="shared" si="72"/>
        <v>1.9846895378508649</v>
      </c>
      <c r="FP19" s="81">
        <f t="shared" si="73"/>
        <v>1.1113169105389886</v>
      </c>
      <c r="FQ19" s="2"/>
      <c r="FR19" s="83">
        <f t="shared" si="74"/>
        <v>-2</v>
      </c>
      <c r="FS19" s="83">
        <f t="shared" si="75"/>
        <v>4</v>
      </c>
      <c r="FT19" s="83">
        <f t="shared" si="76"/>
        <v>-20</v>
      </c>
      <c r="FU19" s="83">
        <f t="shared" si="77"/>
        <v>-5</v>
      </c>
      <c r="FV19" s="83">
        <f t="shared" si="78"/>
        <v>4</v>
      </c>
      <c r="FW19" s="83">
        <f t="shared" si="79"/>
        <v>-4</v>
      </c>
      <c r="FX19" s="83">
        <f t="shared" si="80"/>
        <v>12</v>
      </c>
      <c r="FY19" s="83">
        <f t="shared" si="81"/>
        <v>3</v>
      </c>
      <c r="FZ19" s="83">
        <f t="shared" si="82"/>
        <v>-14</v>
      </c>
      <c r="GA19" s="83">
        <f t="shared" si="83"/>
        <v>7</v>
      </c>
      <c r="GB19" s="83">
        <f t="shared" si="84"/>
        <v>-9</v>
      </c>
      <c r="GC19" s="54"/>
      <c r="GD19" s="205">
        <f t="shared" si="85"/>
        <v>-0.25886839573131049</v>
      </c>
      <c r="GE19" s="206">
        <f t="shared" si="86"/>
        <v>0.32406358929780765</v>
      </c>
      <c r="GF19" s="206">
        <f t="shared" si="87"/>
        <v>-2.0698101144916388</v>
      </c>
      <c r="GG19" s="207">
        <f t="shared" si="88"/>
        <v>-0.52570591534847533</v>
      </c>
      <c r="GH19" s="206">
        <f t="shared" si="89"/>
        <v>0.38032360418140021</v>
      </c>
      <c r="GI19" s="206">
        <f t="shared" si="90"/>
        <v>-0.41563227750574372</v>
      </c>
      <c r="GJ19" s="206">
        <f t="shared" si="91"/>
        <v>1.1342839559981972</v>
      </c>
      <c r="GK19" s="206">
        <f t="shared" si="92"/>
        <v>0.27842112914594219</v>
      </c>
      <c r="GL19" s="206">
        <f t="shared" si="93"/>
        <v>-1.3252227261090757</v>
      </c>
      <c r="GM19" s="206">
        <f t="shared" si="94"/>
        <v>0.65008515272217093</v>
      </c>
      <c r="GN19" s="206">
        <f t="shared" si="95"/>
        <v>-0.87337262731187626</v>
      </c>
      <c r="GO19" s="2"/>
      <c r="GP19" s="3">
        <f t="shared" si="96"/>
        <v>12</v>
      </c>
      <c r="GQ19" s="320">
        <f t="shared" si="97"/>
        <v>1.1113169105389886E-3</v>
      </c>
      <c r="GR19" s="298">
        <f t="shared" si="98"/>
        <v>6.2697016666956934E-4</v>
      </c>
      <c r="GS19" s="298">
        <f t="shared" si="99"/>
        <v>5.4335666570780197E-4</v>
      </c>
      <c r="GT19" s="298">
        <f t="shared" si="100"/>
        <v>7.2558871007887948E-4</v>
      </c>
      <c r="GU19" s="298">
        <f t="shared" si="101"/>
        <v>3.8863459711546765E-4</v>
      </c>
      <c r="GV19" s="298">
        <f t="shared" si="102"/>
        <v>2.3458928829218998E-4</v>
      </c>
      <c r="GW19" s="298">
        <f t="shared" si="103"/>
        <v>3.4122157323217115E-4</v>
      </c>
      <c r="GX19" s="298">
        <f t="shared" si="104"/>
        <v>3.2529276348713845E-4</v>
      </c>
      <c r="GY19" s="298">
        <f t="shared" si="105"/>
        <v>5.9947725583291373E-4</v>
      </c>
      <c r="GZ19" s="298">
        <f t="shared" si="106"/>
        <v>5.8121432278152572E-4</v>
      </c>
      <c r="HA19" s="298">
        <f t="shared" si="107"/>
        <v>2.9573299535276722E-4</v>
      </c>
      <c r="HB19" s="298">
        <f t="shared" si="108"/>
        <v>4.1874376869391826E-4</v>
      </c>
      <c r="HC19" s="298">
        <f t="shared" si="109"/>
        <v>2.0793983607409589E-4</v>
      </c>
      <c r="HD19" s="298"/>
    </row>
    <row r="20" spans="1:212" ht="12" customHeight="1" x14ac:dyDescent="0.25">
      <c r="A20" s="2">
        <v>1</v>
      </c>
      <c r="B20" s="10" t="s">
        <v>145</v>
      </c>
      <c r="C20" s="183">
        <v>11035</v>
      </c>
      <c r="D20" s="10"/>
      <c r="E20" s="181" t="s">
        <v>599</v>
      </c>
      <c r="F20" s="33" t="s">
        <v>176</v>
      </c>
      <c r="G20" s="33"/>
      <c r="H20" s="33" t="s">
        <v>176</v>
      </c>
      <c r="I20" s="33">
        <v>413</v>
      </c>
      <c r="J20" s="33"/>
      <c r="K20" s="33">
        <f>SUM(I20+J20)</f>
        <v>413</v>
      </c>
      <c r="L20" s="33"/>
      <c r="M20" s="45">
        <v>413</v>
      </c>
      <c r="N20" s="45"/>
      <c r="O20" s="45"/>
      <c r="P20" s="45"/>
      <c r="Q20" s="45"/>
      <c r="R20" s="45"/>
      <c r="S20" s="45"/>
      <c r="T20" s="45"/>
      <c r="U20" s="45"/>
      <c r="V20" s="45"/>
      <c r="W20" s="61"/>
      <c r="X20" s="45">
        <f>SUM(M20:W20)</f>
        <v>413</v>
      </c>
      <c r="Y20" s="3">
        <v>436</v>
      </c>
      <c r="Z20" s="146"/>
      <c r="AA20" s="3">
        <f t="shared" si="0"/>
        <v>436</v>
      </c>
      <c r="AB20" s="168">
        <v>385</v>
      </c>
      <c r="AC20" s="170" t="s">
        <v>675</v>
      </c>
      <c r="AD20" s="170"/>
      <c r="AE20" s="170"/>
      <c r="AF20" s="170"/>
      <c r="AG20" s="170"/>
      <c r="AH20" s="170"/>
      <c r="AI20" s="170"/>
      <c r="AJ20" s="169" t="s">
        <v>675</v>
      </c>
      <c r="AK20" s="168">
        <v>9</v>
      </c>
      <c r="AL20" s="169"/>
      <c r="AM20" s="168">
        <v>50</v>
      </c>
      <c r="AN20" s="170" t="s">
        <v>675</v>
      </c>
      <c r="AO20" s="170"/>
      <c r="AP20" s="170"/>
      <c r="AQ20" s="170"/>
      <c r="AR20" s="170"/>
      <c r="AS20" s="170" t="s">
        <v>675</v>
      </c>
      <c r="AT20" s="170"/>
      <c r="AU20" s="29">
        <f t="shared" si="1"/>
        <v>444</v>
      </c>
      <c r="AV20" s="170">
        <f t="shared" si="2"/>
        <v>385</v>
      </c>
      <c r="AW20" s="170">
        <f t="shared" si="3"/>
        <v>9</v>
      </c>
      <c r="AX20" s="170">
        <f t="shared" si="4"/>
        <v>50</v>
      </c>
      <c r="AY20" s="29">
        <f t="shared" si="5"/>
        <v>444</v>
      </c>
      <c r="AZ20" s="3"/>
      <c r="BA20" s="2">
        <f t="shared" si="6"/>
        <v>385</v>
      </c>
      <c r="BB20" s="2">
        <f t="shared" si="7"/>
        <v>9</v>
      </c>
      <c r="BC20" s="2">
        <f t="shared" si="8"/>
        <v>50</v>
      </c>
      <c r="BD20" s="3">
        <f t="shared" si="9"/>
        <v>444</v>
      </c>
      <c r="BE20" s="3">
        <f t="shared" si="10"/>
        <v>28.660899103020011</v>
      </c>
      <c r="BF20" s="3">
        <f t="shared" si="11"/>
        <v>20.434159545671676</v>
      </c>
      <c r="BG20" s="2">
        <f t="shared" si="12"/>
        <v>0.47768165171700017</v>
      </c>
      <c r="BH20" s="2">
        <f t="shared" si="13"/>
        <v>2.6537869539833343</v>
      </c>
      <c r="BI20" s="3">
        <f t="shared" si="14"/>
        <v>23.565628151372007</v>
      </c>
      <c r="BJ20" s="3"/>
      <c r="BK20" s="21">
        <v>18928</v>
      </c>
      <c r="BL20" s="3">
        <v>18448</v>
      </c>
      <c r="BM20" s="2">
        <v>480</v>
      </c>
      <c r="BN20" s="2">
        <v>480</v>
      </c>
      <c r="BO20" s="45"/>
      <c r="BP20" s="2">
        <f t="shared" si="15"/>
        <v>480</v>
      </c>
      <c r="BQ20" s="2">
        <f t="shared" si="16"/>
        <v>26.019080659150042</v>
      </c>
      <c r="BR20" s="2">
        <f t="shared" si="17"/>
        <v>26.019080659150042</v>
      </c>
      <c r="BS20" s="2"/>
      <c r="BT20" s="7">
        <v>19009</v>
      </c>
      <c r="BU20" s="3">
        <v>18574</v>
      </c>
      <c r="BV20" s="2">
        <f t="shared" si="18"/>
        <v>435</v>
      </c>
      <c r="BW20" s="2">
        <v>435</v>
      </c>
      <c r="BX20" s="61"/>
      <c r="BY20" s="2">
        <f t="shared" si="19"/>
        <v>435</v>
      </c>
      <c r="BZ20" s="2">
        <f t="shared" si="20"/>
        <v>23.41983417680629</v>
      </c>
      <c r="CA20" s="2">
        <f t="shared" si="21"/>
        <v>23.41983417680629</v>
      </c>
      <c r="CB20" s="2"/>
      <c r="CC20" s="105">
        <v>18868</v>
      </c>
      <c r="CD20" s="3">
        <v>18590</v>
      </c>
      <c r="CE20" s="2">
        <f t="shared" si="22"/>
        <v>278</v>
      </c>
      <c r="CF20" s="2">
        <v>278</v>
      </c>
      <c r="CG20" s="61"/>
      <c r="CH20" s="2">
        <f t="shared" si="23"/>
        <v>278</v>
      </c>
      <c r="CI20" s="2">
        <f t="shared" si="24"/>
        <v>14.954276492738032</v>
      </c>
      <c r="CJ20" s="2">
        <f t="shared" si="25"/>
        <v>14.954276492738032</v>
      </c>
      <c r="CK20" s="2"/>
      <c r="CL20" s="105">
        <v>19012</v>
      </c>
      <c r="CM20" s="3">
        <v>18668</v>
      </c>
      <c r="CN20" s="2">
        <f t="shared" si="26"/>
        <v>344</v>
      </c>
      <c r="CO20" s="2">
        <f t="shared" si="27"/>
        <v>344</v>
      </c>
      <c r="CP20" s="61"/>
      <c r="CQ20" s="2">
        <f t="shared" si="28"/>
        <v>344</v>
      </c>
      <c r="CR20" s="2">
        <f t="shared" si="29"/>
        <v>18.427255196057423</v>
      </c>
      <c r="CS20" s="2">
        <f t="shared" si="30"/>
        <v>18.427255196057423</v>
      </c>
      <c r="CT20" s="2"/>
      <c r="CU20" s="131">
        <v>19381</v>
      </c>
      <c r="CV20" s="3">
        <v>18841</v>
      </c>
      <c r="CW20" s="2">
        <f t="shared" si="31"/>
        <v>540</v>
      </c>
      <c r="CX20" s="2">
        <f t="shared" si="32"/>
        <v>540</v>
      </c>
      <c r="CY20" s="61"/>
      <c r="CZ20" s="2">
        <f t="shared" si="33"/>
        <v>540</v>
      </c>
      <c r="DA20" s="2">
        <f t="shared" si="34"/>
        <v>28.660899103020011</v>
      </c>
      <c r="DB20" s="2">
        <f t="shared" si="35"/>
        <v>28.660899103020011</v>
      </c>
      <c r="DC20" s="2"/>
      <c r="DD20" s="131">
        <v>19399</v>
      </c>
      <c r="DE20" s="3">
        <v>18964</v>
      </c>
      <c r="DF20" s="2">
        <f t="shared" si="36"/>
        <v>435</v>
      </c>
      <c r="DG20" s="2">
        <f t="shared" si="37"/>
        <v>435</v>
      </c>
      <c r="DH20" s="61"/>
      <c r="DI20" s="2">
        <f t="shared" si="38"/>
        <v>435</v>
      </c>
      <c r="DJ20" s="2">
        <f t="shared" si="39"/>
        <v>22.938198692259018</v>
      </c>
      <c r="DK20" s="2">
        <f t="shared" si="40"/>
        <v>22.938198692259018</v>
      </c>
      <c r="DL20" s="2"/>
      <c r="DM20" s="131">
        <v>19353</v>
      </c>
      <c r="DN20" s="2">
        <v>18979</v>
      </c>
      <c r="DO20" s="3">
        <f t="shared" si="41"/>
        <v>374</v>
      </c>
      <c r="DP20" s="3">
        <f t="shared" si="42"/>
        <v>19.70599083197218</v>
      </c>
      <c r="DQ20" s="2"/>
      <c r="DR20" s="131">
        <v>19441</v>
      </c>
      <c r="DS20" s="2">
        <v>18996</v>
      </c>
      <c r="DT20" s="3">
        <f t="shared" si="43"/>
        <v>445</v>
      </c>
      <c r="DU20" s="3">
        <f t="shared" si="44"/>
        <v>23.42598441777216</v>
      </c>
      <c r="DV20" s="2"/>
      <c r="DW20" s="131">
        <v>19717</v>
      </c>
      <c r="DX20" s="2">
        <v>19184</v>
      </c>
      <c r="DY20" s="3">
        <f t="shared" si="45"/>
        <v>533</v>
      </c>
      <c r="DZ20" s="3">
        <f t="shared" si="46"/>
        <v>27.783569641367809</v>
      </c>
      <c r="EA20" s="2"/>
      <c r="EB20" s="131">
        <v>19723</v>
      </c>
      <c r="EC20" s="2">
        <v>19240</v>
      </c>
      <c r="ED20" s="3">
        <f t="shared" si="47"/>
        <v>483</v>
      </c>
      <c r="EE20" s="3">
        <f t="shared" si="48"/>
        <v>25.103950103950105</v>
      </c>
      <c r="EF20" s="2"/>
      <c r="EG20" s="131">
        <v>19787</v>
      </c>
      <c r="EH20" s="2">
        <v>19353</v>
      </c>
      <c r="EI20" s="3">
        <f t="shared" si="49"/>
        <v>434</v>
      </c>
      <c r="EJ20" s="3">
        <f t="shared" si="50"/>
        <v>22.42546375238981</v>
      </c>
      <c r="EK20" s="2"/>
      <c r="EL20" s="131">
        <v>20059</v>
      </c>
      <c r="EM20" s="2">
        <v>19604</v>
      </c>
      <c r="EN20" s="3">
        <f t="shared" si="111"/>
        <v>455</v>
      </c>
      <c r="EO20" s="3">
        <f t="shared" si="51"/>
        <v>23.209549071618039</v>
      </c>
      <c r="EP20" s="2"/>
      <c r="EQ20" s="2"/>
      <c r="ER20" s="77">
        <f t="shared" si="52"/>
        <v>480</v>
      </c>
      <c r="ES20" s="83">
        <f t="shared" si="53"/>
        <v>435</v>
      </c>
      <c r="ET20" s="83">
        <f t="shared" si="54"/>
        <v>278</v>
      </c>
      <c r="EU20" s="81">
        <f t="shared" si="55"/>
        <v>344</v>
      </c>
      <c r="EV20" s="81">
        <f t="shared" si="56"/>
        <v>540</v>
      </c>
      <c r="EW20" s="81">
        <f t="shared" si="57"/>
        <v>435</v>
      </c>
      <c r="EX20" s="81">
        <f t="shared" si="58"/>
        <v>374</v>
      </c>
      <c r="EY20" s="81">
        <f t="shared" si="110"/>
        <v>445</v>
      </c>
      <c r="EZ20" s="81">
        <f t="shared" si="59"/>
        <v>533</v>
      </c>
      <c r="FA20" s="81">
        <f t="shared" si="60"/>
        <v>483</v>
      </c>
      <c r="FB20" s="81">
        <f t="shared" si="61"/>
        <v>434</v>
      </c>
      <c r="FC20" s="81">
        <f t="shared" si="112"/>
        <v>455</v>
      </c>
      <c r="FD20" s="2"/>
      <c r="FE20" s="77">
        <f t="shared" si="62"/>
        <v>26.019080659150042</v>
      </c>
      <c r="FF20" s="83">
        <f t="shared" si="63"/>
        <v>23.41983417680629</v>
      </c>
      <c r="FG20" s="83">
        <f t="shared" si="64"/>
        <v>14.954276492738032</v>
      </c>
      <c r="FH20" s="81">
        <f t="shared" si="65"/>
        <v>18.427255196057423</v>
      </c>
      <c r="FI20" s="81">
        <f t="shared" si="66"/>
        <v>28.660899103020011</v>
      </c>
      <c r="FJ20" s="81">
        <f t="shared" si="67"/>
        <v>22.938198692259018</v>
      </c>
      <c r="FK20" s="81">
        <f t="shared" si="68"/>
        <v>19.70599083197218</v>
      </c>
      <c r="FL20" s="81">
        <f t="shared" si="69"/>
        <v>23.42598441777216</v>
      </c>
      <c r="FM20" s="81">
        <f t="shared" si="70"/>
        <v>27.783569641367809</v>
      </c>
      <c r="FN20" s="81">
        <f t="shared" si="71"/>
        <v>25.103950103950105</v>
      </c>
      <c r="FO20" s="81">
        <f t="shared" si="72"/>
        <v>22.42546375238981</v>
      </c>
      <c r="FP20" s="81">
        <f t="shared" si="73"/>
        <v>23.209549071618039</v>
      </c>
      <c r="FQ20" s="2"/>
      <c r="FR20" s="83">
        <f t="shared" si="74"/>
        <v>-45</v>
      </c>
      <c r="FS20" s="83">
        <f t="shared" si="75"/>
        <v>-157</v>
      </c>
      <c r="FT20" s="83">
        <f t="shared" si="76"/>
        <v>66</v>
      </c>
      <c r="FU20" s="83">
        <f t="shared" si="77"/>
        <v>196</v>
      </c>
      <c r="FV20" s="83">
        <f t="shared" si="78"/>
        <v>-105</v>
      </c>
      <c r="FW20" s="83">
        <f t="shared" si="79"/>
        <v>-61</v>
      </c>
      <c r="FX20" s="83">
        <f t="shared" si="80"/>
        <v>71</v>
      </c>
      <c r="FY20" s="83">
        <f t="shared" si="81"/>
        <v>88</v>
      </c>
      <c r="FZ20" s="83">
        <f t="shared" si="82"/>
        <v>-50</v>
      </c>
      <c r="GA20" s="83">
        <f t="shared" si="83"/>
        <v>-49</v>
      </c>
      <c r="GB20" s="83">
        <f t="shared" si="84"/>
        <v>21</v>
      </c>
      <c r="GC20" s="54"/>
      <c r="GD20" s="205">
        <f t="shared" si="85"/>
        <v>-2.5992464823437516</v>
      </c>
      <c r="GE20" s="206">
        <f t="shared" si="86"/>
        <v>-8.4655576840682585</v>
      </c>
      <c r="GF20" s="206">
        <f t="shared" si="87"/>
        <v>3.4729787033193915</v>
      </c>
      <c r="GG20" s="207">
        <f t="shared" si="88"/>
        <v>10.233643906962588</v>
      </c>
      <c r="GH20" s="206">
        <f t="shared" si="89"/>
        <v>-5.7227004107609929</v>
      </c>
      <c r="GI20" s="206">
        <f t="shared" si="90"/>
        <v>-3.232207860286838</v>
      </c>
      <c r="GJ20" s="206">
        <f t="shared" si="91"/>
        <v>3.7199935857999797</v>
      </c>
      <c r="GK20" s="206">
        <f t="shared" si="92"/>
        <v>4.3575852235956489</v>
      </c>
      <c r="GL20" s="206">
        <f t="shared" si="93"/>
        <v>-2.6796195374177039</v>
      </c>
      <c r="GM20" s="206">
        <f t="shared" si="94"/>
        <v>-2.678486351560295</v>
      </c>
      <c r="GN20" s="206">
        <f t="shared" si="95"/>
        <v>0.78408531922822888</v>
      </c>
      <c r="GO20" s="2"/>
      <c r="GP20" s="3">
        <f t="shared" si="96"/>
        <v>455</v>
      </c>
      <c r="GQ20" s="320">
        <f t="shared" si="97"/>
        <v>2.3209549071618037E-2</v>
      </c>
      <c r="GR20" s="298">
        <f t="shared" si="98"/>
        <v>8.3596022222609239E-3</v>
      </c>
      <c r="GS20" s="298">
        <f t="shared" si="99"/>
        <v>6.9517691053792314E-3</v>
      </c>
      <c r="GT20" s="298">
        <f t="shared" si="100"/>
        <v>5.3082542474191712E-3</v>
      </c>
      <c r="GU20" s="298">
        <f t="shared" si="101"/>
        <v>7.4272389670956042E-3</v>
      </c>
      <c r="GV20" s="298">
        <f t="shared" si="102"/>
        <v>9.7444781290601992E-3</v>
      </c>
      <c r="GW20" s="298">
        <f t="shared" si="103"/>
        <v>8.7312579032937914E-3</v>
      </c>
      <c r="GX20" s="298">
        <f t="shared" si="104"/>
        <v>9.3584225803222901E-3</v>
      </c>
      <c r="GY20" s="298">
        <f t="shared" si="105"/>
        <v>1.0670695153825864E-2</v>
      </c>
      <c r="GZ20" s="298">
        <f t="shared" si="106"/>
        <v>1.1063829787234043E-2</v>
      </c>
      <c r="HA20" s="298">
        <f t="shared" si="107"/>
        <v>1.020278833967047E-2</v>
      </c>
      <c r="HB20" s="298">
        <f t="shared" si="108"/>
        <v>8.6540378863409779E-3</v>
      </c>
      <c r="HC20" s="298">
        <f t="shared" si="109"/>
        <v>7.8843854511428026E-3</v>
      </c>
      <c r="HD20" s="298"/>
    </row>
    <row r="21" spans="1:212" ht="12" customHeight="1" x14ac:dyDescent="0.25">
      <c r="A21" s="2">
        <v>1</v>
      </c>
      <c r="B21" s="10" t="s">
        <v>145</v>
      </c>
      <c r="C21" s="183">
        <v>11037</v>
      </c>
      <c r="D21" s="10"/>
      <c r="E21" s="2" t="s">
        <v>616</v>
      </c>
      <c r="F21" s="33"/>
      <c r="G21" s="33"/>
      <c r="H21" s="33"/>
      <c r="I21" s="33"/>
      <c r="J21" s="33"/>
      <c r="K21" s="33"/>
      <c r="L21" s="33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61"/>
      <c r="X21" s="45"/>
      <c r="Y21" s="3">
        <v>18</v>
      </c>
      <c r="Z21" s="146">
        <v>10</v>
      </c>
      <c r="AA21" s="3">
        <f t="shared" si="0"/>
        <v>28</v>
      </c>
      <c r="AB21" s="168" t="s">
        <v>675</v>
      </c>
      <c r="AC21" s="170" t="s">
        <v>675</v>
      </c>
      <c r="AD21" s="170"/>
      <c r="AE21" s="170"/>
      <c r="AF21" s="170"/>
      <c r="AG21" s="170"/>
      <c r="AH21" s="170"/>
      <c r="AI21" s="170"/>
      <c r="AJ21" s="169" t="s">
        <v>675</v>
      </c>
      <c r="AK21" s="168">
        <v>19</v>
      </c>
      <c r="AL21" s="169"/>
      <c r="AM21" s="168" t="s">
        <v>675</v>
      </c>
      <c r="AN21" s="170" t="s">
        <v>675</v>
      </c>
      <c r="AO21" s="170"/>
      <c r="AP21" s="170"/>
      <c r="AQ21" s="170"/>
      <c r="AR21" s="170"/>
      <c r="AS21" s="170" t="s">
        <v>675</v>
      </c>
      <c r="AT21" s="170"/>
      <c r="AU21" s="29">
        <f t="shared" si="1"/>
        <v>19</v>
      </c>
      <c r="AV21" s="170">
        <f t="shared" si="2"/>
        <v>0</v>
      </c>
      <c r="AW21" s="170">
        <f t="shared" si="3"/>
        <v>19</v>
      </c>
      <c r="AX21" s="170">
        <f t="shared" si="4"/>
        <v>0</v>
      </c>
      <c r="AY21" s="29">
        <f t="shared" si="5"/>
        <v>19</v>
      </c>
      <c r="AZ21" s="3"/>
      <c r="BA21" s="2">
        <f t="shared" si="6"/>
        <v>0</v>
      </c>
      <c r="BB21" s="2">
        <f t="shared" si="7"/>
        <v>19</v>
      </c>
      <c r="BC21" s="2">
        <f t="shared" si="8"/>
        <v>0</v>
      </c>
      <c r="BD21" s="3">
        <f t="shared" si="9"/>
        <v>19</v>
      </c>
      <c r="BE21" s="3">
        <f t="shared" si="10"/>
        <v>1.6518004625041296</v>
      </c>
      <c r="BF21" s="2">
        <f t="shared" si="11"/>
        <v>0</v>
      </c>
      <c r="BG21" s="2">
        <f t="shared" si="12"/>
        <v>1.2553683515031384</v>
      </c>
      <c r="BH21" s="2">
        <f t="shared" si="13"/>
        <v>0</v>
      </c>
      <c r="BI21" s="3">
        <f t="shared" si="14"/>
        <v>1.2553683515031384</v>
      </c>
      <c r="BJ21" s="3"/>
      <c r="BK21" s="21">
        <v>14910</v>
      </c>
      <c r="BL21" s="3">
        <v>14886</v>
      </c>
      <c r="BM21" s="2">
        <v>24</v>
      </c>
      <c r="BN21" s="2">
        <v>24</v>
      </c>
      <c r="BO21" s="45"/>
      <c r="BP21" s="2">
        <f t="shared" si="15"/>
        <v>24</v>
      </c>
      <c r="BQ21" s="2">
        <f t="shared" si="16"/>
        <v>1.6122531237404274</v>
      </c>
      <c r="BR21" s="2">
        <f t="shared" si="17"/>
        <v>1.6122531237404274</v>
      </c>
      <c r="BS21" s="2"/>
      <c r="BT21" s="7">
        <v>14936</v>
      </c>
      <c r="BU21" s="3">
        <v>14921</v>
      </c>
      <c r="BV21" s="2">
        <f t="shared" si="18"/>
        <v>15</v>
      </c>
      <c r="BW21" s="2">
        <v>15</v>
      </c>
      <c r="BX21" s="61"/>
      <c r="BY21" s="2">
        <f t="shared" si="19"/>
        <v>15</v>
      </c>
      <c r="BZ21" s="2">
        <f t="shared" si="20"/>
        <v>1.0052945513035321</v>
      </c>
      <c r="CA21" s="2">
        <f t="shared" si="21"/>
        <v>1.0052945513035321</v>
      </c>
      <c r="CB21" s="2"/>
      <c r="CC21" s="105">
        <v>15046</v>
      </c>
      <c r="CD21" s="3">
        <v>15043</v>
      </c>
      <c r="CE21" s="2">
        <f t="shared" si="22"/>
        <v>3</v>
      </c>
      <c r="CF21" s="2">
        <v>3</v>
      </c>
      <c r="CG21" s="61"/>
      <c r="CH21" s="2">
        <f t="shared" si="23"/>
        <v>3</v>
      </c>
      <c r="CI21" s="2">
        <f t="shared" si="24"/>
        <v>0.19942830552416407</v>
      </c>
      <c r="CJ21" s="2">
        <f t="shared" si="25"/>
        <v>0.19942830552416407</v>
      </c>
      <c r="CK21" s="2"/>
      <c r="CL21" s="105">
        <v>15130</v>
      </c>
      <c r="CM21" s="3">
        <v>15118</v>
      </c>
      <c r="CN21" s="2">
        <f t="shared" si="26"/>
        <v>12</v>
      </c>
      <c r="CO21" s="2">
        <f t="shared" si="27"/>
        <v>12</v>
      </c>
      <c r="CP21" s="61"/>
      <c r="CQ21" s="2">
        <f t="shared" si="28"/>
        <v>12</v>
      </c>
      <c r="CR21" s="2">
        <f t="shared" si="29"/>
        <v>0.79375578780261946</v>
      </c>
      <c r="CS21" s="2">
        <f t="shared" si="30"/>
        <v>0.79375578780261946</v>
      </c>
      <c r="CT21" s="2"/>
      <c r="CU21" s="131">
        <v>15160</v>
      </c>
      <c r="CV21" s="3">
        <v>15135</v>
      </c>
      <c r="CW21" s="2">
        <f t="shared" si="31"/>
        <v>25</v>
      </c>
      <c r="CX21" s="2">
        <f t="shared" si="32"/>
        <v>25</v>
      </c>
      <c r="CY21" s="61"/>
      <c r="CZ21" s="2">
        <f t="shared" si="33"/>
        <v>25</v>
      </c>
      <c r="DA21" s="2">
        <f t="shared" si="34"/>
        <v>1.6518004625041296</v>
      </c>
      <c r="DB21" s="2">
        <f t="shared" si="35"/>
        <v>1.6518004625041296</v>
      </c>
      <c r="DC21" s="2"/>
      <c r="DD21" s="131">
        <v>15094</v>
      </c>
      <c r="DE21" s="3">
        <v>15080</v>
      </c>
      <c r="DF21" s="2">
        <f t="shared" si="36"/>
        <v>14</v>
      </c>
      <c r="DG21" s="2">
        <f t="shared" si="37"/>
        <v>14</v>
      </c>
      <c r="DH21" s="61"/>
      <c r="DI21" s="2">
        <f t="shared" si="38"/>
        <v>14</v>
      </c>
      <c r="DJ21" s="2">
        <f t="shared" si="39"/>
        <v>0.92838196286472152</v>
      </c>
      <c r="DK21" s="2">
        <f t="shared" si="40"/>
        <v>0.92838196286472152</v>
      </c>
      <c r="DL21" s="2"/>
      <c r="DM21" s="131">
        <v>15104</v>
      </c>
      <c r="DN21" s="2">
        <v>15101</v>
      </c>
      <c r="DO21" s="3">
        <f t="shared" si="41"/>
        <v>3</v>
      </c>
      <c r="DP21" s="3">
        <f t="shared" si="42"/>
        <v>0.19866234024236806</v>
      </c>
      <c r="DQ21" s="2"/>
      <c r="DR21" s="131">
        <v>15069</v>
      </c>
      <c r="DS21" s="2">
        <v>15087</v>
      </c>
      <c r="DT21" s="3">
        <f t="shared" si="43"/>
        <v>-18</v>
      </c>
      <c r="DU21" s="3">
        <f t="shared" si="44"/>
        <v>-1.1930801352157487</v>
      </c>
      <c r="DV21" s="2"/>
      <c r="DW21" s="131">
        <v>15063</v>
      </c>
      <c r="DX21" s="2">
        <v>15051</v>
      </c>
      <c r="DY21" s="3">
        <f t="shared" si="45"/>
        <v>12</v>
      </c>
      <c r="DZ21" s="3">
        <f t="shared" si="46"/>
        <v>0.79728921666334462</v>
      </c>
      <c r="EA21" s="2"/>
      <c r="EB21" s="131">
        <v>15148</v>
      </c>
      <c r="EC21" s="2">
        <v>15127</v>
      </c>
      <c r="ED21" s="3">
        <f t="shared" si="47"/>
        <v>21</v>
      </c>
      <c r="EE21" s="3">
        <f t="shared" si="48"/>
        <v>1.3882461823229986</v>
      </c>
      <c r="EF21" s="2"/>
      <c r="EG21" s="131">
        <v>15260</v>
      </c>
      <c r="EH21" s="2">
        <v>15256</v>
      </c>
      <c r="EI21" s="3">
        <f t="shared" si="49"/>
        <v>4</v>
      </c>
      <c r="EJ21" s="3">
        <f t="shared" si="50"/>
        <v>0.26219192448872575</v>
      </c>
      <c r="EK21" s="2"/>
      <c r="EL21" s="131">
        <v>15431</v>
      </c>
      <c r="EM21" s="2">
        <v>15415</v>
      </c>
      <c r="EN21" s="3">
        <f t="shared" si="111"/>
        <v>16</v>
      </c>
      <c r="EO21" s="3">
        <f t="shared" si="51"/>
        <v>1.0379500486539086</v>
      </c>
      <c r="EP21" s="2"/>
      <c r="EQ21" s="2"/>
      <c r="ER21" s="77">
        <f t="shared" si="52"/>
        <v>24</v>
      </c>
      <c r="ES21" s="83">
        <f t="shared" si="53"/>
        <v>15</v>
      </c>
      <c r="ET21" s="83">
        <f t="shared" si="54"/>
        <v>3</v>
      </c>
      <c r="EU21" s="81">
        <f t="shared" si="55"/>
        <v>12</v>
      </c>
      <c r="EV21" s="81">
        <f t="shared" si="56"/>
        <v>25</v>
      </c>
      <c r="EW21" s="81">
        <f t="shared" si="57"/>
        <v>14</v>
      </c>
      <c r="EX21" s="81">
        <f t="shared" si="58"/>
        <v>3</v>
      </c>
      <c r="EY21" s="81">
        <v>0</v>
      </c>
      <c r="EZ21" s="81">
        <f t="shared" si="59"/>
        <v>12</v>
      </c>
      <c r="FA21" s="81">
        <f t="shared" si="60"/>
        <v>21</v>
      </c>
      <c r="FB21" s="81">
        <f t="shared" si="61"/>
        <v>4</v>
      </c>
      <c r="FC21" s="81">
        <f t="shared" si="112"/>
        <v>16</v>
      </c>
      <c r="FD21" s="2"/>
      <c r="FE21" s="77">
        <f t="shared" si="62"/>
        <v>1.6122531237404274</v>
      </c>
      <c r="FF21" s="83">
        <f t="shared" si="63"/>
        <v>1.0052945513035321</v>
      </c>
      <c r="FG21" s="83">
        <f t="shared" si="64"/>
        <v>0.19942830552416407</v>
      </c>
      <c r="FH21" s="81">
        <f t="shared" si="65"/>
        <v>0.79375578780261946</v>
      </c>
      <c r="FI21" s="81">
        <f t="shared" si="66"/>
        <v>1.6518004625041296</v>
      </c>
      <c r="FJ21" s="81">
        <f t="shared" si="67"/>
        <v>0.92838196286472152</v>
      </c>
      <c r="FK21" s="81">
        <f t="shared" si="68"/>
        <v>0.19866234024236806</v>
      </c>
      <c r="FL21" s="81">
        <f t="shared" si="69"/>
        <v>0</v>
      </c>
      <c r="FM21" s="81">
        <f t="shared" si="70"/>
        <v>0.79728921666334462</v>
      </c>
      <c r="FN21" s="81">
        <f t="shared" si="71"/>
        <v>1.3882461823229986</v>
      </c>
      <c r="FO21" s="81">
        <f t="shared" si="72"/>
        <v>0.26219192448872575</v>
      </c>
      <c r="FP21" s="81">
        <f t="shared" si="73"/>
        <v>1.0379500486539086</v>
      </c>
      <c r="FQ21" s="2"/>
      <c r="FR21" s="83">
        <f t="shared" si="74"/>
        <v>-9</v>
      </c>
      <c r="FS21" s="83">
        <f t="shared" si="75"/>
        <v>-12</v>
      </c>
      <c r="FT21" s="83">
        <f t="shared" si="76"/>
        <v>9</v>
      </c>
      <c r="FU21" s="83">
        <f t="shared" si="77"/>
        <v>13</v>
      </c>
      <c r="FV21" s="83">
        <f t="shared" si="78"/>
        <v>-11</v>
      </c>
      <c r="FW21" s="83">
        <f t="shared" si="79"/>
        <v>-11</v>
      </c>
      <c r="FX21" s="83">
        <f t="shared" si="80"/>
        <v>-3</v>
      </c>
      <c r="FY21" s="83">
        <f t="shared" si="81"/>
        <v>12</v>
      </c>
      <c r="FZ21" s="83">
        <f t="shared" si="82"/>
        <v>9</v>
      </c>
      <c r="GA21" s="83">
        <f t="shared" si="83"/>
        <v>-17</v>
      </c>
      <c r="GB21" s="83">
        <f t="shared" si="84"/>
        <v>12</v>
      </c>
      <c r="GC21" s="54"/>
      <c r="GD21" s="205">
        <f t="shared" si="85"/>
        <v>-0.60695857243689533</v>
      </c>
      <c r="GE21" s="206">
        <f t="shared" si="86"/>
        <v>-0.80586624577936794</v>
      </c>
      <c r="GF21" s="206">
        <f t="shared" si="87"/>
        <v>0.59432748227845544</v>
      </c>
      <c r="GG21" s="207">
        <f t="shared" si="88"/>
        <v>0.85804467470151013</v>
      </c>
      <c r="GH21" s="206">
        <f t="shared" si="89"/>
        <v>-0.72341849963940807</v>
      </c>
      <c r="GI21" s="206">
        <f t="shared" si="90"/>
        <v>-0.72971962262235346</v>
      </c>
      <c r="GJ21" s="206">
        <f t="shared" si="91"/>
        <v>-0.19866234024236806</v>
      </c>
      <c r="GK21" s="206">
        <f t="shared" si="92"/>
        <v>0.79728921666334462</v>
      </c>
      <c r="GL21" s="206">
        <f t="shared" si="93"/>
        <v>0.59095696565965394</v>
      </c>
      <c r="GM21" s="206">
        <f t="shared" si="94"/>
        <v>-1.1260542578342729</v>
      </c>
      <c r="GN21" s="206">
        <f t="shared" si="95"/>
        <v>0.77575812416518286</v>
      </c>
      <c r="GO21" s="2"/>
      <c r="GP21" s="3">
        <f t="shared" si="96"/>
        <v>16</v>
      </c>
      <c r="GQ21" s="320">
        <f t="shared" si="97"/>
        <v>1.0379500486539085E-3</v>
      </c>
      <c r="GR21" s="298">
        <f t="shared" si="98"/>
        <v>4.1798011111304621E-4</v>
      </c>
      <c r="GS21" s="298">
        <f t="shared" si="99"/>
        <v>2.397161760475597E-4</v>
      </c>
      <c r="GT21" s="298">
        <f t="shared" si="100"/>
        <v>5.7283319216753644E-5</v>
      </c>
      <c r="GU21" s="298">
        <f t="shared" si="101"/>
        <v>2.5908973141031176E-4</v>
      </c>
      <c r="GV21" s="298">
        <f t="shared" si="102"/>
        <v>4.5113324671574998E-4</v>
      </c>
      <c r="GW21" s="298">
        <f t="shared" si="103"/>
        <v>2.8100600148531744E-4</v>
      </c>
      <c r="GX21" s="298">
        <f t="shared" si="104"/>
        <v>7.5067560804724251E-5</v>
      </c>
      <c r="GY21" s="298">
        <f t="shared" si="105"/>
        <v>0</v>
      </c>
      <c r="GZ21" s="298">
        <f t="shared" si="106"/>
        <v>2.4909185262065388E-4</v>
      </c>
      <c r="HA21" s="298">
        <f t="shared" si="107"/>
        <v>4.4359949302915085E-4</v>
      </c>
      <c r="HB21" s="298">
        <f t="shared" si="108"/>
        <v>7.9760717846460614E-5</v>
      </c>
      <c r="HC21" s="298">
        <f t="shared" si="109"/>
        <v>2.7725311476546117E-4</v>
      </c>
      <c r="HD21" s="298"/>
    </row>
    <row r="22" spans="1:212" ht="12" customHeight="1" x14ac:dyDescent="0.25">
      <c r="A22" s="2">
        <v>1</v>
      </c>
      <c r="B22" s="10" t="s">
        <v>145</v>
      </c>
      <c r="C22" s="183">
        <v>11038</v>
      </c>
      <c r="D22" s="10"/>
      <c r="E22" s="2" t="s">
        <v>8</v>
      </c>
      <c r="F22" s="33"/>
      <c r="G22" s="33"/>
      <c r="H22" s="33"/>
      <c r="I22" s="33"/>
      <c r="J22" s="33"/>
      <c r="K22" s="33"/>
      <c r="L22" s="33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61"/>
      <c r="X22" s="45"/>
      <c r="Y22" s="3">
        <v>9</v>
      </c>
      <c r="Z22" s="146">
        <v>5</v>
      </c>
      <c r="AA22" s="3">
        <f t="shared" si="0"/>
        <v>14</v>
      </c>
      <c r="AB22" s="168" t="s">
        <v>675</v>
      </c>
      <c r="AC22" s="170" t="s">
        <v>675</v>
      </c>
      <c r="AD22" s="170"/>
      <c r="AE22" s="170"/>
      <c r="AF22" s="170"/>
      <c r="AG22" s="170"/>
      <c r="AH22" s="170"/>
      <c r="AI22" s="170"/>
      <c r="AJ22" s="169" t="s">
        <v>675</v>
      </c>
      <c r="AK22" s="168">
        <v>10</v>
      </c>
      <c r="AL22" s="169"/>
      <c r="AM22" s="168" t="s">
        <v>675</v>
      </c>
      <c r="AN22" s="170" t="s">
        <v>675</v>
      </c>
      <c r="AO22" s="170"/>
      <c r="AP22" s="170"/>
      <c r="AQ22" s="170"/>
      <c r="AR22" s="170"/>
      <c r="AS22" s="170" t="s">
        <v>675</v>
      </c>
      <c r="AT22" s="170"/>
      <c r="AU22" s="29">
        <f t="shared" si="1"/>
        <v>10</v>
      </c>
      <c r="AV22" s="170">
        <f t="shared" si="2"/>
        <v>0</v>
      </c>
      <c r="AW22" s="170">
        <f t="shared" si="3"/>
        <v>10</v>
      </c>
      <c r="AX22" s="170">
        <f t="shared" si="4"/>
        <v>0</v>
      </c>
      <c r="AY22" s="29">
        <f t="shared" si="5"/>
        <v>10</v>
      </c>
      <c r="AZ22" s="3"/>
      <c r="BA22" s="2">
        <f t="shared" si="6"/>
        <v>0</v>
      </c>
      <c r="BB22" s="2">
        <f t="shared" si="7"/>
        <v>10</v>
      </c>
      <c r="BC22" s="2">
        <f t="shared" si="8"/>
        <v>0</v>
      </c>
      <c r="BD22" s="3">
        <f t="shared" si="9"/>
        <v>10</v>
      </c>
      <c r="BE22" s="3">
        <f t="shared" si="10"/>
        <v>1.2109469605231289</v>
      </c>
      <c r="BF22" s="2">
        <f t="shared" si="11"/>
        <v>0</v>
      </c>
      <c r="BG22" s="2">
        <f t="shared" si="12"/>
        <v>1.2109469605231289</v>
      </c>
      <c r="BH22" s="2">
        <f t="shared" si="13"/>
        <v>0</v>
      </c>
      <c r="BI22" s="3">
        <f t="shared" si="14"/>
        <v>1.2109469605231289</v>
      </c>
      <c r="BJ22" s="3"/>
      <c r="BK22" s="21">
        <v>8101</v>
      </c>
      <c r="BL22" s="3">
        <v>8088</v>
      </c>
      <c r="BM22" s="2">
        <v>13</v>
      </c>
      <c r="BN22" s="2">
        <v>13</v>
      </c>
      <c r="BO22" s="45"/>
      <c r="BP22" s="2">
        <f t="shared" si="15"/>
        <v>13</v>
      </c>
      <c r="BQ22" s="2">
        <f t="shared" si="16"/>
        <v>1.6073194856577646</v>
      </c>
      <c r="BR22" s="2">
        <f t="shared" si="17"/>
        <v>1.6073194856577646</v>
      </c>
      <c r="BS22" s="2"/>
      <c r="BT22" s="7">
        <v>8211</v>
      </c>
      <c r="BU22" s="3">
        <v>8209</v>
      </c>
      <c r="BV22" s="2">
        <f t="shared" si="18"/>
        <v>2</v>
      </c>
      <c r="BW22" s="2">
        <v>2</v>
      </c>
      <c r="BX22" s="61"/>
      <c r="BY22" s="2">
        <f t="shared" si="19"/>
        <v>2</v>
      </c>
      <c r="BZ22" s="2">
        <f t="shared" si="20"/>
        <v>0.24363503471799244</v>
      </c>
      <c r="CA22" s="2">
        <f t="shared" si="21"/>
        <v>0.24363503471799244</v>
      </c>
      <c r="CB22" s="2"/>
      <c r="CC22" s="105">
        <v>8190</v>
      </c>
      <c r="CD22" s="3">
        <v>8186</v>
      </c>
      <c r="CE22" s="2">
        <f t="shared" si="22"/>
        <v>4</v>
      </c>
      <c r="CF22" s="2">
        <v>4</v>
      </c>
      <c r="CG22" s="61"/>
      <c r="CH22" s="2">
        <f t="shared" si="23"/>
        <v>4</v>
      </c>
      <c r="CI22" s="2">
        <f t="shared" si="24"/>
        <v>0.4886391399951136</v>
      </c>
      <c r="CJ22" s="2">
        <f t="shared" si="25"/>
        <v>0.4886391399951136</v>
      </c>
      <c r="CK22" s="2"/>
      <c r="CL22" s="105">
        <v>8211</v>
      </c>
      <c r="CM22" s="3">
        <v>8207</v>
      </c>
      <c r="CN22" s="2">
        <f t="shared" si="26"/>
        <v>4</v>
      </c>
      <c r="CO22" s="2">
        <f t="shared" si="27"/>
        <v>4</v>
      </c>
      <c r="CP22" s="61"/>
      <c r="CQ22" s="2">
        <f t="shared" si="28"/>
        <v>4</v>
      </c>
      <c r="CR22" s="2">
        <f t="shared" si="29"/>
        <v>0.48738881442670889</v>
      </c>
      <c r="CS22" s="2">
        <f t="shared" si="30"/>
        <v>0.48738881442670889</v>
      </c>
      <c r="CT22" s="2"/>
      <c r="CU22" s="131">
        <v>8268</v>
      </c>
      <c r="CV22" s="3">
        <v>8258</v>
      </c>
      <c r="CW22" s="2">
        <f t="shared" si="31"/>
        <v>10</v>
      </c>
      <c r="CX22" s="2">
        <f t="shared" si="32"/>
        <v>10</v>
      </c>
      <c r="CY22" s="61"/>
      <c r="CZ22" s="2">
        <f t="shared" si="33"/>
        <v>10</v>
      </c>
      <c r="DA22" s="2">
        <f t="shared" si="34"/>
        <v>1.2109469605231289</v>
      </c>
      <c r="DB22" s="2">
        <f t="shared" si="35"/>
        <v>1.2109469605231289</v>
      </c>
      <c r="DC22" s="2"/>
      <c r="DD22" s="131">
        <v>8355</v>
      </c>
      <c r="DE22" s="3">
        <v>8360</v>
      </c>
      <c r="DF22" s="2">
        <f t="shared" si="36"/>
        <v>-5</v>
      </c>
      <c r="DG22" s="2">
        <f t="shared" si="37"/>
        <v>-5</v>
      </c>
      <c r="DH22" s="61"/>
      <c r="DI22" s="2">
        <f t="shared" si="38"/>
        <v>-5</v>
      </c>
      <c r="DJ22" s="2">
        <f t="shared" si="39"/>
        <v>-0.59808612440191389</v>
      </c>
      <c r="DK22" s="2">
        <f t="shared" si="40"/>
        <v>-0.59808612440191389</v>
      </c>
      <c r="DL22" s="2"/>
      <c r="DM22" s="131">
        <v>8431</v>
      </c>
      <c r="DN22" s="2">
        <v>8435</v>
      </c>
      <c r="DO22" s="3">
        <f t="shared" si="41"/>
        <v>-4</v>
      </c>
      <c r="DP22" s="3">
        <f t="shared" si="42"/>
        <v>-0.47421458209839951</v>
      </c>
      <c r="DQ22" s="2"/>
      <c r="DR22" s="131">
        <v>8503</v>
      </c>
      <c r="DS22" s="2">
        <v>8522</v>
      </c>
      <c r="DT22" s="3">
        <f t="shared" si="43"/>
        <v>-19</v>
      </c>
      <c r="DU22" s="3">
        <f t="shared" si="44"/>
        <v>-2.229523586012673</v>
      </c>
      <c r="DV22" s="2"/>
      <c r="DW22" s="131">
        <v>8527</v>
      </c>
      <c r="DX22" s="2">
        <v>8534</v>
      </c>
      <c r="DY22" s="3">
        <f t="shared" si="45"/>
        <v>-7</v>
      </c>
      <c r="DZ22" s="3">
        <f t="shared" si="46"/>
        <v>-0.82024841809233651</v>
      </c>
      <c r="EA22" s="2"/>
      <c r="EB22" s="131">
        <v>8564</v>
      </c>
      <c r="EC22" s="2">
        <v>8560</v>
      </c>
      <c r="ED22" s="3">
        <f t="shared" si="47"/>
        <v>4</v>
      </c>
      <c r="EE22" s="3">
        <f t="shared" si="48"/>
        <v>0.46728971962616822</v>
      </c>
      <c r="EF22" s="2"/>
      <c r="EG22" s="131">
        <v>8697</v>
      </c>
      <c r="EH22" s="2">
        <v>8691</v>
      </c>
      <c r="EI22" s="3">
        <f t="shared" si="49"/>
        <v>6</v>
      </c>
      <c r="EJ22" s="3">
        <f t="shared" si="50"/>
        <v>0.69036934760096647</v>
      </c>
      <c r="EK22" s="2"/>
      <c r="EL22" s="131">
        <v>8677</v>
      </c>
      <c r="EM22" s="2">
        <v>8669</v>
      </c>
      <c r="EN22" s="3">
        <f t="shared" si="111"/>
        <v>8</v>
      </c>
      <c r="EO22" s="3">
        <f t="shared" si="51"/>
        <v>0.92282846925827666</v>
      </c>
      <c r="EP22" s="2"/>
      <c r="EQ22" s="2"/>
      <c r="ER22" s="77">
        <f t="shared" si="52"/>
        <v>13</v>
      </c>
      <c r="ES22" s="83">
        <f t="shared" si="53"/>
        <v>2</v>
      </c>
      <c r="ET22" s="83">
        <f t="shared" si="54"/>
        <v>4</v>
      </c>
      <c r="EU22" s="81">
        <f t="shared" si="55"/>
        <v>4</v>
      </c>
      <c r="EV22" s="81">
        <f t="shared" si="56"/>
        <v>10</v>
      </c>
      <c r="EW22" s="81">
        <v>0</v>
      </c>
      <c r="EX22" s="81">
        <v>0</v>
      </c>
      <c r="EY22" s="81">
        <v>0</v>
      </c>
      <c r="EZ22" s="81">
        <v>0</v>
      </c>
      <c r="FA22" s="81">
        <f t="shared" si="60"/>
        <v>4</v>
      </c>
      <c r="FB22" s="81">
        <f t="shared" si="61"/>
        <v>6</v>
      </c>
      <c r="FC22" s="81">
        <f t="shared" si="112"/>
        <v>8</v>
      </c>
      <c r="FD22" s="2"/>
      <c r="FE22" s="77">
        <f t="shared" si="62"/>
        <v>1.6073194856577646</v>
      </c>
      <c r="FF22" s="83">
        <f t="shared" si="63"/>
        <v>0.24363503471799244</v>
      </c>
      <c r="FG22" s="83">
        <f t="shared" si="64"/>
        <v>0.4886391399951136</v>
      </c>
      <c r="FH22" s="81">
        <f t="shared" si="65"/>
        <v>0.48738881442670889</v>
      </c>
      <c r="FI22" s="81">
        <f t="shared" si="66"/>
        <v>1.2109469605231289</v>
      </c>
      <c r="FJ22" s="81">
        <f t="shared" si="67"/>
        <v>0</v>
      </c>
      <c r="FK22" s="81">
        <f t="shared" si="68"/>
        <v>0</v>
      </c>
      <c r="FL22" s="81">
        <f t="shared" si="69"/>
        <v>0</v>
      </c>
      <c r="FM22" s="81">
        <f t="shared" si="70"/>
        <v>0</v>
      </c>
      <c r="FN22" s="81">
        <f t="shared" si="71"/>
        <v>0.46728971962616822</v>
      </c>
      <c r="FO22" s="81">
        <f t="shared" si="72"/>
        <v>0.69036934760096647</v>
      </c>
      <c r="FP22" s="81">
        <f t="shared" si="73"/>
        <v>0.92282846925827666</v>
      </c>
      <c r="FQ22" s="2"/>
      <c r="FR22" s="83">
        <f t="shared" si="74"/>
        <v>-11</v>
      </c>
      <c r="FS22" s="83">
        <f t="shared" si="75"/>
        <v>2</v>
      </c>
      <c r="FT22" s="83">
        <f t="shared" si="76"/>
        <v>0</v>
      </c>
      <c r="FU22" s="83">
        <f t="shared" si="77"/>
        <v>6</v>
      </c>
      <c r="FV22" s="83">
        <f t="shared" si="78"/>
        <v>-10</v>
      </c>
      <c r="FW22" s="83">
        <f t="shared" si="79"/>
        <v>0</v>
      </c>
      <c r="FX22" s="83">
        <f t="shared" si="80"/>
        <v>0</v>
      </c>
      <c r="FY22" s="83">
        <f t="shared" si="81"/>
        <v>0</v>
      </c>
      <c r="FZ22" s="83">
        <f t="shared" si="82"/>
        <v>4</v>
      </c>
      <c r="GA22" s="83">
        <f t="shared" si="83"/>
        <v>2</v>
      </c>
      <c r="GB22" s="83">
        <f t="shared" si="84"/>
        <v>2</v>
      </c>
      <c r="GC22" s="54"/>
      <c r="GD22" s="205">
        <f t="shared" si="85"/>
        <v>-1.3636844509397721</v>
      </c>
      <c r="GE22" s="206">
        <f t="shared" si="86"/>
        <v>0.24500410527712116</v>
      </c>
      <c r="GF22" s="206">
        <f t="shared" si="87"/>
        <v>-1.2503255684047088E-3</v>
      </c>
      <c r="GG22" s="207">
        <f t="shared" si="88"/>
        <v>0.72355814609642</v>
      </c>
      <c r="GH22" s="206">
        <f t="shared" si="89"/>
        <v>-1.2109469605231289</v>
      </c>
      <c r="GI22" s="206">
        <f t="shared" si="90"/>
        <v>0</v>
      </c>
      <c r="GJ22" s="206">
        <f t="shared" si="91"/>
        <v>0</v>
      </c>
      <c r="GK22" s="206">
        <f t="shared" si="92"/>
        <v>0</v>
      </c>
      <c r="GL22" s="206">
        <f t="shared" si="93"/>
        <v>0.46728971962616822</v>
      </c>
      <c r="GM22" s="206">
        <f t="shared" si="94"/>
        <v>0.22307962797479824</v>
      </c>
      <c r="GN22" s="206">
        <f t="shared" si="95"/>
        <v>0.2324591216573102</v>
      </c>
      <c r="GO22" s="2"/>
      <c r="GP22" s="3">
        <f t="shared" si="96"/>
        <v>8</v>
      </c>
      <c r="GQ22" s="320">
        <f t="shared" si="97"/>
        <v>9.2282846925827665E-4</v>
      </c>
      <c r="GR22" s="298">
        <f t="shared" si="98"/>
        <v>2.2640589351956668E-4</v>
      </c>
      <c r="GS22" s="298">
        <f t="shared" si="99"/>
        <v>3.1962156806341291E-5</v>
      </c>
      <c r="GT22" s="298">
        <f t="shared" si="100"/>
        <v>7.637775895567152E-5</v>
      </c>
      <c r="GU22" s="298">
        <f t="shared" si="101"/>
        <v>8.6363243803437264E-5</v>
      </c>
      <c r="GV22" s="298">
        <f t="shared" si="102"/>
        <v>1.8045329868629999E-4</v>
      </c>
      <c r="GW22" s="298">
        <f t="shared" si="103"/>
        <v>0</v>
      </c>
      <c r="GX22" s="298">
        <f t="shared" si="104"/>
        <v>0</v>
      </c>
      <c r="GY22" s="298">
        <f t="shared" si="105"/>
        <v>0</v>
      </c>
      <c r="GZ22" s="298">
        <f t="shared" si="106"/>
        <v>0</v>
      </c>
      <c r="HA22" s="298">
        <f t="shared" si="107"/>
        <v>8.4495141529362065E-5</v>
      </c>
      <c r="HB22" s="298">
        <f t="shared" si="108"/>
        <v>1.1964107676969092E-4</v>
      </c>
      <c r="HC22" s="298">
        <f t="shared" si="109"/>
        <v>1.3862655738273058E-4</v>
      </c>
      <c r="HD22" s="298"/>
    </row>
    <row r="23" spans="1:212" ht="12" customHeight="1" x14ac:dyDescent="0.25">
      <c r="A23" s="2">
        <v>1</v>
      </c>
      <c r="B23" s="10" t="s">
        <v>145</v>
      </c>
      <c r="C23" s="183">
        <v>11039</v>
      </c>
      <c r="D23" s="10"/>
      <c r="E23" s="2" t="s">
        <v>10</v>
      </c>
      <c r="F23" s="33"/>
      <c r="G23" s="33"/>
      <c r="H23" s="33"/>
      <c r="I23" s="33"/>
      <c r="J23" s="33"/>
      <c r="K23" s="33"/>
      <c r="L23" s="33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61"/>
      <c r="X23" s="45"/>
      <c r="Y23" s="3">
        <v>9</v>
      </c>
      <c r="Z23" s="146">
        <v>13</v>
      </c>
      <c r="AA23" s="3">
        <f t="shared" si="0"/>
        <v>22</v>
      </c>
      <c r="AB23" s="168" t="s">
        <v>675</v>
      </c>
      <c r="AC23" s="170" t="s">
        <v>675</v>
      </c>
      <c r="AD23" s="170"/>
      <c r="AE23" s="170"/>
      <c r="AF23" s="170"/>
      <c r="AG23" s="170"/>
      <c r="AH23" s="170"/>
      <c r="AI23" s="170"/>
      <c r="AJ23" s="169" t="s">
        <v>675</v>
      </c>
      <c r="AK23" s="168">
        <v>9</v>
      </c>
      <c r="AL23" s="169"/>
      <c r="AM23" s="168" t="s">
        <v>675</v>
      </c>
      <c r="AN23" s="170" t="s">
        <v>675</v>
      </c>
      <c r="AO23" s="170"/>
      <c r="AP23" s="170"/>
      <c r="AQ23" s="170"/>
      <c r="AR23" s="170"/>
      <c r="AS23" s="170" t="s">
        <v>675</v>
      </c>
      <c r="AT23" s="170"/>
      <c r="AU23" s="29">
        <f t="shared" si="1"/>
        <v>9</v>
      </c>
      <c r="AV23" s="170">
        <f t="shared" si="2"/>
        <v>0</v>
      </c>
      <c r="AW23" s="170">
        <f t="shared" si="3"/>
        <v>9</v>
      </c>
      <c r="AX23" s="170">
        <f t="shared" si="4"/>
        <v>0</v>
      </c>
      <c r="AY23" s="29">
        <f t="shared" si="5"/>
        <v>9</v>
      </c>
      <c r="AZ23" s="3"/>
      <c r="BA23" s="2">
        <f t="shared" si="6"/>
        <v>0</v>
      </c>
      <c r="BB23" s="2">
        <f t="shared" si="7"/>
        <v>9</v>
      </c>
      <c r="BC23" s="2">
        <f t="shared" si="8"/>
        <v>0</v>
      </c>
      <c r="BD23" s="3">
        <f t="shared" si="9"/>
        <v>9</v>
      </c>
      <c r="BE23" s="3">
        <f t="shared" si="10"/>
        <v>5.1448268765756033E-2</v>
      </c>
      <c r="BF23" s="2">
        <f t="shared" si="11"/>
        <v>0</v>
      </c>
      <c r="BG23" s="2">
        <f t="shared" si="12"/>
        <v>0.4630344188918043</v>
      </c>
      <c r="BH23" s="2">
        <f t="shared" si="13"/>
        <v>0</v>
      </c>
      <c r="BI23" s="3">
        <f t="shared" si="14"/>
        <v>0.4630344188918043</v>
      </c>
      <c r="BJ23" s="3"/>
      <c r="BK23" s="21">
        <v>19483</v>
      </c>
      <c r="BL23" s="3">
        <v>19470</v>
      </c>
      <c r="BM23" s="2">
        <v>13</v>
      </c>
      <c r="BN23" s="2">
        <v>13</v>
      </c>
      <c r="BO23" s="45"/>
      <c r="BP23" s="2">
        <f t="shared" si="15"/>
        <v>13</v>
      </c>
      <c r="BQ23" s="2">
        <f t="shared" si="16"/>
        <v>0.66769388803287111</v>
      </c>
      <c r="BR23" s="2">
        <f t="shared" si="17"/>
        <v>0.66769388803287111</v>
      </c>
      <c r="BS23" s="2"/>
      <c r="BT23" s="7">
        <v>19312</v>
      </c>
      <c r="BU23" s="3">
        <v>19289</v>
      </c>
      <c r="BV23" s="2">
        <f t="shared" si="18"/>
        <v>23</v>
      </c>
      <c r="BW23" s="2">
        <v>23</v>
      </c>
      <c r="BX23" s="61"/>
      <c r="BY23" s="2">
        <f t="shared" si="19"/>
        <v>23</v>
      </c>
      <c r="BZ23" s="2">
        <f t="shared" si="20"/>
        <v>1.1923894447612629</v>
      </c>
      <c r="CA23" s="2">
        <f t="shared" si="21"/>
        <v>1.1923894447612629</v>
      </c>
      <c r="CB23" s="2"/>
      <c r="CC23" s="105">
        <v>19407</v>
      </c>
      <c r="CD23" s="3">
        <v>19401</v>
      </c>
      <c r="CE23" s="2">
        <f t="shared" si="22"/>
        <v>6</v>
      </c>
      <c r="CF23" s="2">
        <v>6</v>
      </c>
      <c r="CG23" s="61"/>
      <c r="CH23" s="2">
        <f t="shared" si="23"/>
        <v>6</v>
      </c>
      <c r="CI23" s="2">
        <f t="shared" si="24"/>
        <v>0.30926240915416731</v>
      </c>
      <c r="CJ23" s="2">
        <f t="shared" si="25"/>
        <v>0.30926240915416731</v>
      </c>
      <c r="CK23" s="2"/>
      <c r="CL23" s="105">
        <v>19380</v>
      </c>
      <c r="CM23" s="3">
        <v>19382</v>
      </c>
      <c r="CN23" s="2">
        <f t="shared" si="26"/>
        <v>-2</v>
      </c>
      <c r="CO23" s="2">
        <f t="shared" si="27"/>
        <v>-2</v>
      </c>
      <c r="CP23" s="61"/>
      <c r="CQ23" s="2">
        <f t="shared" si="28"/>
        <v>-2</v>
      </c>
      <c r="CR23" s="2">
        <f t="shared" si="29"/>
        <v>-0.10318852543597153</v>
      </c>
      <c r="CS23" s="2">
        <f t="shared" si="30"/>
        <v>-0.10318852543597153</v>
      </c>
      <c r="CT23" s="2"/>
      <c r="CU23" s="131">
        <v>19438</v>
      </c>
      <c r="CV23" s="3">
        <v>19437</v>
      </c>
      <c r="CW23" s="2">
        <f t="shared" si="31"/>
        <v>1</v>
      </c>
      <c r="CX23" s="2">
        <f t="shared" si="32"/>
        <v>1</v>
      </c>
      <c r="CY23" s="61"/>
      <c r="CZ23" s="2">
        <f t="shared" si="33"/>
        <v>1</v>
      </c>
      <c r="DA23" s="2">
        <f t="shared" si="34"/>
        <v>5.1448268765756033E-2</v>
      </c>
      <c r="DB23" s="2">
        <f t="shared" si="35"/>
        <v>5.1448268765756033E-2</v>
      </c>
      <c r="DC23" s="2"/>
      <c r="DD23" s="131">
        <v>19542</v>
      </c>
      <c r="DE23" s="3">
        <v>19516</v>
      </c>
      <c r="DF23" s="2">
        <f t="shared" si="36"/>
        <v>26</v>
      </c>
      <c r="DG23" s="2">
        <f t="shared" si="37"/>
        <v>26</v>
      </c>
      <c r="DH23" s="61"/>
      <c r="DI23" s="2">
        <f t="shared" si="38"/>
        <v>26</v>
      </c>
      <c r="DJ23" s="2">
        <f t="shared" si="39"/>
        <v>1.3322402131584341</v>
      </c>
      <c r="DK23" s="2">
        <f t="shared" si="40"/>
        <v>1.3322402131584341</v>
      </c>
      <c r="DL23" s="2"/>
      <c r="DM23" s="131">
        <v>19598</v>
      </c>
      <c r="DN23" s="2">
        <v>19578</v>
      </c>
      <c r="DO23" s="3">
        <f t="shared" si="41"/>
        <v>20</v>
      </c>
      <c r="DP23" s="3">
        <f t="shared" si="42"/>
        <v>1.0215548064153641</v>
      </c>
      <c r="DQ23" s="2"/>
      <c r="DR23" s="131">
        <v>19658</v>
      </c>
      <c r="DS23" s="2">
        <v>19645</v>
      </c>
      <c r="DT23" s="3">
        <f t="shared" si="43"/>
        <v>13</v>
      </c>
      <c r="DU23" s="3">
        <f t="shared" si="44"/>
        <v>0.66174599134639855</v>
      </c>
      <c r="DV23" s="2"/>
      <c r="DW23" s="131">
        <v>19887</v>
      </c>
      <c r="DX23" s="2">
        <v>19879</v>
      </c>
      <c r="DY23" s="3">
        <f t="shared" si="45"/>
        <v>8</v>
      </c>
      <c r="DZ23" s="3">
        <f t="shared" si="46"/>
        <v>0.40243473011720909</v>
      </c>
      <c r="EA23" s="2"/>
      <c r="EB23" s="131">
        <v>19947</v>
      </c>
      <c r="EC23" s="2">
        <v>19924</v>
      </c>
      <c r="ED23" s="3">
        <f t="shared" si="47"/>
        <v>23</v>
      </c>
      <c r="EE23" s="3">
        <f t="shared" si="48"/>
        <v>1.1543866693435054</v>
      </c>
      <c r="EF23" s="2"/>
      <c r="EG23" s="131">
        <v>20044</v>
      </c>
      <c r="EH23" s="2">
        <v>20031</v>
      </c>
      <c r="EI23" s="3">
        <f t="shared" si="49"/>
        <v>13</v>
      </c>
      <c r="EJ23" s="3">
        <f t="shared" si="50"/>
        <v>0.64899405920822728</v>
      </c>
      <c r="EK23" s="2"/>
      <c r="EL23" s="131">
        <v>20303</v>
      </c>
      <c r="EM23" s="2">
        <v>20304</v>
      </c>
      <c r="EN23" s="146">
        <v>0</v>
      </c>
      <c r="EO23" s="3">
        <f t="shared" si="51"/>
        <v>0</v>
      </c>
      <c r="EP23" s="2"/>
      <c r="EQ23" s="2"/>
      <c r="ER23" s="77">
        <f t="shared" si="52"/>
        <v>13</v>
      </c>
      <c r="ES23" s="83">
        <f t="shared" si="53"/>
        <v>23</v>
      </c>
      <c r="ET23" s="83">
        <f t="shared" si="54"/>
        <v>6</v>
      </c>
      <c r="EU23" s="81">
        <v>0</v>
      </c>
      <c r="EV23" s="81">
        <f t="shared" si="56"/>
        <v>1</v>
      </c>
      <c r="EW23" s="81">
        <f>DI23</f>
        <v>26</v>
      </c>
      <c r="EX23" s="81">
        <f t="shared" ref="EX23:EX68" si="113">DO23</f>
        <v>20</v>
      </c>
      <c r="EY23" s="81">
        <f>DT23</f>
        <v>13</v>
      </c>
      <c r="EZ23" s="81">
        <f t="shared" ref="EZ23:EZ35" si="114">DY23</f>
        <v>8</v>
      </c>
      <c r="FA23" s="81">
        <f t="shared" si="60"/>
        <v>23</v>
      </c>
      <c r="FB23" s="81">
        <f t="shared" si="61"/>
        <v>13</v>
      </c>
      <c r="FC23" s="81">
        <v>0</v>
      </c>
      <c r="FD23" s="2"/>
      <c r="FE23" s="77">
        <f t="shared" si="62"/>
        <v>0.66769388803287111</v>
      </c>
      <c r="FF23" s="83">
        <f t="shared" si="63"/>
        <v>1.1923894447612629</v>
      </c>
      <c r="FG23" s="83">
        <f t="shared" si="64"/>
        <v>0.30926240915416731</v>
      </c>
      <c r="FH23" s="81">
        <f t="shared" si="65"/>
        <v>0</v>
      </c>
      <c r="FI23" s="81">
        <f t="shared" si="66"/>
        <v>5.1448268765756033E-2</v>
      </c>
      <c r="FJ23" s="81">
        <f t="shared" si="67"/>
        <v>1.3322402131584341</v>
      </c>
      <c r="FK23" s="81">
        <f t="shared" si="68"/>
        <v>1.0215548064153641</v>
      </c>
      <c r="FL23" s="81">
        <f t="shared" si="69"/>
        <v>0.66174599134639855</v>
      </c>
      <c r="FM23" s="81">
        <f t="shared" si="70"/>
        <v>0.40243473011720909</v>
      </c>
      <c r="FN23" s="81">
        <f t="shared" si="71"/>
        <v>1.1543866693435054</v>
      </c>
      <c r="FO23" s="81">
        <f t="shared" si="72"/>
        <v>0.64899405920822728</v>
      </c>
      <c r="FP23" s="81">
        <f t="shared" si="73"/>
        <v>0</v>
      </c>
      <c r="FQ23" s="2"/>
      <c r="FR23" s="83">
        <f t="shared" si="74"/>
        <v>10</v>
      </c>
      <c r="FS23" s="83">
        <f t="shared" si="75"/>
        <v>-17</v>
      </c>
      <c r="FT23" s="83">
        <f t="shared" si="76"/>
        <v>-6</v>
      </c>
      <c r="FU23" s="83">
        <f t="shared" si="77"/>
        <v>1</v>
      </c>
      <c r="FV23" s="83">
        <f t="shared" si="78"/>
        <v>25</v>
      </c>
      <c r="FW23" s="83">
        <f t="shared" si="79"/>
        <v>-6</v>
      </c>
      <c r="FX23" s="83">
        <f t="shared" si="80"/>
        <v>-7</v>
      </c>
      <c r="FY23" s="83">
        <f t="shared" si="81"/>
        <v>-5</v>
      </c>
      <c r="FZ23" s="83">
        <f t="shared" si="82"/>
        <v>15</v>
      </c>
      <c r="GA23" s="83">
        <f t="shared" si="83"/>
        <v>-10</v>
      </c>
      <c r="GB23" s="83">
        <f t="shared" si="84"/>
        <v>-13</v>
      </c>
      <c r="GC23" s="54"/>
      <c r="GD23" s="205">
        <f t="shared" si="85"/>
        <v>0.52469555672839174</v>
      </c>
      <c r="GE23" s="206">
        <f t="shared" si="86"/>
        <v>-0.88312703560709549</v>
      </c>
      <c r="GF23" s="206">
        <f t="shared" si="87"/>
        <v>-0.30926240915416731</v>
      </c>
      <c r="GG23" s="207">
        <f t="shared" si="88"/>
        <v>5.1448268765756033E-2</v>
      </c>
      <c r="GH23" s="206">
        <f t="shared" si="89"/>
        <v>1.2807919443926781</v>
      </c>
      <c r="GI23" s="206">
        <f t="shared" si="90"/>
        <v>-0.31068540674306999</v>
      </c>
      <c r="GJ23" s="206">
        <f t="shared" si="91"/>
        <v>-0.35980881506896556</v>
      </c>
      <c r="GK23" s="206">
        <f t="shared" si="92"/>
        <v>-0.25931126122918946</v>
      </c>
      <c r="GL23" s="206">
        <f t="shared" si="93"/>
        <v>0.75195193922629633</v>
      </c>
      <c r="GM23" s="206">
        <f t="shared" si="94"/>
        <v>-0.50539261013527814</v>
      </c>
      <c r="GN23" s="206">
        <f t="shared" si="95"/>
        <v>-0.64899405920822728</v>
      </c>
      <c r="GO23" s="2"/>
      <c r="GP23" s="3">
        <f t="shared" si="96"/>
        <v>0</v>
      </c>
      <c r="GQ23" s="320">
        <f t="shared" si="97"/>
        <v>0</v>
      </c>
      <c r="GR23" s="298">
        <f t="shared" si="98"/>
        <v>2.2640589351956668E-4</v>
      </c>
      <c r="GS23" s="298">
        <f t="shared" si="99"/>
        <v>3.6756480327292487E-4</v>
      </c>
      <c r="GT23" s="298">
        <f t="shared" si="100"/>
        <v>1.1456663843350729E-4</v>
      </c>
      <c r="GU23" s="298">
        <f t="shared" si="101"/>
        <v>0</v>
      </c>
      <c r="GV23" s="298">
        <f t="shared" si="102"/>
        <v>1.8045329868629998E-5</v>
      </c>
      <c r="GW23" s="298">
        <f t="shared" si="103"/>
        <v>5.2186828847273234E-4</v>
      </c>
      <c r="GX23" s="298">
        <f t="shared" si="104"/>
        <v>5.0045040536482834E-4</v>
      </c>
      <c r="GY23" s="298">
        <f t="shared" si="105"/>
        <v>3.1172817303311512E-4</v>
      </c>
      <c r="GZ23" s="298">
        <f t="shared" si="106"/>
        <v>1.6606123508043592E-4</v>
      </c>
      <c r="HA23" s="298">
        <f t="shared" si="107"/>
        <v>4.8584706379383184E-4</v>
      </c>
      <c r="HB23" s="298">
        <f t="shared" si="108"/>
        <v>2.5922233300099704E-4</v>
      </c>
      <c r="HC23" s="298">
        <f t="shared" si="109"/>
        <v>0</v>
      </c>
      <c r="HD23" s="298"/>
    </row>
    <row r="24" spans="1:212" ht="12" customHeight="1" x14ac:dyDescent="0.25">
      <c r="A24" s="2">
        <v>1</v>
      </c>
      <c r="B24" s="10" t="s">
        <v>145</v>
      </c>
      <c r="C24" s="183">
        <v>11040</v>
      </c>
      <c r="D24" s="10"/>
      <c r="E24" s="2" t="s">
        <v>11</v>
      </c>
      <c r="F24" s="33"/>
      <c r="G24" s="33"/>
      <c r="H24" s="33"/>
      <c r="I24" s="33"/>
      <c r="J24" s="33"/>
      <c r="K24" s="33"/>
      <c r="L24" s="33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61"/>
      <c r="X24" s="45"/>
      <c r="Y24" s="3">
        <v>13</v>
      </c>
      <c r="Z24" s="146">
        <v>13</v>
      </c>
      <c r="AA24" s="3">
        <f t="shared" si="0"/>
        <v>26</v>
      </c>
      <c r="AB24" s="168" t="s">
        <v>675</v>
      </c>
      <c r="AC24" s="170" t="s">
        <v>675</v>
      </c>
      <c r="AD24" s="170"/>
      <c r="AE24" s="170"/>
      <c r="AF24" s="170"/>
      <c r="AG24" s="170"/>
      <c r="AH24" s="170"/>
      <c r="AI24" s="170"/>
      <c r="AJ24" s="169" t="s">
        <v>675</v>
      </c>
      <c r="AK24" s="168">
        <v>16</v>
      </c>
      <c r="AL24" s="169"/>
      <c r="AM24" s="168" t="s">
        <v>675</v>
      </c>
      <c r="AN24" s="170" t="s">
        <v>675</v>
      </c>
      <c r="AO24" s="170"/>
      <c r="AP24" s="170"/>
      <c r="AQ24" s="170"/>
      <c r="AR24" s="170"/>
      <c r="AS24" s="170" t="s">
        <v>675</v>
      </c>
      <c r="AT24" s="170"/>
      <c r="AU24" s="29">
        <f t="shared" si="1"/>
        <v>16</v>
      </c>
      <c r="AV24" s="170">
        <f t="shared" si="2"/>
        <v>0</v>
      </c>
      <c r="AW24" s="170">
        <f t="shared" si="3"/>
        <v>16</v>
      </c>
      <c r="AX24" s="170">
        <f t="shared" si="4"/>
        <v>0</v>
      </c>
      <c r="AY24" s="29">
        <f t="shared" si="5"/>
        <v>16</v>
      </c>
      <c r="AZ24" s="3"/>
      <c r="BA24" s="2">
        <f t="shared" si="6"/>
        <v>0</v>
      </c>
      <c r="BB24" s="2">
        <f t="shared" si="7"/>
        <v>16</v>
      </c>
      <c r="BC24" s="2">
        <f t="shared" si="8"/>
        <v>0</v>
      </c>
      <c r="BD24" s="3">
        <f t="shared" si="9"/>
        <v>16</v>
      </c>
      <c r="BE24" s="3">
        <f t="shared" si="10"/>
        <v>1.1458792419568091</v>
      </c>
      <c r="BF24" s="2">
        <f t="shared" si="11"/>
        <v>0</v>
      </c>
      <c r="BG24" s="2">
        <f t="shared" si="12"/>
        <v>0.47010430439253709</v>
      </c>
      <c r="BH24" s="2">
        <f t="shared" si="13"/>
        <v>0</v>
      </c>
      <c r="BI24" s="3">
        <f t="shared" si="14"/>
        <v>0.47010430439253709</v>
      </c>
      <c r="BJ24" s="3"/>
      <c r="BK24" s="21">
        <v>33800</v>
      </c>
      <c r="BL24" s="3">
        <v>33792</v>
      </c>
      <c r="BM24" s="2">
        <v>8</v>
      </c>
      <c r="BN24" s="2">
        <v>8</v>
      </c>
      <c r="BO24" s="45"/>
      <c r="BP24" s="2">
        <f t="shared" si="15"/>
        <v>8</v>
      </c>
      <c r="BQ24" s="2">
        <f t="shared" si="16"/>
        <v>0.23674242424242425</v>
      </c>
      <c r="BR24" s="2">
        <f t="shared" si="17"/>
        <v>0.23674242424242425</v>
      </c>
      <c r="BS24" s="2"/>
      <c r="BT24" s="7">
        <v>33831</v>
      </c>
      <c r="BU24" s="3">
        <v>33773</v>
      </c>
      <c r="BV24" s="2">
        <f t="shared" si="18"/>
        <v>58</v>
      </c>
      <c r="BW24" s="2">
        <v>58</v>
      </c>
      <c r="BX24" s="61"/>
      <c r="BY24" s="2">
        <f t="shared" si="19"/>
        <v>58</v>
      </c>
      <c r="BZ24" s="2">
        <f t="shared" si="20"/>
        <v>1.7173481775382702</v>
      </c>
      <c r="CA24" s="2">
        <f t="shared" si="21"/>
        <v>1.7173481775382702</v>
      </c>
      <c r="CB24" s="2"/>
      <c r="CC24" s="105">
        <v>33905</v>
      </c>
      <c r="CD24" s="3">
        <v>33864</v>
      </c>
      <c r="CE24" s="2">
        <f t="shared" si="22"/>
        <v>41</v>
      </c>
      <c r="CF24" s="2">
        <v>41</v>
      </c>
      <c r="CG24" s="61"/>
      <c r="CH24" s="2">
        <f t="shared" si="23"/>
        <v>41</v>
      </c>
      <c r="CI24" s="2">
        <f t="shared" si="24"/>
        <v>1.2107252539570044</v>
      </c>
      <c r="CJ24" s="2">
        <f t="shared" si="25"/>
        <v>1.2107252539570044</v>
      </c>
      <c r="CK24" s="2"/>
      <c r="CL24" s="105">
        <v>34029</v>
      </c>
      <c r="CM24" s="3">
        <v>33980</v>
      </c>
      <c r="CN24" s="2">
        <f t="shared" si="26"/>
        <v>49</v>
      </c>
      <c r="CO24" s="2">
        <f t="shared" si="27"/>
        <v>49</v>
      </c>
      <c r="CP24" s="61"/>
      <c r="CQ24" s="2">
        <f t="shared" si="28"/>
        <v>49</v>
      </c>
      <c r="CR24" s="2">
        <f t="shared" si="29"/>
        <v>1.4420247204237786</v>
      </c>
      <c r="CS24" s="2">
        <f t="shared" si="30"/>
        <v>1.4420247204237786</v>
      </c>
      <c r="CT24" s="2"/>
      <c r="CU24" s="131">
        <v>34074</v>
      </c>
      <c r="CV24" s="3">
        <v>34035</v>
      </c>
      <c r="CW24" s="2">
        <f t="shared" si="31"/>
        <v>39</v>
      </c>
      <c r="CX24" s="2">
        <f t="shared" si="32"/>
        <v>39</v>
      </c>
      <c r="CY24" s="61"/>
      <c r="CZ24" s="2">
        <f t="shared" si="33"/>
        <v>39</v>
      </c>
      <c r="DA24" s="2">
        <f t="shared" si="34"/>
        <v>1.1458792419568091</v>
      </c>
      <c r="DB24" s="2">
        <f t="shared" si="35"/>
        <v>1.1458792419568091</v>
      </c>
      <c r="DC24" s="2"/>
      <c r="DD24" s="131">
        <v>34305</v>
      </c>
      <c r="DE24" s="3">
        <v>34258</v>
      </c>
      <c r="DF24" s="2">
        <f t="shared" si="36"/>
        <v>47</v>
      </c>
      <c r="DG24" s="2">
        <f t="shared" si="37"/>
        <v>47</v>
      </c>
      <c r="DH24" s="61"/>
      <c r="DI24" s="2">
        <f t="shared" si="38"/>
        <v>47</v>
      </c>
      <c r="DJ24" s="2">
        <f t="shared" si="39"/>
        <v>1.371942320042034</v>
      </c>
      <c r="DK24" s="2">
        <f t="shared" si="40"/>
        <v>1.371942320042034</v>
      </c>
      <c r="DL24" s="2"/>
      <c r="DM24" s="131">
        <v>34477</v>
      </c>
      <c r="DN24" s="2">
        <v>34448</v>
      </c>
      <c r="DO24" s="3">
        <f t="shared" si="41"/>
        <v>29</v>
      </c>
      <c r="DP24" s="3">
        <f t="shared" si="42"/>
        <v>0.84184858337203905</v>
      </c>
      <c r="DQ24" s="2"/>
      <c r="DR24" s="131">
        <v>34577</v>
      </c>
      <c r="DS24" s="2">
        <v>34504</v>
      </c>
      <c r="DT24" s="3">
        <f t="shared" si="43"/>
        <v>73</v>
      </c>
      <c r="DU24" s="3">
        <f t="shared" si="44"/>
        <v>2.1156967308138186</v>
      </c>
      <c r="DV24" s="2"/>
      <c r="DW24" s="131">
        <v>34324</v>
      </c>
      <c r="DX24" s="2">
        <v>34311</v>
      </c>
      <c r="DY24" s="3">
        <f t="shared" si="45"/>
        <v>13</v>
      </c>
      <c r="DZ24" s="3">
        <f t="shared" si="46"/>
        <v>0.37888723732913643</v>
      </c>
      <c r="EA24" s="2"/>
      <c r="EB24" s="131">
        <v>34311</v>
      </c>
      <c r="EC24" s="2">
        <v>34278</v>
      </c>
      <c r="ED24" s="3">
        <f t="shared" si="47"/>
        <v>33</v>
      </c>
      <c r="EE24" s="3">
        <f t="shared" si="48"/>
        <v>0.96271661123752839</v>
      </c>
      <c r="EF24" s="2"/>
      <c r="EG24" s="131">
        <v>34164</v>
      </c>
      <c r="EH24" s="2">
        <v>34158</v>
      </c>
      <c r="EI24" s="3">
        <f t="shared" si="49"/>
        <v>6</v>
      </c>
      <c r="EJ24" s="3">
        <f t="shared" si="50"/>
        <v>0.17565431231336731</v>
      </c>
      <c r="EK24" s="2"/>
      <c r="EL24" s="131">
        <v>34402</v>
      </c>
      <c r="EM24" s="2">
        <v>34389</v>
      </c>
      <c r="EN24" s="3">
        <f>EL24-EM24</f>
        <v>13</v>
      </c>
      <c r="EO24" s="3">
        <f t="shared" si="51"/>
        <v>0.37802785774520925</v>
      </c>
      <c r="EP24" s="2"/>
      <c r="EQ24" s="2"/>
      <c r="ER24" s="77">
        <f t="shared" si="52"/>
        <v>8</v>
      </c>
      <c r="ES24" s="83">
        <f t="shared" si="53"/>
        <v>58</v>
      </c>
      <c r="ET24" s="83">
        <f t="shared" si="54"/>
        <v>41</v>
      </c>
      <c r="EU24" s="81">
        <f>CQ24</f>
        <v>49</v>
      </c>
      <c r="EV24" s="81">
        <f t="shared" si="56"/>
        <v>39</v>
      </c>
      <c r="EW24" s="81">
        <f>DI24</f>
        <v>47</v>
      </c>
      <c r="EX24" s="81">
        <f t="shared" si="113"/>
        <v>29</v>
      </c>
      <c r="EY24" s="81">
        <f>DT24</f>
        <v>73</v>
      </c>
      <c r="EZ24" s="81">
        <f t="shared" si="114"/>
        <v>13</v>
      </c>
      <c r="FA24" s="81">
        <f t="shared" si="60"/>
        <v>33</v>
      </c>
      <c r="FB24" s="81">
        <f t="shared" si="61"/>
        <v>6</v>
      </c>
      <c r="FC24" s="81">
        <f>EN24</f>
        <v>13</v>
      </c>
      <c r="FD24" s="2"/>
      <c r="FE24" s="77">
        <f t="shared" si="62"/>
        <v>0.23674242424242425</v>
      </c>
      <c r="FF24" s="83">
        <f t="shared" si="63"/>
        <v>1.7173481775382702</v>
      </c>
      <c r="FG24" s="83">
        <f t="shared" si="64"/>
        <v>1.2107252539570044</v>
      </c>
      <c r="FH24" s="81">
        <f t="shared" si="65"/>
        <v>1.4420247204237786</v>
      </c>
      <c r="FI24" s="81">
        <f t="shared" si="66"/>
        <v>1.1458792419568091</v>
      </c>
      <c r="FJ24" s="81">
        <f t="shared" si="67"/>
        <v>1.371942320042034</v>
      </c>
      <c r="FK24" s="81">
        <f t="shared" si="68"/>
        <v>0.84184858337203905</v>
      </c>
      <c r="FL24" s="81">
        <f t="shared" si="69"/>
        <v>2.1156967308138186</v>
      </c>
      <c r="FM24" s="81">
        <f t="shared" si="70"/>
        <v>0.37888723732913643</v>
      </c>
      <c r="FN24" s="81">
        <f t="shared" si="71"/>
        <v>0.96271661123752839</v>
      </c>
      <c r="FO24" s="81">
        <f t="shared" si="72"/>
        <v>0.17565431231336731</v>
      </c>
      <c r="FP24" s="81">
        <f t="shared" si="73"/>
        <v>0.37802785774520925</v>
      </c>
      <c r="FQ24" s="2"/>
      <c r="FR24" s="83">
        <f t="shared" si="74"/>
        <v>50</v>
      </c>
      <c r="FS24" s="83">
        <f t="shared" si="75"/>
        <v>-17</v>
      </c>
      <c r="FT24" s="83">
        <f t="shared" si="76"/>
        <v>8</v>
      </c>
      <c r="FU24" s="83">
        <f t="shared" si="77"/>
        <v>-10</v>
      </c>
      <c r="FV24" s="83">
        <f t="shared" si="78"/>
        <v>8</v>
      </c>
      <c r="FW24" s="83">
        <f t="shared" si="79"/>
        <v>-18</v>
      </c>
      <c r="FX24" s="83">
        <f t="shared" si="80"/>
        <v>44</v>
      </c>
      <c r="FY24" s="83">
        <f t="shared" si="81"/>
        <v>-60</v>
      </c>
      <c r="FZ24" s="83">
        <f t="shared" si="82"/>
        <v>20</v>
      </c>
      <c r="GA24" s="83">
        <f t="shared" si="83"/>
        <v>-27</v>
      </c>
      <c r="GB24" s="83">
        <f t="shared" si="84"/>
        <v>7</v>
      </c>
      <c r="GC24" s="54"/>
      <c r="GD24" s="205">
        <f t="shared" si="85"/>
        <v>1.4806057532958459</v>
      </c>
      <c r="GE24" s="206">
        <f t="shared" si="86"/>
        <v>-0.50662292358126582</v>
      </c>
      <c r="GF24" s="206">
        <f t="shared" si="87"/>
        <v>0.23129946646677424</v>
      </c>
      <c r="GG24" s="207">
        <f t="shared" si="88"/>
        <v>-0.29614547846696948</v>
      </c>
      <c r="GH24" s="206">
        <f t="shared" si="89"/>
        <v>0.22606307808522486</v>
      </c>
      <c r="GI24" s="206">
        <f t="shared" si="90"/>
        <v>-0.53009373666999493</v>
      </c>
      <c r="GJ24" s="206">
        <f t="shared" si="91"/>
        <v>1.2738481474417795</v>
      </c>
      <c r="GK24" s="206">
        <f t="shared" si="92"/>
        <v>-1.7368094934846821</v>
      </c>
      <c r="GL24" s="206">
        <f t="shared" si="93"/>
        <v>0.58382937390839196</v>
      </c>
      <c r="GM24" s="206">
        <f t="shared" si="94"/>
        <v>-0.78706229892416113</v>
      </c>
      <c r="GN24" s="206">
        <f t="shared" si="95"/>
        <v>0.20237354543184194</v>
      </c>
      <c r="GO24" s="2"/>
      <c r="GP24" s="3">
        <f t="shared" si="96"/>
        <v>13</v>
      </c>
      <c r="GQ24" s="320">
        <f t="shared" si="97"/>
        <v>3.7802785774520924E-4</v>
      </c>
      <c r="GR24" s="298">
        <f t="shared" si="98"/>
        <v>1.3932670370434873E-4</v>
      </c>
      <c r="GS24" s="298">
        <f t="shared" si="99"/>
        <v>9.269025473838975E-4</v>
      </c>
      <c r="GT24" s="298">
        <f t="shared" si="100"/>
        <v>7.8287202929563308E-4</v>
      </c>
      <c r="GU24" s="298">
        <f t="shared" si="101"/>
        <v>1.0579497365921064E-3</v>
      </c>
      <c r="GV24" s="298">
        <f t="shared" si="102"/>
        <v>7.0376786487656999E-4</v>
      </c>
      <c r="GW24" s="298">
        <f t="shared" si="103"/>
        <v>9.4337729070070853E-4</v>
      </c>
      <c r="GX24" s="298">
        <f t="shared" si="104"/>
        <v>7.2565308777900112E-4</v>
      </c>
      <c r="GY24" s="298">
        <f t="shared" si="105"/>
        <v>1.750473587032108E-3</v>
      </c>
      <c r="GZ24" s="298">
        <f t="shared" si="106"/>
        <v>2.6984950700570837E-4</v>
      </c>
      <c r="HA24" s="298">
        <f t="shared" si="107"/>
        <v>6.9708491761723702E-4</v>
      </c>
      <c r="HB24" s="298">
        <f t="shared" si="108"/>
        <v>1.1964107676969092E-4</v>
      </c>
      <c r="HC24" s="298">
        <f t="shared" si="109"/>
        <v>2.2526815574693722E-4</v>
      </c>
      <c r="HD24" s="298"/>
    </row>
    <row r="25" spans="1:212" ht="12" customHeight="1" x14ac:dyDescent="0.25">
      <c r="A25" s="2">
        <v>1</v>
      </c>
      <c r="B25" s="10" t="s">
        <v>145</v>
      </c>
      <c r="C25" s="183">
        <v>11044</v>
      </c>
      <c r="D25" s="10"/>
      <c r="E25" s="2" t="s">
        <v>38</v>
      </c>
      <c r="F25" s="33"/>
      <c r="G25" s="33"/>
      <c r="H25" s="33"/>
      <c r="I25" s="33"/>
      <c r="J25" s="33"/>
      <c r="K25" s="33"/>
      <c r="L25" s="33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61"/>
      <c r="X25" s="45"/>
      <c r="Y25" s="3">
        <v>6</v>
      </c>
      <c r="Z25" s="146">
        <v>10</v>
      </c>
      <c r="AA25" s="3">
        <f t="shared" si="0"/>
        <v>16</v>
      </c>
      <c r="AB25" s="168" t="s">
        <v>675</v>
      </c>
      <c r="AC25" s="170" t="s">
        <v>675</v>
      </c>
      <c r="AD25" s="170"/>
      <c r="AE25" s="170"/>
      <c r="AF25" s="170"/>
      <c r="AG25" s="170"/>
      <c r="AH25" s="170"/>
      <c r="AI25" s="170"/>
      <c r="AJ25" s="169" t="s">
        <v>675</v>
      </c>
      <c r="AK25" s="168">
        <v>6</v>
      </c>
      <c r="AL25" s="169"/>
      <c r="AM25" s="168" t="s">
        <v>675</v>
      </c>
      <c r="AN25" s="170" t="s">
        <v>675</v>
      </c>
      <c r="AO25" s="170"/>
      <c r="AP25" s="170"/>
      <c r="AQ25" s="170"/>
      <c r="AR25" s="170"/>
      <c r="AS25" s="170" t="s">
        <v>675</v>
      </c>
      <c r="AT25" s="170"/>
      <c r="AU25" s="29">
        <f t="shared" si="1"/>
        <v>6</v>
      </c>
      <c r="AV25" s="170">
        <f t="shared" si="2"/>
        <v>0</v>
      </c>
      <c r="AW25" s="170">
        <f t="shared" si="3"/>
        <v>6</v>
      </c>
      <c r="AX25" s="170">
        <f t="shared" si="4"/>
        <v>0</v>
      </c>
      <c r="AY25" s="29">
        <f t="shared" si="5"/>
        <v>6</v>
      </c>
      <c r="AZ25" s="3"/>
      <c r="BA25" s="2">
        <f t="shared" si="6"/>
        <v>0</v>
      </c>
      <c r="BB25" s="2">
        <f t="shared" si="7"/>
        <v>6</v>
      </c>
      <c r="BC25" s="2">
        <f t="shared" si="8"/>
        <v>0</v>
      </c>
      <c r="BD25" s="3">
        <f t="shared" si="9"/>
        <v>6</v>
      </c>
      <c r="BE25" s="3">
        <f t="shared" si="10"/>
        <v>0.64833324328704955</v>
      </c>
      <c r="BF25" s="2">
        <f t="shared" si="11"/>
        <v>0</v>
      </c>
      <c r="BG25" s="2">
        <f t="shared" si="12"/>
        <v>0.32416662164352478</v>
      </c>
      <c r="BH25" s="2">
        <f t="shared" si="13"/>
        <v>0</v>
      </c>
      <c r="BI25" s="3">
        <f t="shared" si="14"/>
        <v>0.32416662164352478</v>
      </c>
      <c r="BJ25" s="3"/>
      <c r="BK25" s="21">
        <v>18047</v>
      </c>
      <c r="BL25" s="3">
        <v>18033</v>
      </c>
      <c r="BM25" s="2">
        <v>14</v>
      </c>
      <c r="BN25" s="2">
        <v>14</v>
      </c>
      <c r="BO25" s="45"/>
      <c r="BP25" s="2">
        <f t="shared" si="15"/>
        <v>14</v>
      </c>
      <c r="BQ25" s="2">
        <f t="shared" si="16"/>
        <v>0.77635446126545771</v>
      </c>
      <c r="BR25" s="2">
        <f t="shared" si="17"/>
        <v>0.77635446126545771</v>
      </c>
      <c r="BS25" s="2"/>
      <c r="BT25" s="7">
        <v>18155</v>
      </c>
      <c r="BU25" s="3">
        <v>18143</v>
      </c>
      <c r="BV25" s="2">
        <f t="shared" si="18"/>
        <v>12</v>
      </c>
      <c r="BW25" s="2">
        <v>12</v>
      </c>
      <c r="BX25" s="61"/>
      <c r="BY25" s="2">
        <f t="shared" si="19"/>
        <v>12</v>
      </c>
      <c r="BZ25" s="2">
        <f t="shared" si="20"/>
        <v>0.66141211486523732</v>
      </c>
      <c r="CA25" s="2">
        <f t="shared" si="21"/>
        <v>0.66141211486523732</v>
      </c>
      <c r="CB25" s="2"/>
      <c r="CC25" s="105">
        <v>18312</v>
      </c>
      <c r="CD25" s="3">
        <v>18310</v>
      </c>
      <c r="CE25" s="2">
        <f t="shared" si="22"/>
        <v>2</v>
      </c>
      <c r="CF25" s="2">
        <v>2</v>
      </c>
      <c r="CG25" s="61"/>
      <c r="CH25" s="2">
        <f t="shared" si="23"/>
        <v>2</v>
      </c>
      <c r="CI25" s="2">
        <f t="shared" si="24"/>
        <v>0.10922992900054615</v>
      </c>
      <c r="CJ25" s="2">
        <f t="shared" si="25"/>
        <v>0.10922992900054615</v>
      </c>
      <c r="CK25" s="2"/>
      <c r="CL25" s="105">
        <v>18408</v>
      </c>
      <c r="CM25" s="3">
        <v>18411</v>
      </c>
      <c r="CN25" s="2">
        <f t="shared" si="26"/>
        <v>-3</v>
      </c>
      <c r="CO25" s="2">
        <f t="shared" si="27"/>
        <v>-3</v>
      </c>
      <c r="CP25" s="61"/>
      <c r="CQ25" s="2">
        <f t="shared" si="28"/>
        <v>-3</v>
      </c>
      <c r="CR25" s="2">
        <f t="shared" si="29"/>
        <v>-0.16294606485253382</v>
      </c>
      <c r="CS25" s="2">
        <f t="shared" si="30"/>
        <v>-0.16294606485253382</v>
      </c>
      <c r="CT25" s="2"/>
      <c r="CU25" s="131">
        <v>18521</v>
      </c>
      <c r="CV25" s="3">
        <v>18509</v>
      </c>
      <c r="CW25" s="2">
        <f t="shared" si="31"/>
        <v>12</v>
      </c>
      <c r="CX25" s="2">
        <f t="shared" si="32"/>
        <v>12</v>
      </c>
      <c r="CY25" s="61"/>
      <c r="CZ25" s="2">
        <f t="shared" si="33"/>
        <v>12</v>
      </c>
      <c r="DA25" s="2">
        <f t="shared" si="34"/>
        <v>0.64833324328704955</v>
      </c>
      <c r="DB25" s="2">
        <f t="shared" si="35"/>
        <v>0.64833324328704955</v>
      </c>
      <c r="DC25" s="2"/>
      <c r="DD25" s="131">
        <v>18499</v>
      </c>
      <c r="DE25" s="3">
        <v>18486</v>
      </c>
      <c r="DF25" s="2">
        <f t="shared" si="36"/>
        <v>13</v>
      </c>
      <c r="DG25" s="2">
        <f t="shared" si="37"/>
        <v>13</v>
      </c>
      <c r="DH25" s="61"/>
      <c r="DI25" s="2">
        <f t="shared" si="38"/>
        <v>13</v>
      </c>
      <c r="DJ25" s="2">
        <f t="shared" si="39"/>
        <v>0.70323488045007032</v>
      </c>
      <c r="DK25" s="2">
        <f t="shared" si="40"/>
        <v>0.70323488045007032</v>
      </c>
      <c r="DL25" s="2"/>
      <c r="DM25" s="131">
        <v>18524</v>
      </c>
      <c r="DN25" s="2">
        <v>18522</v>
      </c>
      <c r="DO25" s="3">
        <f t="shared" si="41"/>
        <v>2</v>
      </c>
      <c r="DP25" s="3">
        <f t="shared" si="42"/>
        <v>0.10797969981643452</v>
      </c>
      <c r="DQ25" s="2"/>
      <c r="DR25" s="131">
        <v>18670</v>
      </c>
      <c r="DS25" s="2">
        <v>18718</v>
      </c>
      <c r="DT25" s="3">
        <f t="shared" si="43"/>
        <v>-48</v>
      </c>
      <c r="DU25" s="3">
        <f t="shared" si="44"/>
        <v>-2.5643765359546959</v>
      </c>
      <c r="DV25" s="2"/>
      <c r="DW25" s="131">
        <v>18777</v>
      </c>
      <c r="DX25" s="2">
        <v>18770</v>
      </c>
      <c r="DY25" s="3">
        <f t="shared" si="45"/>
        <v>7</v>
      </c>
      <c r="DZ25" s="3">
        <f t="shared" si="46"/>
        <v>0.37293553542887586</v>
      </c>
      <c r="EA25" s="2"/>
      <c r="EB25" s="131">
        <v>18689</v>
      </c>
      <c r="EC25" s="2">
        <v>18676</v>
      </c>
      <c r="ED25" s="3">
        <f t="shared" si="47"/>
        <v>13</v>
      </c>
      <c r="EE25" s="3">
        <f t="shared" si="48"/>
        <v>0.69608053116298996</v>
      </c>
      <c r="EF25" s="2"/>
      <c r="EG25" s="131">
        <v>18794</v>
      </c>
      <c r="EH25" s="2">
        <v>18785</v>
      </c>
      <c r="EI25" s="3">
        <f t="shared" si="49"/>
        <v>9</v>
      </c>
      <c r="EJ25" s="3">
        <f t="shared" si="50"/>
        <v>0.47910566941708815</v>
      </c>
      <c r="EK25" s="2"/>
      <c r="EL25" s="131">
        <v>18846</v>
      </c>
      <c r="EM25" s="2">
        <v>18858</v>
      </c>
      <c r="EN25" s="146">
        <v>0</v>
      </c>
      <c r="EO25" s="3">
        <f t="shared" si="51"/>
        <v>0</v>
      </c>
      <c r="EP25" s="2"/>
      <c r="EQ25" s="2"/>
      <c r="ER25" s="77">
        <f t="shared" si="52"/>
        <v>14</v>
      </c>
      <c r="ES25" s="83">
        <f t="shared" si="53"/>
        <v>12</v>
      </c>
      <c r="ET25" s="83">
        <f t="shared" si="54"/>
        <v>2</v>
      </c>
      <c r="EU25" s="81">
        <v>0</v>
      </c>
      <c r="EV25" s="81">
        <f t="shared" si="56"/>
        <v>12</v>
      </c>
      <c r="EW25" s="81">
        <f>DI25</f>
        <v>13</v>
      </c>
      <c r="EX25" s="81">
        <f t="shared" si="113"/>
        <v>2</v>
      </c>
      <c r="EY25" s="81">
        <v>0</v>
      </c>
      <c r="EZ25" s="81">
        <f t="shared" si="114"/>
        <v>7</v>
      </c>
      <c r="FA25" s="81">
        <f t="shared" si="60"/>
        <v>13</v>
      </c>
      <c r="FB25" s="81">
        <f t="shared" si="61"/>
        <v>9</v>
      </c>
      <c r="FC25" s="81">
        <v>0</v>
      </c>
      <c r="FD25" s="2"/>
      <c r="FE25" s="77">
        <f t="shared" si="62"/>
        <v>0.77635446126545771</v>
      </c>
      <c r="FF25" s="83">
        <f t="shared" si="63"/>
        <v>0.66141211486523732</v>
      </c>
      <c r="FG25" s="83">
        <f t="shared" si="64"/>
        <v>0.10922992900054615</v>
      </c>
      <c r="FH25" s="81">
        <f t="shared" si="65"/>
        <v>0</v>
      </c>
      <c r="FI25" s="81">
        <f t="shared" si="66"/>
        <v>0.64833324328704955</v>
      </c>
      <c r="FJ25" s="81">
        <f t="shared" si="67"/>
        <v>0.70323488045007032</v>
      </c>
      <c r="FK25" s="81">
        <f t="shared" si="68"/>
        <v>0.10797969981643452</v>
      </c>
      <c r="FL25" s="81">
        <f t="shared" si="69"/>
        <v>0</v>
      </c>
      <c r="FM25" s="81">
        <f t="shared" si="70"/>
        <v>0.37293553542887586</v>
      </c>
      <c r="FN25" s="81">
        <f t="shared" si="71"/>
        <v>0.69608053116298996</v>
      </c>
      <c r="FO25" s="81">
        <f t="shared" si="72"/>
        <v>0.47910566941708815</v>
      </c>
      <c r="FP25" s="81">
        <f t="shared" si="73"/>
        <v>0</v>
      </c>
      <c r="FQ25" s="2"/>
      <c r="FR25" s="83">
        <f t="shared" si="74"/>
        <v>-2</v>
      </c>
      <c r="FS25" s="83">
        <f t="shared" si="75"/>
        <v>-10</v>
      </c>
      <c r="FT25" s="83">
        <f t="shared" si="76"/>
        <v>-2</v>
      </c>
      <c r="FU25" s="83">
        <f t="shared" si="77"/>
        <v>12</v>
      </c>
      <c r="FV25" s="83">
        <f t="shared" si="78"/>
        <v>1</v>
      </c>
      <c r="FW25" s="83">
        <f t="shared" si="79"/>
        <v>-11</v>
      </c>
      <c r="FX25" s="83">
        <f t="shared" si="80"/>
        <v>-2</v>
      </c>
      <c r="FY25" s="83">
        <f t="shared" si="81"/>
        <v>7</v>
      </c>
      <c r="FZ25" s="83">
        <f t="shared" si="82"/>
        <v>6</v>
      </c>
      <c r="GA25" s="83">
        <f t="shared" si="83"/>
        <v>-4</v>
      </c>
      <c r="GB25" s="83">
        <f t="shared" si="84"/>
        <v>-9</v>
      </c>
      <c r="GC25" s="54"/>
      <c r="GD25" s="205">
        <f t="shared" si="85"/>
        <v>-0.11494234640022039</v>
      </c>
      <c r="GE25" s="206">
        <f t="shared" si="86"/>
        <v>-0.55218218586469114</v>
      </c>
      <c r="GF25" s="206">
        <f t="shared" si="87"/>
        <v>-0.10922992900054615</v>
      </c>
      <c r="GG25" s="207">
        <f t="shared" si="88"/>
        <v>0.64833324328704955</v>
      </c>
      <c r="GH25" s="206">
        <f t="shared" si="89"/>
        <v>5.4901637163020767E-2</v>
      </c>
      <c r="GI25" s="206">
        <f t="shared" si="90"/>
        <v>-0.59525518063363581</v>
      </c>
      <c r="GJ25" s="206">
        <f t="shared" si="91"/>
        <v>-0.10797969981643452</v>
      </c>
      <c r="GK25" s="206">
        <f t="shared" si="92"/>
        <v>0.37293553542887586</v>
      </c>
      <c r="GL25" s="206">
        <f t="shared" si="93"/>
        <v>0.32314499573411409</v>
      </c>
      <c r="GM25" s="206">
        <f t="shared" si="94"/>
        <v>-0.2169748617459018</v>
      </c>
      <c r="GN25" s="206">
        <f t="shared" si="95"/>
        <v>-0.47910566941708815</v>
      </c>
      <c r="GO25" s="2"/>
      <c r="GP25" s="3">
        <f t="shared" si="96"/>
        <v>0</v>
      </c>
      <c r="GQ25" s="320">
        <f t="shared" si="97"/>
        <v>0</v>
      </c>
      <c r="GR25" s="298">
        <f t="shared" si="98"/>
        <v>2.4382173148261029E-4</v>
      </c>
      <c r="GS25" s="298">
        <f t="shared" si="99"/>
        <v>1.9177294083804776E-4</v>
      </c>
      <c r="GT25" s="298">
        <f t="shared" si="100"/>
        <v>3.818887947783576E-5</v>
      </c>
      <c r="GU25" s="298">
        <f t="shared" si="101"/>
        <v>0</v>
      </c>
      <c r="GV25" s="298">
        <f t="shared" si="102"/>
        <v>2.1654395842355997E-4</v>
      </c>
      <c r="GW25" s="298">
        <f t="shared" si="103"/>
        <v>2.6093414423636617E-4</v>
      </c>
      <c r="GX25" s="298">
        <f t="shared" si="104"/>
        <v>5.0045040536482834E-5</v>
      </c>
      <c r="GY25" s="298">
        <f t="shared" si="105"/>
        <v>0</v>
      </c>
      <c r="GZ25" s="298">
        <f t="shared" si="106"/>
        <v>1.4530358069538143E-4</v>
      </c>
      <c r="HA25" s="298">
        <f t="shared" si="107"/>
        <v>2.7460920997042672E-4</v>
      </c>
      <c r="HB25" s="298">
        <f t="shared" si="108"/>
        <v>1.7946161515453639E-4</v>
      </c>
      <c r="HC25" s="298">
        <f t="shared" si="109"/>
        <v>0</v>
      </c>
      <c r="HD25" s="298"/>
    </row>
    <row r="26" spans="1:212" ht="12" customHeight="1" x14ac:dyDescent="0.25">
      <c r="A26" s="2">
        <v>1</v>
      </c>
      <c r="B26" s="10" t="s">
        <v>145</v>
      </c>
      <c r="C26" s="183">
        <v>11050</v>
      </c>
      <c r="D26" s="10"/>
      <c r="E26" s="2" t="s">
        <v>105</v>
      </c>
      <c r="F26" s="33"/>
      <c r="G26" s="33"/>
      <c r="H26" s="33"/>
      <c r="I26" s="33"/>
      <c r="J26" s="33"/>
      <c r="K26" s="33"/>
      <c r="L26" s="33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61"/>
      <c r="X26" s="45"/>
      <c r="Y26" s="3">
        <v>11</v>
      </c>
      <c r="Z26" s="146">
        <v>6</v>
      </c>
      <c r="AA26" s="3">
        <f t="shared" si="0"/>
        <v>17</v>
      </c>
      <c r="AB26" s="168" t="s">
        <v>675</v>
      </c>
      <c r="AC26" s="170" t="s">
        <v>675</v>
      </c>
      <c r="AD26" s="170"/>
      <c r="AE26" s="170"/>
      <c r="AF26" s="170"/>
      <c r="AG26" s="170"/>
      <c r="AH26" s="170"/>
      <c r="AI26" s="170"/>
      <c r="AJ26" s="169" t="s">
        <v>675</v>
      </c>
      <c r="AK26" s="168">
        <v>7</v>
      </c>
      <c r="AL26" s="169"/>
      <c r="AM26" s="168" t="s">
        <v>675</v>
      </c>
      <c r="AN26" s="170" t="s">
        <v>675</v>
      </c>
      <c r="AO26" s="170"/>
      <c r="AP26" s="170"/>
      <c r="AQ26" s="170"/>
      <c r="AR26" s="170"/>
      <c r="AS26" s="170" t="s">
        <v>675</v>
      </c>
      <c r="AT26" s="170"/>
      <c r="AU26" s="29">
        <f t="shared" si="1"/>
        <v>7</v>
      </c>
      <c r="AV26" s="170">
        <f t="shared" si="2"/>
        <v>0</v>
      </c>
      <c r="AW26" s="170">
        <f t="shared" si="3"/>
        <v>7</v>
      </c>
      <c r="AX26" s="170">
        <f t="shared" si="4"/>
        <v>0</v>
      </c>
      <c r="AY26" s="29">
        <f t="shared" si="5"/>
        <v>7</v>
      </c>
      <c r="AZ26" s="3"/>
      <c r="BA26" s="2">
        <f t="shared" si="6"/>
        <v>0</v>
      </c>
      <c r="BB26" s="2">
        <f t="shared" si="7"/>
        <v>7</v>
      </c>
      <c r="BC26" s="2">
        <f t="shared" si="8"/>
        <v>0</v>
      </c>
      <c r="BD26" s="3">
        <f t="shared" si="9"/>
        <v>7</v>
      </c>
      <c r="BE26" s="3">
        <f t="shared" si="10"/>
        <v>1.7081242660403544</v>
      </c>
      <c r="BF26" s="2">
        <f t="shared" si="11"/>
        <v>0</v>
      </c>
      <c r="BG26" s="2">
        <f t="shared" si="12"/>
        <v>0.74730436639265507</v>
      </c>
      <c r="BH26" s="2">
        <f t="shared" si="13"/>
        <v>0</v>
      </c>
      <c r="BI26" s="3">
        <f t="shared" si="14"/>
        <v>0.74730436639265507</v>
      </c>
      <c r="BJ26" s="3"/>
      <c r="BK26" s="21">
        <v>9059</v>
      </c>
      <c r="BL26" s="3">
        <v>9042</v>
      </c>
      <c r="BM26" s="2">
        <v>17</v>
      </c>
      <c r="BN26" s="2">
        <v>17</v>
      </c>
      <c r="BO26" s="45"/>
      <c r="BP26" s="2">
        <f t="shared" si="15"/>
        <v>17</v>
      </c>
      <c r="BQ26" s="2">
        <f t="shared" si="16"/>
        <v>1.8801150188011502</v>
      </c>
      <c r="BR26" s="2">
        <f t="shared" si="17"/>
        <v>1.8801150188011502</v>
      </c>
      <c r="BS26" s="2"/>
      <c r="BT26" s="7">
        <v>9152</v>
      </c>
      <c r="BU26" s="3">
        <v>9147</v>
      </c>
      <c r="BV26" s="2">
        <f t="shared" si="18"/>
        <v>5</v>
      </c>
      <c r="BW26" s="2">
        <v>5</v>
      </c>
      <c r="BX26" s="61"/>
      <c r="BY26" s="2">
        <f t="shared" si="19"/>
        <v>5</v>
      </c>
      <c r="BZ26" s="2">
        <f t="shared" si="20"/>
        <v>0.54662730950038263</v>
      </c>
      <c r="CA26" s="2">
        <f t="shared" si="21"/>
        <v>0.54662730950038263</v>
      </c>
      <c r="CB26" s="2"/>
      <c r="CC26" s="105">
        <v>9142</v>
      </c>
      <c r="CD26" s="3">
        <v>9133</v>
      </c>
      <c r="CE26" s="2">
        <f t="shared" si="22"/>
        <v>9</v>
      </c>
      <c r="CF26" s="2">
        <v>9</v>
      </c>
      <c r="CG26" s="61"/>
      <c r="CH26" s="2">
        <f t="shared" si="23"/>
        <v>9</v>
      </c>
      <c r="CI26" s="2">
        <f t="shared" si="24"/>
        <v>0.98543742472353002</v>
      </c>
      <c r="CJ26" s="2">
        <f t="shared" si="25"/>
        <v>0.98543742472353002</v>
      </c>
      <c r="CK26" s="2"/>
      <c r="CL26" s="105">
        <v>9326</v>
      </c>
      <c r="CM26" s="3">
        <v>9316</v>
      </c>
      <c r="CN26" s="2">
        <f t="shared" si="26"/>
        <v>10</v>
      </c>
      <c r="CO26" s="2">
        <f t="shared" si="27"/>
        <v>10</v>
      </c>
      <c r="CP26" s="61"/>
      <c r="CQ26" s="2">
        <f t="shared" si="28"/>
        <v>10</v>
      </c>
      <c r="CR26" s="2">
        <f t="shared" si="29"/>
        <v>1.0734220695577501</v>
      </c>
      <c r="CS26" s="2">
        <f t="shared" si="30"/>
        <v>1.0734220695577501</v>
      </c>
      <c r="CT26" s="2"/>
      <c r="CU26" s="131">
        <v>9383</v>
      </c>
      <c r="CV26" s="3">
        <v>9367</v>
      </c>
      <c r="CW26" s="2">
        <f t="shared" si="31"/>
        <v>16</v>
      </c>
      <c r="CX26" s="2">
        <f t="shared" si="32"/>
        <v>16</v>
      </c>
      <c r="CY26" s="61"/>
      <c r="CZ26" s="2">
        <f t="shared" si="33"/>
        <v>16</v>
      </c>
      <c r="DA26" s="2">
        <f t="shared" si="34"/>
        <v>1.7081242660403544</v>
      </c>
      <c r="DB26" s="2">
        <f t="shared" si="35"/>
        <v>1.7081242660403544</v>
      </c>
      <c r="DC26" s="2"/>
      <c r="DD26" s="131">
        <v>9663</v>
      </c>
      <c r="DE26" s="3">
        <v>9664</v>
      </c>
      <c r="DF26" s="2">
        <f t="shared" si="36"/>
        <v>-1</v>
      </c>
      <c r="DG26" s="2">
        <f t="shared" si="37"/>
        <v>-1</v>
      </c>
      <c r="DH26" s="61"/>
      <c r="DI26" s="2">
        <f t="shared" si="38"/>
        <v>-1</v>
      </c>
      <c r="DJ26" s="2">
        <f t="shared" si="39"/>
        <v>-0.10347682119205298</v>
      </c>
      <c r="DK26" s="2">
        <f t="shared" si="40"/>
        <v>-0.10347682119205298</v>
      </c>
      <c r="DL26" s="2"/>
      <c r="DM26" s="131">
        <v>9719</v>
      </c>
      <c r="DN26" s="2">
        <v>9705</v>
      </c>
      <c r="DO26" s="3">
        <f t="shared" si="41"/>
        <v>14</v>
      </c>
      <c r="DP26" s="3">
        <f t="shared" si="42"/>
        <v>1.4425553838227718</v>
      </c>
      <c r="DQ26" s="2"/>
      <c r="DR26" s="131">
        <v>9805</v>
      </c>
      <c r="DS26" s="2">
        <v>9810</v>
      </c>
      <c r="DT26" s="3">
        <f t="shared" si="43"/>
        <v>-5</v>
      </c>
      <c r="DU26" s="3">
        <f t="shared" si="44"/>
        <v>-0.50968399592252811</v>
      </c>
      <c r="DV26" s="2"/>
      <c r="DW26" s="131">
        <v>9995</v>
      </c>
      <c r="DX26" s="2">
        <v>9981</v>
      </c>
      <c r="DY26" s="3">
        <f t="shared" si="45"/>
        <v>14</v>
      </c>
      <c r="DZ26" s="3">
        <f t="shared" si="46"/>
        <v>1.4026650636208795</v>
      </c>
      <c r="EA26" s="2"/>
      <c r="EB26" s="131">
        <v>10103</v>
      </c>
      <c r="EC26" s="2">
        <v>10079</v>
      </c>
      <c r="ED26" s="3">
        <f t="shared" si="47"/>
        <v>24</v>
      </c>
      <c r="EE26" s="3">
        <f t="shared" si="48"/>
        <v>2.3811886099811486</v>
      </c>
      <c r="EF26" s="2"/>
      <c r="EG26" s="131">
        <v>10253</v>
      </c>
      <c r="EH26" s="2">
        <v>10239</v>
      </c>
      <c r="EI26" s="3">
        <f t="shared" si="49"/>
        <v>14</v>
      </c>
      <c r="EJ26" s="3">
        <f t="shared" si="50"/>
        <v>1.3673210274440863</v>
      </c>
      <c r="EK26" s="2"/>
      <c r="EL26" s="131">
        <v>10443</v>
      </c>
      <c r="EM26" s="2">
        <v>10436</v>
      </c>
      <c r="EN26" s="3">
        <f>EL26-EM26</f>
        <v>7</v>
      </c>
      <c r="EO26" s="3">
        <f t="shared" si="51"/>
        <v>0.67075507857416639</v>
      </c>
      <c r="EP26" s="2"/>
      <c r="EQ26" s="2"/>
      <c r="ER26" s="77">
        <f t="shared" si="52"/>
        <v>17</v>
      </c>
      <c r="ES26" s="83">
        <f t="shared" si="53"/>
        <v>5</v>
      </c>
      <c r="ET26" s="83">
        <f t="shared" si="54"/>
        <v>9</v>
      </c>
      <c r="EU26" s="81">
        <f t="shared" ref="EU26:EU57" si="115">CQ26</f>
        <v>10</v>
      </c>
      <c r="EV26" s="81">
        <f t="shared" si="56"/>
        <v>16</v>
      </c>
      <c r="EW26" s="81">
        <v>0</v>
      </c>
      <c r="EX26" s="81">
        <f t="shared" si="113"/>
        <v>14</v>
      </c>
      <c r="EY26" s="81">
        <v>0</v>
      </c>
      <c r="EZ26" s="81">
        <f t="shared" si="114"/>
        <v>14</v>
      </c>
      <c r="FA26" s="81">
        <f t="shared" si="60"/>
        <v>24</v>
      </c>
      <c r="FB26" s="81">
        <f t="shared" si="61"/>
        <v>14</v>
      </c>
      <c r="FC26" s="81">
        <f>EN26</f>
        <v>7</v>
      </c>
      <c r="FD26" s="2"/>
      <c r="FE26" s="77">
        <f t="shared" si="62"/>
        <v>1.8801150188011502</v>
      </c>
      <c r="FF26" s="83">
        <f t="shared" si="63"/>
        <v>0.54662730950038263</v>
      </c>
      <c r="FG26" s="83">
        <f t="shared" si="64"/>
        <v>0.98543742472353002</v>
      </c>
      <c r="FH26" s="81">
        <f t="shared" si="65"/>
        <v>1.0734220695577501</v>
      </c>
      <c r="FI26" s="81">
        <f t="shared" si="66"/>
        <v>1.7081242660403544</v>
      </c>
      <c r="FJ26" s="81">
        <f t="shared" si="67"/>
        <v>0</v>
      </c>
      <c r="FK26" s="81">
        <f t="shared" si="68"/>
        <v>1.4425553838227718</v>
      </c>
      <c r="FL26" s="81">
        <f t="shared" si="69"/>
        <v>0</v>
      </c>
      <c r="FM26" s="81">
        <f t="shared" si="70"/>
        <v>1.4026650636208795</v>
      </c>
      <c r="FN26" s="81">
        <f t="shared" si="71"/>
        <v>2.3811886099811486</v>
      </c>
      <c r="FO26" s="81">
        <f t="shared" si="72"/>
        <v>1.3673210274440863</v>
      </c>
      <c r="FP26" s="81">
        <f t="shared" si="73"/>
        <v>0.67075507857416639</v>
      </c>
      <c r="FQ26" s="2"/>
      <c r="FR26" s="83">
        <f t="shared" si="74"/>
        <v>-12</v>
      </c>
      <c r="FS26" s="83">
        <f t="shared" si="75"/>
        <v>4</v>
      </c>
      <c r="FT26" s="83">
        <f t="shared" si="76"/>
        <v>1</v>
      </c>
      <c r="FU26" s="83">
        <f t="shared" si="77"/>
        <v>6</v>
      </c>
      <c r="FV26" s="83">
        <f t="shared" si="78"/>
        <v>-16</v>
      </c>
      <c r="FW26" s="83">
        <f t="shared" si="79"/>
        <v>14</v>
      </c>
      <c r="FX26" s="83">
        <f t="shared" si="80"/>
        <v>-14</v>
      </c>
      <c r="FY26" s="83">
        <f t="shared" si="81"/>
        <v>14</v>
      </c>
      <c r="FZ26" s="83">
        <f t="shared" si="82"/>
        <v>10</v>
      </c>
      <c r="GA26" s="83">
        <f t="shared" si="83"/>
        <v>-10</v>
      </c>
      <c r="GB26" s="83">
        <f t="shared" si="84"/>
        <v>-7</v>
      </c>
      <c r="GC26" s="54"/>
      <c r="GD26" s="205">
        <f t="shared" si="85"/>
        <v>-1.3334877093007675</v>
      </c>
      <c r="GE26" s="206">
        <f t="shared" si="86"/>
        <v>0.43881011522314739</v>
      </c>
      <c r="GF26" s="206">
        <f t="shared" si="87"/>
        <v>8.7984644834220083E-2</v>
      </c>
      <c r="GG26" s="207">
        <f t="shared" si="88"/>
        <v>0.63470219648260429</v>
      </c>
      <c r="GH26" s="206">
        <f t="shared" si="89"/>
        <v>-1.7081242660403544</v>
      </c>
      <c r="GI26" s="206">
        <f t="shared" si="90"/>
        <v>1.4425553838227718</v>
      </c>
      <c r="GJ26" s="206">
        <f t="shared" si="91"/>
        <v>-1.4425553838227718</v>
      </c>
      <c r="GK26" s="206">
        <f t="shared" si="92"/>
        <v>1.4026650636208795</v>
      </c>
      <c r="GL26" s="206">
        <f t="shared" si="93"/>
        <v>0.97852354636026906</v>
      </c>
      <c r="GM26" s="206">
        <f t="shared" si="94"/>
        <v>-1.0138675825370622</v>
      </c>
      <c r="GN26" s="206">
        <f t="shared" si="95"/>
        <v>-0.69656594886991996</v>
      </c>
      <c r="GO26" s="2"/>
      <c r="GP26" s="3">
        <f t="shared" si="96"/>
        <v>7</v>
      </c>
      <c r="GQ26" s="320">
        <f t="shared" si="97"/>
        <v>6.7075507857416636E-4</v>
      </c>
      <c r="GR26" s="298">
        <f t="shared" si="98"/>
        <v>2.9606924537174109E-4</v>
      </c>
      <c r="GS26" s="298">
        <f t="shared" si="99"/>
        <v>7.9905392015853225E-5</v>
      </c>
      <c r="GT26" s="298">
        <f t="shared" si="100"/>
        <v>1.7184995765026092E-4</v>
      </c>
      <c r="GU26" s="298">
        <f t="shared" si="101"/>
        <v>2.1590810950859315E-4</v>
      </c>
      <c r="GV26" s="298">
        <f t="shared" si="102"/>
        <v>2.8872527789807997E-4</v>
      </c>
      <c r="GW26" s="298">
        <f t="shared" si="103"/>
        <v>0</v>
      </c>
      <c r="GX26" s="298">
        <f t="shared" si="104"/>
        <v>3.5031528375537984E-4</v>
      </c>
      <c r="GY26" s="298">
        <f t="shared" si="105"/>
        <v>0</v>
      </c>
      <c r="GZ26" s="298">
        <f t="shared" si="106"/>
        <v>2.9060716139076286E-4</v>
      </c>
      <c r="HA26" s="298">
        <f t="shared" si="107"/>
        <v>5.0697084917617234E-4</v>
      </c>
      <c r="HB26" s="298">
        <f t="shared" si="108"/>
        <v>2.7916251246261218E-4</v>
      </c>
      <c r="HC26" s="298">
        <f t="shared" si="109"/>
        <v>1.2129823770988928E-4</v>
      </c>
      <c r="HD26" s="298"/>
    </row>
    <row r="27" spans="1:212" ht="12" customHeight="1" x14ac:dyDescent="0.25">
      <c r="A27" s="2">
        <v>1</v>
      </c>
      <c r="B27" s="10" t="s">
        <v>145</v>
      </c>
      <c r="C27" s="183">
        <v>11052</v>
      </c>
      <c r="D27" s="10"/>
      <c r="E27" s="2" t="s">
        <v>108</v>
      </c>
      <c r="F27" s="33"/>
      <c r="G27" s="33"/>
      <c r="H27" s="33"/>
      <c r="I27" s="33"/>
      <c r="J27" s="33"/>
      <c r="K27" s="33"/>
      <c r="L27" s="33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61"/>
      <c r="X27" s="45"/>
      <c r="Y27" s="3">
        <v>18</v>
      </c>
      <c r="Z27" s="146">
        <v>6</v>
      </c>
      <c r="AA27" s="3">
        <f t="shared" si="0"/>
        <v>24</v>
      </c>
      <c r="AB27" s="168" t="s">
        <v>675</v>
      </c>
      <c r="AC27" s="170" t="s">
        <v>675</v>
      </c>
      <c r="AD27" s="170"/>
      <c r="AE27" s="170"/>
      <c r="AF27" s="170"/>
      <c r="AG27" s="170"/>
      <c r="AH27" s="170"/>
      <c r="AI27" s="170"/>
      <c r="AJ27" s="169" t="s">
        <v>675</v>
      </c>
      <c r="AK27" s="168">
        <v>6</v>
      </c>
      <c r="AL27" s="169"/>
      <c r="AM27" s="168" t="s">
        <v>675</v>
      </c>
      <c r="AN27" s="170">
        <v>11</v>
      </c>
      <c r="AO27" s="170"/>
      <c r="AP27" s="170"/>
      <c r="AQ27" s="170"/>
      <c r="AR27" s="170"/>
      <c r="AS27" s="170" t="s">
        <v>675</v>
      </c>
      <c r="AT27" s="170"/>
      <c r="AU27" s="29">
        <f t="shared" si="1"/>
        <v>17</v>
      </c>
      <c r="AV27" s="170">
        <f t="shared" si="2"/>
        <v>0</v>
      </c>
      <c r="AW27" s="170">
        <f t="shared" si="3"/>
        <v>6</v>
      </c>
      <c r="AX27" s="170">
        <f t="shared" si="4"/>
        <v>11</v>
      </c>
      <c r="AY27" s="29">
        <f t="shared" si="5"/>
        <v>17</v>
      </c>
      <c r="AZ27" s="3"/>
      <c r="BA27" s="2">
        <f t="shared" si="6"/>
        <v>0</v>
      </c>
      <c r="BB27" s="2">
        <f t="shared" si="7"/>
        <v>6</v>
      </c>
      <c r="BC27" s="2">
        <f t="shared" si="8"/>
        <v>11</v>
      </c>
      <c r="BD27" s="3">
        <f t="shared" si="9"/>
        <v>17</v>
      </c>
      <c r="BE27" s="3">
        <f t="shared" si="10"/>
        <v>0.55595266460169956</v>
      </c>
      <c r="BF27" s="2">
        <f t="shared" si="11"/>
        <v>0</v>
      </c>
      <c r="BG27" s="2">
        <f t="shared" si="12"/>
        <v>0.47653085537288536</v>
      </c>
      <c r="BH27" s="2">
        <f t="shared" si="13"/>
        <v>0.87363990151695647</v>
      </c>
      <c r="BI27" s="3">
        <f t="shared" si="14"/>
        <v>1.350170756889842</v>
      </c>
      <c r="BJ27" s="3"/>
      <c r="BK27" s="21">
        <v>12419</v>
      </c>
      <c r="BL27" s="3">
        <v>12384</v>
      </c>
      <c r="BM27" s="2">
        <v>35</v>
      </c>
      <c r="BN27" s="2">
        <v>35</v>
      </c>
      <c r="BO27" s="45"/>
      <c r="BP27" s="2">
        <f t="shared" si="15"/>
        <v>35</v>
      </c>
      <c r="BQ27" s="2">
        <f t="shared" si="16"/>
        <v>2.8262273901808785</v>
      </c>
      <c r="BR27" s="2">
        <f t="shared" si="17"/>
        <v>2.8262273901808785</v>
      </c>
      <c r="BS27" s="2"/>
      <c r="BT27" s="7">
        <v>12419</v>
      </c>
      <c r="BU27" s="3">
        <v>12395</v>
      </c>
      <c r="BV27" s="2">
        <f t="shared" si="18"/>
        <v>24</v>
      </c>
      <c r="BW27" s="2">
        <v>24</v>
      </c>
      <c r="BX27" s="61"/>
      <c r="BY27" s="2">
        <f t="shared" si="19"/>
        <v>24</v>
      </c>
      <c r="BZ27" s="2">
        <f t="shared" si="20"/>
        <v>1.936264622831787</v>
      </c>
      <c r="CA27" s="2">
        <f t="shared" si="21"/>
        <v>1.936264622831787</v>
      </c>
      <c r="CB27" s="2"/>
      <c r="CC27" s="105">
        <v>12491</v>
      </c>
      <c r="CD27" s="3">
        <v>12472</v>
      </c>
      <c r="CE27" s="2">
        <f t="shared" si="22"/>
        <v>19</v>
      </c>
      <c r="CF27" s="2">
        <v>19</v>
      </c>
      <c r="CG27" s="61"/>
      <c r="CH27" s="2">
        <f t="shared" si="23"/>
        <v>19</v>
      </c>
      <c r="CI27" s="2">
        <f t="shared" si="24"/>
        <v>1.5234124438742782</v>
      </c>
      <c r="CJ27" s="2">
        <f t="shared" si="25"/>
        <v>1.5234124438742782</v>
      </c>
      <c r="CK27" s="2"/>
      <c r="CL27" s="105">
        <v>12563</v>
      </c>
      <c r="CM27" s="3">
        <v>12550</v>
      </c>
      <c r="CN27" s="2">
        <f t="shared" si="26"/>
        <v>13</v>
      </c>
      <c r="CO27" s="2">
        <f t="shared" si="27"/>
        <v>13</v>
      </c>
      <c r="CP27" s="61"/>
      <c r="CQ27" s="2">
        <f t="shared" si="28"/>
        <v>13</v>
      </c>
      <c r="CR27" s="2">
        <f t="shared" si="29"/>
        <v>1.0358565737051793</v>
      </c>
      <c r="CS27" s="2">
        <f t="shared" si="30"/>
        <v>1.0358565737051793</v>
      </c>
      <c r="CT27" s="2"/>
      <c r="CU27" s="131">
        <v>12598</v>
      </c>
      <c r="CV27" s="3">
        <v>12591</v>
      </c>
      <c r="CW27" s="2">
        <f t="shared" si="31"/>
        <v>7</v>
      </c>
      <c r="CX27" s="2">
        <f t="shared" si="32"/>
        <v>7</v>
      </c>
      <c r="CY27" s="61"/>
      <c r="CZ27" s="2">
        <f t="shared" si="33"/>
        <v>7</v>
      </c>
      <c r="DA27" s="2">
        <f t="shared" si="34"/>
        <v>0.55595266460169956</v>
      </c>
      <c r="DB27" s="2">
        <f t="shared" si="35"/>
        <v>0.55595266460169956</v>
      </c>
      <c r="DC27" s="2"/>
      <c r="DD27" s="131">
        <v>12798</v>
      </c>
      <c r="DE27" s="3">
        <v>12784</v>
      </c>
      <c r="DF27" s="2">
        <f t="shared" si="36"/>
        <v>14</v>
      </c>
      <c r="DG27" s="2">
        <f t="shared" si="37"/>
        <v>14</v>
      </c>
      <c r="DH27" s="61"/>
      <c r="DI27" s="2">
        <f t="shared" si="38"/>
        <v>14</v>
      </c>
      <c r="DJ27" s="2">
        <f t="shared" si="39"/>
        <v>1.0951188986232792</v>
      </c>
      <c r="DK27" s="2">
        <f t="shared" si="40"/>
        <v>1.0951188986232792</v>
      </c>
      <c r="DL27" s="2"/>
      <c r="DM27" s="131">
        <v>12900</v>
      </c>
      <c r="DN27" s="2">
        <v>12880</v>
      </c>
      <c r="DO27" s="3">
        <f t="shared" si="41"/>
        <v>20</v>
      </c>
      <c r="DP27" s="3">
        <f t="shared" si="42"/>
        <v>1.5527950310559004</v>
      </c>
      <c r="DQ27" s="2"/>
      <c r="DR27" s="131">
        <v>12891</v>
      </c>
      <c r="DS27" s="2">
        <v>12862</v>
      </c>
      <c r="DT27" s="3">
        <f t="shared" si="43"/>
        <v>29</v>
      </c>
      <c r="DU27" s="3">
        <f t="shared" si="44"/>
        <v>2.254703778572539</v>
      </c>
      <c r="DV27" s="2"/>
      <c r="DW27" s="131">
        <v>12939</v>
      </c>
      <c r="DX27" s="2">
        <v>12936</v>
      </c>
      <c r="DY27" s="3">
        <f t="shared" si="45"/>
        <v>3</v>
      </c>
      <c r="DZ27" s="3">
        <f t="shared" si="46"/>
        <v>0.23191094619666047</v>
      </c>
      <c r="EA27" s="2"/>
      <c r="EB27" s="131">
        <v>12991</v>
      </c>
      <c r="EC27" s="2">
        <v>12992</v>
      </c>
      <c r="ED27" s="3">
        <v>0</v>
      </c>
      <c r="EE27" s="3">
        <f t="shared" si="48"/>
        <v>0</v>
      </c>
      <c r="EF27" s="2"/>
      <c r="EG27" s="131">
        <v>13182</v>
      </c>
      <c r="EH27" s="2">
        <v>13178</v>
      </c>
      <c r="EI27" s="3">
        <f t="shared" si="49"/>
        <v>4</v>
      </c>
      <c r="EJ27" s="3">
        <f t="shared" si="50"/>
        <v>0.30353619669145548</v>
      </c>
      <c r="EK27" s="2"/>
      <c r="EL27" s="131">
        <v>13240</v>
      </c>
      <c r="EM27" s="2">
        <v>13241</v>
      </c>
      <c r="EN27" s="146">
        <v>0</v>
      </c>
      <c r="EO27" s="3">
        <f t="shared" si="51"/>
        <v>0</v>
      </c>
      <c r="EP27" s="2"/>
      <c r="EQ27" s="2"/>
      <c r="ER27" s="77">
        <f t="shared" si="52"/>
        <v>35</v>
      </c>
      <c r="ES27" s="83">
        <f t="shared" si="53"/>
        <v>24</v>
      </c>
      <c r="ET27" s="83">
        <f t="shared" si="54"/>
        <v>19</v>
      </c>
      <c r="EU27" s="81">
        <f t="shared" si="115"/>
        <v>13</v>
      </c>
      <c r="EV27" s="81">
        <f t="shared" si="56"/>
        <v>7</v>
      </c>
      <c r="EW27" s="81">
        <f t="shared" ref="EW27:EW58" si="116">DI27</f>
        <v>14</v>
      </c>
      <c r="EX27" s="81">
        <f t="shared" si="113"/>
        <v>20</v>
      </c>
      <c r="EY27" s="81">
        <f>DT27</f>
        <v>29</v>
      </c>
      <c r="EZ27" s="81">
        <f t="shared" si="114"/>
        <v>3</v>
      </c>
      <c r="FA27" s="81">
        <f t="shared" si="60"/>
        <v>0</v>
      </c>
      <c r="FB27" s="81">
        <f t="shared" si="61"/>
        <v>4</v>
      </c>
      <c r="FC27" s="81">
        <v>0</v>
      </c>
      <c r="FD27" s="2"/>
      <c r="FE27" s="77">
        <f t="shared" si="62"/>
        <v>2.8262273901808785</v>
      </c>
      <c r="FF27" s="83">
        <f t="shared" si="63"/>
        <v>1.936264622831787</v>
      </c>
      <c r="FG27" s="83">
        <f t="shared" si="64"/>
        <v>1.5234124438742782</v>
      </c>
      <c r="FH27" s="81">
        <f t="shared" si="65"/>
        <v>1.0358565737051793</v>
      </c>
      <c r="FI27" s="81">
        <f t="shared" si="66"/>
        <v>0.55595266460169956</v>
      </c>
      <c r="FJ27" s="81">
        <f t="shared" si="67"/>
        <v>1.0951188986232792</v>
      </c>
      <c r="FK27" s="81">
        <f t="shared" si="68"/>
        <v>1.5527950310559004</v>
      </c>
      <c r="FL27" s="81">
        <f t="shared" si="69"/>
        <v>2.254703778572539</v>
      </c>
      <c r="FM27" s="81">
        <f t="shared" si="70"/>
        <v>0.23191094619666047</v>
      </c>
      <c r="FN27" s="81">
        <f t="shared" si="71"/>
        <v>0</v>
      </c>
      <c r="FO27" s="81">
        <f t="shared" si="72"/>
        <v>0.30353619669145548</v>
      </c>
      <c r="FP27" s="81">
        <f t="shared" si="73"/>
        <v>0</v>
      </c>
      <c r="FQ27" s="2"/>
      <c r="FR27" s="83">
        <f t="shared" si="74"/>
        <v>-11</v>
      </c>
      <c r="FS27" s="83">
        <f t="shared" si="75"/>
        <v>-5</v>
      </c>
      <c r="FT27" s="83">
        <f t="shared" si="76"/>
        <v>-6</v>
      </c>
      <c r="FU27" s="83">
        <f t="shared" si="77"/>
        <v>-6</v>
      </c>
      <c r="FV27" s="83">
        <f t="shared" si="78"/>
        <v>7</v>
      </c>
      <c r="FW27" s="83">
        <f t="shared" si="79"/>
        <v>6</v>
      </c>
      <c r="FX27" s="83">
        <f t="shared" si="80"/>
        <v>9</v>
      </c>
      <c r="FY27" s="83">
        <f t="shared" si="81"/>
        <v>-26</v>
      </c>
      <c r="FZ27" s="83">
        <f t="shared" si="82"/>
        <v>-3</v>
      </c>
      <c r="GA27" s="83">
        <f t="shared" si="83"/>
        <v>4</v>
      </c>
      <c r="GB27" s="83">
        <f t="shared" si="84"/>
        <v>-4</v>
      </c>
      <c r="GC27" s="54"/>
      <c r="GD27" s="205">
        <f t="shared" si="85"/>
        <v>-0.88996276734909152</v>
      </c>
      <c r="GE27" s="206">
        <f t="shared" si="86"/>
        <v>-0.41285217895750881</v>
      </c>
      <c r="GF27" s="206">
        <f t="shared" si="87"/>
        <v>-0.48755587016909896</v>
      </c>
      <c r="GG27" s="207">
        <f t="shared" si="88"/>
        <v>-0.47990390910347969</v>
      </c>
      <c r="GH27" s="206">
        <f t="shared" si="89"/>
        <v>0.53916623402157959</v>
      </c>
      <c r="GI27" s="206">
        <f t="shared" si="90"/>
        <v>0.45767613243262129</v>
      </c>
      <c r="GJ27" s="206">
        <f t="shared" si="91"/>
        <v>0.70190874751663856</v>
      </c>
      <c r="GK27" s="206">
        <f t="shared" si="92"/>
        <v>-2.0227928323758784</v>
      </c>
      <c r="GL27" s="206">
        <f t="shared" si="93"/>
        <v>-0.23191094619666047</v>
      </c>
      <c r="GM27" s="206">
        <f t="shared" si="94"/>
        <v>0.30353619669145548</v>
      </c>
      <c r="GN27" s="206">
        <f t="shared" si="95"/>
        <v>-0.30353619669145548</v>
      </c>
      <c r="GO27" s="2"/>
      <c r="GP27" s="3">
        <f t="shared" si="96"/>
        <v>0</v>
      </c>
      <c r="GQ27" s="320">
        <f t="shared" si="97"/>
        <v>0</v>
      </c>
      <c r="GR27" s="298">
        <f t="shared" si="98"/>
        <v>6.0955432870652576E-4</v>
      </c>
      <c r="GS27" s="298">
        <f t="shared" si="99"/>
        <v>3.8354588167609552E-4</v>
      </c>
      <c r="GT27" s="298">
        <f t="shared" si="100"/>
        <v>3.6279435503943974E-4</v>
      </c>
      <c r="GU27" s="298">
        <f t="shared" si="101"/>
        <v>2.8068054236117106E-4</v>
      </c>
      <c r="GV27" s="298">
        <f t="shared" si="102"/>
        <v>1.2631730908040998E-4</v>
      </c>
      <c r="GW27" s="298">
        <f t="shared" si="103"/>
        <v>2.8100600148531744E-4</v>
      </c>
      <c r="GX27" s="298">
        <f t="shared" si="104"/>
        <v>5.0045040536482834E-4</v>
      </c>
      <c r="GY27" s="298">
        <f t="shared" si="105"/>
        <v>6.9539361676617989E-4</v>
      </c>
      <c r="GZ27" s="298">
        <f t="shared" si="106"/>
        <v>6.227296315516347E-5</v>
      </c>
      <c r="HA27" s="298">
        <f t="shared" si="107"/>
        <v>0</v>
      </c>
      <c r="HB27" s="298">
        <f t="shared" si="108"/>
        <v>7.9760717846460614E-5</v>
      </c>
      <c r="HC27" s="298">
        <f t="shared" si="109"/>
        <v>0</v>
      </c>
      <c r="HD27" s="298"/>
    </row>
    <row r="28" spans="1:212" ht="12" customHeight="1" x14ac:dyDescent="0.25">
      <c r="A28" s="2">
        <v>1</v>
      </c>
      <c r="B28" s="10" t="s">
        <v>145</v>
      </c>
      <c r="C28" s="183">
        <v>11053</v>
      </c>
      <c r="D28" s="10"/>
      <c r="E28" s="2" t="s">
        <v>110</v>
      </c>
      <c r="F28" s="33"/>
      <c r="G28" s="33"/>
      <c r="H28" s="33"/>
      <c r="I28" s="33"/>
      <c r="J28" s="33"/>
      <c r="K28" s="33"/>
      <c r="L28" s="33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61"/>
      <c r="X28" s="45"/>
      <c r="Y28" s="3">
        <v>13</v>
      </c>
      <c r="Z28" s="146">
        <v>8</v>
      </c>
      <c r="AA28" s="3">
        <f t="shared" si="0"/>
        <v>21</v>
      </c>
      <c r="AB28" s="168" t="s">
        <v>675</v>
      </c>
      <c r="AC28" s="170" t="s">
        <v>675</v>
      </c>
      <c r="AD28" s="170"/>
      <c r="AE28" s="170"/>
      <c r="AF28" s="170"/>
      <c r="AG28" s="170"/>
      <c r="AH28" s="170"/>
      <c r="AI28" s="170"/>
      <c r="AJ28" s="169" t="s">
        <v>675</v>
      </c>
      <c r="AK28" s="168">
        <v>13</v>
      </c>
      <c r="AL28" s="169"/>
      <c r="AM28" s="168" t="s">
        <v>675</v>
      </c>
      <c r="AN28" s="170" t="s">
        <v>675</v>
      </c>
      <c r="AO28" s="170"/>
      <c r="AP28" s="170"/>
      <c r="AQ28" s="170"/>
      <c r="AR28" s="170"/>
      <c r="AS28" s="170" t="s">
        <v>675</v>
      </c>
      <c r="AT28" s="170"/>
      <c r="AU28" s="29">
        <f t="shared" si="1"/>
        <v>13</v>
      </c>
      <c r="AV28" s="170">
        <f t="shared" si="2"/>
        <v>0</v>
      </c>
      <c r="AW28" s="170">
        <f t="shared" si="3"/>
        <v>13</v>
      </c>
      <c r="AX28" s="170">
        <f t="shared" si="4"/>
        <v>0</v>
      </c>
      <c r="AY28" s="29">
        <f t="shared" si="5"/>
        <v>13</v>
      </c>
      <c r="AZ28" s="3"/>
      <c r="BA28" s="2">
        <f t="shared" si="6"/>
        <v>0</v>
      </c>
      <c r="BB28" s="2">
        <f t="shared" si="7"/>
        <v>13</v>
      </c>
      <c r="BC28" s="2">
        <f t="shared" si="8"/>
        <v>0</v>
      </c>
      <c r="BD28" s="3">
        <f t="shared" si="9"/>
        <v>13</v>
      </c>
      <c r="BE28" s="3">
        <f t="shared" si="10"/>
        <v>1.1870023245462189</v>
      </c>
      <c r="BF28" s="2">
        <f t="shared" si="11"/>
        <v>0</v>
      </c>
      <c r="BG28" s="2">
        <f t="shared" si="12"/>
        <v>0.6429595924625352</v>
      </c>
      <c r="BH28" s="2">
        <f t="shared" si="13"/>
        <v>0</v>
      </c>
      <c r="BI28" s="3">
        <f t="shared" si="14"/>
        <v>0.6429595924625352</v>
      </c>
      <c r="BJ28" s="3"/>
      <c r="BK28" s="21">
        <v>19570</v>
      </c>
      <c r="BL28" s="3">
        <v>19528</v>
      </c>
      <c r="BM28" s="2">
        <v>42</v>
      </c>
      <c r="BN28" s="2">
        <v>42</v>
      </c>
      <c r="BO28" s="45"/>
      <c r="BP28" s="2">
        <f t="shared" si="15"/>
        <v>42</v>
      </c>
      <c r="BQ28" s="2">
        <f t="shared" si="16"/>
        <v>2.1507578861122494</v>
      </c>
      <c r="BR28" s="2">
        <f t="shared" si="17"/>
        <v>2.1507578861122494</v>
      </c>
      <c r="BS28" s="2"/>
      <c r="BT28" s="7">
        <v>19741</v>
      </c>
      <c r="BU28" s="3">
        <v>19714</v>
      </c>
      <c r="BV28" s="2">
        <f t="shared" si="18"/>
        <v>27</v>
      </c>
      <c r="BW28" s="2">
        <v>27</v>
      </c>
      <c r="BX28" s="61"/>
      <c r="BY28" s="2">
        <f t="shared" si="19"/>
        <v>27</v>
      </c>
      <c r="BZ28" s="2">
        <f t="shared" si="20"/>
        <v>1.3695850664502383</v>
      </c>
      <c r="CA28" s="2">
        <f t="shared" si="21"/>
        <v>1.3695850664502383</v>
      </c>
      <c r="CB28" s="2"/>
      <c r="CC28" s="105">
        <v>19884</v>
      </c>
      <c r="CD28" s="3">
        <v>19855</v>
      </c>
      <c r="CE28" s="2">
        <f t="shared" si="22"/>
        <v>29</v>
      </c>
      <c r="CF28" s="2">
        <v>29</v>
      </c>
      <c r="CG28" s="61"/>
      <c r="CH28" s="2">
        <f t="shared" si="23"/>
        <v>29</v>
      </c>
      <c r="CI28" s="2">
        <f t="shared" si="24"/>
        <v>1.4605892722236213</v>
      </c>
      <c r="CJ28" s="2">
        <f t="shared" si="25"/>
        <v>1.4605892722236213</v>
      </c>
      <c r="CK28" s="2"/>
      <c r="CL28" s="105">
        <v>20137</v>
      </c>
      <c r="CM28" s="3">
        <v>20120</v>
      </c>
      <c r="CN28" s="2">
        <f t="shared" si="26"/>
        <v>17</v>
      </c>
      <c r="CO28" s="2">
        <f t="shared" si="27"/>
        <v>17</v>
      </c>
      <c r="CP28" s="61"/>
      <c r="CQ28" s="2">
        <f t="shared" si="28"/>
        <v>17</v>
      </c>
      <c r="CR28" s="2">
        <f t="shared" si="29"/>
        <v>0.84493041749502984</v>
      </c>
      <c r="CS28" s="2">
        <f t="shared" si="30"/>
        <v>0.84493041749502984</v>
      </c>
      <c r="CT28" s="2"/>
      <c r="CU28" s="131">
        <v>20243</v>
      </c>
      <c r="CV28" s="3">
        <v>20219</v>
      </c>
      <c r="CW28" s="2">
        <f t="shared" si="31"/>
        <v>24</v>
      </c>
      <c r="CX28" s="2">
        <f t="shared" si="32"/>
        <v>24</v>
      </c>
      <c r="CY28" s="61"/>
      <c r="CZ28" s="2">
        <f t="shared" si="33"/>
        <v>24</v>
      </c>
      <c r="DA28" s="2">
        <f t="shared" si="34"/>
        <v>1.1870023245462189</v>
      </c>
      <c r="DB28" s="2">
        <f t="shared" si="35"/>
        <v>1.1870023245462189</v>
      </c>
      <c r="DC28" s="2"/>
      <c r="DD28" s="131">
        <v>20463</v>
      </c>
      <c r="DE28" s="3">
        <v>20437</v>
      </c>
      <c r="DF28" s="2">
        <f t="shared" si="36"/>
        <v>26</v>
      </c>
      <c r="DG28" s="2">
        <f t="shared" si="37"/>
        <v>26</v>
      </c>
      <c r="DH28" s="61"/>
      <c r="DI28" s="2">
        <f t="shared" si="38"/>
        <v>26</v>
      </c>
      <c r="DJ28" s="2">
        <f t="shared" si="39"/>
        <v>1.2722023780398297</v>
      </c>
      <c r="DK28" s="2">
        <f t="shared" si="40"/>
        <v>1.2722023780398297</v>
      </c>
      <c r="DL28" s="2"/>
      <c r="DM28" s="131">
        <v>20677</v>
      </c>
      <c r="DN28" s="2">
        <v>20663</v>
      </c>
      <c r="DO28" s="3">
        <f t="shared" si="41"/>
        <v>14</v>
      </c>
      <c r="DP28" s="3">
        <f t="shared" si="42"/>
        <v>0.67753956347093847</v>
      </c>
      <c r="DQ28" s="2"/>
      <c r="DR28" s="131">
        <v>20940</v>
      </c>
      <c r="DS28" s="2">
        <v>20950</v>
      </c>
      <c r="DT28" s="3">
        <f t="shared" si="43"/>
        <v>-10</v>
      </c>
      <c r="DU28" s="3">
        <f t="shared" si="44"/>
        <v>-0.47732696897374705</v>
      </c>
      <c r="DV28" s="2"/>
      <c r="DW28" s="131">
        <v>21220</v>
      </c>
      <c r="DX28" s="2">
        <v>21203</v>
      </c>
      <c r="DY28" s="3">
        <f t="shared" si="45"/>
        <v>17</v>
      </c>
      <c r="DZ28" s="3">
        <f t="shared" si="46"/>
        <v>0.80177333396217521</v>
      </c>
      <c r="EA28" s="2"/>
      <c r="EB28" s="131">
        <v>21327</v>
      </c>
      <c r="EC28" s="2">
        <v>21332</v>
      </c>
      <c r="ED28" s="3">
        <v>0</v>
      </c>
      <c r="EE28" s="3">
        <f t="shared" si="48"/>
        <v>0</v>
      </c>
      <c r="EF28" s="2"/>
      <c r="EG28" s="131">
        <v>21521</v>
      </c>
      <c r="EH28" s="2">
        <v>21520</v>
      </c>
      <c r="EI28" s="3">
        <f t="shared" si="49"/>
        <v>1</v>
      </c>
      <c r="EJ28" s="3">
        <f t="shared" si="50"/>
        <v>4.6468401486988845E-2</v>
      </c>
      <c r="EK28" s="2"/>
      <c r="EL28" s="131">
        <v>21641</v>
      </c>
      <c r="EM28" s="2">
        <v>21638</v>
      </c>
      <c r="EN28" s="3">
        <f>EL28-EM28</f>
        <v>3</v>
      </c>
      <c r="EO28" s="3">
        <f t="shared" si="51"/>
        <v>0.13864497643035401</v>
      </c>
      <c r="EP28" s="2"/>
      <c r="EQ28" s="2"/>
      <c r="ER28" s="77">
        <f t="shared" si="52"/>
        <v>42</v>
      </c>
      <c r="ES28" s="83">
        <f t="shared" si="53"/>
        <v>27</v>
      </c>
      <c r="ET28" s="83">
        <f t="shared" si="54"/>
        <v>29</v>
      </c>
      <c r="EU28" s="81">
        <f t="shared" si="115"/>
        <v>17</v>
      </c>
      <c r="EV28" s="81">
        <f t="shared" si="56"/>
        <v>24</v>
      </c>
      <c r="EW28" s="81">
        <f t="shared" si="116"/>
        <v>26</v>
      </c>
      <c r="EX28" s="81">
        <f t="shared" si="113"/>
        <v>14</v>
      </c>
      <c r="EY28" s="81">
        <v>0</v>
      </c>
      <c r="EZ28" s="81">
        <f t="shared" si="114"/>
        <v>17</v>
      </c>
      <c r="FA28" s="81">
        <f t="shared" si="60"/>
        <v>0</v>
      </c>
      <c r="FB28" s="81">
        <f t="shared" si="61"/>
        <v>1</v>
      </c>
      <c r="FC28" s="81">
        <f>EN28</f>
        <v>3</v>
      </c>
      <c r="FD28" s="2"/>
      <c r="FE28" s="77">
        <f t="shared" si="62"/>
        <v>2.1507578861122494</v>
      </c>
      <c r="FF28" s="83">
        <f t="shared" si="63"/>
        <v>1.3695850664502383</v>
      </c>
      <c r="FG28" s="83">
        <f t="shared" si="64"/>
        <v>1.4605892722236213</v>
      </c>
      <c r="FH28" s="81">
        <f t="shared" si="65"/>
        <v>0.84493041749502984</v>
      </c>
      <c r="FI28" s="81">
        <f t="shared" si="66"/>
        <v>1.1870023245462189</v>
      </c>
      <c r="FJ28" s="81">
        <f t="shared" si="67"/>
        <v>1.2722023780398297</v>
      </c>
      <c r="FK28" s="81">
        <f t="shared" si="68"/>
        <v>0.67753956347093847</v>
      </c>
      <c r="FL28" s="81">
        <f t="shared" si="69"/>
        <v>0</v>
      </c>
      <c r="FM28" s="81">
        <f t="shared" si="70"/>
        <v>0.80177333396217521</v>
      </c>
      <c r="FN28" s="81">
        <f t="shared" si="71"/>
        <v>0</v>
      </c>
      <c r="FO28" s="81">
        <f t="shared" si="72"/>
        <v>4.6468401486988845E-2</v>
      </c>
      <c r="FP28" s="81">
        <f t="shared" si="73"/>
        <v>0.13864497643035401</v>
      </c>
      <c r="FQ28" s="2"/>
      <c r="FR28" s="83">
        <f t="shared" si="74"/>
        <v>-15</v>
      </c>
      <c r="FS28" s="83">
        <f t="shared" si="75"/>
        <v>2</v>
      </c>
      <c r="FT28" s="83">
        <f t="shared" si="76"/>
        <v>-12</v>
      </c>
      <c r="FU28" s="83">
        <f t="shared" si="77"/>
        <v>7</v>
      </c>
      <c r="FV28" s="83">
        <f t="shared" si="78"/>
        <v>2</v>
      </c>
      <c r="FW28" s="83">
        <f t="shared" si="79"/>
        <v>-12</v>
      </c>
      <c r="FX28" s="83">
        <f t="shared" si="80"/>
        <v>-14</v>
      </c>
      <c r="FY28" s="83">
        <f t="shared" si="81"/>
        <v>17</v>
      </c>
      <c r="FZ28" s="83">
        <f t="shared" si="82"/>
        <v>-17</v>
      </c>
      <c r="GA28" s="83">
        <f t="shared" si="83"/>
        <v>1</v>
      </c>
      <c r="GB28" s="83">
        <f t="shared" si="84"/>
        <v>2</v>
      </c>
      <c r="GC28" s="54"/>
      <c r="GD28" s="205">
        <f t="shared" si="85"/>
        <v>-0.78117281966201113</v>
      </c>
      <c r="GE28" s="206">
        <f t="shared" si="86"/>
        <v>9.1004205773383084E-2</v>
      </c>
      <c r="GF28" s="206">
        <f t="shared" si="87"/>
        <v>-0.6156588547285915</v>
      </c>
      <c r="GG28" s="207">
        <f t="shared" si="88"/>
        <v>0.34207190705118906</v>
      </c>
      <c r="GH28" s="206">
        <f t="shared" si="89"/>
        <v>8.5200053493610817E-2</v>
      </c>
      <c r="GI28" s="206">
        <f t="shared" si="90"/>
        <v>-0.59466281456889125</v>
      </c>
      <c r="GJ28" s="206">
        <f t="shared" si="91"/>
        <v>-0.67753956347093847</v>
      </c>
      <c r="GK28" s="206">
        <f t="shared" si="92"/>
        <v>0.80177333396217521</v>
      </c>
      <c r="GL28" s="206">
        <f t="shared" si="93"/>
        <v>-0.80177333396217521</v>
      </c>
      <c r="GM28" s="206">
        <f t="shared" si="94"/>
        <v>4.6468401486988845E-2</v>
      </c>
      <c r="GN28" s="206">
        <f t="shared" si="95"/>
        <v>9.2176574943365161E-2</v>
      </c>
      <c r="GO28" s="2"/>
      <c r="GP28" s="3">
        <f t="shared" si="96"/>
        <v>3</v>
      </c>
      <c r="GQ28" s="320">
        <f t="shared" si="97"/>
        <v>1.3864497643035399E-4</v>
      </c>
      <c r="GR28" s="298">
        <f t="shared" si="98"/>
        <v>7.3146519444783082E-4</v>
      </c>
      <c r="GS28" s="298">
        <f t="shared" si="99"/>
        <v>4.3148911688560744E-4</v>
      </c>
      <c r="GT28" s="298">
        <f t="shared" si="100"/>
        <v>5.5373875242861856E-4</v>
      </c>
      <c r="GU28" s="298">
        <f t="shared" si="101"/>
        <v>3.6704378616460835E-4</v>
      </c>
      <c r="GV28" s="298">
        <f t="shared" si="102"/>
        <v>4.3308791684711995E-4</v>
      </c>
      <c r="GW28" s="298">
        <f t="shared" si="103"/>
        <v>5.2186828847273234E-4</v>
      </c>
      <c r="GX28" s="298">
        <f t="shared" si="104"/>
        <v>3.5031528375537984E-4</v>
      </c>
      <c r="GY28" s="298">
        <f t="shared" si="105"/>
        <v>0</v>
      </c>
      <c r="GZ28" s="298">
        <f t="shared" si="106"/>
        <v>3.5288012454592633E-4</v>
      </c>
      <c r="HA28" s="298">
        <f t="shared" si="107"/>
        <v>0</v>
      </c>
      <c r="HB28" s="298">
        <f t="shared" si="108"/>
        <v>1.9940179461615153E-5</v>
      </c>
      <c r="HC28" s="298">
        <f t="shared" si="109"/>
        <v>5.1984959018523973E-5</v>
      </c>
      <c r="HD28" s="298"/>
    </row>
    <row r="29" spans="1:212" ht="12" customHeight="1" x14ac:dyDescent="0.25">
      <c r="A29" s="2">
        <v>1</v>
      </c>
      <c r="B29" s="10" t="s">
        <v>145</v>
      </c>
      <c r="C29" s="183">
        <v>11054</v>
      </c>
      <c r="D29" s="10"/>
      <c r="E29" s="2" t="s">
        <v>112</v>
      </c>
      <c r="F29" s="33"/>
      <c r="G29" s="33"/>
      <c r="H29" s="33"/>
      <c r="I29" s="33"/>
      <c r="J29" s="33"/>
      <c r="K29" s="33"/>
      <c r="L29" s="33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61"/>
      <c r="X29" s="45"/>
      <c r="Y29" s="3">
        <v>10</v>
      </c>
      <c r="Z29" s="146">
        <v>7</v>
      </c>
      <c r="AA29" s="3">
        <f t="shared" si="0"/>
        <v>17</v>
      </c>
      <c r="AB29" s="168" t="s">
        <v>675</v>
      </c>
      <c r="AC29" s="170" t="s">
        <v>675</v>
      </c>
      <c r="AD29" s="170"/>
      <c r="AE29" s="170"/>
      <c r="AF29" s="170"/>
      <c r="AG29" s="170"/>
      <c r="AH29" s="170"/>
      <c r="AI29" s="170"/>
      <c r="AJ29" s="169" t="s">
        <v>675</v>
      </c>
      <c r="AK29" s="168">
        <v>10</v>
      </c>
      <c r="AL29" s="169"/>
      <c r="AM29" s="168" t="s">
        <v>675</v>
      </c>
      <c r="AN29" s="170" t="s">
        <v>675</v>
      </c>
      <c r="AO29" s="170"/>
      <c r="AP29" s="170"/>
      <c r="AQ29" s="170"/>
      <c r="AR29" s="170"/>
      <c r="AS29" s="170" t="s">
        <v>675</v>
      </c>
      <c r="AT29" s="170"/>
      <c r="AU29" s="29">
        <f t="shared" si="1"/>
        <v>10</v>
      </c>
      <c r="AV29" s="170">
        <f t="shared" si="2"/>
        <v>0</v>
      </c>
      <c r="AW29" s="170">
        <f t="shared" si="3"/>
        <v>10</v>
      </c>
      <c r="AX29" s="170">
        <f t="shared" si="4"/>
        <v>0</v>
      </c>
      <c r="AY29" s="29">
        <f t="shared" si="5"/>
        <v>10</v>
      </c>
      <c r="AZ29" s="3"/>
      <c r="BA29" s="2">
        <f t="shared" si="6"/>
        <v>0</v>
      </c>
      <c r="BB29" s="2">
        <f t="shared" si="7"/>
        <v>10</v>
      </c>
      <c r="BC29" s="2">
        <f t="shared" si="8"/>
        <v>0</v>
      </c>
      <c r="BD29" s="3">
        <f t="shared" si="9"/>
        <v>10</v>
      </c>
      <c r="BE29" s="3">
        <f t="shared" si="10"/>
        <v>0.54828855643455776</v>
      </c>
      <c r="BF29" s="2">
        <f t="shared" si="11"/>
        <v>0</v>
      </c>
      <c r="BG29" s="2">
        <f t="shared" si="12"/>
        <v>0.78326936633508271</v>
      </c>
      <c r="BH29" s="2">
        <f t="shared" si="13"/>
        <v>0</v>
      </c>
      <c r="BI29" s="3">
        <f t="shared" si="14"/>
        <v>0.78326936633508271</v>
      </c>
      <c r="BJ29" s="3"/>
      <c r="BK29" s="21">
        <v>12590</v>
      </c>
      <c r="BL29" s="3">
        <v>12576</v>
      </c>
      <c r="BM29" s="2">
        <v>14</v>
      </c>
      <c r="BN29" s="2">
        <v>14</v>
      </c>
      <c r="BO29" s="45"/>
      <c r="BP29" s="2">
        <f t="shared" si="15"/>
        <v>14</v>
      </c>
      <c r="BQ29" s="2">
        <f t="shared" si="16"/>
        <v>1.1132315521628497</v>
      </c>
      <c r="BR29" s="2">
        <f t="shared" si="17"/>
        <v>1.1132315521628497</v>
      </c>
      <c r="BS29" s="2"/>
      <c r="BT29" s="83">
        <v>12722</v>
      </c>
      <c r="BU29" s="3">
        <v>12714</v>
      </c>
      <c r="BV29" s="2">
        <f t="shared" si="18"/>
        <v>8</v>
      </c>
      <c r="BW29" s="2">
        <v>8</v>
      </c>
      <c r="BX29" s="61"/>
      <c r="BY29" s="2">
        <f t="shared" si="19"/>
        <v>8</v>
      </c>
      <c r="BZ29" s="2">
        <f t="shared" si="20"/>
        <v>0.62922762309265379</v>
      </c>
      <c r="CA29" s="2">
        <f t="shared" si="21"/>
        <v>0.62922762309265379</v>
      </c>
      <c r="CB29" s="2"/>
      <c r="CC29" s="106">
        <v>12739</v>
      </c>
      <c r="CD29" s="3">
        <v>12731</v>
      </c>
      <c r="CE29" s="2">
        <f t="shared" si="22"/>
        <v>8</v>
      </c>
      <c r="CF29" s="2">
        <v>8</v>
      </c>
      <c r="CG29" s="61"/>
      <c r="CH29" s="2">
        <f t="shared" si="23"/>
        <v>8</v>
      </c>
      <c r="CI29" s="2">
        <f t="shared" si="24"/>
        <v>0.62838740083261335</v>
      </c>
      <c r="CJ29" s="2">
        <f t="shared" si="25"/>
        <v>0.62838740083261335</v>
      </c>
      <c r="CK29" s="2"/>
      <c r="CL29" s="106">
        <v>12733</v>
      </c>
      <c r="CM29" s="3">
        <v>12730</v>
      </c>
      <c r="CN29" s="2">
        <f t="shared" si="26"/>
        <v>3</v>
      </c>
      <c r="CO29" s="2">
        <f t="shared" si="27"/>
        <v>3</v>
      </c>
      <c r="CP29" s="61"/>
      <c r="CQ29" s="2">
        <f t="shared" si="28"/>
        <v>3</v>
      </c>
      <c r="CR29" s="2">
        <f t="shared" si="29"/>
        <v>0.2356637863315004</v>
      </c>
      <c r="CS29" s="2">
        <f t="shared" si="30"/>
        <v>0.2356637863315004</v>
      </c>
      <c r="CT29" s="2"/>
      <c r="CU29" s="131">
        <v>12774</v>
      </c>
      <c r="CV29" s="3">
        <v>12767</v>
      </c>
      <c r="CW29" s="2">
        <f t="shared" si="31"/>
        <v>7</v>
      </c>
      <c r="CX29" s="2">
        <f t="shared" si="32"/>
        <v>7</v>
      </c>
      <c r="CY29" s="61"/>
      <c r="CZ29" s="2">
        <f t="shared" si="33"/>
        <v>7</v>
      </c>
      <c r="DA29" s="2">
        <f t="shared" si="34"/>
        <v>0.54828855643455776</v>
      </c>
      <c r="DB29" s="2">
        <f t="shared" si="35"/>
        <v>0.54828855643455776</v>
      </c>
      <c r="DC29" s="2"/>
      <c r="DD29" s="131">
        <v>12848</v>
      </c>
      <c r="DE29" s="3">
        <v>12841</v>
      </c>
      <c r="DF29" s="2">
        <f t="shared" si="36"/>
        <v>7</v>
      </c>
      <c r="DG29" s="2">
        <f t="shared" si="37"/>
        <v>7</v>
      </c>
      <c r="DH29" s="61"/>
      <c r="DI29" s="2">
        <f t="shared" si="38"/>
        <v>7</v>
      </c>
      <c r="DJ29" s="2">
        <f t="shared" si="39"/>
        <v>0.54512888404329884</v>
      </c>
      <c r="DK29" s="2">
        <f t="shared" si="40"/>
        <v>0.54512888404329884</v>
      </c>
      <c r="DL29" s="2"/>
      <c r="DM29" s="131">
        <v>12992</v>
      </c>
      <c r="DN29" s="2">
        <v>12981</v>
      </c>
      <c r="DO29" s="3">
        <f t="shared" si="41"/>
        <v>11</v>
      </c>
      <c r="DP29" s="3">
        <f t="shared" si="42"/>
        <v>0.84739234265464913</v>
      </c>
      <c r="DQ29" s="2"/>
      <c r="DR29" s="131">
        <v>12998</v>
      </c>
      <c r="DS29" s="2">
        <v>13021</v>
      </c>
      <c r="DT29" s="3">
        <f t="shared" si="43"/>
        <v>-23</v>
      </c>
      <c r="DU29" s="3">
        <f t="shared" si="44"/>
        <v>-1.7663773903694031</v>
      </c>
      <c r="DV29" s="2"/>
      <c r="DW29" s="131">
        <v>13077</v>
      </c>
      <c r="DX29" s="2">
        <v>13063</v>
      </c>
      <c r="DY29" s="3">
        <f t="shared" si="45"/>
        <v>14</v>
      </c>
      <c r="DZ29" s="3">
        <f t="shared" si="46"/>
        <v>1.0717293117966777</v>
      </c>
      <c r="EA29" s="2"/>
      <c r="EB29" s="131">
        <v>13122</v>
      </c>
      <c r="EC29" s="2">
        <v>13116</v>
      </c>
      <c r="ED29" s="3">
        <f t="shared" ref="ED29:ED60" si="117">EB29-EC29</f>
        <v>6</v>
      </c>
      <c r="EE29" s="3">
        <f t="shared" si="48"/>
        <v>0.45745654162854532</v>
      </c>
      <c r="EF29" s="2"/>
      <c r="EG29" s="131">
        <v>13173</v>
      </c>
      <c r="EH29" s="2">
        <v>13172</v>
      </c>
      <c r="EI29" s="3">
        <f t="shared" si="49"/>
        <v>1</v>
      </c>
      <c r="EJ29" s="3">
        <f t="shared" si="50"/>
        <v>7.5918615244457949E-2</v>
      </c>
      <c r="EK29" s="2"/>
      <c r="EL29" s="131">
        <v>13359</v>
      </c>
      <c r="EM29" s="2">
        <v>13363</v>
      </c>
      <c r="EN29" s="146">
        <v>0</v>
      </c>
      <c r="EO29" s="3">
        <f t="shared" si="51"/>
        <v>0</v>
      </c>
      <c r="EP29" s="2"/>
      <c r="EQ29" s="2"/>
      <c r="ER29" s="77">
        <f t="shared" si="52"/>
        <v>14</v>
      </c>
      <c r="ES29" s="83">
        <f t="shared" si="53"/>
        <v>8</v>
      </c>
      <c r="ET29" s="83">
        <f t="shared" si="54"/>
        <v>8</v>
      </c>
      <c r="EU29" s="81">
        <f t="shared" si="115"/>
        <v>3</v>
      </c>
      <c r="EV29" s="81">
        <f t="shared" si="56"/>
        <v>7</v>
      </c>
      <c r="EW29" s="81">
        <f t="shared" si="116"/>
        <v>7</v>
      </c>
      <c r="EX29" s="81">
        <f t="shared" si="113"/>
        <v>11</v>
      </c>
      <c r="EY29" s="81">
        <v>0</v>
      </c>
      <c r="EZ29" s="81">
        <f t="shared" si="114"/>
        <v>14</v>
      </c>
      <c r="FA29" s="81">
        <f t="shared" si="60"/>
        <v>6</v>
      </c>
      <c r="FB29" s="81">
        <f t="shared" si="61"/>
        <v>1</v>
      </c>
      <c r="FC29" s="81">
        <v>0</v>
      </c>
      <c r="FD29" s="2"/>
      <c r="FE29" s="77">
        <f t="shared" si="62"/>
        <v>1.1132315521628497</v>
      </c>
      <c r="FF29" s="83">
        <f t="shared" si="63"/>
        <v>0.62922762309265379</v>
      </c>
      <c r="FG29" s="83">
        <f t="shared" si="64"/>
        <v>0.62838740083261335</v>
      </c>
      <c r="FH29" s="81">
        <f t="shared" si="65"/>
        <v>0.2356637863315004</v>
      </c>
      <c r="FI29" s="81">
        <f t="shared" si="66"/>
        <v>0.54828855643455776</v>
      </c>
      <c r="FJ29" s="81">
        <f t="shared" si="67"/>
        <v>0.54512888404329884</v>
      </c>
      <c r="FK29" s="81">
        <f t="shared" si="68"/>
        <v>0.84739234265464913</v>
      </c>
      <c r="FL29" s="81">
        <f t="shared" si="69"/>
        <v>0</v>
      </c>
      <c r="FM29" s="81">
        <f t="shared" si="70"/>
        <v>1.0717293117966777</v>
      </c>
      <c r="FN29" s="81">
        <f t="shared" si="71"/>
        <v>0.45745654162854532</v>
      </c>
      <c r="FO29" s="81">
        <f t="shared" si="72"/>
        <v>7.5918615244457949E-2</v>
      </c>
      <c r="FP29" s="81">
        <f t="shared" si="73"/>
        <v>0</v>
      </c>
      <c r="FQ29" s="2"/>
      <c r="FR29" s="83">
        <f t="shared" si="74"/>
        <v>-6</v>
      </c>
      <c r="FS29" s="83">
        <f t="shared" si="75"/>
        <v>0</v>
      </c>
      <c r="FT29" s="83">
        <f t="shared" si="76"/>
        <v>-5</v>
      </c>
      <c r="FU29" s="83">
        <f t="shared" si="77"/>
        <v>4</v>
      </c>
      <c r="FV29" s="83">
        <f t="shared" si="78"/>
        <v>0</v>
      </c>
      <c r="FW29" s="83">
        <f t="shared" si="79"/>
        <v>4</v>
      </c>
      <c r="FX29" s="83">
        <f t="shared" si="80"/>
        <v>-11</v>
      </c>
      <c r="FY29" s="83">
        <f t="shared" si="81"/>
        <v>14</v>
      </c>
      <c r="FZ29" s="83">
        <f t="shared" si="82"/>
        <v>-8</v>
      </c>
      <c r="GA29" s="83">
        <f t="shared" si="83"/>
        <v>-5</v>
      </c>
      <c r="GB29" s="83">
        <f t="shared" si="84"/>
        <v>-1</v>
      </c>
      <c r="GC29" s="54"/>
      <c r="GD29" s="205">
        <f t="shared" si="85"/>
        <v>-0.48400392907019596</v>
      </c>
      <c r="GE29" s="206">
        <f t="shared" si="86"/>
        <v>-8.4022226004043521E-4</v>
      </c>
      <c r="GF29" s="206">
        <f t="shared" si="87"/>
        <v>-0.39272361450111293</v>
      </c>
      <c r="GG29" s="207">
        <f t="shared" si="88"/>
        <v>0.31262477010305734</v>
      </c>
      <c r="GH29" s="206">
        <f t="shared" si="89"/>
        <v>-3.1596723912589164E-3</v>
      </c>
      <c r="GI29" s="206">
        <f t="shared" si="90"/>
        <v>0.30226345861135029</v>
      </c>
      <c r="GJ29" s="206">
        <f t="shared" si="91"/>
        <v>-0.84739234265464913</v>
      </c>
      <c r="GK29" s="206">
        <f t="shared" si="92"/>
        <v>1.0717293117966777</v>
      </c>
      <c r="GL29" s="206">
        <f t="shared" si="93"/>
        <v>-0.61427277016813242</v>
      </c>
      <c r="GM29" s="206">
        <f t="shared" si="94"/>
        <v>-0.38153792638408734</v>
      </c>
      <c r="GN29" s="206">
        <f t="shared" si="95"/>
        <v>-7.5918615244457949E-2</v>
      </c>
      <c r="GO29" s="2"/>
      <c r="GP29" s="3">
        <f t="shared" si="96"/>
        <v>0</v>
      </c>
      <c r="GQ29" s="320">
        <f t="shared" si="97"/>
        <v>0</v>
      </c>
      <c r="GR29" s="298">
        <f t="shared" si="98"/>
        <v>2.4382173148261029E-4</v>
      </c>
      <c r="GS29" s="298">
        <f t="shared" si="99"/>
        <v>1.2784862722536517E-4</v>
      </c>
      <c r="GT29" s="298">
        <f t="shared" si="100"/>
        <v>1.5275551791134304E-4</v>
      </c>
      <c r="GU29" s="298">
        <f t="shared" si="101"/>
        <v>6.4772432852577941E-5</v>
      </c>
      <c r="GV29" s="298">
        <f t="shared" si="102"/>
        <v>1.2631730908040998E-4</v>
      </c>
      <c r="GW29" s="298">
        <f t="shared" si="103"/>
        <v>1.4050300074265872E-4</v>
      </c>
      <c r="GX29" s="298">
        <f t="shared" si="104"/>
        <v>2.7524772295065561E-4</v>
      </c>
      <c r="GY29" s="298">
        <f t="shared" si="105"/>
        <v>0</v>
      </c>
      <c r="GZ29" s="298">
        <f t="shared" si="106"/>
        <v>2.9060716139076286E-4</v>
      </c>
      <c r="HA29" s="298">
        <f t="shared" si="107"/>
        <v>1.2674271229404308E-4</v>
      </c>
      <c r="HB29" s="298">
        <f t="shared" si="108"/>
        <v>1.9940179461615153E-5</v>
      </c>
      <c r="HC29" s="298">
        <f t="shared" si="109"/>
        <v>0</v>
      </c>
      <c r="HD29" s="298"/>
    </row>
    <row r="30" spans="1:212" ht="12" customHeight="1" x14ac:dyDescent="0.25">
      <c r="A30" s="2">
        <v>1</v>
      </c>
      <c r="B30" s="10" t="s">
        <v>145</v>
      </c>
      <c r="C30" s="183">
        <v>11055</v>
      </c>
      <c r="D30" s="10"/>
      <c r="E30" s="2" t="s">
        <v>118</v>
      </c>
      <c r="F30" s="33"/>
      <c r="G30" s="33"/>
      <c r="H30" s="33"/>
      <c r="I30" s="33"/>
      <c r="J30" s="33"/>
      <c r="K30" s="33"/>
      <c r="L30" s="33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61"/>
      <c r="X30" s="45"/>
      <c r="Y30" s="3">
        <v>35</v>
      </c>
      <c r="Z30" s="146">
        <v>9</v>
      </c>
      <c r="AA30" s="3">
        <f t="shared" si="0"/>
        <v>44</v>
      </c>
      <c r="AB30" s="168" t="s">
        <v>675</v>
      </c>
      <c r="AC30" s="170" t="s">
        <v>675</v>
      </c>
      <c r="AD30" s="170"/>
      <c r="AE30" s="170"/>
      <c r="AF30" s="170"/>
      <c r="AG30" s="170"/>
      <c r="AH30" s="170"/>
      <c r="AI30" s="170"/>
      <c r="AJ30" s="169" t="s">
        <v>675</v>
      </c>
      <c r="AK30" s="168">
        <v>40</v>
      </c>
      <c r="AL30" s="169"/>
      <c r="AM30" s="168" t="s">
        <v>675</v>
      </c>
      <c r="AN30" s="170" t="s">
        <v>675</v>
      </c>
      <c r="AO30" s="170"/>
      <c r="AP30" s="170"/>
      <c r="AQ30" s="170"/>
      <c r="AR30" s="170"/>
      <c r="AS30" s="170" t="s">
        <v>675</v>
      </c>
      <c r="AT30" s="170"/>
      <c r="AU30" s="29">
        <f t="shared" si="1"/>
        <v>40</v>
      </c>
      <c r="AV30" s="170">
        <f t="shared" si="2"/>
        <v>0</v>
      </c>
      <c r="AW30" s="170">
        <f t="shared" si="3"/>
        <v>40</v>
      </c>
      <c r="AX30" s="170">
        <f t="shared" si="4"/>
        <v>0</v>
      </c>
      <c r="AY30" s="29">
        <f t="shared" si="5"/>
        <v>40</v>
      </c>
      <c r="AZ30" s="3"/>
      <c r="BA30" s="2">
        <f t="shared" si="6"/>
        <v>0</v>
      </c>
      <c r="BB30" s="2">
        <f t="shared" si="7"/>
        <v>40</v>
      </c>
      <c r="BC30" s="2">
        <f t="shared" si="8"/>
        <v>0</v>
      </c>
      <c r="BD30" s="3">
        <f t="shared" si="9"/>
        <v>40</v>
      </c>
      <c r="BE30" s="3">
        <f t="shared" si="10"/>
        <v>1.4704530833563092</v>
      </c>
      <c r="BF30" s="2">
        <f t="shared" si="11"/>
        <v>0</v>
      </c>
      <c r="BG30" s="2">
        <f t="shared" si="12"/>
        <v>1.8380663541953866</v>
      </c>
      <c r="BH30" s="2">
        <f t="shared" si="13"/>
        <v>0</v>
      </c>
      <c r="BI30" s="3">
        <f t="shared" si="14"/>
        <v>1.8380663541953866</v>
      </c>
      <c r="BJ30" s="3"/>
      <c r="BK30" s="21">
        <v>21580</v>
      </c>
      <c r="BL30" s="3">
        <v>21556</v>
      </c>
      <c r="BM30" s="2">
        <v>24</v>
      </c>
      <c r="BN30" s="2">
        <v>24</v>
      </c>
      <c r="BO30" s="45"/>
      <c r="BP30" s="2">
        <f t="shared" si="15"/>
        <v>24</v>
      </c>
      <c r="BQ30" s="2">
        <f t="shared" si="16"/>
        <v>1.1133791055854518</v>
      </c>
      <c r="BR30" s="2">
        <f t="shared" si="17"/>
        <v>1.1133791055854518</v>
      </c>
      <c r="BS30" s="2"/>
      <c r="BT30" s="83">
        <v>21644</v>
      </c>
      <c r="BU30" s="3">
        <v>21619</v>
      </c>
      <c r="BV30" s="2">
        <f t="shared" si="18"/>
        <v>25</v>
      </c>
      <c r="BW30" s="2">
        <v>25</v>
      </c>
      <c r="BX30" s="61"/>
      <c r="BY30" s="2">
        <f t="shared" si="19"/>
        <v>25</v>
      </c>
      <c r="BZ30" s="2">
        <f t="shared" si="20"/>
        <v>1.156390212313243</v>
      </c>
      <c r="CA30" s="2">
        <f t="shared" si="21"/>
        <v>1.156390212313243</v>
      </c>
      <c r="CB30" s="2"/>
      <c r="CC30" s="106">
        <v>21605</v>
      </c>
      <c r="CD30" s="3">
        <v>21574</v>
      </c>
      <c r="CE30" s="2">
        <f t="shared" si="22"/>
        <v>31</v>
      </c>
      <c r="CF30" s="2">
        <v>31</v>
      </c>
      <c r="CG30" s="61"/>
      <c r="CH30" s="2">
        <f t="shared" si="23"/>
        <v>31</v>
      </c>
      <c r="CI30" s="2">
        <f t="shared" si="24"/>
        <v>1.436914804857699</v>
      </c>
      <c r="CJ30" s="2">
        <f t="shared" si="25"/>
        <v>1.436914804857699</v>
      </c>
      <c r="CK30" s="2"/>
      <c r="CL30" s="106">
        <v>21721</v>
      </c>
      <c r="CM30" s="3">
        <v>21704</v>
      </c>
      <c r="CN30" s="2">
        <f t="shared" si="26"/>
        <v>17</v>
      </c>
      <c r="CO30" s="2">
        <f t="shared" si="27"/>
        <v>17</v>
      </c>
      <c r="CP30" s="61"/>
      <c r="CQ30" s="2">
        <f t="shared" si="28"/>
        <v>17</v>
      </c>
      <c r="CR30" s="2">
        <f t="shared" si="29"/>
        <v>0.78326575746406202</v>
      </c>
      <c r="CS30" s="2">
        <f t="shared" si="30"/>
        <v>0.78326575746406202</v>
      </c>
      <c r="CT30" s="2"/>
      <c r="CU30" s="131">
        <v>21794</v>
      </c>
      <c r="CV30" s="3">
        <v>21762</v>
      </c>
      <c r="CW30" s="2">
        <f t="shared" si="31"/>
        <v>32</v>
      </c>
      <c r="CX30" s="2">
        <f t="shared" si="32"/>
        <v>32</v>
      </c>
      <c r="CY30" s="61"/>
      <c r="CZ30" s="2">
        <f t="shared" si="33"/>
        <v>32</v>
      </c>
      <c r="DA30" s="2">
        <f t="shared" si="34"/>
        <v>1.4704530833563092</v>
      </c>
      <c r="DB30" s="2">
        <f t="shared" si="35"/>
        <v>1.4704530833563092</v>
      </c>
      <c r="DC30" s="2"/>
      <c r="DD30" s="131">
        <v>21889</v>
      </c>
      <c r="DE30" s="3">
        <v>21855</v>
      </c>
      <c r="DF30" s="2">
        <f t="shared" si="36"/>
        <v>34</v>
      </c>
      <c r="DG30" s="2">
        <f t="shared" si="37"/>
        <v>34</v>
      </c>
      <c r="DH30" s="61"/>
      <c r="DI30" s="2">
        <f t="shared" si="38"/>
        <v>34</v>
      </c>
      <c r="DJ30" s="2">
        <f t="shared" si="39"/>
        <v>1.5557080759551591</v>
      </c>
      <c r="DK30" s="2">
        <f t="shared" si="40"/>
        <v>1.5557080759551591</v>
      </c>
      <c r="DL30" s="2"/>
      <c r="DM30" s="131">
        <v>21774</v>
      </c>
      <c r="DN30" s="2">
        <v>21738</v>
      </c>
      <c r="DO30" s="3">
        <f t="shared" si="41"/>
        <v>36</v>
      </c>
      <c r="DP30" s="3">
        <f t="shared" si="42"/>
        <v>1.6560861164780567</v>
      </c>
      <c r="DQ30" s="2"/>
      <c r="DR30" s="131">
        <v>21927</v>
      </c>
      <c r="DS30" s="2">
        <v>21936</v>
      </c>
      <c r="DT30" s="3">
        <f t="shared" si="43"/>
        <v>-9</v>
      </c>
      <c r="DU30" s="3">
        <f t="shared" si="44"/>
        <v>-0.41028446389496714</v>
      </c>
      <c r="DV30" s="2"/>
      <c r="DW30" s="131">
        <v>22082</v>
      </c>
      <c r="DX30" s="2">
        <v>22067</v>
      </c>
      <c r="DY30" s="3">
        <f t="shared" si="45"/>
        <v>15</v>
      </c>
      <c r="DZ30" s="3">
        <f t="shared" si="46"/>
        <v>0.67974804005981782</v>
      </c>
      <c r="EA30" s="2"/>
      <c r="EB30" s="131">
        <v>22155</v>
      </c>
      <c r="EC30" s="2">
        <v>22139</v>
      </c>
      <c r="ED30" s="3">
        <f t="shared" si="117"/>
        <v>16</v>
      </c>
      <c r="EE30" s="3">
        <f t="shared" si="48"/>
        <v>0.72270653597723478</v>
      </c>
      <c r="EF30" s="2"/>
      <c r="EG30" s="131">
        <v>22324</v>
      </c>
      <c r="EH30" s="2">
        <v>22318</v>
      </c>
      <c r="EI30" s="3">
        <f t="shared" si="49"/>
        <v>6</v>
      </c>
      <c r="EJ30" s="3">
        <f t="shared" si="50"/>
        <v>0.26884129402276191</v>
      </c>
      <c r="EK30" s="2"/>
      <c r="EL30" s="131">
        <v>22441</v>
      </c>
      <c r="EM30" s="2">
        <v>22439</v>
      </c>
      <c r="EN30" s="3">
        <f t="shared" ref="EN30:EN57" si="118">EL30-EM30</f>
        <v>2</v>
      </c>
      <c r="EO30" s="3">
        <f t="shared" si="51"/>
        <v>8.9130531663621365E-2</v>
      </c>
      <c r="EP30" s="2"/>
      <c r="EQ30" s="2"/>
      <c r="ER30" s="77">
        <f t="shared" si="52"/>
        <v>24</v>
      </c>
      <c r="ES30" s="83">
        <f t="shared" si="53"/>
        <v>25</v>
      </c>
      <c r="ET30" s="83">
        <f t="shared" si="54"/>
        <v>31</v>
      </c>
      <c r="EU30" s="81">
        <f t="shared" si="115"/>
        <v>17</v>
      </c>
      <c r="EV30" s="81">
        <f t="shared" si="56"/>
        <v>32</v>
      </c>
      <c r="EW30" s="81">
        <f t="shared" si="116"/>
        <v>34</v>
      </c>
      <c r="EX30" s="81">
        <f t="shared" si="113"/>
        <v>36</v>
      </c>
      <c r="EY30" s="81">
        <v>0</v>
      </c>
      <c r="EZ30" s="81">
        <f t="shared" si="114"/>
        <v>15</v>
      </c>
      <c r="FA30" s="81">
        <f t="shared" si="60"/>
        <v>16</v>
      </c>
      <c r="FB30" s="81">
        <f t="shared" si="61"/>
        <v>6</v>
      </c>
      <c r="FC30" s="81">
        <f t="shared" ref="FC30:FC57" si="119">EN30</f>
        <v>2</v>
      </c>
      <c r="FD30" s="2"/>
      <c r="FE30" s="77">
        <f t="shared" si="62"/>
        <v>1.1133791055854518</v>
      </c>
      <c r="FF30" s="83">
        <f t="shared" si="63"/>
        <v>1.156390212313243</v>
      </c>
      <c r="FG30" s="83">
        <f t="shared" si="64"/>
        <v>1.436914804857699</v>
      </c>
      <c r="FH30" s="81">
        <f t="shared" si="65"/>
        <v>0.78326575746406202</v>
      </c>
      <c r="FI30" s="81">
        <f t="shared" si="66"/>
        <v>1.4704530833563092</v>
      </c>
      <c r="FJ30" s="81">
        <f t="shared" si="67"/>
        <v>1.5557080759551591</v>
      </c>
      <c r="FK30" s="81">
        <f t="shared" si="68"/>
        <v>1.6560861164780567</v>
      </c>
      <c r="FL30" s="81">
        <f t="shared" si="69"/>
        <v>0</v>
      </c>
      <c r="FM30" s="81">
        <f t="shared" si="70"/>
        <v>0.67974804005981782</v>
      </c>
      <c r="FN30" s="81">
        <f t="shared" si="71"/>
        <v>0.72270653597723478</v>
      </c>
      <c r="FO30" s="81">
        <f t="shared" si="72"/>
        <v>0.26884129402276191</v>
      </c>
      <c r="FP30" s="81">
        <f t="shared" si="73"/>
        <v>8.9130531663621365E-2</v>
      </c>
      <c r="FQ30" s="2"/>
      <c r="FR30" s="83">
        <f t="shared" si="74"/>
        <v>1</v>
      </c>
      <c r="FS30" s="83">
        <f t="shared" si="75"/>
        <v>6</v>
      </c>
      <c r="FT30" s="83">
        <f t="shared" si="76"/>
        <v>-14</v>
      </c>
      <c r="FU30" s="83">
        <f t="shared" si="77"/>
        <v>15</v>
      </c>
      <c r="FV30" s="83">
        <f t="shared" si="78"/>
        <v>2</v>
      </c>
      <c r="FW30" s="83">
        <f t="shared" si="79"/>
        <v>2</v>
      </c>
      <c r="FX30" s="83">
        <f t="shared" si="80"/>
        <v>-36</v>
      </c>
      <c r="FY30" s="83">
        <f t="shared" si="81"/>
        <v>15</v>
      </c>
      <c r="FZ30" s="83">
        <f t="shared" si="82"/>
        <v>1</v>
      </c>
      <c r="GA30" s="83">
        <f t="shared" si="83"/>
        <v>-10</v>
      </c>
      <c r="GB30" s="83">
        <f t="shared" si="84"/>
        <v>-4</v>
      </c>
      <c r="GC30" s="54"/>
      <c r="GD30" s="205">
        <f t="shared" si="85"/>
        <v>4.3011106727791182E-2</v>
      </c>
      <c r="GE30" s="206">
        <f t="shared" si="86"/>
        <v>0.28052459254445594</v>
      </c>
      <c r="GF30" s="206">
        <f t="shared" si="87"/>
        <v>-0.65364904739363694</v>
      </c>
      <c r="GG30" s="207">
        <f t="shared" si="88"/>
        <v>0.68718732589224718</v>
      </c>
      <c r="GH30" s="206">
        <f t="shared" si="89"/>
        <v>8.5254992598849944E-2</v>
      </c>
      <c r="GI30" s="206">
        <f t="shared" si="90"/>
        <v>0.10037804052289756</v>
      </c>
      <c r="GJ30" s="206">
        <f t="shared" si="91"/>
        <v>-1.6560861164780567</v>
      </c>
      <c r="GK30" s="206">
        <f t="shared" si="92"/>
        <v>0.67974804005981782</v>
      </c>
      <c r="GL30" s="206">
        <f t="shared" si="93"/>
        <v>4.2958495917416961E-2</v>
      </c>
      <c r="GM30" s="206">
        <f t="shared" si="94"/>
        <v>-0.45386524195447286</v>
      </c>
      <c r="GN30" s="206">
        <f t="shared" si="95"/>
        <v>-0.17971076235914055</v>
      </c>
      <c r="GO30" s="2"/>
      <c r="GP30" s="3">
        <f t="shared" si="96"/>
        <v>2</v>
      </c>
      <c r="GQ30" s="320">
        <f t="shared" si="97"/>
        <v>8.9130531663621367E-5</v>
      </c>
      <c r="GR30" s="298">
        <f t="shared" si="98"/>
        <v>4.1798011111304621E-4</v>
      </c>
      <c r="GS30" s="298">
        <f t="shared" si="99"/>
        <v>3.9952696007926612E-4</v>
      </c>
      <c r="GT30" s="298">
        <f t="shared" si="100"/>
        <v>5.9192763190645426E-4</v>
      </c>
      <c r="GU30" s="298">
        <f t="shared" si="101"/>
        <v>3.6704378616460835E-4</v>
      </c>
      <c r="GV30" s="298">
        <f t="shared" si="102"/>
        <v>5.7745055579615993E-4</v>
      </c>
      <c r="GW30" s="298">
        <f t="shared" si="103"/>
        <v>6.8244314646434231E-4</v>
      </c>
      <c r="GX30" s="298">
        <f t="shared" si="104"/>
        <v>9.0081072965669101E-4</v>
      </c>
      <c r="GY30" s="298">
        <f t="shared" si="105"/>
        <v>0</v>
      </c>
      <c r="GZ30" s="298">
        <f t="shared" si="106"/>
        <v>3.1136481577581735E-4</v>
      </c>
      <c r="HA30" s="298">
        <f t="shared" si="107"/>
        <v>3.3798056611744826E-4</v>
      </c>
      <c r="HB30" s="298">
        <f t="shared" si="108"/>
        <v>1.1964107676969092E-4</v>
      </c>
      <c r="HC30" s="298">
        <f t="shared" si="109"/>
        <v>3.4656639345682646E-5</v>
      </c>
      <c r="HD30" s="298"/>
    </row>
    <row r="31" spans="1:212" ht="12" customHeight="1" x14ac:dyDescent="0.25">
      <c r="A31" s="2">
        <v>1</v>
      </c>
      <c r="B31" s="10" t="s">
        <v>145</v>
      </c>
      <c r="C31" s="183">
        <v>11056</v>
      </c>
      <c r="D31" s="10"/>
      <c r="E31" s="2" t="s">
        <v>128</v>
      </c>
      <c r="F31" s="33"/>
      <c r="G31" s="33"/>
      <c r="H31" s="33"/>
      <c r="I31" s="33"/>
      <c r="J31" s="33"/>
      <c r="K31" s="33"/>
      <c r="L31" s="33"/>
      <c r="M31" s="45"/>
      <c r="N31" s="45">
        <v>300</v>
      </c>
      <c r="O31" s="45"/>
      <c r="P31" s="45"/>
      <c r="Q31" s="45"/>
      <c r="R31" s="45"/>
      <c r="S31" s="45"/>
      <c r="T31" s="45">
        <v>125</v>
      </c>
      <c r="U31" s="45"/>
      <c r="V31" s="45"/>
      <c r="W31" s="61"/>
      <c r="X31" s="45">
        <f>SUM(M31:W31)</f>
        <v>425</v>
      </c>
      <c r="Y31" s="3">
        <v>304</v>
      </c>
      <c r="Z31" s="146"/>
      <c r="AA31" s="3">
        <f t="shared" si="0"/>
        <v>304</v>
      </c>
      <c r="AB31" s="168" t="s">
        <v>675</v>
      </c>
      <c r="AC31" s="170">
        <v>170</v>
      </c>
      <c r="AD31" s="170"/>
      <c r="AE31" s="170"/>
      <c r="AF31" s="170"/>
      <c r="AG31" s="170"/>
      <c r="AH31" s="170"/>
      <c r="AI31" s="170"/>
      <c r="AJ31" s="169" t="s">
        <v>675</v>
      </c>
      <c r="AK31" s="168">
        <v>4</v>
      </c>
      <c r="AL31" s="169"/>
      <c r="AM31" s="168" t="s">
        <v>675</v>
      </c>
      <c r="AN31" s="170" t="s">
        <v>675</v>
      </c>
      <c r="AO31" s="170"/>
      <c r="AP31" s="170"/>
      <c r="AQ31" s="170"/>
      <c r="AR31" s="170"/>
      <c r="AS31" s="170">
        <v>30</v>
      </c>
      <c r="AT31" s="170"/>
      <c r="AU31" s="29">
        <f t="shared" si="1"/>
        <v>204</v>
      </c>
      <c r="AV31" s="170">
        <f t="shared" si="2"/>
        <v>170</v>
      </c>
      <c r="AW31" s="170">
        <f t="shared" si="3"/>
        <v>4</v>
      </c>
      <c r="AX31" s="170">
        <f t="shared" si="4"/>
        <v>30</v>
      </c>
      <c r="AY31" s="29">
        <f t="shared" si="5"/>
        <v>204</v>
      </c>
      <c r="AZ31" s="3"/>
      <c r="BA31" s="2">
        <f t="shared" si="6"/>
        <v>170</v>
      </c>
      <c r="BB31" s="2">
        <f t="shared" si="7"/>
        <v>4</v>
      </c>
      <c r="BC31" s="2">
        <f t="shared" si="8"/>
        <v>30</v>
      </c>
      <c r="BD31" s="3">
        <f t="shared" si="9"/>
        <v>204</v>
      </c>
      <c r="BE31" s="3">
        <f t="shared" si="10"/>
        <v>0.8966244725738397</v>
      </c>
      <c r="BF31" s="2">
        <f t="shared" si="11"/>
        <v>8.966244725738397</v>
      </c>
      <c r="BG31" s="2">
        <f t="shared" si="12"/>
        <v>0.2109704641350211</v>
      </c>
      <c r="BH31" s="2">
        <f t="shared" si="13"/>
        <v>1.5822784810126582</v>
      </c>
      <c r="BI31" s="3">
        <f t="shared" si="14"/>
        <v>10.759493670886076</v>
      </c>
      <c r="BJ31" s="3"/>
      <c r="BK31" s="21">
        <v>18676</v>
      </c>
      <c r="BL31" s="3">
        <v>18632</v>
      </c>
      <c r="BM31" s="2">
        <v>44</v>
      </c>
      <c r="BN31" s="2">
        <v>44</v>
      </c>
      <c r="BO31" s="45"/>
      <c r="BP31" s="2">
        <f t="shared" si="15"/>
        <v>44</v>
      </c>
      <c r="BQ31" s="2">
        <f t="shared" si="16"/>
        <v>2.3615285530270502</v>
      </c>
      <c r="BR31" s="2">
        <f t="shared" si="17"/>
        <v>2.3615285530270502</v>
      </c>
      <c r="BS31" s="2"/>
      <c r="BT31" s="7">
        <v>18815</v>
      </c>
      <c r="BU31" s="3">
        <v>18773</v>
      </c>
      <c r="BV31" s="2">
        <f t="shared" si="18"/>
        <v>42</v>
      </c>
      <c r="BW31" s="2">
        <v>42</v>
      </c>
      <c r="BX31" s="61"/>
      <c r="BY31" s="2">
        <f t="shared" si="19"/>
        <v>42</v>
      </c>
      <c r="BZ31" s="2">
        <f t="shared" si="20"/>
        <v>2.2372556330900761</v>
      </c>
      <c r="CA31" s="2">
        <f t="shared" si="21"/>
        <v>2.2372556330900761</v>
      </c>
      <c r="CB31" s="2"/>
      <c r="CC31" s="106">
        <v>18961</v>
      </c>
      <c r="CD31" s="3">
        <v>18940</v>
      </c>
      <c r="CE31" s="2">
        <f t="shared" si="22"/>
        <v>21</v>
      </c>
      <c r="CF31" s="2">
        <v>21</v>
      </c>
      <c r="CG31" s="61"/>
      <c r="CH31" s="2">
        <f t="shared" si="23"/>
        <v>21</v>
      </c>
      <c r="CI31" s="2">
        <f t="shared" si="24"/>
        <v>1.108764519535375</v>
      </c>
      <c r="CJ31" s="2">
        <f t="shared" si="25"/>
        <v>1.108764519535375</v>
      </c>
      <c r="CK31" s="2"/>
      <c r="CL31" s="106">
        <v>18951</v>
      </c>
      <c r="CM31" s="3">
        <v>18923</v>
      </c>
      <c r="CN31" s="2">
        <f t="shared" si="26"/>
        <v>28</v>
      </c>
      <c r="CO31" s="2">
        <f t="shared" si="27"/>
        <v>28</v>
      </c>
      <c r="CP31" s="61"/>
      <c r="CQ31" s="2">
        <f t="shared" si="28"/>
        <v>28</v>
      </c>
      <c r="CR31" s="2">
        <f t="shared" si="29"/>
        <v>1.4796808117106166</v>
      </c>
      <c r="CS31" s="2">
        <f t="shared" si="30"/>
        <v>1.4796808117106166</v>
      </c>
      <c r="CT31" s="2"/>
      <c r="CU31" s="131">
        <v>18977</v>
      </c>
      <c r="CV31" s="3">
        <v>18960</v>
      </c>
      <c r="CW31" s="2">
        <f t="shared" si="31"/>
        <v>17</v>
      </c>
      <c r="CX31" s="2">
        <f t="shared" si="32"/>
        <v>17</v>
      </c>
      <c r="CY31" s="61"/>
      <c r="CZ31" s="2">
        <f t="shared" si="33"/>
        <v>17</v>
      </c>
      <c r="DA31" s="2">
        <f t="shared" si="34"/>
        <v>0.8966244725738397</v>
      </c>
      <c r="DB31" s="2">
        <f t="shared" si="35"/>
        <v>0.8966244725738397</v>
      </c>
      <c r="DC31" s="2"/>
      <c r="DD31" s="131">
        <v>19031</v>
      </c>
      <c r="DE31" s="3">
        <v>18978</v>
      </c>
      <c r="DF31" s="2">
        <f t="shared" si="36"/>
        <v>53</v>
      </c>
      <c r="DG31" s="2">
        <f t="shared" si="37"/>
        <v>53</v>
      </c>
      <c r="DH31" s="61"/>
      <c r="DI31" s="2">
        <f t="shared" si="38"/>
        <v>53</v>
      </c>
      <c r="DJ31" s="2">
        <f t="shared" si="39"/>
        <v>2.7927073453472442</v>
      </c>
      <c r="DK31" s="2">
        <f t="shared" si="40"/>
        <v>2.7927073453472442</v>
      </c>
      <c r="DL31" s="2"/>
      <c r="DM31" s="131">
        <v>19008</v>
      </c>
      <c r="DN31" s="2">
        <v>18991</v>
      </c>
      <c r="DO31" s="3">
        <f t="shared" si="41"/>
        <v>17</v>
      </c>
      <c r="DP31" s="3">
        <f t="shared" si="42"/>
        <v>0.89516086567321362</v>
      </c>
      <c r="DQ31" s="2"/>
      <c r="DR31" s="131">
        <v>19048</v>
      </c>
      <c r="DS31" s="2">
        <v>19051</v>
      </c>
      <c r="DT31" s="3">
        <f t="shared" si="43"/>
        <v>-3</v>
      </c>
      <c r="DU31" s="3">
        <f t="shared" si="44"/>
        <v>-0.15747204871135376</v>
      </c>
      <c r="DV31" s="2"/>
      <c r="DW31" s="131">
        <v>19174</v>
      </c>
      <c r="DX31" s="2">
        <v>19146</v>
      </c>
      <c r="DY31" s="3">
        <f t="shared" si="45"/>
        <v>28</v>
      </c>
      <c r="DZ31" s="3">
        <f t="shared" si="46"/>
        <v>1.462446464013371</v>
      </c>
      <c r="EA31" s="2"/>
      <c r="EB31" s="131">
        <v>19282</v>
      </c>
      <c r="EC31" s="2">
        <v>19254</v>
      </c>
      <c r="ED31" s="3">
        <f t="shared" si="117"/>
        <v>28</v>
      </c>
      <c r="EE31" s="3">
        <f t="shared" si="48"/>
        <v>1.4542432741248572</v>
      </c>
      <c r="EF31" s="2"/>
      <c r="EG31" s="131">
        <v>19263</v>
      </c>
      <c r="EH31" s="2">
        <v>19219</v>
      </c>
      <c r="EI31" s="3">
        <f t="shared" si="49"/>
        <v>44</v>
      </c>
      <c r="EJ31" s="3">
        <f t="shared" si="50"/>
        <v>2.2894011134814507</v>
      </c>
      <c r="EK31" s="2"/>
      <c r="EL31" s="131">
        <v>19570</v>
      </c>
      <c r="EM31" s="2">
        <v>19549</v>
      </c>
      <c r="EN31" s="3">
        <f t="shared" si="118"/>
        <v>21</v>
      </c>
      <c r="EO31" s="3">
        <f t="shared" si="51"/>
        <v>1.074223745460126</v>
      </c>
      <c r="EP31" s="2"/>
      <c r="EQ31" s="2"/>
      <c r="ER31" s="77">
        <f t="shared" si="52"/>
        <v>44</v>
      </c>
      <c r="ES31" s="83">
        <f t="shared" si="53"/>
        <v>42</v>
      </c>
      <c r="ET31" s="83">
        <f t="shared" si="54"/>
        <v>21</v>
      </c>
      <c r="EU31" s="81">
        <f t="shared" si="115"/>
        <v>28</v>
      </c>
      <c r="EV31" s="81">
        <f t="shared" si="56"/>
        <v>17</v>
      </c>
      <c r="EW31" s="81">
        <f t="shared" si="116"/>
        <v>53</v>
      </c>
      <c r="EX31" s="81">
        <f t="shared" si="113"/>
        <v>17</v>
      </c>
      <c r="EY31" s="81">
        <v>0</v>
      </c>
      <c r="EZ31" s="81">
        <f t="shared" si="114"/>
        <v>28</v>
      </c>
      <c r="FA31" s="81">
        <f t="shared" si="60"/>
        <v>28</v>
      </c>
      <c r="FB31" s="81">
        <f t="shared" si="61"/>
        <v>44</v>
      </c>
      <c r="FC31" s="81">
        <f t="shared" si="119"/>
        <v>21</v>
      </c>
      <c r="FD31" s="2"/>
      <c r="FE31" s="77">
        <f t="shared" si="62"/>
        <v>2.3615285530270502</v>
      </c>
      <c r="FF31" s="83">
        <f t="shared" si="63"/>
        <v>2.2372556330900761</v>
      </c>
      <c r="FG31" s="83">
        <f t="shared" si="64"/>
        <v>1.108764519535375</v>
      </c>
      <c r="FH31" s="81">
        <f t="shared" si="65"/>
        <v>1.4796808117106166</v>
      </c>
      <c r="FI31" s="81">
        <f t="shared" si="66"/>
        <v>0.8966244725738397</v>
      </c>
      <c r="FJ31" s="81">
        <f t="shared" si="67"/>
        <v>2.7927073453472442</v>
      </c>
      <c r="FK31" s="81">
        <f t="shared" si="68"/>
        <v>0.89516086567321362</v>
      </c>
      <c r="FL31" s="81">
        <f t="shared" si="69"/>
        <v>0</v>
      </c>
      <c r="FM31" s="81">
        <f t="shared" si="70"/>
        <v>1.462446464013371</v>
      </c>
      <c r="FN31" s="81">
        <f t="shared" si="71"/>
        <v>1.4542432741248572</v>
      </c>
      <c r="FO31" s="81">
        <f t="shared" si="72"/>
        <v>2.2894011134814507</v>
      </c>
      <c r="FP31" s="81">
        <f t="shared" si="73"/>
        <v>1.074223745460126</v>
      </c>
      <c r="FQ31" s="2"/>
      <c r="FR31" s="83">
        <f t="shared" si="74"/>
        <v>-2</v>
      </c>
      <c r="FS31" s="83">
        <f t="shared" si="75"/>
        <v>-21</v>
      </c>
      <c r="FT31" s="83">
        <f t="shared" si="76"/>
        <v>7</v>
      </c>
      <c r="FU31" s="83">
        <f t="shared" si="77"/>
        <v>-11</v>
      </c>
      <c r="FV31" s="83">
        <f t="shared" si="78"/>
        <v>36</v>
      </c>
      <c r="FW31" s="83">
        <f t="shared" si="79"/>
        <v>-36</v>
      </c>
      <c r="FX31" s="83">
        <f t="shared" si="80"/>
        <v>-17</v>
      </c>
      <c r="FY31" s="83">
        <f t="shared" si="81"/>
        <v>28</v>
      </c>
      <c r="FZ31" s="83">
        <f t="shared" si="82"/>
        <v>0</v>
      </c>
      <c r="GA31" s="83">
        <f t="shared" si="83"/>
        <v>16</v>
      </c>
      <c r="GB31" s="83">
        <f t="shared" si="84"/>
        <v>-23</v>
      </c>
      <c r="GC31" s="54"/>
      <c r="GD31" s="205">
        <f t="shared" si="85"/>
        <v>-0.12427291993697409</v>
      </c>
      <c r="GE31" s="206">
        <f t="shared" si="86"/>
        <v>-1.1284911135547011</v>
      </c>
      <c r="GF31" s="206">
        <f t="shared" si="87"/>
        <v>0.37091629217524158</v>
      </c>
      <c r="GG31" s="207">
        <f t="shared" si="88"/>
        <v>-0.5830563391367769</v>
      </c>
      <c r="GH31" s="206">
        <f t="shared" si="89"/>
        <v>1.8960828727734045</v>
      </c>
      <c r="GI31" s="206">
        <f t="shared" si="90"/>
        <v>-1.8975464796740305</v>
      </c>
      <c r="GJ31" s="206">
        <f t="shared" si="91"/>
        <v>-0.89516086567321362</v>
      </c>
      <c r="GK31" s="206">
        <f t="shared" si="92"/>
        <v>1.462446464013371</v>
      </c>
      <c r="GL31" s="206">
        <f t="shared" si="93"/>
        <v>-8.2031898885137622E-3</v>
      </c>
      <c r="GM31" s="206">
        <f t="shared" si="94"/>
        <v>0.83515783935659349</v>
      </c>
      <c r="GN31" s="206">
        <f t="shared" si="95"/>
        <v>-1.2151773680213247</v>
      </c>
      <c r="GO31" s="2"/>
      <c r="GP31" s="3">
        <f t="shared" si="96"/>
        <v>21</v>
      </c>
      <c r="GQ31" s="320">
        <f t="shared" si="97"/>
        <v>1.0742237454601259E-3</v>
      </c>
      <c r="GR31" s="298">
        <f t="shared" si="98"/>
        <v>7.6629687037391809E-4</v>
      </c>
      <c r="GS31" s="298">
        <f t="shared" si="99"/>
        <v>6.7120529293316711E-4</v>
      </c>
      <c r="GT31" s="298">
        <f t="shared" si="100"/>
        <v>4.0098323451727549E-4</v>
      </c>
      <c r="GU31" s="298">
        <f t="shared" si="101"/>
        <v>6.0454270662406082E-4</v>
      </c>
      <c r="GV31" s="298">
        <f t="shared" si="102"/>
        <v>3.0677060776671E-4</v>
      </c>
      <c r="GW31" s="298">
        <f t="shared" si="103"/>
        <v>1.063808434194416E-3</v>
      </c>
      <c r="GX31" s="298">
        <f t="shared" si="104"/>
        <v>4.2538284456010412E-4</v>
      </c>
      <c r="GY31" s="298">
        <f t="shared" si="105"/>
        <v>0</v>
      </c>
      <c r="GZ31" s="298">
        <f t="shared" si="106"/>
        <v>5.8121432278152572E-4</v>
      </c>
      <c r="HA31" s="298">
        <f t="shared" si="107"/>
        <v>5.9146599070553443E-4</v>
      </c>
      <c r="HB31" s="298">
        <f t="shared" si="108"/>
        <v>8.7736789631106681E-4</v>
      </c>
      <c r="HC31" s="298">
        <f t="shared" si="109"/>
        <v>3.6389471312966781E-4</v>
      </c>
      <c r="HD31" s="298"/>
    </row>
    <row r="32" spans="1:212" ht="12" customHeight="1" x14ac:dyDescent="0.25">
      <c r="A32" s="2">
        <v>1</v>
      </c>
      <c r="B32" s="10" t="s">
        <v>145</v>
      </c>
      <c r="C32" s="183">
        <v>11057</v>
      </c>
      <c r="D32" s="10"/>
      <c r="E32" s="2" t="s">
        <v>513</v>
      </c>
      <c r="F32" s="33"/>
      <c r="G32" s="33"/>
      <c r="H32" s="33"/>
      <c r="I32" s="33"/>
      <c r="J32" s="33"/>
      <c r="K32" s="33"/>
      <c r="L32" s="33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61"/>
      <c r="X32" s="45"/>
      <c r="Y32" s="3">
        <v>20</v>
      </c>
      <c r="Z32" s="146">
        <v>7</v>
      </c>
      <c r="AA32" s="3">
        <f t="shared" si="0"/>
        <v>27</v>
      </c>
      <c r="AB32" s="168" t="s">
        <v>675</v>
      </c>
      <c r="AC32" s="170" t="s">
        <v>675</v>
      </c>
      <c r="AD32" s="170"/>
      <c r="AE32" s="170"/>
      <c r="AF32" s="170"/>
      <c r="AG32" s="170"/>
      <c r="AH32" s="170"/>
      <c r="AI32" s="170"/>
      <c r="AJ32" s="169" t="s">
        <v>675</v>
      </c>
      <c r="AK32" s="168">
        <v>20</v>
      </c>
      <c r="AL32" s="169"/>
      <c r="AM32" s="168" t="s">
        <v>675</v>
      </c>
      <c r="AN32" s="170" t="s">
        <v>675</v>
      </c>
      <c r="AO32" s="170"/>
      <c r="AP32" s="170"/>
      <c r="AQ32" s="170"/>
      <c r="AR32" s="170"/>
      <c r="AS32" s="170" t="s">
        <v>675</v>
      </c>
      <c r="AT32" s="170"/>
      <c r="AU32" s="29">
        <f t="shared" si="1"/>
        <v>20</v>
      </c>
      <c r="AV32" s="170">
        <f t="shared" si="2"/>
        <v>0</v>
      </c>
      <c r="AW32" s="170">
        <f t="shared" si="3"/>
        <v>20</v>
      </c>
      <c r="AX32" s="170">
        <f t="shared" si="4"/>
        <v>0</v>
      </c>
      <c r="AY32" s="29">
        <f t="shared" si="5"/>
        <v>20</v>
      </c>
      <c r="AZ32" s="3"/>
      <c r="BA32" s="2">
        <f t="shared" si="6"/>
        <v>0</v>
      </c>
      <c r="BB32" s="2">
        <f t="shared" si="7"/>
        <v>20</v>
      </c>
      <c r="BC32" s="2">
        <f t="shared" si="8"/>
        <v>0</v>
      </c>
      <c r="BD32" s="3">
        <f t="shared" si="9"/>
        <v>20</v>
      </c>
      <c r="BE32" s="3">
        <f t="shared" si="10"/>
        <v>1.7166248514459264</v>
      </c>
      <c r="BF32" s="2">
        <f t="shared" si="11"/>
        <v>0</v>
      </c>
      <c r="BG32" s="2">
        <f t="shared" si="12"/>
        <v>1.3204806549584049</v>
      </c>
      <c r="BH32" s="2">
        <f t="shared" si="13"/>
        <v>0</v>
      </c>
      <c r="BI32" s="3">
        <f t="shared" si="14"/>
        <v>1.3204806549584049</v>
      </c>
      <c r="BJ32" s="3"/>
      <c r="BK32" s="21">
        <v>14791</v>
      </c>
      <c r="BL32" s="3">
        <v>14763</v>
      </c>
      <c r="BM32" s="2">
        <v>28</v>
      </c>
      <c r="BN32" s="2">
        <v>28</v>
      </c>
      <c r="BO32" s="45"/>
      <c r="BP32" s="2">
        <f t="shared" si="15"/>
        <v>28</v>
      </c>
      <c r="BQ32" s="2">
        <f t="shared" si="16"/>
        <v>1.8966334755808441</v>
      </c>
      <c r="BR32" s="2">
        <f t="shared" si="17"/>
        <v>1.8966334755808441</v>
      </c>
      <c r="BS32" s="2"/>
      <c r="BT32" s="7">
        <v>14981</v>
      </c>
      <c r="BU32" s="3">
        <v>14950</v>
      </c>
      <c r="BV32" s="2">
        <f t="shared" si="18"/>
        <v>31</v>
      </c>
      <c r="BW32" s="2">
        <v>31</v>
      </c>
      <c r="BX32" s="61"/>
      <c r="BY32" s="2">
        <f t="shared" si="19"/>
        <v>31</v>
      </c>
      <c r="BZ32" s="2">
        <f t="shared" si="20"/>
        <v>2.0735785953177257</v>
      </c>
      <c r="CA32" s="2">
        <f t="shared" si="21"/>
        <v>2.0735785953177257</v>
      </c>
      <c r="CB32" s="2"/>
      <c r="CC32" s="105">
        <v>15024</v>
      </c>
      <c r="CD32" s="3">
        <v>14993</v>
      </c>
      <c r="CE32" s="2">
        <f t="shared" si="22"/>
        <v>31</v>
      </c>
      <c r="CF32" s="2">
        <v>31</v>
      </c>
      <c r="CG32" s="61"/>
      <c r="CH32" s="2">
        <f t="shared" si="23"/>
        <v>31</v>
      </c>
      <c r="CI32" s="2">
        <f t="shared" si="24"/>
        <v>2.0676315613953178</v>
      </c>
      <c r="CJ32" s="2">
        <f t="shared" si="25"/>
        <v>2.0676315613953178</v>
      </c>
      <c r="CK32" s="2"/>
      <c r="CL32" s="105">
        <v>15093</v>
      </c>
      <c r="CM32" s="3">
        <v>15070</v>
      </c>
      <c r="CN32" s="2">
        <f t="shared" si="26"/>
        <v>23</v>
      </c>
      <c r="CO32" s="2">
        <f t="shared" si="27"/>
        <v>23</v>
      </c>
      <c r="CP32" s="61"/>
      <c r="CQ32" s="2">
        <f t="shared" si="28"/>
        <v>23</v>
      </c>
      <c r="CR32" s="2">
        <f t="shared" si="29"/>
        <v>1.5262110152621102</v>
      </c>
      <c r="CS32" s="2">
        <f t="shared" si="30"/>
        <v>1.5262110152621102</v>
      </c>
      <c r="CT32" s="2"/>
      <c r="CU32" s="131">
        <v>15172</v>
      </c>
      <c r="CV32" s="3">
        <v>15146</v>
      </c>
      <c r="CW32" s="2">
        <f t="shared" si="31"/>
        <v>26</v>
      </c>
      <c r="CX32" s="2">
        <f t="shared" si="32"/>
        <v>26</v>
      </c>
      <c r="CY32" s="61"/>
      <c r="CZ32" s="2">
        <f t="shared" si="33"/>
        <v>26</v>
      </c>
      <c r="DA32" s="2">
        <f t="shared" si="34"/>
        <v>1.7166248514459264</v>
      </c>
      <c r="DB32" s="2">
        <f t="shared" si="35"/>
        <v>1.7166248514459264</v>
      </c>
      <c r="DC32" s="2"/>
      <c r="DD32" s="131">
        <v>15269</v>
      </c>
      <c r="DE32" s="3">
        <v>15260</v>
      </c>
      <c r="DF32" s="2">
        <f t="shared" si="36"/>
        <v>9</v>
      </c>
      <c r="DG32" s="2">
        <f t="shared" si="37"/>
        <v>9</v>
      </c>
      <c r="DH32" s="61"/>
      <c r="DI32" s="2">
        <f t="shared" si="38"/>
        <v>9</v>
      </c>
      <c r="DJ32" s="2">
        <f t="shared" si="39"/>
        <v>0.58977719528178252</v>
      </c>
      <c r="DK32" s="2">
        <f t="shared" si="40"/>
        <v>0.58977719528178252</v>
      </c>
      <c r="DL32" s="2"/>
      <c r="DM32" s="131">
        <v>15299</v>
      </c>
      <c r="DN32" s="2">
        <v>15292</v>
      </c>
      <c r="DO32" s="3">
        <f t="shared" si="41"/>
        <v>7</v>
      </c>
      <c r="DP32" s="3">
        <f t="shared" si="42"/>
        <v>0.45775568924928067</v>
      </c>
      <c r="DQ32" s="2"/>
      <c r="DR32" s="131">
        <v>15567</v>
      </c>
      <c r="DS32" s="2">
        <v>15557</v>
      </c>
      <c r="DT32" s="3">
        <f t="shared" si="43"/>
        <v>10</v>
      </c>
      <c r="DU32" s="3">
        <f t="shared" si="44"/>
        <v>0.64279745452208015</v>
      </c>
      <c r="DV32" s="2"/>
      <c r="DW32" s="131">
        <v>15606</v>
      </c>
      <c r="DX32" s="2">
        <v>15594</v>
      </c>
      <c r="DY32" s="3">
        <f t="shared" si="45"/>
        <v>12</v>
      </c>
      <c r="DZ32" s="3">
        <f t="shared" si="46"/>
        <v>0.76952674105425167</v>
      </c>
      <c r="EA32" s="2"/>
      <c r="EB32" s="131">
        <v>15631</v>
      </c>
      <c r="EC32" s="2">
        <v>15613</v>
      </c>
      <c r="ED32" s="3">
        <f t="shared" si="117"/>
        <v>18</v>
      </c>
      <c r="EE32" s="3">
        <f t="shared" si="48"/>
        <v>1.1528854159994877</v>
      </c>
      <c r="EF32" s="2"/>
      <c r="EG32" s="131">
        <v>15772</v>
      </c>
      <c r="EH32" s="2">
        <v>15747</v>
      </c>
      <c r="EI32" s="3">
        <f t="shared" si="49"/>
        <v>25</v>
      </c>
      <c r="EJ32" s="3">
        <f t="shared" si="50"/>
        <v>1.5876039880612181</v>
      </c>
      <c r="EK32" s="2"/>
      <c r="EL32" s="131">
        <v>16001</v>
      </c>
      <c r="EM32" s="2">
        <v>16000</v>
      </c>
      <c r="EN32" s="3">
        <f t="shared" si="118"/>
        <v>1</v>
      </c>
      <c r="EO32" s="3">
        <f t="shared" si="51"/>
        <v>6.25E-2</v>
      </c>
      <c r="EP32" s="2"/>
      <c r="EQ32" s="2"/>
      <c r="ER32" s="77">
        <f t="shared" si="52"/>
        <v>28</v>
      </c>
      <c r="ES32" s="83">
        <f t="shared" si="53"/>
        <v>31</v>
      </c>
      <c r="ET32" s="83">
        <f t="shared" si="54"/>
        <v>31</v>
      </c>
      <c r="EU32" s="81">
        <f t="shared" si="115"/>
        <v>23</v>
      </c>
      <c r="EV32" s="81">
        <f t="shared" si="56"/>
        <v>26</v>
      </c>
      <c r="EW32" s="81">
        <f t="shared" si="116"/>
        <v>9</v>
      </c>
      <c r="EX32" s="81">
        <f t="shared" si="113"/>
        <v>7</v>
      </c>
      <c r="EY32" s="81">
        <f t="shared" ref="EY32:EY39" si="120">DT32</f>
        <v>10</v>
      </c>
      <c r="EZ32" s="81">
        <f t="shared" si="114"/>
        <v>12</v>
      </c>
      <c r="FA32" s="81">
        <f t="shared" si="60"/>
        <v>18</v>
      </c>
      <c r="FB32" s="81">
        <f t="shared" si="61"/>
        <v>25</v>
      </c>
      <c r="FC32" s="81">
        <f t="shared" si="119"/>
        <v>1</v>
      </c>
      <c r="FD32" s="2"/>
      <c r="FE32" s="77">
        <f t="shared" si="62"/>
        <v>1.8966334755808441</v>
      </c>
      <c r="FF32" s="83">
        <f t="shared" si="63"/>
        <v>2.0735785953177257</v>
      </c>
      <c r="FG32" s="83">
        <f t="shared" si="64"/>
        <v>2.0676315613953178</v>
      </c>
      <c r="FH32" s="81">
        <f t="shared" si="65"/>
        <v>1.5262110152621102</v>
      </c>
      <c r="FI32" s="81">
        <f t="shared" si="66"/>
        <v>1.7166248514459264</v>
      </c>
      <c r="FJ32" s="81">
        <f t="shared" si="67"/>
        <v>0.58977719528178252</v>
      </c>
      <c r="FK32" s="81">
        <f t="shared" si="68"/>
        <v>0.45775568924928067</v>
      </c>
      <c r="FL32" s="81">
        <f t="shared" si="69"/>
        <v>0.64279745452208015</v>
      </c>
      <c r="FM32" s="81">
        <f t="shared" si="70"/>
        <v>0.76952674105425167</v>
      </c>
      <c r="FN32" s="81">
        <f t="shared" si="71"/>
        <v>1.1528854159994877</v>
      </c>
      <c r="FO32" s="81">
        <f t="shared" si="72"/>
        <v>1.5876039880612181</v>
      </c>
      <c r="FP32" s="81">
        <f t="shared" si="73"/>
        <v>6.25E-2</v>
      </c>
      <c r="FQ32" s="2"/>
      <c r="FR32" s="83">
        <f t="shared" si="74"/>
        <v>3</v>
      </c>
      <c r="FS32" s="83">
        <f t="shared" si="75"/>
        <v>0</v>
      </c>
      <c r="FT32" s="83">
        <f t="shared" si="76"/>
        <v>-8</v>
      </c>
      <c r="FU32" s="83">
        <f t="shared" si="77"/>
        <v>3</v>
      </c>
      <c r="FV32" s="83">
        <f t="shared" si="78"/>
        <v>-17</v>
      </c>
      <c r="FW32" s="83">
        <f t="shared" si="79"/>
        <v>-2</v>
      </c>
      <c r="FX32" s="83">
        <f t="shared" si="80"/>
        <v>3</v>
      </c>
      <c r="FY32" s="83">
        <f t="shared" si="81"/>
        <v>2</v>
      </c>
      <c r="FZ32" s="83">
        <f t="shared" si="82"/>
        <v>6</v>
      </c>
      <c r="GA32" s="83">
        <f t="shared" si="83"/>
        <v>7</v>
      </c>
      <c r="GB32" s="83">
        <f t="shared" si="84"/>
        <v>-24</v>
      </c>
      <c r="GC32" s="54"/>
      <c r="GD32" s="205">
        <f t="shared" si="85"/>
        <v>0.17694511973688165</v>
      </c>
      <c r="GE32" s="206">
        <f t="shared" si="86"/>
        <v>-5.9470339224079183E-3</v>
      </c>
      <c r="GF32" s="206">
        <f t="shared" si="87"/>
        <v>-0.54142054613320756</v>
      </c>
      <c r="GG32" s="207">
        <f t="shared" si="88"/>
        <v>0.19041383618381613</v>
      </c>
      <c r="GH32" s="206">
        <f t="shared" si="89"/>
        <v>-1.1268476561641438</v>
      </c>
      <c r="GI32" s="206">
        <f t="shared" si="90"/>
        <v>-0.13202150603250185</v>
      </c>
      <c r="GJ32" s="206">
        <f t="shared" si="91"/>
        <v>0.18504176527279947</v>
      </c>
      <c r="GK32" s="206">
        <f t="shared" si="92"/>
        <v>0.12672928653217153</v>
      </c>
      <c r="GL32" s="206">
        <f t="shared" si="93"/>
        <v>0.38335867494523601</v>
      </c>
      <c r="GM32" s="206">
        <f t="shared" si="94"/>
        <v>0.43471857206173037</v>
      </c>
      <c r="GN32" s="206">
        <f t="shared" si="95"/>
        <v>-1.5251039880612181</v>
      </c>
      <c r="GO32" s="2"/>
      <c r="GP32" s="3">
        <f t="shared" si="96"/>
        <v>1</v>
      </c>
      <c r="GQ32" s="320">
        <f t="shared" si="97"/>
        <v>6.2500000000000001E-5</v>
      </c>
      <c r="GR32" s="298">
        <f t="shared" si="98"/>
        <v>4.8764346296522058E-4</v>
      </c>
      <c r="GS32" s="298">
        <f t="shared" si="99"/>
        <v>4.9541343049829001E-4</v>
      </c>
      <c r="GT32" s="298">
        <f t="shared" si="100"/>
        <v>5.9192763190645426E-4</v>
      </c>
      <c r="GU32" s="298">
        <f t="shared" si="101"/>
        <v>4.9658865186976418E-4</v>
      </c>
      <c r="GV32" s="298">
        <f t="shared" si="102"/>
        <v>4.6917857658437996E-4</v>
      </c>
      <c r="GW32" s="298">
        <f t="shared" si="103"/>
        <v>1.8064671524056121E-4</v>
      </c>
      <c r="GX32" s="298">
        <f t="shared" si="104"/>
        <v>1.7515764187768992E-4</v>
      </c>
      <c r="GY32" s="298">
        <f t="shared" si="105"/>
        <v>2.3979090233316547E-4</v>
      </c>
      <c r="GZ32" s="298">
        <f t="shared" si="106"/>
        <v>2.4909185262065388E-4</v>
      </c>
      <c r="HA32" s="298">
        <f t="shared" si="107"/>
        <v>3.8022813688212925E-4</v>
      </c>
      <c r="HB32" s="298">
        <f t="shared" si="108"/>
        <v>4.9850448654037882E-4</v>
      </c>
      <c r="HC32" s="298">
        <f t="shared" si="109"/>
        <v>1.7328319672841323E-5</v>
      </c>
      <c r="HD32" s="298"/>
    </row>
    <row r="33" spans="1:212" ht="12" customHeight="1" x14ac:dyDescent="0.25">
      <c r="A33" s="2">
        <v>1</v>
      </c>
      <c r="B33" s="10" t="s">
        <v>145</v>
      </c>
      <c r="C33" s="183">
        <v>12002</v>
      </c>
      <c r="D33" s="10"/>
      <c r="E33" s="2" t="s">
        <v>235</v>
      </c>
      <c r="F33" s="33"/>
      <c r="G33" s="33"/>
      <c r="H33" s="33"/>
      <c r="I33" s="33"/>
      <c r="J33" s="33"/>
      <c r="K33" s="33"/>
      <c r="L33" s="33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61"/>
      <c r="X33" s="45"/>
      <c r="Y33" s="3">
        <v>11</v>
      </c>
      <c r="Z33" s="146">
        <v>5</v>
      </c>
      <c r="AA33" s="3">
        <f t="shared" si="0"/>
        <v>16</v>
      </c>
      <c r="AB33" s="168" t="s">
        <v>675</v>
      </c>
      <c r="AC33" s="170" t="s">
        <v>675</v>
      </c>
      <c r="AD33" s="170"/>
      <c r="AE33" s="170"/>
      <c r="AF33" s="170"/>
      <c r="AG33" s="170"/>
      <c r="AH33" s="170"/>
      <c r="AI33" s="170"/>
      <c r="AJ33" s="169" t="s">
        <v>675</v>
      </c>
      <c r="AK33" s="168">
        <v>12</v>
      </c>
      <c r="AL33" s="169"/>
      <c r="AM33" s="168" t="s">
        <v>675</v>
      </c>
      <c r="AN33" s="170" t="s">
        <v>675</v>
      </c>
      <c r="AO33" s="170"/>
      <c r="AP33" s="170"/>
      <c r="AQ33" s="170"/>
      <c r="AR33" s="170"/>
      <c r="AS33" s="170" t="s">
        <v>675</v>
      </c>
      <c r="AT33" s="170"/>
      <c r="AU33" s="29">
        <f t="shared" si="1"/>
        <v>12</v>
      </c>
      <c r="AV33" s="170">
        <f t="shared" si="2"/>
        <v>0</v>
      </c>
      <c r="AW33" s="170">
        <f t="shared" si="3"/>
        <v>12</v>
      </c>
      <c r="AX33" s="170">
        <f t="shared" si="4"/>
        <v>0</v>
      </c>
      <c r="AY33" s="29">
        <f t="shared" si="5"/>
        <v>12</v>
      </c>
      <c r="AZ33" s="3"/>
      <c r="BA33" s="2">
        <f t="shared" si="6"/>
        <v>0</v>
      </c>
      <c r="BB33" s="2">
        <f t="shared" si="7"/>
        <v>12</v>
      </c>
      <c r="BC33" s="2">
        <f t="shared" si="8"/>
        <v>0</v>
      </c>
      <c r="BD33" s="3">
        <f t="shared" si="9"/>
        <v>12</v>
      </c>
      <c r="BE33" s="3">
        <f t="shared" si="10"/>
        <v>0.98187985361064001</v>
      </c>
      <c r="BF33" s="2">
        <f t="shared" si="11"/>
        <v>0</v>
      </c>
      <c r="BG33" s="2">
        <f t="shared" si="12"/>
        <v>1.0711416584843345</v>
      </c>
      <c r="BH33" s="2">
        <f t="shared" si="13"/>
        <v>0</v>
      </c>
      <c r="BI33" s="3">
        <f t="shared" si="14"/>
        <v>1.0711416584843345</v>
      </c>
      <c r="BJ33" s="3"/>
      <c r="BK33" s="21">
        <v>10975</v>
      </c>
      <c r="BL33" s="3">
        <v>10963</v>
      </c>
      <c r="BM33" s="2">
        <v>12</v>
      </c>
      <c r="BN33" s="2">
        <v>12</v>
      </c>
      <c r="BO33" s="45"/>
      <c r="BP33" s="2">
        <f t="shared" si="15"/>
        <v>12</v>
      </c>
      <c r="BQ33" s="2">
        <f t="shared" si="16"/>
        <v>1.0945908966523761</v>
      </c>
      <c r="BR33" s="2">
        <f t="shared" si="17"/>
        <v>1.0945908966523761</v>
      </c>
      <c r="BS33" s="2"/>
      <c r="BT33" s="7">
        <v>11037</v>
      </c>
      <c r="BU33" s="3">
        <v>11014</v>
      </c>
      <c r="BV33" s="2">
        <f t="shared" si="18"/>
        <v>23</v>
      </c>
      <c r="BW33" s="2">
        <v>23</v>
      </c>
      <c r="BX33" s="61"/>
      <c r="BY33" s="2">
        <f t="shared" si="19"/>
        <v>23</v>
      </c>
      <c r="BZ33" s="2">
        <f t="shared" si="20"/>
        <v>2.0882513165062648</v>
      </c>
      <c r="CA33" s="2">
        <f t="shared" si="21"/>
        <v>2.0882513165062648</v>
      </c>
      <c r="CB33" s="2"/>
      <c r="CC33" s="105">
        <v>11051</v>
      </c>
      <c r="CD33" s="3">
        <v>11029</v>
      </c>
      <c r="CE33" s="2">
        <f t="shared" si="22"/>
        <v>22</v>
      </c>
      <c r="CF33" s="2">
        <v>22</v>
      </c>
      <c r="CG33" s="61"/>
      <c r="CH33" s="2">
        <f t="shared" si="23"/>
        <v>22</v>
      </c>
      <c r="CI33" s="2">
        <f t="shared" si="24"/>
        <v>1.9947411370024479</v>
      </c>
      <c r="CJ33" s="2">
        <f t="shared" si="25"/>
        <v>1.9947411370024479</v>
      </c>
      <c r="CK33" s="2"/>
      <c r="CL33" s="105">
        <v>11182</v>
      </c>
      <c r="CM33" s="3">
        <v>11180</v>
      </c>
      <c r="CN33" s="2">
        <f t="shared" si="26"/>
        <v>2</v>
      </c>
      <c r="CO33" s="2">
        <f t="shared" si="27"/>
        <v>2</v>
      </c>
      <c r="CP33" s="61"/>
      <c r="CQ33" s="2">
        <f t="shared" si="28"/>
        <v>2</v>
      </c>
      <c r="CR33" s="2">
        <f t="shared" si="29"/>
        <v>0.17889087656529518</v>
      </c>
      <c r="CS33" s="2">
        <f t="shared" si="30"/>
        <v>0.17889087656529518</v>
      </c>
      <c r="CT33" s="2"/>
      <c r="CU33" s="131">
        <v>11214</v>
      </c>
      <c r="CV33" s="3">
        <v>11203</v>
      </c>
      <c r="CW33" s="2">
        <f t="shared" si="31"/>
        <v>11</v>
      </c>
      <c r="CX33" s="2">
        <f t="shared" si="32"/>
        <v>11</v>
      </c>
      <c r="CY33" s="61"/>
      <c r="CZ33" s="2">
        <f t="shared" si="33"/>
        <v>11</v>
      </c>
      <c r="DA33" s="2">
        <f t="shared" si="34"/>
        <v>0.98187985361064001</v>
      </c>
      <c r="DB33" s="2">
        <f t="shared" si="35"/>
        <v>0.98187985361064001</v>
      </c>
      <c r="DC33" s="2"/>
      <c r="DD33" s="131">
        <v>11390</v>
      </c>
      <c r="DE33" s="3">
        <v>11382</v>
      </c>
      <c r="DF33" s="2">
        <f t="shared" si="36"/>
        <v>8</v>
      </c>
      <c r="DG33" s="2">
        <f t="shared" si="37"/>
        <v>8</v>
      </c>
      <c r="DH33" s="61"/>
      <c r="DI33" s="2">
        <f t="shared" si="38"/>
        <v>8</v>
      </c>
      <c r="DJ33" s="2">
        <f t="shared" si="39"/>
        <v>0.70286417149885783</v>
      </c>
      <c r="DK33" s="2">
        <f t="shared" si="40"/>
        <v>0.70286417149885783</v>
      </c>
      <c r="DL33" s="2"/>
      <c r="DM33" s="131">
        <v>11521</v>
      </c>
      <c r="DN33" s="2">
        <v>11506</v>
      </c>
      <c r="DO33" s="3">
        <f t="shared" si="41"/>
        <v>15</v>
      </c>
      <c r="DP33" s="3">
        <f t="shared" si="42"/>
        <v>1.3036676516600034</v>
      </c>
      <c r="DQ33" s="2"/>
      <c r="DR33" s="131">
        <v>11550</v>
      </c>
      <c r="DS33" s="2">
        <v>11527</v>
      </c>
      <c r="DT33" s="3">
        <f t="shared" si="43"/>
        <v>23</v>
      </c>
      <c r="DU33" s="3">
        <f t="shared" si="44"/>
        <v>1.9953153465776006</v>
      </c>
      <c r="DV33" s="2"/>
      <c r="DW33" s="131">
        <v>11659</v>
      </c>
      <c r="DX33" s="2">
        <v>11658</v>
      </c>
      <c r="DY33" s="3">
        <f t="shared" si="45"/>
        <v>1</v>
      </c>
      <c r="DZ33" s="3">
        <f t="shared" si="46"/>
        <v>8.5778006519128494E-2</v>
      </c>
      <c r="EA33" s="2"/>
      <c r="EB33" s="131">
        <v>11722</v>
      </c>
      <c r="EC33" s="2">
        <v>11708</v>
      </c>
      <c r="ED33" s="3">
        <f t="shared" si="117"/>
        <v>14</v>
      </c>
      <c r="EE33" s="3">
        <f t="shared" si="48"/>
        <v>1.1957635804578066</v>
      </c>
      <c r="EF33" s="2"/>
      <c r="EG33" s="131">
        <v>11745</v>
      </c>
      <c r="EH33" s="2">
        <v>11720</v>
      </c>
      <c r="EI33" s="3">
        <f t="shared" si="49"/>
        <v>25</v>
      </c>
      <c r="EJ33" s="3">
        <f t="shared" si="50"/>
        <v>2.1331058020477816</v>
      </c>
      <c r="EK33" s="2"/>
      <c r="EL33" s="131">
        <v>12564</v>
      </c>
      <c r="EM33" s="2">
        <v>11943</v>
      </c>
      <c r="EN33" s="3">
        <f t="shared" si="118"/>
        <v>621</v>
      </c>
      <c r="EO33" s="3">
        <f t="shared" si="51"/>
        <v>51.996985681989443</v>
      </c>
      <c r="EP33" s="2"/>
      <c r="EQ33" s="2"/>
      <c r="ER33" s="77">
        <f t="shared" si="52"/>
        <v>12</v>
      </c>
      <c r="ES33" s="83">
        <f t="shared" si="53"/>
        <v>23</v>
      </c>
      <c r="ET33" s="83">
        <f t="shared" si="54"/>
        <v>22</v>
      </c>
      <c r="EU33" s="81">
        <f t="shared" si="115"/>
        <v>2</v>
      </c>
      <c r="EV33" s="81">
        <f t="shared" si="56"/>
        <v>11</v>
      </c>
      <c r="EW33" s="81">
        <f t="shared" si="116"/>
        <v>8</v>
      </c>
      <c r="EX33" s="81">
        <f t="shared" si="113"/>
        <v>15</v>
      </c>
      <c r="EY33" s="81">
        <f t="shared" si="120"/>
        <v>23</v>
      </c>
      <c r="EZ33" s="81">
        <f t="shared" si="114"/>
        <v>1</v>
      </c>
      <c r="FA33" s="81">
        <f t="shared" si="60"/>
        <v>14</v>
      </c>
      <c r="FB33" s="81">
        <f t="shared" si="61"/>
        <v>25</v>
      </c>
      <c r="FC33" s="81">
        <f t="shared" si="119"/>
        <v>621</v>
      </c>
      <c r="FD33" s="2"/>
      <c r="FE33" s="77">
        <f t="shared" si="62"/>
        <v>1.0945908966523761</v>
      </c>
      <c r="FF33" s="83">
        <f t="shared" si="63"/>
        <v>2.0882513165062648</v>
      </c>
      <c r="FG33" s="83">
        <f t="shared" si="64"/>
        <v>1.9947411370024479</v>
      </c>
      <c r="FH33" s="81">
        <f t="shared" si="65"/>
        <v>0.17889087656529518</v>
      </c>
      <c r="FI33" s="81">
        <f t="shared" si="66"/>
        <v>0.98187985361064001</v>
      </c>
      <c r="FJ33" s="81">
        <f t="shared" si="67"/>
        <v>0.70286417149885783</v>
      </c>
      <c r="FK33" s="81">
        <f t="shared" si="68"/>
        <v>1.3036676516600034</v>
      </c>
      <c r="FL33" s="81">
        <f t="shared" si="69"/>
        <v>1.9953153465776006</v>
      </c>
      <c r="FM33" s="81">
        <f t="shared" si="70"/>
        <v>8.5778006519128494E-2</v>
      </c>
      <c r="FN33" s="81">
        <f t="shared" si="71"/>
        <v>1.1957635804578066</v>
      </c>
      <c r="FO33" s="81">
        <f t="shared" si="72"/>
        <v>2.1331058020477816</v>
      </c>
      <c r="FP33" s="81">
        <f t="shared" si="73"/>
        <v>51.996985681989443</v>
      </c>
      <c r="FQ33" s="2"/>
      <c r="FR33" s="83">
        <f t="shared" si="74"/>
        <v>11</v>
      </c>
      <c r="FS33" s="83">
        <f t="shared" si="75"/>
        <v>-1</v>
      </c>
      <c r="FT33" s="83">
        <f t="shared" si="76"/>
        <v>-20</v>
      </c>
      <c r="FU33" s="83">
        <f t="shared" si="77"/>
        <v>9</v>
      </c>
      <c r="FV33" s="83">
        <f t="shared" si="78"/>
        <v>-3</v>
      </c>
      <c r="FW33" s="83">
        <f t="shared" si="79"/>
        <v>7</v>
      </c>
      <c r="FX33" s="83">
        <f t="shared" si="80"/>
        <v>8</v>
      </c>
      <c r="FY33" s="83">
        <f t="shared" si="81"/>
        <v>-22</v>
      </c>
      <c r="FZ33" s="83">
        <f t="shared" si="82"/>
        <v>13</v>
      </c>
      <c r="GA33" s="83">
        <f t="shared" si="83"/>
        <v>11</v>
      </c>
      <c r="GB33" s="83">
        <f t="shared" si="84"/>
        <v>596</v>
      </c>
      <c r="GC33" s="54"/>
      <c r="GD33" s="205">
        <f t="shared" si="85"/>
        <v>0.99366041985388875</v>
      </c>
      <c r="GE33" s="206">
        <f t="shared" si="86"/>
        <v>-9.3510179503816904E-2</v>
      </c>
      <c r="GF33" s="206">
        <f t="shared" si="87"/>
        <v>-1.8158502604371527</v>
      </c>
      <c r="GG33" s="207">
        <f t="shared" si="88"/>
        <v>0.80298897704534489</v>
      </c>
      <c r="GH33" s="206">
        <f t="shared" si="89"/>
        <v>-0.27901568211178218</v>
      </c>
      <c r="GI33" s="206">
        <f t="shared" si="90"/>
        <v>0.6008034801611456</v>
      </c>
      <c r="GJ33" s="206">
        <f t="shared" si="91"/>
        <v>0.69164769491759714</v>
      </c>
      <c r="GK33" s="206">
        <f t="shared" si="92"/>
        <v>-1.9095373400584721</v>
      </c>
      <c r="GL33" s="206">
        <f t="shared" si="93"/>
        <v>1.1099855739386781</v>
      </c>
      <c r="GM33" s="206">
        <f t="shared" si="94"/>
        <v>0.93734222158997493</v>
      </c>
      <c r="GN33" s="206">
        <f t="shared" si="95"/>
        <v>49.863879879941663</v>
      </c>
      <c r="GO33" s="2"/>
      <c r="GP33" s="3">
        <f t="shared" si="96"/>
        <v>621</v>
      </c>
      <c r="GQ33" s="320">
        <f t="shared" si="97"/>
        <v>5.1996985681989447E-2</v>
      </c>
      <c r="GR33" s="298">
        <f t="shared" si="98"/>
        <v>2.089900555565231E-4</v>
      </c>
      <c r="GS33" s="298">
        <f t="shared" si="99"/>
        <v>3.6756480327292487E-4</v>
      </c>
      <c r="GT33" s="298">
        <f t="shared" si="100"/>
        <v>4.200776742561934E-4</v>
      </c>
      <c r="GU33" s="298">
        <f t="shared" si="101"/>
        <v>4.3181621901718632E-5</v>
      </c>
      <c r="GV33" s="298">
        <f t="shared" si="102"/>
        <v>1.9849862855493E-4</v>
      </c>
      <c r="GW33" s="298">
        <f t="shared" si="103"/>
        <v>1.6057485799160997E-4</v>
      </c>
      <c r="GX33" s="298">
        <f t="shared" si="104"/>
        <v>3.7533780402362128E-4</v>
      </c>
      <c r="GY33" s="298">
        <f t="shared" si="105"/>
        <v>5.5151907536628059E-4</v>
      </c>
      <c r="GZ33" s="298">
        <f t="shared" si="106"/>
        <v>2.075765438505449E-5</v>
      </c>
      <c r="HA33" s="298">
        <f t="shared" si="107"/>
        <v>2.9573299535276722E-4</v>
      </c>
      <c r="HB33" s="298">
        <f t="shared" si="108"/>
        <v>4.9850448654037882E-4</v>
      </c>
      <c r="HC33" s="298">
        <f t="shared" si="109"/>
        <v>1.0760886516834463E-2</v>
      </c>
      <c r="HD33" s="298"/>
    </row>
    <row r="34" spans="1:212" ht="12" customHeight="1" x14ac:dyDescent="0.25">
      <c r="A34" s="2">
        <v>1</v>
      </c>
      <c r="B34" s="10" t="s">
        <v>145</v>
      </c>
      <c r="C34" s="183">
        <v>12005</v>
      </c>
      <c r="D34" s="10"/>
      <c r="E34" s="2" t="s">
        <v>253</v>
      </c>
      <c r="F34" s="33"/>
      <c r="G34" s="33"/>
      <c r="H34" s="33"/>
      <c r="I34" s="33"/>
      <c r="J34" s="33"/>
      <c r="K34" s="33"/>
      <c r="L34" s="33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61"/>
      <c r="X34" s="45"/>
      <c r="Y34" s="3">
        <v>16</v>
      </c>
      <c r="Z34" s="146">
        <v>8</v>
      </c>
      <c r="AA34" s="3">
        <f t="shared" si="0"/>
        <v>24</v>
      </c>
      <c r="AB34" s="168" t="s">
        <v>675</v>
      </c>
      <c r="AC34" s="170" t="s">
        <v>675</v>
      </c>
      <c r="AD34" s="170"/>
      <c r="AE34" s="170"/>
      <c r="AF34" s="170"/>
      <c r="AG34" s="170"/>
      <c r="AH34" s="170"/>
      <c r="AI34" s="170"/>
      <c r="AJ34" s="169" t="s">
        <v>675</v>
      </c>
      <c r="AK34" s="168">
        <v>20</v>
      </c>
      <c r="AL34" s="169"/>
      <c r="AM34" s="168" t="s">
        <v>675</v>
      </c>
      <c r="AN34" s="170" t="s">
        <v>675</v>
      </c>
      <c r="AO34" s="170"/>
      <c r="AP34" s="170"/>
      <c r="AQ34" s="170"/>
      <c r="AR34" s="170"/>
      <c r="AS34" s="170" t="s">
        <v>675</v>
      </c>
      <c r="AT34" s="170"/>
      <c r="AU34" s="29">
        <f t="shared" si="1"/>
        <v>20</v>
      </c>
      <c r="AV34" s="170">
        <f t="shared" si="2"/>
        <v>0</v>
      </c>
      <c r="AW34" s="170">
        <f t="shared" si="3"/>
        <v>20</v>
      </c>
      <c r="AX34" s="170">
        <f t="shared" si="4"/>
        <v>0</v>
      </c>
      <c r="AY34" s="29">
        <f t="shared" si="5"/>
        <v>20</v>
      </c>
      <c r="AZ34" s="3"/>
      <c r="BA34" s="2">
        <f t="shared" si="6"/>
        <v>0</v>
      </c>
      <c r="BB34" s="2">
        <f t="shared" si="7"/>
        <v>20</v>
      </c>
      <c r="BC34" s="2">
        <f t="shared" si="8"/>
        <v>0</v>
      </c>
      <c r="BD34" s="3">
        <f t="shared" si="9"/>
        <v>20</v>
      </c>
      <c r="BE34" s="3">
        <f t="shared" si="10"/>
        <v>2.1753908905506458</v>
      </c>
      <c r="BF34" s="2">
        <f t="shared" si="11"/>
        <v>0</v>
      </c>
      <c r="BG34" s="2">
        <f t="shared" si="12"/>
        <v>1.3596193065941535</v>
      </c>
      <c r="BH34" s="2">
        <f t="shared" si="13"/>
        <v>0</v>
      </c>
      <c r="BI34" s="3">
        <f t="shared" si="14"/>
        <v>1.3596193065941535</v>
      </c>
      <c r="BJ34" s="3"/>
      <c r="BK34" s="21">
        <v>14744</v>
      </c>
      <c r="BL34" s="3">
        <v>14712</v>
      </c>
      <c r="BM34" s="2">
        <v>32</v>
      </c>
      <c r="BN34" s="2">
        <v>32</v>
      </c>
      <c r="BO34" s="45"/>
      <c r="BP34" s="2">
        <f t="shared" si="15"/>
        <v>32</v>
      </c>
      <c r="BQ34" s="2">
        <f t="shared" si="16"/>
        <v>2.1750951604132678</v>
      </c>
      <c r="BR34" s="2">
        <f t="shared" si="17"/>
        <v>2.1750951604132678</v>
      </c>
      <c r="BS34" s="2"/>
      <c r="BT34" s="7">
        <v>14853</v>
      </c>
      <c r="BU34" s="3">
        <v>14830</v>
      </c>
      <c r="BV34" s="2">
        <f t="shared" si="18"/>
        <v>23</v>
      </c>
      <c r="BW34" s="2">
        <v>23</v>
      </c>
      <c r="BX34" s="61"/>
      <c r="BY34" s="2">
        <f t="shared" si="19"/>
        <v>23</v>
      </c>
      <c r="BZ34" s="2">
        <f t="shared" si="20"/>
        <v>1.5509103169251517</v>
      </c>
      <c r="CA34" s="2">
        <f t="shared" si="21"/>
        <v>1.5509103169251517</v>
      </c>
      <c r="CB34" s="2"/>
      <c r="CC34" s="105">
        <v>14817</v>
      </c>
      <c r="CD34" s="3">
        <v>14781</v>
      </c>
      <c r="CE34" s="2">
        <f t="shared" si="22"/>
        <v>36</v>
      </c>
      <c r="CF34" s="2">
        <v>36</v>
      </c>
      <c r="CG34" s="61"/>
      <c r="CH34" s="2">
        <f t="shared" si="23"/>
        <v>36</v>
      </c>
      <c r="CI34" s="2">
        <f t="shared" si="24"/>
        <v>2.4355591637913538</v>
      </c>
      <c r="CJ34" s="2">
        <f t="shared" si="25"/>
        <v>2.4355591637913538</v>
      </c>
      <c r="CK34" s="2"/>
      <c r="CL34" s="105">
        <v>14788</v>
      </c>
      <c r="CM34" s="3">
        <v>14762</v>
      </c>
      <c r="CN34" s="2">
        <f t="shared" si="26"/>
        <v>26</v>
      </c>
      <c r="CO34" s="2">
        <f t="shared" si="27"/>
        <v>26</v>
      </c>
      <c r="CP34" s="61"/>
      <c r="CQ34" s="2">
        <f t="shared" si="28"/>
        <v>26</v>
      </c>
      <c r="CR34" s="2">
        <f t="shared" si="29"/>
        <v>1.761278959490584</v>
      </c>
      <c r="CS34" s="2">
        <f t="shared" si="30"/>
        <v>1.761278959490584</v>
      </c>
      <c r="CT34" s="2"/>
      <c r="CU34" s="131">
        <v>14742</v>
      </c>
      <c r="CV34" s="3">
        <v>14710</v>
      </c>
      <c r="CW34" s="2">
        <f t="shared" si="31"/>
        <v>32</v>
      </c>
      <c r="CX34" s="2">
        <f t="shared" si="32"/>
        <v>32</v>
      </c>
      <c r="CY34" s="61"/>
      <c r="CZ34" s="2">
        <f t="shared" si="33"/>
        <v>32</v>
      </c>
      <c r="DA34" s="2">
        <f t="shared" si="34"/>
        <v>2.1753908905506458</v>
      </c>
      <c r="DB34" s="2">
        <f t="shared" si="35"/>
        <v>2.1753908905506458</v>
      </c>
      <c r="DC34" s="2"/>
      <c r="DD34" s="131">
        <v>14843</v>
      </c>
      <c r="DE34" s="3">
        <v>14815</v>
      </c>
      <c r="DF34" s="2">
        <f t="shared" si="36"/>
        <v>28</v>
      </c>
      <c r="DG34" s="2">
        <f t="shared" si="37"/>
        <v>28</v>
      </c>
      <c r="DH34" s="61"/>
      <c r="DI34" s="2">
        <f t="shared" si="38"/>
        <v>28</v>
      </c>
      <c r="DJ34" s="2">
        <f t="shared" si="39"/>
        <v>1.8899763752953087</v>
      </c>
      <c r="DK34" s="2">
        <f t="shared" si="40"/>
        <v>1.8899763752953087</v>
      </c>
      <c r="DL34" s="2"/>
      <c r="DM34" s="131">
        <v>14967</v>
      </c>
      <c r="DN34" s="2">
        <v>14954</v>
      </c>
      <c r="DO34" s="3">
        <f t="shared" si="41"/>
        <v>13</v>
      </c>
      <c r="DP34" s="3">
        <f t="shared" si="42"/>
        <v>0.8693326200347733</v>
      </c>
      <c r="DQ34" s="2"/>
      <c r="DR34" s="131">
        <v>15014</v>
      </c>
      <c r="DS34" s="2">
        <v>15008</v>
      </c>
      <c r="DT34" s="3">
        <f t="shared" si="43"/>
        <v>6</v>
      </c>
      <c r="DU34" s="3">
        <f t="shared" si="44"/>
        <v>0.39978678038379528</v>
      </c>
      <c r="DV34" s="2"/>
      <c r="DW34" s="131">
        <v>15089</v>
      </c>
      <c r="DX34" s="2">
        <v>15073</v>
      </c>
      <c r="DY34" s="3">
        <f t="shared" si="45"/>
        <v>16</v>
      </c>
      <c r="DZ34" s="3">
        <f t="shared" si="46"/>
        <v>1.0615006966098322</v>
      </c>
      <c r="EA34" s="2"/>
      <c r="EB34" s="131">
        <v>15187</v>
      </c>
      <c r="EC34" s="2">
        <v>15176</v>
      </c>
      <c r="ED34" s="3">
        <f t="shared" si="117"/>
        <v>11</v>
      </c>
      <c r="EE34" s="3">
        <f t="shared" si="48"/>
        <v>0.72482867685819719</v>
      </c>
      <c r="EF34" s="2"/>
      <c r="EG34" s="131">
        <v>15331</v>
      </c>
      <c r="EH34" s="2">
        <v>15317</v>
      </c>
      <c r="EI34" s="3">
        <f t="shared" si="49"/>
        <v>14</v>
      </c>
      <c r="EJ34" s="3">
        <f t="shared" si="50"/>
        <v>0.91401710517725399</v>
      </c>
      <c r="EK34" s="2"/>
      <c r="EL34" s="131">
        <v>15463</v>
      </c>
      <c r="EM34" s="2">
        <v>15459</v>
      </c>
      <c r="EN34" s="3">
        <f t="shared" si="118"/>
        <v>4</v>
      </c>
      <c r="EO34" s="3">
        <f t="shared" si="51"/>
        <v>0.25874894883239535</v>
      </c>
      <c r="EP34" s="2"/>
      <c r="EQ34" s="2"/>
      <c r="ER34" s="77">
        <f t="shared" si="52"/>
        <v>32</v>
      </c>
      <c r="ES34" s="83">
        <f t="shared" si="53"/>
        <v>23</v>
      </c>
      <c r="ET34" s="83">
        <f t="shared" si="54"/>
        <v>36</v>
      </c>
      <c r="EU34" s="81">
        <f t="shared" si="115"/>
        <v>26</v>
      </c>
      <c r="EV34" s="81">
        <f t="shared" si="56"/>
        <v>32</v>
      </c>
      <c r="EW34" s="81">
        <f t="shared" si="116"/>
        <v>28</v>
      </c>
      <c r="EX34" s="81">
        <f t="shared" si="113"/>
        <v>13</v>
      </c>
      <c r="EY34" s="81">
        <f t="shared" si="120"/>
        <v>6</v>
      </c>
      <c r="EZ34" s="81">
        <f t="shared" si="114"/>
        <v>16</v>
      </c>
      <c r="FA34" s="81">
        <f t="shared" si="60"/>
        <v>11</v>
      </c>
      <c r="FB34" s="81">
        <f t="shared" si="61"/>
        <v>14</v>
      </c>
      <c r="FC34" s="81">
        <f t="shared" si="119"/>
        <v>4</v>
      </c>
      <c r="FD34" s="2"/>
      <c r="FE34" s="77">
        <f t="shared" si="62"/>
        <v>2.1750951604132678</v>
      </c>
      <c r="FF34" s="83">
        <f t="shared" si="63"/>
        <v>1.5509103169251517</v>
      </c>
      <c r="FG34" s="83">
        <f t="shared" si="64"/>
        <v>2.4355591637913538</v>
      </c>
      <c r="FH34" s="81">
        <f t="shared" si="65"/>
        <v>1.761278959490584</v>
      </c>
      <c r="FI34" s="81">
        <f t="shared" si="66"/>
        <v>2.1753908905506458</v>
      </c>
      <c r="FJ34" s="81">
        <f t="shared" si="67"/>
        <v>1.8899763752953087</v>
      </c>
      <c r="FK34" s="81">
        <f t="shared" si="68"/>
        <v>0.8693326200347733</v>
      </c>
      <c r="FL34" s="81">
        <f t="shared" si="69"/>
        <v>0.39978678038379528</v>
      </c>
      <c r="FM34" s="81">
        <f t="shared" si="70"/>
        <v>1.0615006966098322</v>
      </c>
      <c r="FN34" s="81">
        <f t="shared" si="71"/>
        <v>0.72482867685819719</v>
      </c>
      <c r="FO34" s="81">
        <f t="shared" si="72"/>
        <v>0.91401710517725399</v>
      </c>
      <c r="FP34" s="81">
        <f t="shared" si="73"/>
        <v>0.25874894883239535</v>
      </c>
      <c r="FQ34" s="2"/>
      <c r="FR34" s="83">
        <f t="shared" si="74"/>
        <v>-9</v>
      </c>
      <c r="FS34" s="83">
        <f t="shared" si="75"/>
        <v>13</v>
      </c>
      <c r="FT34" s="83">
        <f t="shared" si="76"/>
        <v>-10</v>
      </c>
      <c r="FU34" s="83">
        <f t="shared" si="77"/>
        <v>6</v>
      </c>
      <c r="FV34" s="83">
        <f t="shared" si="78"/>
        <v>-4</v>
      </c>
      <c r="FW34" s="83">
        <f t="shared" si="79"/>
        <v>-15</v>
      </c>
      <c r="FX34" s="83">
        <f t="shared" si="80"/>
        <v>-7</v>
      </c>
      <c r="FY34" s="83">
        <f t="shared" si="81"/>
        <v>10</v>
      </c>
      <c r="FZ34" s="83">
        <f t="shared" si="82"/>
        <v>-5</v>
      </c>
      <c r="GA34" s="83">
        <f t="shared" si="83"/>
        <v>3</v>
      </c>
      <c r="GB34" s="83">
        <f t="shared" si="84"/>
        <v>-10</v>
      </c>
      <c r="GC34" s="54"/>
      <c r="GD34" s="205">
        <f t="shared" si="85"/>
        <v>-0.62418484348811609</v>
      </c>
      <c r="GE34" s="206">
        <f t="shared" si="86"/>
        <v>0.88464884686620215</v>
      </c>
      <c r="GF34" s="206">
        <f t="shared" si="87"/>
        <v>-0.67428020430076985</v>
      </c>
      <c r="GG34" s="207">
        <f t="shared" si="88"/>
        <v>0.41411193106006183</v>
      </c>
      <c r="GH34" s="206">
        <f t="shared" si="89"/>
        <v>-0.28541451525533712</v>
      </c>
      <c r="GI34" s="206">
        <f t="shared" si="90"/>
        <v>-1.0206437552605354</v>
      </c>
      <c r="GJ34" s="206">
        <f t="shared" si="91"/>
        <v>-0.46954583965097801</v>
      </c>
      <c r="GK34" s="206">
        <f t="shared" si="92"/>
        <v>0.66171391622603681</v>
      </c>
      <c r="GL34" s="206">
        <f t="shared" si="93"/>
        <v>-0.33667201975163497</v>
      </c>
      <c r="GM34" s="206">
        <f t="shared" si="94"/>
        <v>0.1891884283190568</v>
      </c>
      <c r="GN34" s="206">
        <f t="shared" si="95"/>
        <v>-0.65526815634485858</v>
      </c>
      <c r="GO34" s="2"/>
      <c r="GP34" s="3">
        <f t="shared" si="96"/>
        <v>4</v>
      </c>
      <c r="GQ34" s="320">
        <f t="shared" si="97"/>
        <v>2.5874894883239535E-4</v>
      </c>
      <c r="GR34" s="298">
        <f t="shared" si="98"/>
        <v>5.5730681481739491E-4</v>
      </c>
      <c r="GS34" s="298">
        <f t="shared" si="99"/>
        <v>3.6756480327292487E-4</v>
      </c>
      <c r="GT34" s="298">
        <f t="shared" si="100"/>
        <v>6.8739983060104367E-4</v>
      </c>
      <c r="GU34" s="298">
        <f t="shared" si="101"/>
        <v>5.6136108472234212E-4</v>
      </c>
      <c r="GV34" s="298">
        <f t="shared" si="102"/>
        <v>5.7745055579615993E-4</v>
      </c>
      <c r="GW34" s="298">
        <f t="shared" si="103"/>
        <v>5.6201200297063489E-4</v>
      </c>
      <c r="GX34" s="298">
        <f t="shared" si="104"/>
        <v>3.2529276348713845E-4</v>
      </c>
      <c r="GY34" s="298">
        <f t="shared" si="105"/>
        <v>1.4387454139989928E-4</v>
      </c>
      <c r="GZ34" s="298">
        <f t="shared" si="106"/>
        <v>3.3212247016087184E-4</v>
      </c>
      <c r="HA34" s="298">
        <f t="shared" si="107"/>
        <v>2.3236163920574567E-4</v>
      </c>
      <c r="HB34" s="298">
        <f t="shared" si="108"/>
        <v>2.7916251246261218E-4</v>
      </c>
      <c r="HC34" s="298">
        <f t="shared" si="109"/>
        <v>6.9313278691365292E-5</v>
      </c>
      <c r="HD34" s="298"/>
    </row>
    <row r="35" spans="1:212" ht="12" customHeight="1" x14ac:dyDescent="0.25">
      <c r="A35" s="2">
        <v>1</v>
      </c>
      <c r="B35" s="10" t="s">
        <v>145</v>
      </c>
      <c r="C35" s="183">
        <v>12007</v>
      </c>
      <c r="D35" s="10"/>
      <c r="E35" s="2" t="s">
        <v>257</v>
      </c>
      <c r="F35" s="33"/>
      <c r="G35" s="33"/>
      <c r="H35" s="33"/>
      <c r="I35" s="33"/>
      <c r="J35" s="33"/>
      <c r="K35" s="33"/>
      <c r="L35" s="33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61"/>
      <c r="X35" s="45"/>
      <c r="Y35" s="3">
        <v>9</v>
      </c>
      <c r="Z35" s="146">
        <v>10</v>
      </c>
      <c r="AA35" s="3">
        <f t="shared" si="0"/>
        <v>19</v>
      </c>
      <c r="AB35" s="168" t="s">
        <v>675</v>
      </c>
      <c r="AC35" s="170" t="s">
        <v>675</v>
      </c>
      <c r="AD35" s="170"/>
      <c r="AE35" s="170"/>
      <c r="AF35" s="170"/>
      <c r="AG35" s="170"/>
      <c r="AH35" s="170"/>
      <c r="AI35" s="170"/>
      <c r="AJ35" s="169" t="s">
        <v>675</v>
      </c>
      <c r="AK35" s="168">
        <v>9</v>
      </c>
      <c r="AL35" s="169"/>
      <c r="AM35" s="168" t="s">
        <v>675</v>
      </c>
      <c r="AN35" s="170" t="s">
        <v>675</v>
      </c>
      <c r="AO35" s="170"/>
      <c r="AP35" s="170"/>
      <c r="AQ35" s="170"/>
      <c r="AR35" s="170"/>
      <c r="AS35" s="170" t="s">
        <v>675</v>
      </c>
      <c r="AT35" s="170"/>
      <c r="AU35" s="29">
        <f t="shared" si="1"/>
        <v>9</v>
      </c>
      <c r="AV35" s="170">
        <f t="shared" si="2"/>
        <v>0</v>
      </c>
      <c r="AW35" s="170">
        <f t="shared" si="3"/>
        <v>9</v>
      </c>
      <c r="AX35" s="170">
        <f t="shared" si="4"/>
        <v>0</v>
      </c>
      <c r="AY35" s="29">
        <f t="shared" si="5"/>
        <v>9</v>
      </c>
      <c r="AZ35" s="3"/>
      <c r="BA35" s="2">
        <f t="shared" si="6"/>
        <v>0</v>
      </c>
      <c r="BB35" s="2">
        <f t="shared" si="7"/>
        <v>9</v>
      </c>
      <c r="BC35" s="2">
        <f t="shared" si="8"/>
        <v>0</v>
      </c>
      <c r="BD35" s="3">
        <f t="shared" si="9"/>
        <v>9</v>
      </c>
      <c r="BE35" s="3">
        <f t="shared" si="10"/>
        <v>0.90321353869556953</v>
      </c>
      <c r="BF35" s="2">
        <f t="shared" si="11"/>
        <v>0</v>
      </c>
      <c r="BG35" s="2">
        <f t="shared" si="12"/>
        <v>0.42783799201369083</v>
      </c>
      <c r="BH35" s="2">
        <f t="shared" si="13"/>
        <v>0</v>
      </c>
      <c r="BI35" s="3">
        <f t="shared" si="14"/>
        <v>0.42783799201369083</v>
      </c>
      <c r="BJ35" s="3"/>
      <c r="BK35" s="21">
        <v>20885</v>
      </c>
      <c r="BL35" s="3">
        <v>20871</v>
      </c>
      <c r="BM35" s="2">
        <v>14</v>
      </c>
      <c r="BN35" s="2">
        <v>14</v>
      </c>
      <c r="BO35" s="45"/>
      <c r="BP35" s="2">
        <f t="shared" si="15"/>
        <v>14</v>
      </c>
      <c r="BQ35" s="2">
        <f t="shared" si="16"/>
        <v>0.67078721671218433</v>
      </c>
      <c r="BR35" s="2">
        <f t="shared" si="17"/>
        <v>0.67078721671218433</v>
      </c>
      <c r="BS35" s="2"/>
      <c r="BT35" s="7">
        <v>20844</v>
      </c>
      <c r="BU35" s="3">
        <v>20790</v>
      </c>
      <c r="BV35" s="2">
        <f t="shared" si="18"/>
        <v>54</v>
      </c>
      <c r="BW35" s="2">
        <v>54</v>
      </c>
      <c r="BX35" s="61"/>
      <c r="BY35" s="2">
        <f t="shared" si="19"/>
        <v>54</v>
      </c>
      <c r="BZ35" s="2">
        <f t="shared" si="20"/>
        <v>2.5974025974025974</v>
      </c>
      <c r="CA35" s="2">
        <f t="shared" si="21"/>
        <v>2.5974025974025974</v>
      </c>
      <c r="CB35" s="2"/>
      <c r="CC35" s="105">
        <v>20881</v>
      </c>
      <c r="CD35" s="3">
        <v>20860</v>
      </c>
      <c r="CE35" s="2">
        <f t="shared" si="22"/>
        <v>21</v>
      </c>
      <c r="CF35" s="2">
        <v>21</v>
      </c>
      <c r="CG35" s="61"/>
      <c r="CH35" s="2">
        <f t="shared" si="23"/>
        <v>21</v>
      </c>
      <c r="CI35" s="2">
        <f t="shared" si="24"/>
        <v>1.0067114093959733</v>
      </c>
      <c r="CJ35" s="2">
        <f t="shared" si="25"/>
        <v>1.0067114093959733</v>
      </c>
      <c r="CK35" s="2"/>
      <c r="CL35" s="105">
        <v>20951</v>
      </c>
      <c r="CM35" s="3">
        <v>20934</v>
      </c>
      <c r="CN35" s="2">
        <f t="shared" si="26"/>
        <v>17</v>
      </c>
      <c r="CO35" s="2">
        <f t="shared" si="27"/>
        <v>17</v>
      </c>
      <c r="CP35" s="61"/>
      <c r="CQ35" s="2">
        <f t="shared" si="28"/>
        <v>17</v>
      </c>
      <c r="CR35" s="2">
        <f t="shared" si="29"/>
        <v>0.81207604853348614</v>
      </c>
      <c r="CS35" s="2">
        <f t="shared" si="30"/>
        <v>0.81207604853348614</v>
      </c>
      <c r="CT35" s="2"/>
      <c r="CU35" s="131">
        <v>21055</v>
      </c>
      <c r="CV35" s="3">
        <v>21036</v>
      </c>
      <c r="CW35" s="2">
        <f t="shared" si="31"/>
        <v>19</v>
      </c>
      <c r="CX35" s="2">
        <f t="shared" si="32"/>
        <v>19</v>
      </c>
      <c r="CY35" s="61"/>
      <c r="CZ35" s="2">
        <f t="shared" si="33"/>
        <v>19</v>
      </c>
      <c r="DA35" s="2">
        <f t="shared" si="34"/>
        <v>0.90321353869556953</v>
      </c>
      <c r="DB35" s="2">
        <f t="shared" si="35"/>
        <v>0.90321353869556953</v>
      </c>
      <c r="DC35" s="2"/>
      <c r="DD35" s="131">
        <v>21140</v>
      </c>
      <c r="DE35" s="3">
        <v>21128</v>
      </c>
      <c r="DF35" s="2">
        <f t="shared" si="36"/>
        <v>12</v>
      </c>
      <c r="DG35" s="2">
        <f t="shared" si="37"/>
        <v>12</v>
      </c>
      <c r="DH35" s="61"/>
      <c r="DI35" s="2">
        <f t="shared" si="38"/>
        <v>12</v>
      </c>
      <c r="DJ35" s="2">
        <f t="shared" si="39"/>
        <v>0.56796667928814848</v>
      </c>
      <c r="DK35" s="2">
        <f t="shared" si="40"/>
        <v>0.56796667928814848</v>
      </c>
      <c r="DL35" s="2"/>
      <c r="DM35" s="131">
        <v>21197</v>
      </c>
      <c r="DN35" s="2">
        <v>21178</v>
      </c>
      <c r="DO35" s="3">
        <f t="shared" si="41"/>
        <v>19</v>
      </c>
      <c r="DP35" s="3">
        <f t="shared" si="42"/>
        <v>0.89715742751912364</v>
      </c>
      <c r="DQ35" s="2"/>
      <c r="DR35" s="131">
        <v>21363</v>
      </c>
      <c r="DS35" s="2">
        <v>21354</v>
      </c>
      <c r="DT35" s="3">
        <f t="shared" si="43"/>
        <v>9</v>
      </c>
      <c r="DU35" s="3">
        <f t="shared" si="44"/>
        <v>0.42146670413037368</v>
      </c>
      <c r="DV35" s="2"/>
      <c r="DW35" s="131">
        <v>21362</v>
      </c>
      <c r="DX35" s="2">
        <v>21347</v>
      </c>
      <c r="DY35" s="3">
        <f t="shared" si="45"/>
        <v>15</v>
      </c>
      <c r="DZ35" s="3">
        <f t="shared" si="46"/>
        <v>0.7026748489249075</v>
      </c>
      <c r="EA35" s="2"/>
      <c r="EB35" s="131">
        <v>21439</v>
      </c>
      <c r="EC35" s="2">
        <v>21416</v>
      </c>
      <c r="ED35" s="3">
        <f t="shared" si="117"/>
        <v>23</v>
      </c>
      <c r="EE35" s="3">
        <f t="shared" si="48"/>
        <v>1.0739633918565559</v>
      </c>
      <c r="EF35" s="2"/>
      <c r="EG35" s="131">
        <v>21620</v>
      </c>
      <c r="EH35" s="2">
        <v>21603</v>
      </c>
      <c r="EI35" s="3">
        <f t="shared" ref="EI35:EI66" si="121">EG35-EH35</f>
        <v>17</v>
      </c>
      <c r="EJ35" s="3">
        <f t="shared" si="50"/>
        <v>0.78692774151738187</v>
      </c>
      <c r="EK35" s="2"/>
      <c r="EL35" s="131">
        <v>22014</v>
      </c>
      <c r="EM35" s="2">
        <v>21980</v>
      </c>
      <c r="EN35" s="3">
        <f t="shared" si="118"/>
        <v>34</v>
      </c>
      <c r="EO35" s="3">
        <f t="shared" si="51"/>
        <v>1.5468607825295724</v>
      </c>
      <c r="EP35" s="2"/>
      <c r="EQ35" s="2"/>
      <c r="ER35" s="77">
        <f t="shared" si="52"/>
        <v>14</v>
      </c>
      <c r="ES35" s="83">
        <f t="shared" ref="ES35:ES66" si="122">BY35</f>
        <v>54</v>
      </c>
      <c r="ET35" s="83">
        <f t="shared" ref="ET35:ET67" si="123">CH35</f>
        <v>21</v>
      </c>
      <c r="EU35" s="81">
        <f t="shared" si="115"/>
        <v>17</v>
      </c>
      <c r="EV35" s="81">
        <f t="shared" ref="EV35:EV66" si="124">CZ35</f>
        <v>19</v>
      </c>
      <c r="EW35" s="81">
        <f t="shared" si="116"/>
        <v>12</v>
      </c>
      <c r="EX35" s="81">
        <f t="shared" si="113"/>
        <v>19</v>
      </c>
      <c r="EY35" s="81">
        <f t="shared" si="120"/>
        <v>9</v>
      </c>
      <c r="EZ35" s="81">
        <f t="shared" si="114"/>
        <v>15</v>
      </c>
      <c r="FA35" s="81">
        <f t="shared" si="60"/>
        <v>23</v>
      </c>
      <c r="FB35" s="81">
        <f t="shared" si="61"/>
        <v>17</v>
      </c>
      <c r="FC35" s="81">
        <f t="shared" si="119"/>
        <v>34</v>
      </c>
      <c r="FD35" s="2"/>
      <c r="FE35" s="77">
        <f t="shared" si="62"/>
        <v>0.67078721671218433</v>
      </c>
      <c r="FF35" s="83">
        <f t="shared" si="63"/>
        <v>2.5974025974025974</v>
      </c>
      <c r="FG35" s="83">
        <f t="shared" si="64"/>
        <v>1.0067114093959733</v>
      </c>
      <c r="FH35" s="81">
        <f t="shared" si="65"/>
        <v>0.81207604853348614</v>
      </c>
      <c r="FI35" s="81">
        <f t="shared" si="66"/>
        <v>0.90321353869556953</v>
      </c>
      <c r="FJ35" s="81">
        <f t="shared" si="67"/>
        <v>0.56796667928814848</v>
      </c>
      <c r="FK35" s="81">
        <f t="shared" si="68"/>
        <v>0.89715742751912364</v>
      </c>
      <c r="FL35" s="81">
        <f t="shared" si="69"/>
        <v>0.42146670413037368</v>
      </c>
      <c r="FM35" s="81">
        <f t="shared" si="70"/>
        <v>0.7026748489249075</v>
      </c>
      <c r="FN35" s="81">
        <f t="shared" si="71"/>
        <v>1.0739633918565559</v>
      </c>
      <c r="FO35" s="81">
        <f t="shared" si="72"/>
        <v>0.78692774151738187</v>
      </c>
      <c r="FP35" s="81">
        <f t="shared" si="73"/>
        <v>1.5468607825295724</v>
      </c>
      <c r="FQ35" s="2"/>
      <c r="FR35" s="83">
        <f t="shared" si="74"/>
        <v>40</v>
      </c>
      <c r="FS35" s="83">
        <f t="shared" si="75"/>
        <v>-33</v>
      </c>
      <c r="FT35" s="83">
        <f t="shared" si="76"/>
        <v>-4</v>
      </c>
      <c r="FU35" s="83">
        <f t="shared" si="77"/>
        <v>2</v>
      </c>
      <c r="FV35" s="83">
        <f t="shared" si="78"/>
        <v>-7</v>
      </c>
      <c r="FW35" s="83">
        <f t="shared" si="79"/>
        <v>7</v>
      </c>
      <c r="FX35" s="83">
        <f t="shared" si="80"/>
        <v>-10</v>
      </c>
      <c r="FY35" s="83">
        <f t="shared" si="81"/>
        <v>6</v>
      </c>
      <c r="FZ35" s="83">
        <f t="shared" si="82"/>
        <v>8</v>
      </c>
      <c r="GA35" s="83">
        <f t="shared" si="83"/>
        <v>-6</v>
      </c>
      <c r="GB35" s="83">
        <f t="shared" si="84"/>
        <v>17</v>
      </c>
      <c r="GC35" s="54"/>
      <c r="GD35" s="205">
        <f t="shared" si="85"/>
        <v>1.9266153806904129</v>
      </c>
      <c r="GE35" s="206">
        <f t="shared" si="86"/>
        <v>-1.5906911880066241</v>
      </c>
      <c r="GF35" s="206">
        <f t="shared" si="87"/>
        <v>-0.19463536086248712</v>
      </c>
      <c r="GG35" s="207">
        <f t="shared" si="88"/>
        <v>9.113749016208339E-2</v>
      </c>
      <c r="GH35" s="206">
        <f t="shared" si="89"/>
        <v>-0.33524685940742105</v>
      </c>
      <c r="GI35" s="206">
        <f t="shared" si="90"/>
        <v>0.32919074823097516</v>
      </c>
      <c r="GJ35" s="206">
        <f t="shared" si="91"/>
        <v>-0.47569072338874996</v>
      </c>
      <c r="GK35" s="206">
        <f t="shared" si="92"/>
        <v>0.28120814479453382</v>
      </c>
      <c r="GL35" s="206">
        <f t="shared" si="93"/>
        <v>0.37128854293164837</v>
      </c>
      <c r="GM35" s="206">
        <f t="shared" si="94"/>
        <v>-0.287035650339174</v>
      </c>
      <c r="GN35" s="206">
        <f t="shared" si="95"/>
        <v>0.7599330410121905</v>
      </c>
      <c r="GO35" s="2"/>
      <c r="GP35" s="3">
        <f t="shared" si="96"/>
        <v>34</v>
      </c>
      <c r="GQ35" s="320">
        <f t="shared" si="97"/>
        <v>1.5468607825295723E-3</v>
      </c>
      <c r="GR35" s="298">
        <f t="shared" si="98"/>
        <v>2.4382173148261029E-4</v>
      </c>
      <c r="GS35" s="298">
        <f t="shared" si="99"/>
        <v>8.6297823377121487E-4</v>
      </c>
      <c r="GT35" s="298">
        <f t="shared" si="100"/>
        <v>4.0098323451727549E-4</v>
      </c>
      <c r="GU35" s="298">
        <f t="shared" si="101"/>
        <v>3.6704378616460835E-4</v>
      </c>
      <c r="GV35" s="298">
        <f t="shared" si="102"/>
        <v>3.4286126750396995E-4</v>
      </c>
      <c r="GW35" s="298">
        <f t="shared" si="103"/>
        <v>2.4086228698741495E-4</v>
      </c>
      <c r="GX35" s="298">
        <f t="shared" si="104"/>
        <v>4.7542788509658695E-4</v>
      </c>
      <c r="GY35" s="298">
        <f t="shared" si="105"/>
        <v>2.1581181209984893E-4</v>
      </c>
      <c r="GZ35" s="298">
        <f t="shared" si="106"/>
        <v>3.1136481577581735E-4</v>
      </c>
      <c r="HA35" s="298">
        <f t="shared" si="107"/>
        <v>4.8584706379383184E-4</v>
      </c>
      <c r="HB35" s="298">
        <f t="shared" si="108"/>
        <v>3.3898305084745765E-4</v>
      </c>
      <c r="HC35" s="298">
        <f t="shared" si="109"/>
        <v>5.8916286887660506E-4</v>
      </c>
      <c r="HD35" s="298"/>
    </row>
    <row r="36" spans="1:212" ht="12" customHeight="1" x14ac:dyDescent="0.25">
      <c r="A36" s="2">
        <v>1</v>
      </c>
      <c r="B36" s="10" t="s">
        <v>145</v>
      </c>
      <c r="C36" s="183">
        <v>12009</v>
      </c>
      <c r="D36" s="10"/>
      <c r="E36" s="2" t="s">
        <v>318</v>
      </c>
      <c r="F36" s="33"/>
      <c r="G36" s="33"/>
      <c r="H36" s="33"/>
      <c r="I36" s="33"/>
      <c r="J36" s="33"/>
      <c r="K36" s="33"/>
      <c r="L36" s="33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61"/>
      <c r="X36" s="45"/>
      <c r="Y36" s="3">
        <v>8</v>
      </c>
      <c r="Z36" s="146">
        <v>8</v>
      </c>
      <c r="AA36" s="3">
        <f t="shared" si="0"/>
        <v>16</v>
      </c>
      <c r="AB36" s="168" t="s">
        <v>675</v>
      </c>
      <c r="AC36" s="170" t="s">
        <v>675</v>
      </c>
      <c r="AD36" s="170"/>
      <c r="AE36" s="170"/>
      <c r="AF36" s="170"/>
      <c r="AG36" s="170"/>
      <c r="AH36" s="170"/>
      <c r="AI36" s="170"/>
      <c r="AJ36" s="169" t="s">
        <v>675</v>
      </c>
      <c r="AK36" s="168">
        <v>10</v>
      </c>
      <c r="AL36" s="169"/>
      <c r="AM36" s="168" t="s">
        <v>675</v>
      </c>
      <c r="AN36" s="170" t="s">
        <v>675</v>
      </c>
      <c r="AO36" s="170"/>
      <c r="AP36" s="170"/>
      <c r="AQ36" s="170"/>
      <c r="AR36" s="170"/>
      <c r="AS36" s="170" t="s">
        <v>675</v>
      </c>
      <c r="AT36" s="170"/>
      <c r="AU36" s="29">
        <f t="shared" si="1"/>
        <v>10</v>
      </c>
      <c r="AV36" s="170">
        <f t="shared" si="2"/>
        <v>0</v>
      </c>
      <c r="AW36" s="170">
        <f t="shared" si="3"/>
        <v>10</v>
      </c>
      <c r="AX36" s="170">
        <f t="shared" si="4"/>
        <v>0</v>
      </c>
      <c r="AY36" s="29">
        <f t="shared" si="5"/>
        <v>10</v>
      </c>
      <c r="AZ36" s="3"/>
      <c r="BA36" s="2">
        <f t="shared" si="6"/>
        <v>0</v>
      </c>
      <c r="BB36" s="2">
        <f t="shared" si="7"/>
        <v>10</v>
      </c>
      <c r="BC36" s="2">
        <f t="shared" si="8"/>
        <v>0</v>
      </c>
      <c r="BD36" s="3">
        <f t="shared" si="9"/>
        <v>10</v>
      </c>
      <c r="BE36" s="3">
        <f t="shared" si="10"/>
        <v>1.2155591572123177</v>
      </c>
      <c r="BF36" s="2">
        <f t="shared" si="11"/>
        <v>0</v>
      </c>
      <c r="BG36" s="2">
        <f t="shared" si="12"/>
        <v>0.57883769391062745</v>
      </c>
      <c r="BH36" s="2">
        <f t="shared" si="13"/>
        <v>0</v>
      </c>
      <c r="BI36" s="3">
        <f t="shared" si="14"/>
        <v>0.57883769391062745</v>
      </c>
      <c r="BJ36" s="3"/>
      <c r="BK36" s="21">
        <v>16957</v>
      </c>
      <c r="BL36" s="3">
        <v>16939</v>
      </c>
      <c r="BM36" s="2">
        <v>18</v>
      </c>
      <c r="BN36" s="2">
        <v>18</v>
      </c>
      <c r="BO36" s="45"/>
      <c r="BP36" s="2">
        <f t="shared" si="15"/>
        <v>18</v>
      </c>
      <c r="BQ36" s="2">
        <f t="shared" si="16"/>
        <v>1.0626365192750458</v>
      </c>
      <c r="BR36" s="2">
        <f t="shared" si="17"/>
        <v>1.0626365192750458</v>
      </c>
      <c r="BS36" s="2"/>
      <c r="BT36" s="7">
        <v>17048</v>
      </c>
      <c r="BU36" s="3">
        <v>17037</v>
      </c>
      <c r="BV36" s="2">
        <f t="shared" si="18"/>
        <v>11</v>
      </c>
      <c r="BW36" s="2">
        <v>11</v>
      </c>
      <c r="BX36" s="61"/>
      <c r="BY36" s="2">
        <f t="shared" si="19"/>
        <v>11</v>
      </c>
      <c r="BZ36" s="2">
        <f t="shared" si="20"/>
        <v>0.64565357750777719</v>
      </c>
      <c r="CA36" s="2">
        <f t="shared" si="21"/>
        <v>0.64565357750777719</v>
      </c>
      <c r="CB36" s="2"/>
      <c r="CC36" s="105">
        <v>17129</v>
      </c>
      <c r="CD36" s="3">
        <v>17116</v>
      </c>
      <c r="CE36" s="2">
        <f t="shared" si="22"/>
        <v>13</v>
      </c>
      <c r="CF36" s="2">
        <v>13</v>
      </c>
      <c r="CG36" s="61"/>
      <c r="CH36" s="2">
        <f t="shared" si="23"/>
        <v>13</v>
      </c>
      <c r="CI36" s="2">
        <f t="shared" si="24"/>
        <v>0.75952325309651791</v>
      </c>
      <c r="CJ36" s="2">
        <f t="shared" si="25"/>
        <v>0.75952325309651791</v>
      </c>
      <c r="CK36" s="2"/>
      <c r="CL36" s="105">
        <v>17149</v>
      </c>
      <c r="CM36" s="3">
        <v>17130</v>
      </c>
      <c r="CN36" s="2">
        <f t="shared" si="26"/>
        <v>19</v>
      </c>
      <c r="CO36" s="2">
        <f t="shared" si="27"/>
        <v>19</v>
      </c>
      <c r="CP36" s="61"/>
      <c r="CQ36" s="2">
        <f t="shared" si="28"/>
        <v>19</v>
      </c>
      <c r="CR36" s="2">
        <f t="shared" si="29"/>
        <v>1.1091652072387626</v>
      </c>
      <c r="CS36" s="2">
        <f t="shared" si="30"/>
        <v>1.1091652072387626</v>
      </c>
      <c r="CT36" s="2"/>
      <c r="CU36" s="131">
        <v>17297</v>
      </c>
      <c r="CV36" s="3">
        <v>17276</v>
      </c>
      <c r="CW36" s="2">
        <f t="shared" si="31"/>
        <v>21</v>
      </c>
      <c r="CX36" s="2">
        <f t="shared" si="32"/>
        <v>21</v>
      </c>
      <c r="CY36" s="61"/>
      <c r="CZ36" s="2">
        <f t="shared" si="33"/>
        <v>21</v>
      </c>
      <c r="DA36" s="2">
        <f t="shared" si="34"/>
        <v>1.2155591572123177</v>
      </c>
      <c r="DB36" s="2">
        <f t="shared" si="35"/>
        <v>1.2155591572123177</v>
      </c>
      <c r="DC36" s="2"/>
      <c r="DD36" s="131">
        <v>17322</v>
      </c>
      <c r="DE36" s="3">
        <v>17276</v>
      </c>
      <c r="DF36" s="2">
        <f t="shared" si="36"/>
        <v>46</v>
      </c>
      <c r="DG36" s="2">
        <f t="shared" si="37"/>
        <v>46</v>
      </c>
      <c r="DH36" s="61"/>
      <c r="DI36" s="2">
        <f t="shared" si="38"/>
        <v>46</v>
      </c>
      <c r="DJ36" s="2">
        <f t="shared" si="39"/>
        <v>2.6626533919888864</v>
      </c>
      <c r="DK36" s="2">
        <f t="shared" si="40"/>
        <v>2.6626533919888864</v>
      </c>
      <c r="DL36" s="2"/>
      <c r="DM36" s="131">
        <v>17393</v>
      </c>
      <c r="DN36" s="2">
        <v>17374</v>
      </c>
      <c r="DO36" s="3">
        <f t="shared" si="41"/>
        <v>19</v>
      </c>
      <c r="DP36" s="3">
        <f t="shared" si="42"/>
        <v>1.0935881201795787</v>
      </c>
      <c r="DQ36" s="2"/>
      <c r="DR36" s="131">
        <v>17493</v>
      </c>
      <c r="DS36" s="2">
        <v>17474</v>
      </c>
      <c r="DT36" s="3">
        <f t="shared" si="43"/>
        <v>19</v>
      </c>
      <c r="DU36" s="3">
        <f t="shared" si="44"/>
        <v>1.0873297470527643</v>
      </c>
      <c r="DV36" s="2"/>
      <c r="DW36" s="131">
        <v>17660</v>
      </c>
      <c r="DX36" s="2">
        <v>17661</v>
      </c>
      <c r="DY36" s="3">
        <f t="shared" si="45"/>
        <v>-1</v>
      </c>
      <c r="DZ36" s="3">
        <f t="shared" si="46"/>
        <v>-5.6621935337749847E-2</v>
      </c>
      <c r="EA36" s="2"/>
      <c r="EB36" s="131">
        <v>17724</v>
      </c>
      <c r="EC36" s="2">
        <v>17705</v>
      </c>
      <c r="ED36" s="3">
        <f t="shared" si="117"/>
        <v>19</v>
      </c>
      <c r="EE36" s="3">
        <f t="shared" si="48"/>
        <v>1.0731431798926858</v>
      </c>
      <c r="EF36" s="2"/>
      <c r="EG36" s="131">
        <v>17773</v>
      </c>
      <c r="EH36" s="2">
        <v>17752</v>
      </c>
      <c r="EI36" s="3">
        <f t="shared" si="121"/>
        <v>21</v>
      </c>
      <c r="EJ36" s="3">
        <f t="shared" si="50"/>
        <v>1.1829652996845426</v>
      </c>
      <c r="EK36" s="2"/>
      <c r="EL36" s="131">
        <v>17998</v>
      </c>
      <c r="EM36" s="2">
        <v>17980</v>
      </c>
      <c r="EN36" s="3">
        <f t="shared" si="118"/>
        <v>18</v>
      </c>
      <c r="EO36" s="3">
        <f t="shared" si="51"/>
        <v>1.0011123470522802</v>
      </c>
      <c r="EP36" s="2"/>
      <c r="EQ36" s="2"/>
      <c r="ER36" s="77">
        <f t="shared" si="52"/>
        <v>18</v>
      </c>
      <c r="ES36" s="83">
        <f t="shared" si="122"/>
        <v>11</v>
      </c>
      <c r="ET36" s="83">
        <f t="shared" si="123"/>
        <v>13</v>
      </c>
      <c r="EU36" s="81">
        <f t="shared" si="115"/>
        <v>19</v>
      </c>
      <c r="EV36" s="81">
        <f t="shared" si="124"/>
        <v>21</v>
      </c>
      <c r="EW36" s="81">
        <f t="shared" si="116"/>
        <v>46</v>
      </c>
      <c r="EX36" s="81">
        <f t="shared" si="113"/>
        <v>19</v>
      </c>
      <c r="EY36" s="81">
        <f t="shared" si="120"/>
        <v>19</v>
      </c>
      <c r="EZ36" s="81">
        <v>0</v>
      </c>
      <c r="FA36" s="81">
        <f t="shared" si="60"/>
        <v>19</v>
      </c>
      <c r="FB36" s="81">
        <f t="shared" si="61"/>
        <v>21</v>
      </c>
      <c r="FC36" s="81">
        <f t="shared" si="119"/>
        <v>18</v>
      </c>
      <c r="FD36" s="2"/>
      <c r="FE36" s="77">
        <f t="shared" si="62"/>
        <v>1.0626365192750458</v>
      </c>
      <c r="FF36" s="83">
        <f t="shared" si="63"/>
        <v>0.64565357750777719</v>
      </c>
      <c r="FG36" s="83">
        <f t="shared" si="64"/>
        <v>0.75952325309651791</v>
      </c>
      <c r="FH36" s="81">
        <f t="shared" si="65"/>
        <v>1.1091652072387626</v>
      </c>
      <c r="FI36" s="81">
        <f t="shared" si="66"/>
        <v>1.2155591572123177</v>
      </c>
      <c r="FJ36" s="81">
        <f t="shared" si="67"/>
        <v>2.6626533919888864</v>
      </c>
      <c r="FK36" s="81">
        <f t="shared" si="68"/>
        <v>1.0935881201795787</v>
      </c>
      <c r="FL36" s="81">
        <f t="shared" si="69"/>
        <v>1.0873297470527643</v>
      </c>
      <c r="FM36" s="81">
        <f t="shared" si="70"/>
        <v>0</v>
      </c>
      <c r="FN36" s="81">
        <f t="shared" si="71"/>
        <v>1.0731431798926858</v>
      </c>
      <c r="FO36" s="81">
        <f t="shared" si="72"/>
        <v>1.1829652996845426</v>
      </c>
      <c r="FP36" s="81">
        <f t="shared" si="73"/>
        <v>1.0011123470522802</v>
      </c>
      <c r="FQ36" s="2"/>
      <c r="FR36" s="83">
        <f t="shared" si="74"/>
        <v>-7</v>
      </c>
      <c r="FS36" s="83">
        <f t="shared" si="75"/>
        <v>2</v>
      </c>
      <c r="FT36" s="83">
        <f t="shared" si="76"/>
        <v>6</v>
      </c>
      <c r="FU36" s="83">
        <f t="shared" si="77"/>
        <v>2</v>
      </c>
      <c r="FV36" s="83">
        <f t="shared" si="78"/>
        <v>25</v>
      </c>
      <c r="FW36" s="83">
        <f t="shared" si="79"/>
        <v>-27</v>
      </c>
      <c r="FX36" s="83">
        <f t="shared" si="80"/>
        <v>0</v>
      </c>
      <c r="FY36" s="83">
        <f t="shared" si="81"/>
        <v>-19</v>
      </c>
      <c r="FZ36" s="83">
        <f t="shared" si="82"/>
        <v>19</v>
      </c>
      <c r="GA36" s="83">
        <f t="shared" si="83"/>
        <v>2</v>
      </c>
      <c r="GB36" s="83">
        <f t="shared" si="84"/>
        <v>-3</v>
      </c>
      <c r="GC36" s="54"/>
      <c r="GD36" s="205">
        <f t="shared" si="85"/>
        <v>-0.41698294176726858</v>
      </c>
      <c r="GE36" s="206">
        <f t="shared" si="86"/>
        <v>0.11386967558874073</v>
      </c>
      <c r="GF36" s="206">
        <f t="shared" si="87"/>
        <v>0.34964195414224464</v>
      </c>
      <c r="GG36" s="207">
        <f t="shared" si="88"/>
        <v>0.10639394997355511</v>
      </c>
      <c r="GH36" s="206">
        <f t="shared" si="89"/>
        <v>1.4470942347765687</v>
      </c>
      <c r="GI36" s="206">
        <f t="shared" si="90"/>
        <v>-1.5690652718093077</v>
      </c>
      <c r="GJ36" s="206">
        <f t="shared" si="91"/>
        <v>-6.2583731268144316E-3</v>
      </c>
      <c r="GK36" s="206">
        <f t="shared" si="92"/>
        <v>-1.0873297470527643</v>
      </c>
      <c r="GL36" s="206">
        <f t="shared" si="93"/>
        <v>1.0731431798926858</v>
      </c>
      <c r="GM36" s="206">
        <f t="shared" si="94"/>
        <v>0.10982211979185674</v>
      </c>
      <c r="GN36" s="206">
        <f t="shared" si="95"/>
        <v>-0.18185295263226231</v>
      </c>
      <c r="GO36" s="2"/>
      <c r="GP36" s="3">
        <f t="shared" si="96"/>
        <v>18</v>
      </c>
      <c r="GQ36" s="320">
        <f t="shared" si="97"/>
        <v>1.0011123470522803E-3</v>
      </c>
      <c r="GR36" s="298">
        <f t="shared" si="98"/>
        <v>3.1348508333478467E-4</v>
      </c>
      <c r="GS36" s="298">
        <f t="shared" si="99"/>
        <v>1.7579186243487711E-4</v>
      </c>
      <c r="GT36" s="298">
        <f t="shared" si="100"/>
        <v>2.4822771660593248E-4</v>
      </c>
      <c r="GU36" s="298">
        <f t="shared" si="101"/>
        <v>4.10225408066327E-4</v>
      </c>
      <c r="GV36" s="298">
        <f t="shared" si="102"/>
        <v>3.7895192724122996E-4</v>
      </c>
      <c r="GW36" s="298">
        <f t="shared" si="103"/>
        <v>9.2330543345175726E-4</v>
      </c>
      <c r="GX36" s="298">
        <f t="shared" si="104"/>
        <v>4.7542788509658695E-4</v>
      </c>
      <c r="GY36" s="298">
        <f t="shared" si="105"/>
        <v>4.5560271443301442E-4</v>
      </c>
      <c r="GZ36" s="298">
        <f t="shared" si="106"/>
        <v>0</v>
      </c>
      <c r="HA36" s="298">
        <f t="shared" si="107"/>
        <v>4.013519222644698E-4</v>
      </c>
      <c r="HB36" s="298">
        <f t="shared" si="108"/>
        <v>4.1874376869391826E-4</v>
      </c>
      <c r="HC36" s="298">
        <f t="shared" si="109"/>
        <v>3.1190975411114384E-4</v>
      </c>
      <c r="HD36" s="298"/>
    </row>
    <row r="37" spans="1:212" ht="12" customHeight="1" x14ac:dyDescent="0.25">
      <c r="A37" s="2">
        <v>1</v>
      </c>
      <c r="B37" s="10" t="s">
        <v>145</v>
      </c>
      <c r="C37" s="183">
        <v>12014</v>
      </c>
      <c r="D37" s="10"/>
      <c r="E37" s="2" t="s">
        <v>398</v>
      </c>
      <c r="F37" s="33"/>
      <c r="G37" s="33"/>
      <c r="H37" s="33"/>
      <c r="I37" s="33"/>
      <c r="J37" s="33"/>
      <c r="K37" s="33"/>
      <c r="L37" s="33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61"/>
      <c r="X37" s="45"/>
      <c r="Y37" s="3">
        <v>44</v>
      </c>
      <c r="Z37" s="146">
        <v>14</v>
      </c>
      <c r="AA37" s="3">
        <f t="shared" si="0"/>
        <v>58</v>
      </c>
      <c r="AB37" s="168" t="s">
        <v>675</v>
      </c>
      <c r="AC37" s="170" t="s">
        <v>675</v>
      </c>
      <c r="AD37" s="170"/>
      <c r="AE37" s="170"/>
      <c r="AF37" s="170"/>
      <c r="AG37" s="170"/>
      <c r="AH37" s="170"/>
      <c r="AI37" s="170"/>
      <c r="AJ37" s="169" t="s">
        <v>675</v>
      </c>
      <c r="AK37" s="168">
        <v>24</v>
      </c>
      <c r="AL37" s="169"/>
      <c r="AM37" s="168" t="s">
        <v>675</v>
      </c>
      <c r="AN37" s="170">
        <v>10</v>
      </c>
      <c r="AO37" s="170"/>
      <c r="AP37" s="170"/>
      <c r="AQ37" s="170"/>
      <c r="AR37" s="170"/>
      <c r="AS37" s="170" t="s">
        <v>675</v>
      </c>
      <c r="AT37" s="170"/>
      <c r="AU37" s="29">
        <f t="shared" si="1"/>
        <v>34</v>
      </c>
      <c r="AV37" s="170">
        <f t="shared" si="2"/>
        <v>0</v>
      </c>
      <c r="AW37" s="170">
        <f t="shared" si="3"/>
        <v>24</v>
      </c>
      <c r="AX37" s="170">
        <f t="shared" si="4"/>
        <v>10</v>
      </c>
      <c r="AY37" s="29">
        <f t="shared" si="5"/>
        <v>34</v>
      </c>
      <c r="AZ37" s="3"/>
      <c r="BA37" s="2">
        <f t="shared" si="6"/>
        <v>0</v>
      </c>
      <c r="BB37" s="2">
        <f t="shared" si="7"/>
        <v>24</v>
      </c>
      <c r="BC37" s="2">
        <f t="shared" si="8"/>
        <v>10</v>
      </c>
      <c r="BD37" s="3">
        <f t="shared" si="9"/>
        <v>34</v>
      </c>
      <c r="BE37" s="3">
        <f t="shared" si="10"/>
        <v>0.76018529516569655</v>
      </c>
      <c r="BF37" s="2">
        <f t="shared" si="11"/>
        <v>0</v>
      </c>
      <c r="BG37" s="2">
        <f t="shared" si="12"/>
        <v>0.5701389713742725</v>
      </c>
      <c r="BH37" s="2">
        <f t="shared" si="13"/>
        <v>0.23755790473928018</v>
      </c>
      <c r="BI37" s="3">
        <f t="shared" si="14"/>
        <v>0.80769687611355268</v>
      </c>
      <c r="BJ37" s="3"/>
      <c r="BK37" s="21">
        <v>40560</v>
      </c>
      <c r="BL37" s="3">
        <v>40515</v>
      </c>
      <c r="BM37" s="2">
        <v>45</v>
      </c>
      <c r="BN37" s="2">
        <v>45</v>
      </c>
      <c r="BO37" s="45"/>
      <c r="BP37" s="2">
        <f t="shared" si="15"/>
        <v>45</v>
      </c>
      <c r="BQ37" s="2">
        <f t="shared" si="16"/>
        <v>1.1106997408367272</v>
      </c>
      <c r="BR37" s="2">
        <f t="shared" si="17"/>
        <v>1.1106997408367272</v>
      </c>
      <c r="BS37" s="2"/>
      <c r="BT37" s="7">
        <v>40979</v>
      </c>
      <c r="BU37" s="3">
        <v>40905</v>
      </c>
      <c r="BV37" s="2">
        <f t="shared" si="18"/>
        <v>74</v>
      </c>
      <c r="BW37" s="2">
        <v>74</v>
      </c>
      <c r="BX37" s="61"/>
      <c r="BY37" s="2">
        <f t="shared" si="19"/>
        <v>74</v>
      </c>
      <c r="BZ37" s="2">
        <f t="shared" si="20"/>
        <v>1.8090697958684756</v>
      </c>
      <c r="CA37" s="2">
        <f t="shared" si="21"/>
        <v>1.8090697958684756</v>
      </c>
      <c r="CB37" s="2"/>
      <c r="CC37" s="105">
        <v>41404</v>
      </c>
      <c r="CD37" s="3">
        <v>41365</v>
      </c>
      <c r="CE37" s="2">
        <f t="shared" si="22"/>
        <v>39</v>
      </c>
      <c r="CF37" s="2">
        <v>39</v>
      </c>
      <c r="CG37" s="61"/>
      <c r="CH37" s="2">
        <f t="shared" si="23"/>
        <v>39</v>
      </c>
      <c r="CI37" s="2">
        <f t="shared" si="24"/>
        <v>0.94282606067931829</v>
      </c>
      <c r="CJ37" s="2">
        <f t="shared" si="25"/>
        <v>0.94282606067931829</v>
      </c>
      <c r="CK37" s="2"/>
      <c r="CL37" s="105">
        <v>41830</v>
      </c>
      <c r="CM37" s="3">
        <v>41800</v>
      </c>
      <c r="CN37" s="2">
        <f t="shared" si="26"/>
        <v>30</v>
      </c>
      <c r="CO37" s="2">
        <f t="shared" si="27"/>
        <v>30</v>
      </c>
      <c r="CP37" s="61"/>
      <c r="CQ37" s="2">
        <f t="shared" si="28"/>
        <v>30</v>
      </c>
      <c r="CR37" s="2">
        <f t="shared" si="29"/>
        <v>0.71770334928229662</v>
      </c>
      <c r="CS37" s="2">
        <f t="shared" si="30"/>
        <v>0.71770334928229662</v>
      </c>
      <c r="CT37" s="2"/>
      <c r="CU37" s="131">
        <v>42127</v>
      </c>
      <c r="CV37" s="3">
        <v>42095</v>
      </c>
      <c r="CW37" s="2">
        <f t="shared" si="31"/>
        <v>32</v>
      </c>
      <c r="CX37" s="2">
        <f t="shared" si="32"/>
        <v>32</v>
      </c>
      <c r="CY37" s="61"/>
      <c r="CZ37" s="2">
        <f t="shared" si="33"/>
        <v>32</v>
      </c>
      <c r="DA37" s="2">
        <f t="shared" si="34"/>
        <v>0.76018529516569655</v>
      </c>
      <c r="DB37" s="2">
        <f t="shared" si="35"/>
        <v>0.76018529516569655</v>
      </c>
      <c r="DC37" s="2"/>
      <c r="DD37" s="131">
        <v>42437</v>
      </c>
      <c r="DE37" s="3">
        <v>42401</v>
      </c>
      <c r="DF37" s="2">
        <f t="shared" si="36"/>
        <v>36</v>
      </c>
      <c r="DG37" s="2">
        <f t="shared" si="37"/>
        <v>36</v>
      </c>
      <c r="DH37" s="61"/>
      <c r="DI37" s="2">
        <f t="shared" si="38"/>
        <v>36</v>
      </c>
      <c r="DJ37" s="2">
        <f t="shared" si="39"/>
        <v>0.84903657932595933</v>
      </c>
      <c r="DK37" s="2">
        <f t="shared" si="40"/>
        <v>0.84903657932595933</v>
      </c>
      <c r="DL37" s="2"/>
      <c r="DM37" s="131">
        <v>42482</v>
      </c>
      <c r="DN37" s="2">
        <v>42466</v>
      </c>
      <c r="DO37" s="3">
        <f t="shared" si="41"/>
        <v>16</v>
      </c>
      <c r="DP37" s="3">
        <f t="shared" si="42"/>
        <v>0.37677200583996606</v>
      </c>
      <c r="DQ37" s="2"/>
      <c r="DR37" s="131">
        <v>42732</v>
      </c>
      <c r="DS37" s="2">
        <v>42679</v>
      </c>
      <c r="DT37" s="3">
        <f t="shared" si="43"/>
        <v>53</v>
      </c>
      <c r="DU37" s="3">
        <f t="shared" si="44"/>
        <v>1.241828533939408</v>
      </c>
      <c r="DV37" s="2"/>
      <c r="DW37" s="131">
        <v>42958</v>
      </c>
      <c r="DX37" s="2">
        <v>42937</v>
      </c>
      <c r="DY37" s="3">
        <f t="shared" si="45"/>
        <v>21</v>
      </c>
      <c r="DZ37" s="3">
        <f t="shared" si="46"/>
        <v>0.4890886647879451</v>
      </c>
      <c r="EA37" s="2"/>
      <c r="EB37" s="131">
        <v>43110</v>
      </c>
      <c r="EC37" s="2">
        <v>43087</v>
      </c>
      <c r="ED37" s="3">
        <f t="shared" si="117"/>
        <v>23</v>
      </c>
      <c r="EE37" s="3">
        <f t="shared" si="48"/>
        <v>0.53380369949172601</v>
      </c>
      <c r="EF37" s="2"/>
      <c r="EG37" s="131">
        <v>43610</v>
      </c>
      <c r="EH37" s="2">
        <v>43571</v>
      </c>
      <c r="EI37" s="3">
        <f t="shared" si="121"/>
        <v>39</v>
      </c>
      <c r="EJ37" s="3">
        <f t="shared" si="50"/>
        <v>0.89509077138463655</v>
      </c>
      <c r="EK37" s="2"/>
      <c r="EL37" s="131">
        <v>44246</v>
      </c>
      <c r="EM37" s="2">
        <v>44206</v>
      </c>
      <c r="EN37" s="3">
        <f t="shared" si="118"/>
        <v>40</v>
      </c>
      <c r="EO37" s="3">
        <f t="shared" si="51"/>
        <v>0.90485454463195036</v>
      </c>
      <c r="EP37" s="2"/>
      <c r="EQ37" s="2"/>
      <c r="ER37" s="77">
        <f t="shared" si="52"/>
        <v>45</v>
      </c>
      <c r="ES37" s="83">
        <f t="shared" si="122"/>
        <v>74</v>
      </c>
      <c r="ET37" s="83">
        <f t="shared" si="123"/>
        <v>39</v>
      </c>
      <c r="EU37" s="81">
        <f t="shared" si="115"/>
        <v>30</v>
      </c>
      <c r="EV37" s="81">
        <f t="shared" si="124"/>
        <v>32</v>
      </c>
      <c r="EW37" s="81">
        <f t="shared" si="116"/>
        <v>36</v>
      </c>
      <c r="EX37" s="81">
        <f t="shared" si="113"/>
        <v>16</v>
      </c>
      <c r="EY37" s="81">
        <f t="shared" si="120"/>
        <v>53</v>
      </c>
      <c r="EZ37" s="81">
        <f t="shared" ref="EZ37:EZ68" si="125">DY37</f>
        <v>21</v>
      </c>
      <c r="FA37" s="81">
        <f t="shared" si="60"/>
        <v>23</v>
      </c>
      <c r="FB37" s="81">
        <f t="shared" si="61"/>
        <v>39</v>
      </c>
      <c r="FC37" s="81">
        <f t="shared" si="119"/>
        <v>40</v>
      </c>
      <c r="FD37" s="2"/>
      <c r="FE37" s="77">
        <f t="shared" si="62"/>
        <v>1.1106997408367272</v>
      </c>
      <c r="FF37" s="83">
        <f t="shared" si="63"/>
        <v>1.8090697958684756</v>
      </c>
      <c r="FG37" s="83">
        <f t="shared" si="64"/>
        <v>0.94282606067931829</v>
      </c>
      <c r="FH37" s="81">
        <f t="shared" si="65"/>
        <v>0.71770334928229662</v>
      </c>
      <c r="FI37" s="81">
        <f t="shared" si="66"/>
        <v>0.76018529516569655</v>
      </c>
      <c r="FJ37" s="81">
        <f t="shared" si="67"/>
        <v>0.84903657932595933</v>
      </c>
      <c r="FK37" s="81">
        <f t="shared" si="68"/>
        <v>0.37677200583996606</v>
      </c>
      <c r="FL37" s="81">
        <f t="shared" si="69"/>
        <v>1.241828533939408</v>
      </c>
      <c r="FM37" s="81">
        <f t="shared" si="70"/>
        <v>0.4890886647879451</v>
      </c>
      <c r="FN37" s="81">
        <f t="shared" si="71"/>
        <v>0.53380369949172601</v>
      </c>
      <c r="FO37" s="81">
        <f t="shared" si="72"/>
        <v>0.89509077138463655</v>
      </c>
      <c r="FP37" s="81">
        <f t="shared" si="73"/>
        <v>0.90485454463195036</v>
      </c>
      <c r="FQ37" s="2"/>
      <c r="FR37" s="83">
        <f t="shared" si="74"/>
        <v>29</v>
      </c>
      <c r="FS37" s="83">
        <f t="shared" si="75"/>
        <v>-35</v>
      </c>
      <c r="FT37" s="83">
        <f t="shared" si="76"/>
        <v>-9</v>
      </c>
      <c r="FU37" s="83">
        <f t="shared" si="77"/>
        <v>2</v>
      </c>
      <c r="FV37" s="83">
        <f t="shared" si="78"/>
        <v>4</v>
      </c>
      <c r="FW37" s="83">
        <f t="shared" si="79"/>
        <v>-20</v>
      </c>
      <c r="FX37" s="83">
        <f t="shared" si="80"/>
        <v>37</v>
      </c>
      <c r="FY37" s="83">
        <f t="shared" si="81"/>
        <v>-32</v>
      </c>
      <c r="FZ37" s="83">
        <f t="shared" si="82"/>
        <v>2</v>
      </c>
      <c r="GA37" s="83">
        <f t="shared" si="83"/>
        <v>16</v>
      </c>
      <c r="GB37" s="83">
        <f t="shared" si="84"/>
        <v>1</v>
      </c>
      <c r="GC37" s="54"/>
      <c r="GD37" s="205">
        <f t="shared" si="85"/>
        <v>0.69837005503174843</v>
      </c>
      <c r="GE37" s="206">
        <f t="shared" si="86"/>
        <v>-0.86624373518915732</v>
      </c>
      <c r="GF37" s="206">
        <f t="shared" si="87"/>
        <v>-0.22512271139702167</v>
      </c>
      <c r="GG37" s="207">
        <f t="shared" si="88"/>
        <v>4.248194588339993E-2</v>
      </c>
      <c r="GH37" s="206">
        <f t="shared" si="89"/>
        <v>8.8851284160262778E-2</v>
      </c>
      <c r="GI37" s="206">
        <f t="shared" si="90"/>
        <v>-0.47226457348599327</v>
      </c>
      <c r="GJ37" s="206">
        <f t="shared" si="91"/>
        <v>0.86505652809944189</v>
      </c>
      <c r="GK37" s="206">
        <f t="shared" si="92"/>
        <v>-0.75273986915146285</v>
      </c>
      <c r="GL37" s="206">
        <f t="shared" si="93"/>
        <v>4.4715034703780909E-2</v>
      </c>
      <c r="GM37" s="206">
        <f t="shared" si="94"/>
        <v>0.36128707189291054</v>
      </c>
      <c r="GN37" s="206">
        <f t="shared" si="95"/>
        <v>9.7637732473138117E-3</v>
      </c>
      <c r="GO37" s="2"/>
      <c r="GP37" s="3">
        <f t="shared" si="96"/>
        <v>40</v>
      </c>
      <c r="GQ37" s="320">
        <f t="shared" si="97"/>
        <v>9.048545446319504E-4</v>
      </c>
      <c r="GR37" s="298">
        <f t="shared" si="98"/>
        <v>7.8371270833696167E-4</v>
      </c>
      <c r="GS37" s="298">
        <f t="shared" si="99"/>
        <v>1.1825998018346279E-3</v>
      </c>
      <c r="GT37" s="298">
        <f t="shared" si="100"/>
        <v>7.4468314981779738E-4</v>
      </c>
      <c r="GU37" s="298">
        <f t="shared" si="101"/>
        <v>6.4772432852577941E-4</v>
      </c>
      <c r="GV37" s="298">
        <f t="shared" si="102"/>
        <v>5.7745055579615993E-4</v>
      </c>
      <c r="GW37" s="298">
        <f t="shared" si="103"/>
        <v>7.2258686096224485E-4</v>
      </c>
      <c r="GX37" s="298">
        <f t="shared" si="104"/>
        <v>4.0036032429186267E-4</v>
      </c>
      <c r="GY37" s="298">
        <f t="shared" si="105"/>
        <v>1.2708917823657771E-3</v>
      </c>
      <c r="GZ37" s="298">
        <f t="shared" si="106"/>
        <v>4.3591074208614429E-4</v>
      </c>
      <c r="HA37" s="298">
        <f t="shared" si="107"/>
        <v>4.8584706379383184E-4</v>
      </c>
      <c r="HB37" s="298">
        <f t="shared" si="108"/>
        <v>7.77666999002991E-4</v>
      </c>
      <c r="HC37" s="298">
        <f t="shared" si="109"/>
        <v>6.93132786913653E-4</v>
      </c>
      <c r="HD37" s="298"/>
    </row>
    <row r="38" spans="1:212" ht="12" customHeight="1" x14ac:dyDescent="0.25">
      <c r="A38" s="2">
        <v>1</v>
      </c>
      <c r="B38" s="10" t="s">
        <v>145</v>
      </c>
      <c r="C38" s="183">
        <v>12021</v>
      </c>
      <c r="D38" s="10"/>
      <c r="E38" s="2" t="s">
        <v>490</v>
      </c>
      <c r="F38" s="33"/>
      <c r="G38" s="33"/>
      <c r="H38" s="33"/>
      <c r="I38" s="33"/>
      <c r="J38" s="33"/>
      <c r="K38" s="33"/>
      <c r="L38" s="33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61"/>
      <c r="X38" s="45"/>
      <c r="Y38" s="3">
        <v>36</v>
      </c>
      <c r="Z38" s="146">
        <v>11</v>
      </c>
      <c r="AA38" s="3">
        <f t="shared" si="0"/>
        <v>47</v>
      </c>
      <c r="AB38" s="168" t="s">
        <v>675</v>
      </c>
      <c r="AC38" s="170" t="s">
        <v>675</v>
      </c>
      <c r="AD38" s="170"/>
      <c r="AE38" s="170"/>
      <c r="AF38" s="170"/>
      <c r="AG38" s="170"/>
      <c r="AH38" s="170"/>
      <c r="AI38" s="170"/>
      <c r="AJ38" s="169" t="s">
        <v>675</v>
      </c>
      <c r="AK38" s="168">
        <v>44</v>
      </c>
      <c r="AL38" s="169"/>
      <c r="AM38" s="168" t="s">
        <v>675</v>
      </c>
      <c r="AN38" s="170" t="s">
        <v>675</v>
      </c>
      <c r="AO38" s="170"/>
      <c r="AP38" s="170"/>
      <c r="AQ38" s="170"/>
      <c r="AR38" s="170"/>
      <c r="AS38" s="170" t="s">
        <v>675</v>
      </c>
      <c r="AT38" s="170"/>
      <c r="AU38" s="29">
        <f t="shared" si="1"/>
        <v>44</v>
      </c>
      <c r="AV38" s="170">
        <f t="shared" si="2"/>
        <v>0</v>
      </c>
      <c r="AW38" s="170">
        <f t="shared" si="3"/>
        <v>44</v>
      </c>
      <c r="AX38" s="170">
        <f t="shared" si="4"/>
        <v>0</v>
      </c>
      <c r="AY38" s="29">
        <f t="shared" si="5"/>
        <v>44</v>
      </c>
      <c r="AZ38" s="3"/>
      <c r="BA38" s="2">
        <f t="shared" si="6"/>
        <v>0</v>
      </c>
      <c r="BB38" s="2">
        <f t="shared" si="7"/>
        <v>44</v>
      </c>
      <c r="BC38" s="2">
        <f t="shared" si="8"/>
        <v>0</v>
      </c>
      <c r="BD38" s="3">
        <f t="shared" si="9"/>
        <v>44</v>
      </c>
      <c r="BE38" s="3">
        <f t="shared" si="10"/>
        <v>2.3229802976856231</v>
      </c>
      <c r="BF38" s="2">
        <f t="shared" si="11"/>
        <v>0</v>
      </c>
      <c r="BG38" s="2">
        <f t="shared" si="12"/>
        <v>1.2618658407181165</v>
      </c>
      <c r="BH38" s="2">
        <f t="shared" si="13"/>
        <v>0</v>
      </c>
      <c r="BI38" s="3">
        <f t="shared" si="14"/>
        <v>1.2618658407181165</v>
      </c>
      <c r="BJ38" s="3"/>
      <c r="BK38" s="21">
        <v>34392</v>
      </c>
      <c r="BL38" s="3">
        <v>34259</v>
      </c>
      <c r="BM38" s="2">
        <v>133</v>
      </c>
      <c r="BN38" s="2">
        <v>133</v>
      </c>
      <c r="BO38" s="45"/>
      <c r="BP38" s="2">
        <f t="shared" si="15"/>
        <v>133</v>
      </c>
      <c r="BQ38" s="2">
        <f t="shared" si="16"/>
        <v>3.8821915409089582</v>
      </c>
      <c r="BR38" s="2">
        <f t="shared" si="17"/>
        <v>3.8821915409089582</v>
      </c>
      <c r="BS38" s="2"/>
      <c r="BT38" s="7">
        <v>34625</v>
      </c>
      <c r="BU38" s="3">
        <v>34498</v>
      </c>
      <c r="BV38" s="2">
        <f t="shared" si="18"/>
        <v>127</v>
      </c>
      <c r="BW38" s="2">
        <v>127</v>
      </c>
      <c r="BX38" s="61"/>
      <c r="BY38" s="2">
        <f t="shared" si="19"/>
        <v>127</v>
      </c>
      <c r="BZ38" s="2">
        <f t="shared" si="20"/>
        <v>3.681372833207722</v>
      </c>
      <c r="CA38" s="2">
        <f t="shared" si="21"/>
        <v>3.681372833207722</v>
      </c>
      <c r="CB38" s="2"/>
      <c r="CC38" s="105">
        <v>34467</v>
      </c>
      <c r="CD38" s="3">
        <v>34346</v>
      </c>
      <c r="CE38" s="2">
        <f t="shared" si="22"/>
        <v>121</v>
      </c>
      <c r="CF38" s="2">
        <v>121</v>
      </c>
      <c r="CG38" s="61"/>
      <c r="CH38" s="2">
        <f t="shared" si="23"/>
        <v>121</v>
      </c>
      <c r="CI38" s="2">
        <f t="shared" si="24"/>
        <v>3.5229721073778606</v>
      </c>
      <c r="CJ38" s="2">
        <f t="shared" si="25"/>
        <v>3.5229721073778606</v>
      </c>
      <c r="CK38" s="2"/>
      <c r="CL38" s="105">
        <v>34703</v>
      </c>
      <c r="CM38" s="3">
        <v>34601</v>
      </c>
      <c r="CN38" s="2">
        <f t="shared" si="26"/>
        <v>102</v>
      </c>
      <c r="CO38" s="2">
        <f t="shared" si="27"/>
        <v>102</v>
      </c>
      <c r="CP38" s="61"/>
      <c r="CQ38" s="2">
        <f t="shared" si="28"/>
        <v>102</v>
      </c>
      <c r="CR38" s="2">
        <f t="shared" si="29"/>
        <v>2.9478916794312302</v>
      </c>
      <c r="CS38" s="2">
        <f t="shared" si="30"/>
        <v>2.9478916794312302</v>
      </c>
      <c r="CT38" s="2"/>
      <c r="CU38" s="131">
        <v>34950</v>
      </c>
      <c r="CV38" s="3">
        <v>34869</v>
      </c>
      <c r="CW38" s="2">
        <f t="shared" si="31"/>
        <v>81</v>
      </c>
      <c r="CX38" s="2">
        <f t="shared" si="32"/>
        <v>81</v>
      </c>
      <c r="CY38" s="61"/>
      <c r="CZ38" s="2">
        <f t="shared" si="33"/>
        <v>81</v>
      </c>
      <c r="DA38" s="2">
        <f t="shared" si="34"/>
        <v>2.3229802976856231</v>
      </c>
      <c r="DB38" s="2">
        <f t="shared" si="35"/>
        <v>2.3229802976856231</v>
      </c>
      <c r="DC38" s="2"/>
      <c r="DD38" s="131">
        <v>35280</v>
      </c>
      <c r="DE38" s="3">
        <v>35215</v>
      </c>
      <c r="DF38" s="2">
        <f t="shared" si="36"/>
        <v>65</v>
      </c>
      <c r="DG38" s="2">
        <f t="shared" si="37"/>
        <v>65</v>
      </c>
      <c r="DH38" s="61"/>
      <c r="DI38" s="2">
        <f t="shared" si="38"/>
        <v>65</v>
      </c>
      <c r="DJ38" s="2">
        <f t="shared" si="39"/>
        <v>1.8458043447394576</v>
      </c>
      <c r="DK38" s="2">
        <f t="shared" si="40"/>
        <v>1.8458043447394576</v>
      </c>
      <c r="DL38" s="2"/>
      <c r="DM38" s="131">
        <v>35733</v>
      </c>
      <c r="DN38" s="2">
        <v>35667</v>
      </c>
      <c r="DO38" s="3">
        <f t="shared" si="41"/>
        <v>66</v>
      </c>
      <c r="DP38" s="3">
        <f t="shared" si="42"/>
        <v>1.8504499957944318</v>
      </c>
      <c r="DQ38" s="2"/>
      <c r="DR38" s="131">
        <v>36245</v>
      </c>
      <c r="DS38" s="2">
        <v>36204</v>
      </c>
      <c r="DT38" s="3">
        <f t="shared" si="43"/>
        <v>41</v>
      </c>
      <c r="DU38" s="3">
        <f t="shared" si="44"/>
        <v>1.1324715501049609</v>
      </c>
      <c r="DV38" s="2"/>
      <c r="DW38" s="131">
        <v>36678</v>
      </c>
      <c r="DX38" s="2">
        <v>36631</v>
      </c>
      <c r="DY38" s="3">
        <f t="shared" si="45"/>
        <v>47</v>
      </c>
      <c r="DZ38" s="3">
        <f t="shared" si="46"/>
        <v>1.2830662553574841</v>
      </c>
      <c r="EA38" s="2"/>
      <c r="EB38" s="131">
        <v>36971</v>
      </c>
      <c r="EC38" s="2">
        <v>36902</v>
      </c>
      <c r="ED38" s="3">
        <f t="shared" si="117"/>
        <v>69</v>
      </c>
      <c r="EE38" s="3">
        <f t="shared" si="48"/>
        <v>1.8698173540729499</v>
      </c>
      <c r="EF38" s="2"/>
      <c r="EG38" s="131">
        <v>37349</v>
      </c>
      <c r="EH38" s="2">
        <v>37292</v>
      </c>
      <c r="EI38" s="3">
        <f t="shared" si="121"/>
        <v>57</v>
      </c>
      <c r="EJ38" s="3">
        <f t="shared" si="50"/>
        <v>1.5284779577389251</v>
      </c>
      <c r="EK38" s="2"/>
      <c r="EL38" s="131">
        <v>37975</v>
      </c>
      <c r="EM38" s="2">
        <v>37897</v>
      </c>
      <c r="EN38" s="3">
        <f t="shared" si="118"/>
        <v>78</v>
      </c>
      <c r="EO38" s="3">
        <f t="shared" si="51"/>
        <v>2.0582104124337017</v>
      </c>
      <c r="EP38" s="2"/>
      <c r="EQ38" s="2"/>
      <c r="ER38" s="77">
        <f t="shared" si="52"/>
        <v>133</v>
      </c>
      <c r="ES38" s="83">
        <f t="shared" si="122"/>
        <v>127</v>
      </c>
      <c r="ET38" s="83">
        <f t="shared" si="123"/>
        <v>121</v>
      </c>
      <c r="EU38" s="81">
        <f t="shared" si="115"/>
        <v>102</v>
      </c>
      <c r="EV38" s="81">
        <f t="shared" si="124"/>
        <v>81</v>
      </c>
      <c r="EW38" s="81">
        <f t="shared" si="116"/>
        <v>65</v>
      </c>
      <c r="EX38" s="81">
        <f t="shared" si="113"/>
        <v>66</v>
      </c>
      <c r="EY38" s="81">
        <f t="shared" si="120"/>
        <v>41</v>
      </c>
      <c r="EZ38" s="81">
        <f t="shared" si="125"/>
        <v>47</v>
      </c>
      <c r="FA38" s="81">
        <f t="shared" si="60"/>
        <v>69</v>
      </c>
      <c r="FB38" s="81">
        <f t="shared" si="61"/>
        <v>57</v>
      </c>
      <c r="FC38" s="81">
        <f t="shared" si="119"/>
        <v>78</v>
      </c>
      <c r="FD38" s="2"/>
      <c r="FE38" s="77">
        <f t="shared" si="62"/>
        <v>3.8821915409089582</v>
      </c>
      <c r="FF38" s="83">
        <f t="shared" si="63"/>
        <v>3.681372833207722</v>
      </c>
      <c r="FG38" s="83">
        <f t="shared" si="64"/>
        <v>3.5229721073778606</v>
      </c>
      <c r="FH38" s="81">
        <f t="shared" si="65"/>
        <v>2.9478916794312302</v>
      </c>
      <c r="FI38" s="81">
        <f t="shared" si="66"/>
        <v>2.3229802976856231</v>
      </c>
      <c r="FJ38" s="81">
        <f t="shared" si="67"/>
        <v>1.8458043447394576</v>
      </c>
      <c r="FK38" s="81">
        <f t="shared" si="68"/>
        <v>1.8504499957944318</v>
      </c>
      <c r="FL38" s="81">
        <f t="shared" si="69"/>
        <v>1.1324715501049609</v>
      </c>
      <c r="FM38" s="81">
        <f t="shared" si="70"/>
        <v>1.2830662553574841</v>
      </c>
      <c r="FN38" s="81">
        <f t="shared" si="71"/>
        <v>1.8698173540729499</v>
      </c>
      <c r="FO38" s="81">
        <f t="shared" si="72"/>
        <v>1.5284779577389251</v>
      </c>
      <c r="FP38" s="81">
        <f t="shared" si="73"/>
        <v>2.0582104124337017</v>
      </c>
      <c r="FQ38" s="2"/>
      <c r="FR38" s="83">
        <f t="shared" si="74"/>
        <v>-6</v>
      </c>
      <c r="FS38" s="83">
        <f t="shared" si="75"/>
        <v>-6</v>
      </c>
      <c r="FT38" s="83">
        <f t="shared" si="76"/>
        <v>-19</v>
      </c>
      <c r="FU38" s="83">
        <f t="shared" si="77"/>
        <v>-21</v>
      </c>
      <c r="FV38" s="83">
        <f t="shared" si="78"/>
        <v>-16</v>
      </c>
      <c r="FW38" s="83">
        <f t="shared" si="79"/>
        <v>1</v>
      </c>
      <c r="FX38" s="83">
        <f t="shared" si="80"/>
        <v>-25</v>
      </c>
      <c r="FY38" s="83">
        <f t="shared" si="81"/>
        <v>6</v>
      </c>
      <c r="FZ38" s="83">
        <f t="shared" si="82"/>
        <v>22</v>
      </c>
      <c r="GA38" s="83">
        <f t="shared" si="83"/>
        <v>-12</v>
      </c>
      <c r="GB38" s="83">
        <f t="shared" si="84"/>
        <v>21</v>
      </c>
      <c r="GC38" s="54"/>
      <c r="GD38" s="205">
        <f t="shared" si="85"/>
        <v>-0.20081870770123622</v>
      </c>
      <c r="GE38" s="206">
        <f t="shared" si="86"/>
        <v>-0.15840072582986142</v>
      </c>
      <c r="GF38" s="206">
        <f t="shared" si="87"/>
        <v>-0.57508042794663039</v>
      </c>
      <c r="GG38" s="207">
        <f t="shared" si="88"/>
        <v>-0.62491138174560712</v>
      </c>
      <c r="GH38" s="206">
        <f t="shared" si="89"/>
        <v>-0.47717595294616544</v>
      </c>
      <c r="GI38" s="206">
        <f t="shared" si="90"/>
        <v>4.6456510549741648E-3</v>
      </c>
      <c r="GJ38" s="206">
        <f t="shared" si="91"/>
        <v>-0.71797844568947089</v>
      </c>
      <c r="GK38" s="206">
        <f t="shared" si="92"/>
        <v>0.15059470525252316</v>
      </c>
      <c r="GL38" s="206">
        <f t="shared" si="93"/>
        <v>0.58675109871546582</v>
      </c>
      <c r="GM38" s="206">
        <f t="shared" si="94"/>
        <v>-0.34133939633402477</v>
      </c>
      <c r="GN38" s="206">
        <f t="shared" si="95"/>
        <v>0.52973245469477659</v>
      </c>
      <c r="GO38" s="2"/>
      <c r="GP38" s="3">
        <f t="shared" si="96"/>
        <v>78</v>
      </c>
      <c r="GQ38" s="320">
        <f t="shared" si="97"/>
        <v>2.0582104124337018E-3</v>
      </c>
      <c r="GR38" s="298">
        <f t="shared" si="98"/>
        <v>2.3163064490847977E-3</v>
      </c>
      <c r="GS38" s="298">
        <f t="shared" si="99"/>
        <v>2.029596957202672E-3</v>
      </c>
      <c r="GT38" s="298">
        <f t="shared" si="100"/>
        <v>2.3104272084090638E-3</v>
      </c>
      <c r="GU38" s="298">
        <f t="shared" si="101"/>
        <v>2.2022627169876502E-3</v>
      </c>
      <c r="GV38" s="298">
        <f t="shared" si="102"/>
        <v>1.4616717193590299E-3</v>
      </c>
      <c r="GW38" s="298">
        <f t="shared" si="103"/>
        <v>1.304670721181831E-3</v>
      </c>
      <c r="GX38" s="298">
        <f t="shared" si="104"/>
        <v>1.6514863377039336E-3</v>
      </c>
      <c r="GY38" s="298">
        <f t="shared" si="105"/>
        <v>9.831426995659785E-4</v>
      </c>
      <c r="GZ38" s="298">
        <f t="shared" si="106"/>
        <v>9.7560975609756097E-4</v>
      </c>
      <c r="HA38" s="298">
        <f t="shared" si="107"/>
        <v>1.4575411913814956E-3</v>
      </c>
      <c r="HB38" s="298">
        <f t="shared" si="108"/>
        <v>1.1365902293120637E-3</v>
      </c>
      <c r="HC38" s="298">
        <f t="shared" si="109"/>
        <v>1.3516089344816234E-3</v>
      </c>
      <c r="HD38" s="298"/>
    </row>
    <row r="39" spans="1:212" ht="12" customHeight="1" x14ac:dyDescent="0.25">
      <c r="A39" s="2">
        <v>1</v>
      </c>
      <c r="B39" s="10" t="s">
        <v>145</v>
      </c>
      <c r="C39" s="183">
        <v>12025</v>
      </c>
      <c r="D39" s="10"/>
      <c r="E39" s="2" t="s">
        <v>520</v>
      </c>
      <c r="F39" s="33"/>
      <c r="G39" s="33"/>
      <c r="H39" s="33"/>
      <c r="I39" s="33"/>
      <c r="J39" s="33"/>
      <c r="K39" s="33"/>
      <c r="L39" s="33"/>
      <c r="M39" s="45">
        <v>150</v>
      </c>
      <c r="N39" s="45"/>
      <c r="O39" s="45"/>
      <c r="P39" s="45"/>
      <c r="Q39" s="45"/>
      <c r="R39" s="45"/>
      <c r="S39" s="45"/>
      <c r="T39" s="45"/>
      <c r="U39" s="45"/>
      <c r="V39" s="45"/>
      <c r="W39" s="61"/>
      <c r="X39" s="45">
        <f>SUM(M39:W39)</f>
        <v>150</v>
      </c>
      <c r="Y39" s="3">
        <v>60</v>
      </c>
      <c r="Z39" s="146">
        <v>25</v>
      </c>
      <c r="AA39" s="3">
        <f t="shared" si="0"/>
        <v>85</v>
      </c>
      <c r="AB39" s="168" t="s">
        <v>675</v>
      </c>
      <c r="AC39" s="170" t="s">
        <v>675</v>
      </c>
      <c r="AD39" s="170"/>
      <c r="AE39" s="170"/>
      <c r="AF39" s="170"/>
      <c r="AG39" s="170"/>
      <c r="AH39" s="170"/>
      <c r="AI39" s="170"/>
      <c r="AJ39" s="169" t="s">
        <v>675</v>
      </c>
      <c r="AK39" s="168" t="s">
        <v>675</v>
      </c>
      <c r="AL39" s="169">
        <v>60</v>
      </c>
      <c r="AM39" s="168" t="s">
        <v>675</v>
      </c>
      <c r="AN39" s="170" t="s">
        <v>675</v>
      </c>
      <c r="AO39" s="170"/>
      <c r="AP39" s="170"/>
      <c r="AQ39" s="170"/>
      <c r="AR39" s="170"/>
      <c r="AS39" s="170" t="s">
        <v>675</v>
      </c>
      <c r="AT39" s="170"/>
      <c r="AU39" s="29">
        <f t="shared" si="1"/>
        <v>60</v>
      </c>
      <c r="AV39" s="170">
        <f t="shared" si="2"/>
        <v>0</v>
      </c>
      <c r="AW39" s="170">
        <f t="shared" si="3"/>
        <v>60</v>
      </c>
      <c r="AX39" s="170">
        <f t="shared" si="4"/>
        <v>0</v>
      </c>
      <c r="AY39" s="29">
        <f t="shared" si="5"/>
        <v>60</v>
      </c>
      <c r="AZ39" s="3"/>
      <c r="BA39" s="2">
        <f t="shared" si="6"/>
        <v>0</v>
      </c>
      <c r="BB39" s="2">
        <f t="shared" si="7"/>
        <v>60</v>
      </c>
      <c r="BC39" s="2">
        <f t="shared" si="8"/>
        <v>0</v>
      </c>
      <c r="BD39" s="3">
        <f t="shared" si="9"/>
        <v>60</v>
      </c>
      <c r="BE39" s="3">
        <f t="shared" si="10"/>
        <v>3.2114331761192618</v>
      </c>
      <c r="BF39" s="2">
        <f t="shared" si="11"/>
        <v>0</v>
      </c>
      <c r="BG39" s="2">
        <f t="shared" si="12"/>
        <v>0.71101841537695831</v>
      </c>
      <c r="BH39" s="2">
        <f t="shared" si="13"/>
        <v>0</v>
      </c>
      <c r="BI39" s="3">
        <f t="shared" si="14"/>
        <v>0.71101841537695831</v>
      </c>
      <c r="BJ39" s="3"/>
      <c r="BK39" s="21">
        <v>82573</v>
      </c>
      <c r="BL39" s="3">
        <v>82239</v>
      </c>
      <c r="BM39" s="2">
        <v>334</v>
      </c>
      <c r="BN39" s="2">
        <v>334</v>
      </c>
      <c r="BO39" s="45"/>
      <c r="BP39" s="2">
        <f t="shared" si="15"/>
        <v>334</v>
      </c>
      <c r="BQ39" s="2">
        <f t="shared" si="16"/>
        <v>4.0613334306107811</v>
      </c>
      <c r="BR39" s="2">
        <f t="shared" si="17"/>
        <v>4.0613334306107811</v>
      </c>
      <c r="BS39" s="2"/>
      <c r="BT39" s="7">
        <v>82893</v>
      </c>
      <c r="BU39" s="3">
        <v>82499</v>
      </c>
      <c r="BV39" s="2">
        <f t="shared" si="18"/>
        <v>394</v>
      </c>
      <c r="BW39" s="2">
        <v>394</v>
      </c>
      <c r="BX39" s="61"/>
      <c r="BY39" s="2">
        <f t="shared" si="19"/>
        <v>394</v>
      </c>
      <c r="BZ39" s="2">
        <f t="shared" si="20"/>
        <v>4.775815464429872</v>
      </c>
      <c r="CA39" s="2">
        <f t="shared" si="21"/>
        <v>4.775815464429872</v>
      </c>
      <c r="CB39" s="2"/>
      <c r="CC39" s="105">
        <v>83418</v>
      </c>
      <c r="CD39" s="3">
        <v>83093</v>
      </c>
      <c r="CE39" s="2">
        <f t="shared" si="22"/>
        <v>325</v>
      </c>
      <c r="CF39" s="2">
        <v>325</v>
      </c>
      <c r="CG39" s="61"/>
      <c r="CH39" s="2">
        <f t="shared" si="23"/>
        <v>325</v>
      </c>
      <c r="CI39" s="2">
        <f t="shared" si="24"/>
        <v>3.9112801319004009</v>
      </c>
      <c r="CJ39" s="2">
        <f t="shared" si="25"/>
        <v>3.9112801319004009</v>
      </c>
      <c r="CK39" s="2"/>
      <c r="CL39" s="105">
        <v>84144</v>
      </c>
      <c r="CM39" s="3">
        <v>83840</v>
      </c>
      <c r="CN39" s="2">
        <f t="shared" si="26"/>
        <v>304</v>
      </c>
      <c r="CO39" s="2">
        <f t="shared" si="27"/>
        <v>304</v>
      </c>
      <c r="CP39" s="61"/>
      <c r="CQ39" s="2">
        <f t="shared" si="28"/>
        <v>304</v>
      </c>
      <c r="CR39" s="2">
        <f t="shared" si="29"/>
        <v>3.6259541984732824</v>
      </c>
      <c r="CS39" s="2">
        <f t="shared" si="30"/>
        <v>3.6259541984732824</v>
      </c>
      <c r="CT39" s="2"/>
      <c r="CU39" s="131">
        <v>84657</v>
      </c>
      <c r="CV39" s="3">
        <v>84386</v>
      </c>
      <c r="CW39" s="2">
        <f t="shared" si="31"/>
        <v>271</v>
      </c>
      <c r="CX39" s="2">
        <f t="shared" si="32"/>
        <v>271</v>
      </c>
      <c r="CY39" s="61"/>
      <c r="CZ39" s="2">
        <f t="shared" si="33"/>
        <v>271</v>
      </c>
      <c r="DA39" s="2">
        <f t="shared" si="34"/>
        <v>3.2114331761192618</v>
      </c>
      <c r="DB39" s="2">
        <f t="shared" si="35"/>
        <v>3.2114331761192618</v>
      </c>
      <c r="DC39" s="2"/>
      <c r="DD39" s="131">
        <v>85822</v>
      </c>
      <c r="DE39" s="3">
        <v>85549</v>
      </c>
      <c r="DF39" s="2">
        <f t="shared" si="36"/>
        <v>273</v>
      </c>
      <c r="DG39" s="2">
        <f t="shared" si="37"/>
        <v>273</v>
      </c>
      <c r="DH39" s="61"/>
      <c r="DI39" s="2">
        <f t="shared" si="38"/>
        <v>273</v>
      </c>
      <c r="DJ39" s="2">
        <f t="shared" si="39"/>
        <v>3.1911536078738503</v>
      </c>
      <c r="DK39" s="2">
        <f t="shared" si="40"/>
        <v>3.1911536078738503</v>
      </c>
      <c r="DL39" s="2"/>
      <c r="DM39" s="131">
        <v>86387</v>
      </c>
      <c r="DN39" s="2">
        <v>86137</v>
      </c>
      <c r="DO39" s="3">
        <f t="shared" si="41"/>
        <v>250</v>
      </c>
      <c r="DP39" s="3">
        <f t="shared" si="42"/>
        <v>2.9023532279972604</v>
      </c>
      <c r="DQ39" s="2"/>
      <c r="DR39" s="131">
        <v>86716</v>
      </c>
      <c r="DS39" s="2">
        <v>86482</v>
      </c>
      <c r="DT39" s="3">
        <f t="shared" si="43"/>
        <v>234</v>
      </c>
      <c r="DU39" s="3">
        <f t="shared" si="44"/>
        <v>2.7057653615781319</v>
      </c>
      <c r="DV39" s="2"/>
      <c r="DW39" s="131">
        <v>87287</v>
      </c>
      <c r="DX39" s="2">
        <v>86718</v>
      </c>
      <c r="DY39" s="3">
        <f t="shared" si="45"/>
        <v>569</v>
      </c>
      <c r="DZ39" s="3">
        <f t="shared" si="46"/>
        <v>6.561498189533892</v>
      </c>
      <c r="EA39" s="2"/>
      <c r="EB39" s="131">
        <v>87278</v>
      </c>
      <c r="EC39" s="2">
        <v>86835</v>
      </c>
      <c r="ED39" s="3">
        <f t="shared" si="117"/>
        <v>443</v>
      </c>
      <c r="EE39" s="3">
        <f t="shared" si="48"/>
        <v>5.1016295272643521</v>
      </c>
      <c r="EF39" s="2"/>
      <c r="EG39" s="131">
        <v>87348</v>
      </c>
      <c r="EH39" s="2">
        <v>86917</v>
      </c>
      <c r="EI39" s="3">
        <f t="shared" si="121"/>
        <v>431</v>
      </c>
      <c r="EJ39" s="3">
        <f t="shared" si="50"/>
        <v>4.9587537535810027</v>
      </c>
      <c r="EK39" s="2"/>
      <c r="EL39" s="131">
        <v>88773</v>
      </c>
      <c r="EM39" s="2">
        <v>88463</v>
      </c>
      <c r="EN39" s="3">
        <f t="shared" si="118"/>
        <v>310</v>
      </c>
      <c r="EO39" s="3">
        <f t="shared" si="51"/>
        <v>3.5042899291229102</v>
      </c>
      <c r="EP39" s="2"/>
      <c r="EQ39" s="2"/>
      <c r="ER39" s="77">
        <f t="shared" si="52"/>
        <v>334</v>
      </c>
      <c r="ES39" s="83">
        <f t="shared" si="122"/>
        <v>394</v>
      </c>
      <c r="ET39" s="83">
        <f t="shared" si="123"/>
        <v>325</v>
      </c>
      <c r="EU39" s="81">
        <f t="shared" si="115"/>
        <v>304</v>
      </c>
      <c r="EV39" s="81">
        <f t="shared" si="124"/>
        <v>271</v>
      </c>
      <c r="EW39" s="81">
        <f t="shared" si="116"/>
        <v>273</v>
      </c>
      <c r="EX39" s="81">
        <f t="shared" si="113"/>
        <v>250</v>
      </c>
      <c r="EY39" s="81">
        <f t="shared" si="120"/>
        <v>234</v>
      </c>
      <c r="EZ39" s="81">
        <f t="shared" si="125"/>
        <v>569</v>
      </c>
      <c r="FA39" s="81">
        <f t="shared" si="60"/>
        <v>443</v>
      </c>
      <c r="FB39" s="81">
        <f t="shared" si="61"/>
        <v>431</v>
      </c>
      <c r="FC39" s="81">
        <f t="shared" si="119"/>
        <v>310</v>
      </c>
      <c r="FD39" s="2"/>
      <c r="FE39" s="77">
        <f t="shared" si="62"/>
        <v>4.0613334306107811</v>
      </c>
      <c r="FF39" s="83">
        <f t="shared" si="63"/>
        <v>4.775815464429872</v>
      </c>
      <c r="FG39" s="83">
        <f t="shared" si="64"/>
        <v>3.9112801319004009</v>
      </c>
      <c r="FH39" s="81">
        <f t="shared" si="65"/>
        <v>3.6259541984732824</v>
      </c>
      <c r="FI39" s="81">
        <f t="shared" si="66"/>
        <v>3.2114331761192618</v>
      </c>
      <c r="FJ39" s="81">
        <f t="shared" si="67"/>
        <v>3.1911536078738503</v>
      </c>
      <c r="FK39" s="81">
        <f t="shared" si="68"/>
        <v>2.9023532279972604</v>
      </c>
      <c r="FL39" s="81">
        <f t="shared" si="69"/>
        <v>2.7057653615781319</v>
      </c>
      <c r="FM39" s="81">
        <f t="shared" si="70"/>
        <v>6.561498189533892</v>
      </c>
      <c r="FN39" s="81">
        <f t="shared" si="71"/>
        <v>5.1016295272643521</v>
      </c>
      <c r="FO39" s="81">
        <f t="shared" si="72"/>
        <v>4.9587537535810027</v>
      </c>
      <c r="FP39" s="81">
        <f t="shared" si="73"/>
        <v>3.5042899291229102</v>
      </c>
      <c r="FQ39" s="2"/>
      <c r="FR39" s="83">
        <f t="shared" si="74"/>
        <v>60</v>
      </c>
      <c r="FS39" s="83">
        <f t="shared" si="75"/>
        <v>-69</v>
      </c>
      <c r="FT39" s="83">
        <f t="shared" si="76"/>
        <v>-21</v>
      </c>
      <c r="FU39" s="83">
        <f t="shared" si="77"/>
        <v>-33</v>
      </c>
      <c r="FV39" s="83">
        <f t="shared" si="78"/>
        <v>2</v>
      </c>
      <c r="FW39" s="83">
        <f t="shared" si="79"/>
        <v>-23</v>
      </c>
      <c r="FX39" s="83">
        <f t="shared" si="80"/>
        <v>-16</v>
      </c>
      <c r="FY39" s="83">
        <f t="shared" si="81"/>
        <v>335</v>
      </c>
      <c r="FZ39" s="83">
        <f t="shared" si="82"/>
        <v>-126</v>
      </c>
      <c r="GA39" s="83">
        <f t="shared" si="83"/>
        <v>-12</v>
      </c>
      <c r="GB39" s="83">
        <f t="shared" si="84"/>
        <v>-121</v>
      </c>
      <c r="GC39" s="54"/>
      <c r="GD39" s="205">
        <f t="shared" si="85"/>
        <v>0.71448203381909092</v>
      </c>
      <c r="GE39" s="206">
        <f t="shared" si="86"/>
        <v>-0.86453533252947112</v>
      </c>
      <c r="GF39" s="206">
        <f t="shared" si="87"/>
        <v>-0.28532593342711854</v>
      </c>
      <c r="GG39" s="207">
        <f t="shared" si="88"/>
        <v>-0.41452102235402055</v>
      </c>
      <c r="GH39" s="206">
        <f t="shared" si="89"/>
        <v>-2.027956824541155E-2</v>
      </c>
      <c r="GI39" s="206">
        <f t="shared" si="90"/>
        <v>-0.28880037987658991</v>
      </c>
      <c r="GJ39" s="206">
        <f t="shared" si="91"/>
        <v>-0.19658786641912851</v>
      </c>
      <c r="GK39" s="206">
        <f t="shared" si="92"/>
        <v>3.8557328279557601</v>
      </c>
      <c r="GL39" s="206">
        <f t="shared" si="93"/>
        <v>-1.4598686622695398</v>
      </c>
      <c r="GM39" s="206">
        <f t="shared" si="94"/>
        <v>-0.14287577368334947</v>
      </c>
      <c r="GN39" s="206">
        <f t="shared" si="95"/>
        <v>-1.4544638244580925</v>
      </c>
      <c r="GO39" s="2"/>
      <c r="GP39" s="3">
        <f t="shared" si="96"/>
        <v>310</v>
      </c>
      <c r="GQ39" s="320">
        <f t="shared" si="97"/>
        <v>3.50428992912291E-3</v>
      </c>
      <c r="GR39" s="298">
        <f t="shared" si="98"/>
        <v>5.8168898796565598E-3</v>
      </c>
      <c r="GS39" s="298">
        <f t="shared" si="99"/>
        <v>6.2965448908492349E-3</v>
      </c>
      <c r="GT39" s="298">
        <f t="shared" si="100"/>
        <v>6.2056929151483109E-3</v>
      </c>
      <c r="GU39" s="298">
        <f t="shared" si="101"/>
        <v>6.5636065290612319E-3</v>
      </c>
      <c r="GV39" s="298">
        <f t="shared" si="102"/>
        <v>4.8902843943987298E-3</v>
      </c>
      <c r="GW39" s="298">
        <f t="shared" si="103"/>
        <v>5.4796170289636899E-3</v>
      </c>
      <c r="GX39" s="298">
        <f t="shared" si="104"/>
        <v>6.2556300670603545E-3</v>
      </c>
      <c r="GY39" s="298">
        <f t="shared" si="105"/>
        <v>5.6111071145960719E-3</v>
      </c>
      <c r="GZ39" s="298">
        <f t="shared" si="106"/>
        <v>1.1811105345096004E-2</v>
      </c>
      <c r="HA39" s="298">
        <f t="shared" si="107"/>
        <v>9.357836924376849E-3</v>
      </c>
      <c r="HB39" s="298">
        <f t="shared" si="108"/>
        <v>8.5942173479561321E-3</v>
      </c>
      <c r="HC39" s="298">
        <f t="shared" si="109"/>
        <v>5.3717790985808103E-3</v>
      </c>
      <c r="HD39" s="298"/>
    </row>
    <row r="40" spans="1:212" ht="12" customHeight="1" x14ac:dyDescent="0.25">
      <c r="A40" s="2">
        <v>1</v>
      </c>
      <c r="B40" s="10" t="s">
        <v>145</v>
      </c>
      <c r="C40" s="183">
        <v>12026</v>
      </c>
      <c r="D40" s="10"/>
      <c r="E40" s="2" t="s">
        <v>557</v>
      </c>
      <c r="F40" s="33"/>
      <c r="G40" s="33"/>
      <c r="H40" s="33"/>
      <c r="I40" s="33"/>
      <c r="J40" s="33"/>
      <c r="K40" s="33"/>
      <c r="L40" s="33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61"/>
      <c r="X40" s="45"/>
      <c r="Y40" s="3">
        <v>11</v>
      </c>
      <c r="Z40" s="146">
        <v>10</v>
      </c>
      <c r="AA40" s="3">
        <f t="shared" si="0"/>
        <v>21</v>
      </c>
      <c r="AB40" s="168" t="s">
        <v>675</v>
      </c>
      <c r="AC40" s="170" t="s">
        <v>675</v>
      </c>
      <c r="AD40" s="170"/>
      <c r="AE40" s="170"/>
      <c r="AF40" s="170"/>
      <c r="AG40" s="170"/>
      <c r="AH40" s="170"/>
      <c r="AI40" s="170"/>
      <c r="AJ40" s="169" t="s">
        <v>675</v>
      </c>
      <c r="AK40" s="168">
        <v>11</v>
      </c>
      <c r="AL40" s="169"/>
      <c r="AM40" s="168" t="s">
        <v>675</v>
      </c>
      <c r="AN40" s="170" t="s">
        <v>675</v>
      </c>
      <c r="AO40" s="170"/>
      <c r="AP40" s="170"/>
      <c r="AQ40" s="170"/>
      <c r="AR40" s="170"/>
      <c r="AS40" s="170" t="s">
        <v>675</v>
      </c>
      <c r="AT40" s="170"/>
      <c r="AU40" s="29">
        <f t="shared" si="1"/>
        <v>11</v>
      </c>
      <c r="AV40" s="170">
        <f t="shared" si="2"/>
        <v>0</v>
      </c>
      <c r="AW40" s="170">
        <f t="shared" si="3"/>
        <v>11</v>
      </c>
      <c r="AX40" s="170">
        <f t="shared" si="4"/>
        <v>0</v>
      </c>
      <c r="AY40" s="29">
        <f t="shared" si="5"/>
        <v>11</v>
      </c>
      <c r="AZ40" s="3"/>
      <c r="BA40" s="2">
        <f t="shared" si="6"/>
        <v>0</v>
      </c>
      <c r="BB40" s="2">
        <f t="shared" si="7"/>
        <v>11</v>
      </c>
      <c r="BC40" s="2">
        <f t="shared" si="8"/>
        <v>0</v>
      </c>
      <c r="BD40" s="3">
        <f t="shared" si="9"/>
        <v>11</v>
      </c>
      <c r="BE40" s="3">
        <f t="shared" si="10"/>
        <v>0.66225165562913912</v>
      </c>
      <c r="BF40" s="2">
        <f t="shared" si="11"/>
        <v>0</v>
      </c>
      <c r="BG40" s="2">
        <f t="shared" si="12"/>
        <v>0.4856512141280353</v>
      </c>
      <c r="BH40" s="2">
        <f t="shared" si="13"/>
        <v>0</v>
      </c>
      <c r="BI40" s="3">
        <f t="shared" si="14"/>
        <v>0.4856512141280353</v>
      </c>
      <c r="BJ40" s="3"/>
      <c r="BK40" s="21">
        <v>22081</v>
      </c>
      <c r="BL40" s="3">
        <v>22046</v>
      </c>
      <c r="BM40" s="2">
        <v>35</v>
      </c>
      <c r="BN40" s="2">
        <v>35</v>
      </c>
      <c r="BO40" s="45"/>
      <c r="BP40" s="2">
        <f t="shared" si="15"/>
        <v>35</v>
      </c>
      <c r="BQ40" s="2">
        <f t="shared" si="16"/>
        <v>1.5875895854123196</v>
      </c>
      <c r="BR40" s="2">
        <f t="shared" si="17"/>
        <v>1.5875895854123196</v>
      </c>
      <c r="BS40" s="2"/>
      <c r="BT40" s="7">
        <v>22215</v>
      </c>
      <c r="BU40" s="3">
        <v>22188</v>
      </c>
      <c r="BV40" s="2">
        <f t="shared" si="18"/>
        <v>27</v>
      </c>
      <c r="BW40" s="2">
        <v>27</v>
      </c>
      <c r="BX40" s="61"/>
      <c r="BY40" s="2">
        <f t="shared" si="19"/>
        <v>27</v>
      </c>
      <c r="BZ40" s="2">
        <f t="shared" si="20"/>
        <v>1.2168739859383451</v>
      </c>
      <c r="CA40" s="2">
        <f t="shared" si="21"/>
        <v>1.2168739859383451</v>
      </c>
      <c r="CB40" s="2"/>
      <c r="CC40" s="105">
        <v>22363</v>
      </c>
      <c r="CD40" s="3">
        <v>22338</v>
      </c>
      <c r="CE40" s="2">
        <f t="shared" si="22"/>
        <v>25</v>
      </c>
      <c r="CF40" s="2">
        <v>25</v>
      </c>
      <c r="CG40" s="61"/>
      <c r="CH40" s="2">
        <f t="shared" si="23"/>
        <v>25</v>
      </c>
      <c r="CI40" s="2">
        <f t="shared" si="24"/>
        <v>1.1191691288387502</v>
      </c>
      <c r="CJ40" s="2">
        <f t="shared" si="25"/>
        <v>1.1191691288387502</v>
      </c>
      <c r="CK40" s="2"/>
      <c r="CL40" s="105">
        <v>22574</v>
      </c>
      <c r="CM40" s="3">
        <v>22548</v>
      </c>
      <c r="CN40" s="2">
        <f t="shared" si="26"/>
        <v>26</v>
      </c>
      <c r="CO40" s="2">
        <f t="shared" si="27"/>
        <v>26</v>
      </c>
      <c r="CP40" s="61"/>
      <c r="CQ40" s="2">
        <f t="shared" si="28"/>
        <v>26</v>
      </c>
      <c r="CR40" s="2">
        <f t="shared" si="29"/>
        <v>1.1530956182366507</v>
      </c>
      <c r="CS40" s="2">
        <f t="shared" si="30"/>
        <v>1.1530956182366507</v>
      </c>
      <c r="CT40" s="2"/>
      <c r="CU40" s="131">
        <v>22665</v>
      </c>
      <c r="CV40" s="3">
        <v>22650</v>
      </c>
      <c r="CW40" s="2">
        <f t="shared" si="31"/>
        <v>15</v>
      </c>
      <c r="CX40" s="2">
        <f t="shared" si="32"/>
        <v>15</v>
      </c>
      <c r="CY40" s="61"/>
      <c r="CZ40" s="2">
        <f t="shared" si="33"/>
        <v>15</v>
      </c>
      <c r="DA40" s="2">
        <f t="shared" si="34"/>
        <v>0.66225165562913912</v>
      </c>
      <c r="DB40" s="2">
        <f t="shared" si="35"/>
        <v>0.66225165562913912</v>
      </c>
      <c r="DC40" s="2"/>
      <c r="DD40" s="131">
        <v>22705</v>
      </c>
      <c r="DE40" s="3">
        <v>22688</v>
      </c>
      <c r="DF40" s="2">
        <f t="shared" si="36"/>
        <v>17</v>
      </c>
      <c r="DG40" s="2">
        <f t="shared" si="37"/>
        <v>17</v>
      </c>
      <c r="DH40" s="61"/>
      <c r="DI40" s="2">
        <f t="shared" si="38"/>
        <v>17</v>
      </c>
      <c r="DJ40" s="2">
        <f t="shared" si="39"/>
        <v>0.74929478138222849</v>
      </c>
      <c r="DK40" s="2">
        <f t="shared" si="40"/>
        <v>0.74929478138222849</v>
      </c>
      <c r="DL40" s="2"/>
      <c r="DM40" s="131">
        <v>22821</v>
      </c>
      <c r="DN40" s="2">
        <v>22799</v>
      </c>
      <c r="DO40" s="3">
        <f t="shared" si="41"/>
        <v>22</v>
      </c>
      <c r="DP40" s="3">
        <f t="shared" si="42"/>
        <v>0.96495460327207327</v>
      </c>
      <c r="DQ40" s="2"/>
      <c r="DR40" s="131">
        <v>22944</v>
      </c>
      <c r="DS40" s="2">
        <v>22944</v>
      </c>
      <c r="DT40" s="3">
        <f t="shared" si="43"/>
        <v>0</v>
      </c>
      <c r="DU40" s="3">
        <f t="shared" si="44"/>
        <v>0</v>
      </c>
      <c r="DV40" s="2"/>
      <c r="DW40" s="131">
        <v>22950</v>
      </c>
      <c r="DX40" s="2">
        <v>22938</v>
      </c>
      <c r="DY40" s="3">
        <f t="shared" si="45"/>
        <v>12</v>
      </c>
      <c r="DZ40" s="3">
        <f t="shared" si="46"/>
        <v>0.52314935914203498</v>
      </c>
      <c r="EA40" s="2"/>
      <c r="EB40" s="131">
        <v>22987</v>
      </c>
      <c r="EC40" s="2">
        <v>22933</v>
      </c>
      <c r="ED40" s="3">
        <f t="shared" si="117"/>
        <v>54</v>
      </c>
      <c r="EE40" s="3">
        <f t="shared" si="48"/>
        <v>2.3546853878690097</v>
      </c>
      <c r="EF40" s="2"/>
      <c r="EG40" s="131">
        <v>23268</v>
      </c>
      <c r="EH40" s="2">
        <v>23251</v>
      </c>
      <c r="EI40" s="3">
        <f t="shared" si="121"/>
        <v>17</v>
      </c>
      <c r="EJ40" s="3">
        <f t="shared" si="50"/>
        <v>0.73115134832910411</v>
      </c>
      <c r="EK40" s="2"/>
      <c r="EL40" s="131">
        <v>23420</v>
      </c>
      <c r="EM40" s="2">
        <v>23408</v>
      </c>
      <c r="EN40" s="3">
        <f t="shared" si="118"/>
        <v>12</v>
      </c>
      <c r="EO40" s="3">
        <f t="shared" si="51"/>
        <v>0.51264524948735479</v>
      </c>
      <c r="EP40" s="2"/>
      <c r="EQ40" s="2"/>
      <c r="ER40" s="77">
        <f t="shared" si="52"/>
        <v>35</v>
      </c>
      <c r="ES40" s="83">
        <f t="shared" si="122"/>
        <v>27</v>
      </c>
      <c r="ET40" s="83">
        <f t="shared" si="123"/>
        <v>25</v>
      </c>
      <c r="EU40" s="81">
        <f t="shared" si="115"/>
        <v>26</v>
      </c>
      <c r="EV40" s="81">
        <f t="shared" si="124"/>
        <v>15</v>
      </c>
      <c r="EW40" s="81">
        <f t="shared" si="116"/>
        <v>17</v>
      </c>
      <c r="EX40" s="81">
        <f t="shared" si="113"/>
        <v>22</v>
      </c>
      <c r="EY40" s="81">
        <v>0</v>
      </c>
      <c r="EZ40" s="81">
        <f t="shared" si="125"/>
        <v>12</v>
      </c>
      <c r="FA40" s="81">
        <f t="shared" si="60"/>
        <v>54</v>
      </c>
      <c r="FB40" s="81">
        <f t="shared" si="61"/>
        <v>17</v>
      </c>
      <c r="FC40" s="81">
        <f t="shared" si="119"/>
        <v>12</v>
      </c>
      <c r="FD40" s="2"/>
      <c r="FE40" s="77">
        <f t="shared" si="62"/>
        <v>1.5875895854123196</v>
      </c>
      <c r="FF40" s="83">
        <f t="shared" si="63"/>
        <v>1.2168739859383451</v>
      </c>
      <c r="FG40" s="83">
        <f t="shared" si="64"/>
        <v>1.1191691288387502</v>
      </c>
      <c r="FH40" s="81">
        <f t="shared" si="65"/>
        <v>1.1530956182366507</v>
      </c>
      <c r="FI40" s="81">
        <f t="shared" si="66"/>
        <v>0.66225165562913912</v>
      </c>
      <c r="FJ40" s="81">
        <f t="shared" si="67"/>
        <v>0.74929478138222849</v>
      </c>
      <c r="FK40" s="81">
        <f t="shared" si="68"/>
        <v>0.96495460327207327</v>
      </c>
      <c r="FL40" s="81">
        <f t="shared" si="69"/>
        <v>0</v>
      </c>
      <c r="FM40" s="81">
        <f t="shared" si="70"/>
        <v>0.52314935914203498</v>
      </c>
      <c r="FN40" s="81">
        <f t="shared" si="71"/>
        <v>2.3546853878690097</v>
      </c>
      <c r="FO40" s="81">
        <f t="shared" si="72"/>
        <v>0.73115134832910411</v>
      </c>
      <c r="FP40" s="81">
        <f t="shared" si="73"/>
        <v>0.51264524948735479</v>
      </c>
      <c r="FQ40" s="2"/>
      <c r="FR40" s="83">
        <f t="shared" si="74"/>
        <v>-8</v>
      </c>
      <c r="FS40" s="83">
        <f t="shared" si="75"/>
        <v>-2</v>
      </c>
      <c r="FT40" s="83">
        <f t="shared" si="76"/>
        <v>1</v>
      </c>
      <c r="FU40" s="83">
        <f t="shared" si="77"/>
        <v>-11</v>
      </c>
      <c r="FV40" s="83">
        <f t="shared" si="78"/>
        <v>2</v>
      </c>
      <c r="FW40" s="83">
        <f t="shared" si="79"/>
        <v>5</v>
      </c>
      <c r="FX40" s="83">
        <f t="shared" si="80"/>
        <v>-22</v>
      </c>
      <c r="FY40" s="83">
        <f t="shared" si="81"/>
        <v>12</v>
      </c>
      <c r="FZ40" s="83">
        <f t="shared" si="82"/>
        <v>42</v>
      </c>
      <c r="GA40" s="83">
        <f t="shared" si="83"/>
        <v>-37</v>
      </c>
      <c r="GB40" s="83">
        <f t="shared" si="84"/>
        <v>-5</v>
      </c>
      <c r="GC40" s="54"/>
      <c r="GD40" s="205">
        <f t="shared" si="85"/>
        <v>-0.37071559947397459</v>
      </c>
      <c r="GE40" s="206">
        <f t="shared" si="86"/>
        <v>-9.7704857099594866E-2</v>
      </c>
      <c r="GF40" s="206">
        <f t="shared" si="87"/>
        <v>3.392648939790055E-2</v>
      </c>
      <c r="GG40" s="207">
        <f t="shared" si="88"/>
        <v>-0.49084396260751162</v>
      </c>
      <c r="GH40" s="206">
        <f t="shared" si="89"/>
        <v>8.7043125753089368E-2</v>
      </c>
      <c r="GI40" s="206">
        <f t="shared" si="90"/>
        <v>0.21565982188984478</v>
      </c>
      <c r="GJ40" s="206">
        <f t="shared" si="91"/>
        <v>-0.96495460327207327</v>
      </c>
      <c r="GK40" s="206">
        <f t="shared" si="92"/>
        <v>0.52314935914203498</v>
      </c>
      <c r="GL40" s="206">
        <f t="shared" si="93"/>
        <v>1.8315360287269749</v>
      </c>
      <c r="GM40" s="206">
        <f t="shared" si="94"/>
        <v>-1.6235340395399056</v>
      </c>
      <c r="GN40" s="206">
        <f t="shared" si="95"/>
        <v>-0.21850609884174932</v>
      </c>
      <c r="GO40" s="2"/>
      <c r="GP40" s="3">
        <f t="shared" si="96"/>
        <v>12</v>
      </c>
      <c r="GQ40" s="320">
        <f t="shared" si="97"/>
        <v>5.1264524948735476E-4</v>
      </c>
      <c r="GR40" s="298">
        <f t="shared" si="98"/>
        <v>6.0955432870652576E-4</v>
      </c>
      <c r="GS40" s="298">
        <f t="shared" si="99"/>
        <v>4.3148911688560744E-4</v>
      </c>
      <c r="GT40" s="298">
        <f t="shared" si="100"/>
        <v>4.77360993472947E-4</v>
      </c>
      <c r="GU40" s="298">
        <f t="shared" si="101"/>
        <v>5.6136108472234212E-4</v>
      </c>
      <c r="GV40" s="298">
        <f t="shared" si="102"/>
        <v>2.7067994802944999E-4</v>
      </c>
      <c r="GW40" s="298">
        <f t="shared" si="103"/>
        <v>3.4122157323217115E-4</v>
      </c>
      <c r="GX40" s="298">
        <f t="shared" si="104"/>
        <v>5.5049544590131123E-4</v>
      </c>
      <c r="GY40" s="298">
        <f t="shared" si="105"/>
        <v>0</v>
      </c>
      <c r="GZ40" s="298">
        <f t="shared" si="106"/>
        <v>2.4909185262065388E-4</v>
      </c>
      <c r="HA40" s="298">
        <f t="shared" si="107"/>
        <v>1.1406844106463879E-3</v>
      </c>
      <c r="HB40" s="298">
        <f t="shared" si="108"/>
        <v>3.3898305084745765E-4</v>
      </c>
      <c r="HC40" s="298">
        <f t="shared" si="109"/>
        <v>2.0793983607409589E-4</v>
      </c>
      <c r="HD40" s="298"/>
    </row>
    <row r="41" spans="1:212" ht="12" customHeight="1" x14ac:dyDescent="0.25">
      <c r="A41" s="2">
        <v>1</v>
      </c>
      <c r="B41" s="10" t="s">
        <v>145</v>
      </c>
      <c r="C41" s="183">
        <v>12029</v>
      </c>
      <c r="D41" s="10"/>
      <c r="E41" s="2" t="s">
        <v>593</v>
      </c>
      <c r="F41" s="33"/>
      <c r="G41" s="33"/>
      <c r="H41" s="33"/>
      <c r="I41" s="33"/>
      <c r="J41" s="33"/>
      <c r="K41" s="33"/>
      <c r="L41" s="33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61"/>
      <c r="X41" s="45"/>
      <c r="Y41" s="3">
        <v>16</v>
      </c>
      <c r="Z41" s="146">
        <v>8</v>
      </c>
      <c r="AA41" s="3">
        <f t="shared" si="0"/>
        <v>24</v>
      </c>
      <c r="AB41" s="168" t="s">
        <v>675</v>
      </c>
      <c r="AC41" s="170" t="s">
        <v>675</v>
      </c>
      <c r="AD41" s="170"/>
      <c r="AE41" s="170"/>
      <c r="AF41" s="170"/>
      <c r="AG41" s="170"/>
      <c r="AH41" s="170"/>
      <c r="AI41" s="170"/>
      <c r="AJ41" s="169" t="s">
        <v>675</v>
      </c>
      <c r="AK41" s="168">
        <v>15</v>
      </c>
      <c r="AL41" s="169"/>
      <c r="AM41" s="168" t="s">
        <v>675</v>
      </c>
      <c r="AN41" s="170" t="s">
        <v>675</v>
      </c>
      <c r="AO41" s="170"/>
      <c r="AP41" s="170"/>
      <c r="AQ41" s="170"/>
      <c r="AR41" s="170"/>
      <c r="AS41" s="170" t="s">
        <v>675</v>
      </c>
      <c r="AT41" s="170"/>
      <c r="AU41" s="29">
        <f t="shared" si="1"/>
        <v>15</v>
      </c>
      <c r="AV41" s="170">
        <f t="shared" si="2"/>
        <v>0</v>
      </c>
      <c r="AW41" s="170">
        <f t="shared" si="3"/>
        <v>15</v>
      </c>
      <c r="AX41" s="170">
        <f t="shared" si="4"/>
        <v>0</v>
      </c>
      <c r="AY41" s="29">
        <f t="shared" si="5"/>
        <v>15</v>
      </c>
      <c r="AZ41" s="3"/>
      <c r="BA41" s="2">
        <f t="shared" si="6"/>
        <v>0</v>
      </c>
      <c r="BB41" s="2">
        <f t="shared" si="7"/>
        <v>15</v>
      </c>
      <c r="BC41" s="2">
        <f t="shared" si="8"/>
        <v>0</v>
      </c>
      <c r="BD41" s="3">
        <f t="shared" si="9"/>
        <v>15</v>
      </c>
      <c r="BE41" s="3">
        <f t="shared" si="10"/>
        <v>1.5097845653562512</v>
      </c>
      <c r="BF41" s="2">
        <f t="shared" si="11"/>
        <v>0</v>
      </c>
      <c r="BG41" s="2">
        <f t="shared" si="12"/>
        <v>0.87102955693629869</v>
      </c>
      <c r="BH41" s="2">
        <f t="shared" si="13"/>
        <v>0</v>
      </c>
      <c r="BI41" s="3">
        <f t="shared" si="14"/>
        <v>0.87102955693629869</v>
      </c>
      <c r="BJ41" s="3"/>
      <c r="BK41" s="21">
        <v>16765</v>
      </c>
      <c r="BL41" s="3">
        <v>16711</v>
      </c>
      <c r="BM41" s="2">
        <v>54</v>
      </c>
      <c r="BN41" s="2">
        <v>54</v>
      </c>
      <c r="BO41" s="45"/>
      <c r="BP41" s="2">
        <f t="shared" si="15"/>
        <v>54</v>
      </c>
      <c r="BQ41" s="2">
        <f t="shared" si="16"/>
        <v>3.231404464125426</v>
      </c>
      <c r="BR41" s="2">
        <f t="shared" si="17"/>
        <v>3.231404464125426</v>
      </c>
      <c r="BS41" s="2"/>
      <c r="BT41" s="7">
        <v>16937</v>
      </c>
      <c r="BU41" s="3">
        <v>16884</v>
      </c>
      <c r="BV41" s="2">
        <f t="shared" si="18"/>
        <v>53</v>
      </c>
      <c r="BW41" s="2">
        <v>53</v>
      </c>
      <c r="BX41" s="61"/>
      <c r="BY41" s="2">
        <f t="shared" si="19"/>
        <v>53</v>
      </c>
      <c r="BZ41" s="2">
        <f t="shared" si="20"/>
        <v>3.1390665719023927</v>
      </c>
      <c r="CA41" s="2">
        <f t="shared" si="21"/>
        <v>3.1390665719023927</v>
      </c>
      <c r="CB41" s="2"/>
      <c r="CC41" s="105">
        <v>17166</v>
      </c>
      <c r="CD41" s="3">
        <v>17128</v>
      </c>
      <c r="CE41" s="2">
        <f t="shared" si="22"/>
        <v>38</v>
      </c>
      <c r="CF41" s="2">
        <v>38</v>
      </c>
      <c r="CG41" s="61"/>
      <c r="CH41" s="2">
        <f t="shared" si="23"/>
        <v>38</v>
      </c>
      <c r="CI41" s="2">
        <f t="shared" si="24"/>
        <v>2.2185894441849605</v>
      </c>
      <c r="CJ41" s="2">
        <f t="shared" si="25"/>
        <v>2.2185894441849605</v>
      </c>
      <c r="CK41" s="2"/>
      <c r="CL41" s="105">
        <v>17223</v>
      </c>
      <c r="CM41" s="3">
        <v>17195</v>
      </c>
      <c r="CN41" s="2">
        <f t="shared" si="26"/>
        <v>28</v>
      </c>
      <c r="CO41" s="2">
        <f t="shared" si="27"/>
        <v>28</v>
      </c>
      <c r="CP41" s="61"/>
      <c r="CQ41" s="2">
        <f t="shared" si="28"/>
        <v>28</v>
      </c>
      <c r="CR41" s="2">
        <f t="shared" si="29"/>
        <v>1.6283803431230011</v>
      </c>
      <c r="CS41" s="2">
        <f t="shared" si="30"/>
        <v>1.6283803431230011</v>
      </c>
      <c r="CT41" s="2"/>
      <c r="CU41" s="131">
        <v>17247</v>
      </c>
      <c r="CV41" s="3">
        <v>17221</v>
      </c>
      <c r="CW41" s="2">
        <f t="shared" si="31"/>
        <v>26</v>
      </c>
      <c r="CX41" s="2">
        <f t="shared" si="32"/>
        <v>26</v>
      </c>
      <c r="CY41" s="61"/>
      <c r="CZ41" s="2">
        <f t="shared" si="33"/>
        <v>26</v>
      </c>
      <c r="DA41" s="2">
        <f t="shared" si="34"/>
        <v>1.5097845653562512</v>
      </c>
      <c r="DB41" s="2">
        <f t="shared" si="35"/>
        <v>1.5097845653562512</v>
      </c>
      <c r="DC41" s="2"/>
      <c r="DD41" s="131">
        <v>17393</v>
      </c>
      <c r="DE41" s="3">
        <v>17374</v>
      </c>
      <c r="DF41" s="2">
        <f t="shared" si="36"/>
        <v>19</v>
      </c>
      <c r="DG41" s="2">
        <f t="shared" si="37"/>
        <v>19</v>
      </c>
      <c r="DH41" s="61"/>
      <c r="DI41" s="2">
        <f t="shared" si="38"/>
        <v>19</v>
      </c>
      <c r="DJ41" s="2">
        <f t="shared" si="39"/>
        <v>1.0935881201795787</v>
      </c>
      <c r="DK41" s="2">
        <f t="shared" si="40"/>
        <v>1.0935881201795787</v>
      </c>
      <c r="DL41" s="2"/>
      <c r="DM41" s="131">
        <v>17599</v>
      </c>
      <c r="DN41" s="2">
        <v>17584</v>
      </c>
      <c r="DO41" s="3">
        <f t="shared" si="41"/>
        <v>15</v>
      </c>
      <c r="DP41" s="3">
        <f t="shared" si="42"/>
        <v>0.85304822565969063</v>
      </c>
      <c r="DQ41" s="2"/>
      <c r="DR41" s="131">
        <v>17788</v>
      </c>
      <c r="DS41" s="2">
        <v>17796</v>
      </c>
      <c r="DT41" s="3">
        <f t="shared" si="43"/>
        <v>-8</v>
      </c>
      <c r="DU41" s="3">
        <f t="shared" si="44"/>
        <v>-0.44953922229714544</v>
      </c>
      <c r="DV41" s="2"/>
      <c r="DW41" s="131">
        <v>17940</v>
      </c>
      <c r="DX41" s="2">
        <v>17931</v>
      </c>
      <c r="DY41" s="3">
        <f t="shared" si="45"/>
        <v>9</v>
      </c>
      <c r="DZ41" s="3">
        <f t="shared" si="46"/>
        <v>0.50192404216161957</v>
      </c>
      <c r="EA41" s="2"/>
      <c r="EB41" s="131">
        <v>18124</v>
      </c>
      <c r="EC41" s="2">
        <v>18115</v>
      </c>
      <c r="ED41" s="3">
        <f t="shared" si="117"/>
        <v>9</v>
      </c>
      <c r="EE41" s="3">
        <f t="shared" si="48"/>
        <v>0.49682583494341703</v>
      </c>
      <c r="EF41" s="2"/>
      <c r="EG41" s="131">
        <v>18397</v>
      </c>
      <c r="EH41" s="2">
        <v>18391</v>
      </c>
      <c r="EI41" s="3">
        <f t="shared" si="121"/>
        <v>6</v>
      </c>
      <c r="EJ41" s="3">
        <f t="shared" si="50"/>
        <v>0.3262465336305802</v>
      </c>
      <c r="EK41" s="2"/>
      <c r="EL41" s="131">
        <v>18643</v>
      </c>
      <c r="EM41" s="2">
        <v>18617</v>
      </c>
      <c r="EN41" s="3">
        <f t="shared" si="118"/>
        <v>26</v>
      </c>
      <c r="EO41" s="3">
        <f t="shared" si="51"/>
        <v>1.3965730246548853</v>
      </c>
      <c r="EP41" s="2"/>
      <c r="EQ41" s="2"/>
      <c r="ER41" s="77">
        <f t="shared" si="52"/>
        <v>54</v>
      </c>
      <c r="ES41" s="83">
        <f t="shared" si="122"/>
        <v>53</v>
      </c>
      <c r="ET41" s="83">
        <f t="shared" si="123"/>
        <v>38</v>
      </c>
      <c r="EU41" s="81">
        <f t="shared" si="115"/>
        <v>28</v>
      </c>
      <c r="EV41" s="81">
        <f t="shared" si="124"/>
        <v>26</v>
      </c>
      <c r="EW41" s="81">
        <f t="shared" si="116"/>
        <v>19</v>
      </c>
      <c r="EX41" s="81">
        <f t="shared" si="113"/>
        <v>15</v>
      </c>
      <c r="EY41" s="81">
        <v>0</v>
      </c>
      <c r="EZ41" s="81">
        <f t="shared" si="125"/>
        <v>9</v>
      </c>
      <c r="FA41" s="81">
        <f t="shared" si="60"/>
        <v>9</v>
      </c>
      <c r="FB41" s="81">
        <f t="shared" si="61"/>
        <v>6</v>
      </c>
      <c r="FC41" s="81">
        <f t="shared" si="119"/>
        <v>26</v>
      </c>
      <c r="FD41" s="2"/>
      <c r="FE41" s="77">
        <f t="shared" si="62"/>
        <v>3.231404464125426</v>
      </c>
      <c r="FF41" s="83">
        <f t="shared" si="63"/>
        <v>3.1390665719023927</v>
      </c>
      <c r="FG41" s="83">
        <f t="shared" si="64"/>
        <v>2.2185894441849605</v>
      </c>
      <c r="FH41" s="81">
        <f t="shared" si="65"/>
        <v>1.6283803431230011</v>
      </c>
      <c r="FI41" s="81">
        <f t="shared" si="66"/>
        <v>1.5097845653562512</v>
      </c>
      <c r="FJ41" s="81">
        <f t="shared" si="67"/>
        <v>1.0935881201795787</v>
      </c>
      <c r="FK41" s="81">
        <f t="shared" si="68"/>
        <v>0.85304822565969063</v>
      </c>
      <c r="FL41" s="81">
        <f t="shared" si="69"/>
        <v>0</v>
      </c>
      <c r="FM41" s="81">
        <f t="shared" si="70"/>
        <v>0.50192404216161957</v>
      </c>
      <c r="FN41" s="81">
        <f t="shared" si="71"/>
        <v>0.49682583494341703</v>
      </c>
      <c r="FO41" s="81">
        <f t="shared" si="72"/>
        <v>0.3262465336305802</v>
      </c>
      <c r="FP41" s="81">
        <f t="shared" si="73"/>
        <v>1.3965730246548853</v>
      </c>
      <c r="FQ41" s="2"/>
      <c r="FR41" s="83">
        <f t="shared" si="74"/>
        <v>-1</v>
      </c>
      <c r="FS41" s="83">
        <f t="shared" si="75"/>
        <v>-15</v>
      </c>
      <c r="FT41" s="83">
        <f t="shared" si="76"/>
        <v>-10</v>
      </c>
      <c r="FU41" s="83">
        <f t="shared" si="77"/>
        <v>-2</v>
      </c>
      <c r="FV41" s="83">
        <f t="shared" si="78"/>
        <v>-7</v>
      </c>
      <c r="FW41" s="83">
        <f t="shared" si="79"/>
        <v>-4</v>
      </c>
      <c r="FX41" s="83">
        <f t="shared" si="80"/>
        <v>-15</v>
      </c>
      <c r="FY41" s="83">
        <f t="shared" si="81"/>
        <v>9</v>
      </c>
      <c r="FZ41" s="83">
        <f t="shared" si="82"/>
        <v>0</v>
      </c>
      <c r="GA41" s="83">
        <f t="shared" si="83"/>
        <v>-3</v>
      </c>
      <c r="GB41" s="83">
        <f t="shared" si="84"/>
        <v>20</v>
      </c>
      <c r="GC41" s="54"/>
      <c r="GD41" s="205">
        <f t="shared" si="85"/>
        <v>-9.2337892223033347E-2</v>
      </c>
      <c r="GE41" s="206">
        <f t="shared" si="86"/>
        <v>-0.92047712771743218</v>
      </c>
      <c r="GF41" s="206">
        <f t="shared" si="87"/>
        <v>-0.59020910106195945</v>
      </c>
      <c r="GG41" s="207">
        <f t="shared" si="88"/>
        <v>-0.1185957777667499</v>
      </c>
      <c r="GH41" s="206">
        <f t="shared" si="89"/>
        <v>-0.41619644517667242</v>
      </c>
      <c r="GI41" s="206">
        <f t="shared" si="90"/>
        <v>-0.24053989451988811</v>
      </c>
      <c r="GJ41" s="206">
        <f t="shared" si="91"/>
        <v>-0.85304822565969063</v>
      </c>
      <c r="GK41" s="206">
        <f t="shared" si="92"/>
        <v>0.50192404216161957</v>
      </c>
      <c r="GL41" s="206">
        <f t="shared" si="93"/>
        <v>-5.0982072182025329E-3</v>
      </c>
      <c r="GM41" s="206">
        <f t="shared" si="94"/>
        <v>-0.17057930131283683</v>
      </c>
      <c r="GN41" s="206">
        <f t="shared" si="95"/>
        <v>1.0703264910243051</v>
      </c>
      <c r="GO41" s="2"/>
      <c r="GP41" s="3">
        <f t="shared" si="96"/>
        <v>26</v>
      </c>
      <c r="GQ41" s="320">
        <f t="shared" si="97"/>
        <v>1.3965730246548852E-3</v>
      </c>
      <c r="GR41" s="298">
        <f t="shared" si="98"/>
        <v>9.40455250004354E-4</v>
      </c>
      <c r="GS41" s="298">
        <f t="shared" si="99"/>
        <v>8.4699715536804422E-4</v>
      </c>
      <c r="GT41" s="298">
        <f t="shared" si="100"/>
        <v>7.2558871007887948E-4</v>
      </c>
      <c r="GU41" s="298">
        <f t="shared" si="101"/>
        <v>6.0454270662406082E-4</v>
      </c>
      <c r="GV41" s="298">
        <f t="shared" si="102"/>
        <v>4.6917857658437996E-4</v>
      </c>
      <c r="GW41" s="298">
        <f t="shared" si="103"/>
        <v>3.8136528773007365E-4</v>
      </c>
      <c r="GX41" s="298">
        <f t="shared" si="104"/>
        <v>3.7533780402362128E-4</v>
      </c>
      <c r="GY41" s="298">
        <f t="shared" si="105"/>
        <v>0</v>
      </c>
      <c r="GZ41" s="298">
        <f t="shared" si="106"/>
        <v>1.8681888946549041E-4</v>
      </c>
      <c r="HA41" s="298">
        <f t="shared" si="107"/>
        <v>1.9011406844106463E-4</v>
      </c>
      <c r="HB41" s="298">
        <f t="shared" si="108"/>
        <v>1.1964107676969092E-4</v>
      </c>
      <c r="HC41" s="298">
        <f t="shared" si="109"/>
        <v>4.5053631149387445E-4</v>
      </c>
      <c r="HD41" s="298"/>
    </row>
    <row r="42" spans="1:212" ht="12" customHeight="1" x14ac:dyDescent="0.25">
      <c r="A42" s="2">
        <v>1</v>
      </c>
      <c r="B42" s="10" t="s">
        <v>145</v>
      </c>
      <c r="C42" s="183">
        <v>12035</v>
      </c>
      <c r="D42" s="10"/>
      <c r="E42" s="2" t="s">
        <v>21</v>
      </c>
      <c r="F42" s="33"/>
      <c r="G42" s="33"/>
      <c r="H42" s="33"/>
      <c r="I42" s="33"/>
      <c r="J42" s="33"/>
      <c r="K42" s="33"/>
      <c r="L42" s="33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61"/>
      <c r="X42" s="45"/>
      <c r="Y42" s="3">
        <v>18</v>
      </c>
      <c r="Z42" s="146">
        <v>9</v>
      </c>
      <c r="AA42" s="3">
        <f t="shared" si="0"/>
        <v>27</v>
      </c>
      <c r="AB42" s="168" t="s">
        <v>675</v>
      </c>
      <c r="AC42" s="170" t="s">
        <v>675</v>
      </c>
      <c r="AD42" s="170"/>
      <c r="AE42" s="170"/>
      <c r="AF42" s="170"/>
      <c r="AG42" s="170"/>
      <c r="AH42" s="170"/>
      <c r="AI42" s="170"/>
      <c r="AJ42" s="169" t="s">
        <v>675</v>
      </c>
      <c r="AK42" s="168">
        <v>18</v>
      </c>
      <c r="AL42" s="169"/>
      <c r="AM42" s="168" t="s">
        <v>675</v>
      </c>
      <c r="AN42" s="170" t="s">
        <v>675</v>
      </c>
      <c r="AO42" s="170"/>
      <c r="AP42" s="170"/>
      <c r="AQ42" s="170"/>
      <c r="AR42" s="170"/>
      <c r="AS42" s="170" t="s">
        <v>675</v>
      </c>
      <c r="AT42" s="170"/>
      <c r="AU42" s="29">
        <f t="shared" si="1"/>
        <v>18</v>
      </c>
      <c r="AV42" s="170">
        <f t="shared" si="2"/>
        <v>0</v>
      </c>
      <c r="AW42" s="170">
        <f t="shared" si="3"/>
        <v>18</v>
      </c>
      <c r="AX42" s="170">
        <f t="shared" si="4"/>
        <v>0</v>
      </c>
      <c r="AY42" s="29">
        <f t="shared" si="5"/>
        <v>18</v>
      </c>
      <c r="AZ42" s="3"/>
      <c r="BA42" s="2">
        <f t="shared" si="6"/>
        <v>0</v>
      </c>
      <c r="BB42" s="2">
        <f t="shared" si="7"/>
        <v>18</v>
      </c>
      <c r="BC42" s="2">
        <f t="shared" si="8"/>
        <v>0</v>
      </c>
      <c r="BD42" s="3">
        <f t="shared" si="9"/>
        <v>18</v>
      </c>
      <c r="BE42" s="3">
        <f t="shared" si="10"/>
        <v>0.7276961141027507</v>
      </c>
      <c r="BF42" s="2">
        <f t="shared" si="11"/>
        <v>0</v>
      </c>
      <c r="BG42" s="2">
        <f t="shared" si="12"/>
        <v>0.87323533692330091</v>
      </c>
      <c r="BH42" s="2">
        <f t="shared" si="13"/>
        <v>0</v>
      </c>
      <c r="BI42" s="3">
        <f t="shared" si="14"/>
        <v>0.87323533692330091</v>
      </c>
      <c r="BJ42" s="3"/>
      <c r="BK42" s="21">
        <v>20383</v>
      </c>
      <c r="BL42" s="3">
        <v>20351</v>
      </c>
      <c r="BM42" s="2">
        <v>32</v>
      </c>
      <c r="BN42" s="2">
        <v>32</v>
      </c>
      <c r="BO42" s="45"/>
      <c r="BP42" s="2">
        <f t="shared" si="15"/>
        <v>32</v>
      </c>
      <c r="BQ42" s="2">
        <f t="shared" si="16"/>
        <v>1.5724043044567835</v>
      </c>
      <c r="BR42" s="2">
        <f t="shared" si="17"/>
        <v>1.5724043044567835</v>
      </c>
      <c r="BS42" s="2"/>
      <c r="BT42" s="7">
        <v>20442</v>
      </c>
      <c r="BU42" s="3">
        <v>20409</v>
      </c>
      <c r="BV42" s="2">
        <f t="shared" si="18"/>
        <v>33</v>
      </c>
      <c r="BW42" s="2">
        <v>33</v>
      </c>
      <c r="BX42" s="61"/>
      <c r="BY42" s="2">
        <f t="shared" si="19"/>
        <v>33</v>
      </c>
      <c r="BZ42" s="2">
        <f t="shared" si="20"/>
        <v>1.6169337057180655</v>
      </c>
      <c r="CA42" s="2">
        <f t="shared" si="21"/>
        <v>1.6169337057180655</v>
      </c>
      <c r="CB42" s="2"/>
      <c r="CC42" s="105">
        <v>20425</v>
      </c>
      <c r="CD42" s="3">
        <v>20399</v>
      </c>
      <c r="CE42" s="2">
        <f t="shared" si="22"/>
        <v>26</v>
      </c>
      <c r="CF42" s="2">
        <v>26</v>
      </c>
      <c r="CG42" s="61"/>
      <c r="CH42" s="2">
        <f t="shared" si="23"/>
        <v>26</v>
      </c>
      <c r="CI42" s="2">
        <f t="shared" si="24"/>
        <v>1.2745722829550468</v>
      </c>
      <c r="CJ42" s="2">
        <f t="shared" si="25"/>
        <v>1.2745722829550468</v>
      </c>
      <c r="CK42" s="2"/>
      <c r="CL42" s="105">
        <v>20445</v>
      </c>
      <c r="CM42" s="3">
        <v>20433</v>
      </c>
      <c r="CN42" s="2">
        <f t="shared" si="26"/>
        <v>12</v>
      </c>
      <c r="CO42" s="2">
        <f t="shared" si="27"/>
        <v>12</v>
      </c>
      <c r="CP42" s="61"/>
      <c r="CQ42" s="2">
        <f t="shared" si="28"/>
        <v>12</v>
      </c>
      <c r="CR42" s="2">
        <f t="shared" si="29"/>
        <v>0.58728527382175888</v>
      </c>
      <c r="CS42" s="2">
        <f t="shared" si="30"/>
        <v>0.58728527382175888</v>
      </c>
      <c r="CT42" s="2"/>
      <c r="CU42" s="131">
        <v>20628</v>
      </c>
      <c r="CV42" s="3">
        <v>20613</v>
      </c>
      <c r="CW42" s="2">
        <f t="shared" si="31"/>
        <v>15</v>
      </c>
      <c r="CX42" s="2">
        <f t="shared" si="32"/>
        <v>15</v>
      </c>
      <c r="CY42" s="61"/>
      <c r="CZ42" s="2">
        <f t="shared" si="33"/>
        <v>15</v>
      </c>
      <c r="DA42" s="2">
        <f t="shared" si="34"/>
        <v>0.7276961141027507</v>
      </c>
      <c r="DB42" s="2">
        <f t="shared" si="35"/>
        <v>0.7276961141027507</v>
      </c>
      <c r="DC42" s="2"/>
      <c r="DD42" s="131">
        <v>20708</v>
      </c>
      <c r="DE42" s="3">
        <v>20674</v>
      </c>
      <c r="DF42" s="2">
        <f t="shared" si="36"/>
        <v>34</v>
      </c>
      <c r="DG42" s="2">
        <f t="shared" si="37"/>
        <v>34</v>
      </c>
      <c r="DH42" s="61"/>
      <c r="DI42" s="2">
        <f t="shared" si="38"/>
        <v>34</v>
      </c>
      <c r="DJ42" s="2">
        <f t="shared" si="39"/>
        <v>1.644577730482732</v>
      </c>
      <c r="DK42" s="2">
        <f t="shared" si="40"/>
        <v>1.644577730482732</v>
      </c>
      <c r="DL42" s="2"/>
      <c r="DM42" s="131">
        <v>20866</v>
      </c>
      <c r="DN42" s="2">
        <v>20863</v>
      </c>
      <c r="DO42" s="3">
        <f t="shared" si="41"/>
        <v>3</v>
      </c>
      <c r="DP42" s="3">
        <f t="shared" si="42"/>
        <v>0.14379523558452764</v>
      </c>
      <c r="DQ42" s="2"/>
      <c r="DR42" s="131">
        <v>20819</v>
      </c>
      <c r="DS42" s="2">
        <v>20786</v>
      </c>
      <c r="DT42" s="3">
        <f t="shared" si="43"/>
        <v>33</v>
      </c>
      <c r="DU42" s="3">
        <f t="shared" si="44"/>
        <v>1.5876070432021554</v>
      </c>
      <c r="DV42" s="2"/>
      <c r="DW42" s="131">
        <v>21036</v>
      </c>
      <c r="DX42" s="2">
        <v>21018</v>
      </c>
      <c r="DY42" s="3">
        <f t="shared" si="45"/>
        <v>18</v>
      </c>
      <c r="DZ42" s="3">
        <f t="shared" si="46"/>
        <v>0.85640879246360269</v>
      </c>
      <c r="EA42" s="2"/>
      <c r="EB42" s="131">
        <v>21210</v>
      </c>
      <c r="EC42" s="2">
        <v>21186</v>
      </c>
      <c r="ED42" s="3">
        <f t="shared" si="117"/>
        <v>24</v>
      </c>
      <c r="EE42" s="3">
        <f t="shared" si="48"/>
        <v>1.1328235627301046</v>
      </c>
      <c r="EF42" s="2"/>
      <c r="EG42" s="131">
        <v>21408</v>
      </c>
      <c r="EH42" s="2">
        <v>21386</v>
      </c>
      <c r="EI42" s="3">
        <f t="shared" si="121"/>
        <v>22</v>
      </c>
      <c r="EJ42" s="3">
        <f t="shared" si="50"/>
        <v>1.0287103712709249</v>
      </c>
      <c r="EK42" s="2"/>
      <c r="EL42" s="131">
        <v>21607</v>
      </c>
      <c r="EM42" s="2">
        <v>21606</v>
      </c>
      <c r="EN42" s="3">
        <f t="shared" si="118"/>
        <v>1</v>
      </c>
      <c r="EO42" s="3">
        <f t="shared" si="51"/>
        <v>4.6283439785244837E-2</v>
      </c>
      <c r="EP42" s="2"/>
      <c r="EQ42" s="2"/>
      <c r="ER42" s="77">
        <f t="shared" si="52"/>
        <v>32</v>
      </c>
      <c r="ES42" s="83">
        <f t="shared" si="122"/>
        <v>33</v>
      </c>
      <c r="ET42" s="83">
        <f t="shared" si="123"/>
        <v>26</v>
      </c>
      <c r="EU42" s="81">
        <f t="shared" si="115"/>
        <v>12</v>
      </c>
      <c r="EV42" s="81">
        <f t="shared" si="124"/>
        <v>15</v>
      </c>
      <c r="EW42" s="81">
        <f t="shared" si="116"/>
        <v>34</v>
      </c>
      <c r="EX42" s="81">
        <f t="shared" si="113"/>
        <v>3</v>
      </c>
      <c r="EY42" s="81">
        <f>DT42</f>
        <v>33</v>
      </c>
      <c r="EZ42" s="81">
        <f t="shared" si="125"/>
        <v>18</v>
      </c>
      <c r="FA42" s="81">
        <f t="shared" si="60"/>
        <v>24</v>
      </c>
      <c r="FB42" s="81">
        <f t="shared" si="61"/>
        <v>22</v>
      </c>
      <c r="FC42" s="81">
        <f t="shared" si="119"/>
        <v>1</v>
      </c>
      <c r="FD42" s="2"/>
      <c r="FE42" s="77">
        <f t="shared" si="62"/>
        <v>1.5724043044567835</v>
      </c>
      <c r="FF42" s="83">
        <f t="shared" si="63"/>
        <v>1.6169337057180655</v>
      </c>
      <c r="FG42" s="83">
        <f t="shared" si="64"/>
        <v>1.2745722829550468</v>
      </c>
      <c r="FH42" s="81">
        <f t="shared" si="65"/>
        <v>0.58728527382175888</v>
      </c>
      <c r="FI42" s="81">
        <f t="shared" si="66"/>
        <v>0.7276961141027507</v>
      </c>
      <c r="FJ42" s="81">
        <f t="shared" si="67"/>
        <v>1.644577730482732</v>
      </c>
      <c r="FK42" s="81">
        <f t="shared" si="68"/>
        <v>0.14379523558452764</v>
      </c>
      <c r="FL42" s="81">
        <f t="shared" si="69"/>
        <v>1.5876070432021554</v>
      </c>
      <c r="FM42" s="81">
        <f t="shared" si="70"/>
        <v>0.85640879246360269</v>
      </c>
      <c r="FN42" s="81">
        <f t="shared" si="71"/>
        <v>1.1328235627301046</v>
      </c>
      <c r="FO42" s="81">
        <f t="shared" si="72"/>
        <v>1.0287103712709249</v>
      </c>
      <c r="FP42" s="81">
        <f t="shared" si="73"/>
        <v>4.6283439785244837E-2</v>
      </c>
      <c r="FQ42" s="2"/>
      <c r="FR42" s="83">
        <f t="shared" si="74"/>
        <v>1</v>
      </c>
      <c r="FS42" s="83">
        <f t="shared" si="75"/>
        <v>-7</v>
      </c>
      <c r="FT42" s="83">
        <f t="shared" si="76"/>
        <v>-14</v>
      </c>
      <c r="FU42" s="83">
        <f t="shared" si="77"/>
        <v>3</v>
      </c>
      <c r="FV42" s="83">
        <f t="shared" si="78"/>
        <v>19</v>
      </c>
      <c r="FW42" s="83">
        <f t="shared" si="79"/>
        <v>-31</v>
      </c>
      <c r="FX42" s="83">
        <f t="shared" si="80"/>
        <v>30</v>
      </c>
      <c r="FY42" s="83">
        <f t="shared" si="81"/>
        <v>-15</v>
      </c>
      <c r="FZ42" s="83">
        <f t="shared" si="82"/>
        <v>6</v>
      </c>
      <c r="GA42" s="83">
        <f t="shared" si="83"/>
        <v>-2</v>
      </c>
      <c r="GB42" s="83">
        <f t="shared" si="84"/>
        <v>-21</v>
      </c>
      <c r="GC42" s="54"/>
      <c r="GD42" s="205">
        <f t="shared" si="85"/>
        <v>4.452940126128202E-2</v>
      </c>
      <c r="GE42" s="206">
        <f t="shared" si="86"/>
        <v>-0.34236142276301873</v>
      </c>
      <c r="GF42" s="206">
        <f t="shared" si="87"/>
        <v>-0.68728700913328789</v>
      </c>
      <c r="GG42" s="207">
        <f t="shared" si="88"/>
        <v>0.14041084028099182</v>
      </c>
      <c r="GH42" s="206">
        <f t="shared" si="89"/>
        <v>0.91688161637998133</v>
      </c>
      <c r="GI42" s="206">
        <f t="shared" si="90"/>
        <v>-1.5007824948982045</v>
      </c>
      <c r="GJ42" s="206">
        <f t="shared" si="91"/>
        <v>1.4438118076176278</v>
      </c>
      <c r="GK42" s="206">
        <f t="shared" si="92"/>
        <v>-0.73119825073855271</v>
      </c>
      <c r="GL42" s="206">
        <f t="shared" si="93"/>
        <v>0.27641477026650196</v>
      </c>
      <c r="GM42" s="206">
        <f t="shared" si="94"/>
        <v>-0.10411319145917974</v>
      </c>
      <c r="GN42" s="206">
        <f t="shared" si="95"/>
        <v>-0.98242693148568006</v>
      </c>
      <c r="GO42" s="2"/>
      <c r="GP42" s="3">
        <f t="shared" si="96"/>
        <v>1</v>
      </c>
      <c r="GQ42" s="320">
        <f t="shared" si="97"/>
        <v>4.6283439785244839E-5</v>
      </c>
      <c r="GR42" s="298">
        <f t="shared" si="98"/>
        <v>5.5730681481739491E-4</v>
      </c>
      <c r="GS42" s="298">
        <f t="shared" si="99"/>
        <v>5.2737558730463132E-4</v>
      </c>
      <c r="GT42" s="298">
        <f t="shared" si="100"/>
        <v>4.9645543321186496E-4</v>
      </c>
      <c r="GU42" s="298">
        <f t="shared" si="101"/>
        <v>2.5908973141031176E-4</v>
      </c>
      <c r="GV42" s="298">
        <f t="shared" si="102"/>
        <v>2.7067994802944999E-4</v>
      </c>
      <c r="GW42" s="298">
        <f t="shared" si="103"/>
        <v>6.8244314646434231E-4</v>
      </c>
      <c r="GX42" s="298">
        <f t="shared" si="104"/>
        <v>7.5067560804724251E-5</v>
      </c>
      <c r="GY42" s="298">
        <f t="shared" si="105"/>
        <v>7.9130997769944606E-4</v>
      </c>
      <c r="GZ42" s="298">
        <f t="shared" si="106"/>
        <v>3.7363777893098082E-4</v>
      </c>
      <c r="HA42" s="298">
        <f t="shared" si="107"/>
        <v>5.0697084917617234E-4</v>
      </c>
      <c r="HB42" s="298">
        <f t="shared" si="108"/>
        <v>4.386839481555334E-4</v>
      </c>
      <c r="HC42" s="298">
        <f t="shared" si="109"/>
        <v>1.7328319672841323E-5</v>
      </c>
      <c r="HD42" s="298"/>
    </row>
    <row r="43" spans="1:212" ht="12" customHeight="1" x14ac:dyDescent="0.25">
      <c r="A43" s="2">
        <v>1</v>
      </c>
      <c r="B43" s="10" t="s">
        <v>145</v>
      </c>
      <c r="C43" s="183">
        <v>12040</v>
      </c>
      <c r="D43" s="10"/>
      <c r="E43" s="2" t="s">
        <v>106</v>
      </c>
      <c r="F43" s="33"/>
      <c r="G43" s="33"/>
      <c r="H43" s="33"/>
      <c r="I43" s="33"/>
      <c r="J43" s="33"/>
      <c r="K43" s="33"/>
      <c r="L43" s="33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61"/>
      <c r="X43" s="45"/>
      <c r="Y43" s="3">
        <v>24</v>
      </c>
      <c r="Z43" s="146">
        <v>8</v>
      </c>
      <c r="AA43" s="3">
        <f t="shared" si="0"/>
        <v>32</v>
      </c>
      <c r="AB43" s="168" t="s">
        <v>675</v>
      </c>
      <c r="AC43" s="170" t="s">
        <v>675</v>
      </c>
      <c r="AD43" s="170"/>
      <c r="AE43" s="170"/>
      <c r="AF43" s="170"/>
      <c r="AG43" s="170"/>
      <c r="AH43" s="170"/>
      <c r="AI43" s="170"/>
      <c r="AJ43" s="169" t="s">
        <v>675</v>
      </c>
      <c r="AK43" s="168">
        <v>24</v>
      </c>
      <c r="AL43" s="169"/>
      <c r="AM43" s="168" t="s">
        <v>675</v>
      </c>
      <c r="AN43" s="170" t="s">
        <v>675</v>
      </c>
      <c r="AO43" s="170"/>
      <c r="AP43" s="170"/>
      <c r="AQ43" s="170"/>
      <c r="AR43" s="170"/>
      <c r="AS43" s="170" t="s">
        <v>675</v>
      </c>
      <c r="AT43" s="170"/>
      <c r="AU43" s="29">
        <f t="shared" si="1"/>
        <v>24</v>
      </c>
      <c r="AV43" s="170">
        <f t="shared" si="2"/>
        <v>0</v>
      </c>
      <c r="AW43" s="170">
        <f t="shared" si="3"/>
        <v>24</v>
      </c>
      <c r="AX43" s="170">
        <f t="shared" si="4"/>
        <v>0</v>
      </c>
      <c r="AY43" s="29">
        <f t="shared" si="5"/>
        <v>24</v>
      </c>
      <c r="AZ43" s="3"/>
      <c r="BA43" s="2">
        <f t="shared" si="6"/>
        <v>0</v>
      </c>
      <c r="BB43" s="2">
        <f t="shared" si="7"/>
        <v>24</v>
      </c>
      <c r="BC43" s="2">
        <f t="shared" si="8"/>
        <v>0</v>
      </c>
      <c r="BD43" s="3">
        <f t="shared" si="9"/>
        <v>24</v>
      </c>
      <c r="BE43" s="3">
        <f t="shared" si="10"/>
        <v>2.021301407136749</v>
      </c>
      <c r="BF43" s="2">
        <f t="shared" si="11"/>
        <v>0</v>
      </c>
      <c r="BG43" s="2">
        <f t="shared" si="12"/>
        <v>0.93290834175542259</v>
      </c>
      <c r="BH43" s="2">
        <f t="shared" si="13"/>
        <v>0</v>
      </c>
      <c r="BI43" s="3">
        <f t="shared" si="14"/>
        <v>0.93290834175542259</v>
      </c>
      <c r="BJ43" s="3"/>
      <c r="BK43" s="21">
        <v>24860</v>
      </c>
      <c r="BL43" s="3">
        <v>24814</v>
      </c>
      <c r="BM43" s="2">
        <v>46</v>
      </c>
      <c r="BN43" s="2">
        <v>46</v>
      </c>
      <c r="BO43" s="45"/>
      <c r="BP43" s="2">
        <f t="shared" si="15"/>
        <v>46</v>
      </c>
      <c r="BQ43" s="2">
        <f t="shared" si="16"/>
        <v>1.853792214072701</v>
      </c>
      <c r="BR43" s="2">
        <f t="shared" si="17"/>
        <v>1.853792214072701</v>
      </c>
      <c r="BS43" s="2"/>
      <c r="BT43" s="7">
        <v>25111</v>
      </c>
      <c r="BU43" s="3">
        <v>25007</v>
      </c>
      <c r="BV43" s="2">
        <f t="shared" si="18"/>
        <v>104</v>
      </c>
      <c r="BW43" s="2">
        <v>104</v>
      </c>
      <c r="BX43" s="61"/>
      <c r="BY43" s="2">
        <f t="shared" si="19"/>
        <v>104</v>
      </c>
      <c r="BZ43" s="2">
        <f t="shared" si="20"/>
        <v>4.1588355260527052</v>
      </c>
      <c r="CA43" s="2">
        <f t="shared" si="21"/>
        <v>4.1588355260527052</v>
      </c>
      <c r="CB43" s="2"/>
      <c r="CC43" s="105">
        <v>25386</v>
      </c>
      <c r="CD43" s="3">
        <v>25308</v>
      </c>
      <c r="CE43" s="2">
        <f t="shared" si="22"/>
        <v>78</v>
      </c>
      <c r="CF43" s="2">
        <v>78</v>
      </c>
      <c r="CG43" s="61"/>
      <c r="CH43" s="2">
        <f t="shared" si="23"/>
        <v>78</v>
      </c>
      <c r="CI43" s="2">
        <f t="shared" si="24"/>
        <v>3.0820293978188715</v>
      </c>
      <c r="CJ43" s="2">
        <f t="shared" si="25"/>
        <v>3.0820293978188715</v>
      </c>
      <c r="CK43" s="2"/>
      <c r="CL43" s="105">
        <v>25469</v>
      </c>
      <c r="CM43" s="3">
        <v>25419</v>
      </c>
      <c r="CN43" s="2">
        <f t="shared" si="26"/>
        <v>50</v>
      </c>
      <c r="CO43" s="2">
        <f t="shared" si="27"/>
        <v>50</v>
      </c>
      <c r="CP43" s="61"/>
      <c r="CQ43" s="2">
        <f t="shared" si="28"/>
        <v>50</v>
      </c>
      <c r="CR43" s="2">
        <f t="shared" si="29"/>
        <v>1.9670325347181246</v>
      </c>
      <c r="CS43" s="2">
        <f t="shared" si="30"/>
        <v>1.9670325347181246</v>
      </c>
      <c r="CT43" s="2"/>
      <c r="CU43" s="131">
        <v>25778</v>
      </c>
      <c r="CV43" s="3">
        <v>25726</v>
      </c>
      <c r="CW43" s="2">
        <f t="shared" si="31"/>
        <v>52</v>
      </c>
      <c r="CX43" s="2">
        <f t="shared" si="32"/>
        <v>52</v>
      </c>
      <c r="CY43" s="61"/>
      <c r="CZ43" s="2">
        <f t="shared" si="33"/>
        <v>52</v>
      </c>
      <c r="DA43" s="2">
        <f t="shared" si="34"/>
        <v>2.021301407136749</v>
      </c>
      <c r="DB43" s="2">
        <f t="shared" si="35"/>
        <v>2.021301407136749</v>
      </c>
      <c r="DC43" s="2"/>
      <c r="DD43" s="131">
        <v>26086</v>
      </c>
      <c r="DE43" s="3">
        <v>26065</v>
      </c>
      <c r="DF43" s="2">
        <f t="shared" si="36"/>
        <v>21</v>
      </c>
      <c r="DG43" s="2">
        <f t="shared" si="37"/>
        <v>21</v>
      </c>
      <c r="DH43" s="61"/>
      <c r="DI43" s="2">
        <f t="shared" si="38"/>
        <v>21</v>
      </c>
      <c r="DJ43" s="2">
        <f t="shared" si="39"/>
        <v>0.80567811241127951</v>
      </c>
      <c r="DK43" s="2">
        <f t="shared" si="40"/>
        <v>0.80567811241127951</v>
      </c>
      <c r="DL43" s="2"/>
      <c r="DM43" s="131">
        <v>26244</v>
      </c>
      <c r="DN43" s="2">
        <v>26230</v>
      </c>
      <c r="DO43" s="3">
        <f t="shared" si="41"/>
        <v>14</v>
      </c>
      <c r="DP43" s="3">
        <f t="shared" si="42"/>
        <v>0.53373999237514302</v>
      </c>
      <c r="DQ43" s="2"/>
      <c r="DR43" s="131">
        <v>26476</v>
      </c>
      <c r="DS43" s="2">
        <v>26452</v>
      </c>
      <c r="DT43" s="3">
        <f t="shared" si="43"/>
        <v>24</v>
      </c>
      <c r="DU43" s="3">
        <f t="shared" si="44"/>
        <v>0.90730379555421137</v>
      </c>
      <c r="DV43" s="2"/>
      <c r="DW43" s="131">
        <v>26843</v>
      </c>
      <c r="DX43" s="2">
        <v>26822</v>
      </c>
      <c r="DY43" s="3">
        <f t="shared" si="45"/>
        <v>21</v>
      </c>
      <c r="DZ43" s="3">
        <f t="shared" si="46"/>
        <v>0.78293937812243675</v>
      </c>
      <c r="EA43" s="2"/>
      <c r="EB43" s="131">
        <v>27111</v>
      </c>
      <c r="EC43" s="2">
        <v>27065</v>
      </c>
      <c r="ED43" s="3">
        <f t="shared" si="117"/>
        <v>46</v>
      </c>
      <c r="EE43" s="3">
        <f t="shared" si="48"/>
        <v>1.6996120450766674</v>
      </c>
      <c r="EF43" s="2"/>
      <c r="EG43" s="131">
        <v>27481</v>
      </c>
      <c r="EH43" s="2">
        <v>27420</v>
      </c>
      <c r="EI43" s="3">
        <f t="shared" si="121"/>
        <v>61</v>
      </c>
      <c r="EJ43" s="3">
        <f t="shared" si="50"/>
        <v>2.2246535375638219</v>
      </c>
      <c r="EK43" s="2"/>
      <c r="EL43" s="131">
        <v>27805</v>
      </c>
      <c r="EM43" s="2">
        <v>27740</v>
      </c>
      <c r="EN43" s="3">
        <f t="shared" si="118"/>
        <v>65</v>
      </c>
      <c r="EO43" s="3">
        <f t="shared" si="51"/>
        <v>2.3431867339581829</v>
      </c>
      <c r="EP43" s="2"/>
      <c r="EQ43" s="2"/>
      <c r="ER43" s="77">
        <f t="shared" si="52"/>
        <v>46</v>
      </c>
      <c r="ES43" s="83">
        <f t="shared" si="122"/>
        <v>104</v>
      </c>
      <c r="ET43" s="83">
        <f t="shared" si="123"/>
        <v>78</v>
      </c>
      <c r="EU43" s="81">
        <f t="shared" si="115"/>
        <v>50</v>
      </c>
      <c r="EV43" s="81">
        <f t="shared" si="124"/>
        <v>52</v>
      </c>
      <c r="EW43" s="81">
        <f t="shared" si="116"/>
        <v>21</v>
      </c>
      <c r="EX43" s="81">
        <f t="shared" si="113"/>
        <v>14</v>
      </c>
      <c r="EY43" s="81">
        <f>DT43</f>
        <v>24</v>
      </c>
      <c r="EZ43" s="81">
        <f t="shared" si="125"/>
        <v>21</v>
      </c>
      <c r="FA43" s="81">
        <f t="shared" si="60"/>
        <v>46</v>
      </c>
      <c r="FB43" s="81">
        <f t="shared" si="61"/>
        <v>61</v>
      </c>
      <c r="FC43" s="81">
        <f t="shared" si="119"/>
        <v>65</v>
      </c>
      <c r="FD43" s="2"/>
      <c r="FE43" s="77">
        <f t="shared" si="62"/>
        <v>1.853792214072701</v>
      </c>
      <c r="FF43" s="83">
        <f t="shared" si="63"/>
        <v>4.1588355260527052</v>
      </c>
      <c r="FG43" s="83">
        <f t="shared" si="64"/>
        <v>3.0820293978188715</v>
      </c>
      <c r="FH43" s="81">
        <f t="shared" si="65"/>
        <v>1.9670325347181246</v>
      </c>
      <c r="FI43" s="81">
        <f t="shared" si="66"/>
        <v>2.021301407136749</v>
      </c>
      <c r="FJ43" s="81">
        <f t="shared" si="67"/>
        <v>0.80567811241127951</v>
      </c>
      <c r="FK43" s="81">
        <f t="shared" si="68"/>
        <v>0.53373999237514302</v>
      </c>
      <c r="FL43" s="81">
        <f t="shared" si="69"/>
        <v>0.90730379555421137</v>
      </c>
      <c r="FM43" s="81">
        <f t="shared" si="70"/>
        <v>0.78293937812243675</v>
      </c>
      <c r="FN43" s="81">
        <f t="shared" si="71"/>
        <v>1.6996120450766674</v>
      </c>
      <c r="FO43" s="81">
        <f t="shared" si="72"/>
        <v>2.2246535375638219</v>
      </c>
      <c r="FP43" s="81">
        <f t="shared" si="73"/>
        <v>2.3431867339581829</v>
      </c>
      <c r="FQ43" s="2"/>
      <c r="FR43" s="83">
        <f t="shared" si="74"/>
        <v>58</v>
      </c>
      <c r="FS43" s="83">
        <f t="shared" si="75"/>
        <v>-26</v>
      </c>
      <c r="FT43" s="83">
        <f t="shared" si="76"/>
        <v>-28</v>
      </c>
      <c r="FU43" s="83">
        <f t="shared" si="77"/>
        <v>2</v>
      </c>
      <c r="FV43" s="83">
        <f t="shared" si="78"/>
        <v>-31</v>
      </c>
      <c r="FW43" s="83">
        <f t="shared" si="79"/>
        <v>-7</v>
      </c>
      <c r="FX43" s="83">
        <f t="shared" si="80"/>
        <v>10</v>
      </c>
      <c r="FY43" s="83">
        <f t="shared" si="81"/>
        <v>-3</v>
      </c>
      <c r="FZ43" s="83">
        <f t="shared" si="82"/>
        <v>25</v>
      </c>
      <c r="GA43" s="83">
        <f t="shared" si="83"/>
        <v>15</v>
      </c>
      <c r="GB43" s="83">
        <f t="shared" si="84"/>
        <v>4</v>
      </c>
      <c r="GC43" s="54"/>
      <c r="GD43" s="205">
        <f t="shared" si="85"/>
        <v>2.305043311980004</v>
      </c>
      <c r="GE43" s="206">
        <f t="shared" si="86"/>
        <v>-1.0768061282338337</v>
      </c>
      <c r="GF43" s="206">
        <f t="shared" si="87"/>
        <v>-1.114996863100747</v>
      </c>
      <c r="GG43" s="207">
        <f t="shared" si="88"/>
        <v>5.4268872418624436E-2</v>
      </c>
      <c r="GH43" s="206">
        <f t="shared" si="89"/>
        <v>-1.2156232947254695</v>
      </c>
      <c r="GI43" s="206">
        <f t="shared" si="90"/>
        <v>-0.27193812003613649</v>
      </c>
      <c r="GJ43" s="206">
        <f t="shared" si="91"/>
        <v>0.37356380317906834</v>
      </c>
      <c r="GK43" s="206">
        <f t="shared" si="92"/>
        <v>-0.12436441743177462</v>
      </c>
      <c r="GL43" s="206">
        <f t="shared" si="93"/>
        <v>0.91667266695423066</v>
      </c>
      <c r="GM43" s="206">
        <f t="shared" si="94"/>
        <v>0.52504149248715448</v>
      </c>
      <c r="GN43" s="206">
        <f t="shared" si="95"/>
        <v>0.118533196394361</v>
      </c>
      <c r="GO43" s="2"/>
      <c r="GP43" s="3">
        <f t="shared" si="96"/>
        <v>65</v>
      </c>
      <c r="GQ43" s="320">
        <f t="shared" si="97"/>
        <v>2.343186733958183E-3</v>
      </c>
      <c r="GR43" s="298">
        <f t="shared" si="98"/>
        <v>8.0112854630000525E-4</v>
      </c>
      <c r="GS43" s="298">
        <f t="shared" si="99"/>
        <v>1.6620321539297471E-3</v>
      </c>
      <c r="GT43" s="298">
        <f t="shared" si="100"/>
        <v>1.4893662996355948E-3</v>
      </c>
      <c r="GU43" s="298">
        <f t="shared" si="101"/>
        <v>1.0795405475429658E-3</v>
      </c>
      <c r="GV43" s="298">
        <f t="shared" si="102"/>
        <v>9.3835715316875992E-4</v>
      </c>
      <c r="GW43" s="298">
        <f t="shared" si="103"/>
        <v>4.2150900222797614E-4</v>
      </c>
      <c r="GX43" s="298">
        <f t="shared" si="104"/>
        <v>3.5031528375537984E-4</v>
      </c>
      <c r="GY43" s="298">
        <f t="shared" si="105"/>
        <v>5.754981655995971E-4</v>
      </c>
      <c r="GZ43" s="298">
        <f t="shared" si="106"/>
        <v>4.3591074208614429E-4</v>
      </c>
      <c r="HA43" s="298">
        <f t="shared" si="107"/>
        <v>9.7169412758766368E-4</v>
      </c>
      <c r="HB43" s="298">
        <f t="shared" si="108"/>
        <v>1.2163509471585245E-3</v>
      </c>
      <c r="HC43" s="298">
        <f t="shared" si="109"/>
        <v>1.1263407787346861E-3</v>
      </c>
      <c r="HD43" s="298"/>
    </row>
    <row r="44" spans="1:212" ht="12" customHeight="1" x14ac:dyDescent="0.25">
      <c r="A44" s="2">
        <v>1</v>
      </c>
      <c r="B44" s="10" t="s">
        <v>145</v>
      </c>
      <c r="C44" s="182">
        <v>12041</v>
      </c>
      <c r="D44" s="182"/>
      <c r="E44" s="2" t="s">
        <v>719</v>
      </c>
      <c r="F44" s="33"/>
      <c r="G44" s="33"/>
      <c r="H44" s="33"/>
      <c r="I44" s="33"/>
      <c r="J44" s="33"/>
      <c r="K44" s="33"/>
      <c r="L44" s="33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61"/>
      <c r="X44" s="45"/>
      <c r="Y44" s="3">
        <v>41</v>
      </c>
      <c r="Z44" s="146">
        <v>14</v>
      </c>
      <c r="AA44" s="3">
        <v>55</v>
      </c>
      <c r="AB44" s="168"/>
      <c r="AC44" s="170"/>
      <c r="AD44" s="170"/>
      <c r="AE44" s="170"/>
      <c r="AF44" s="170"/>
      <c r="AG44" s="170"/>
      <c r="AH44" s="170"/>
      <c r="AI44" s="170"/>
      <c r="AJ44" s="169"/>
      <c r="AK44" s="168">
        <v>41</v>
      </c>
      <c r="AL44" s="169">
        <v>0</v>
      </c>
      <c r="AM44" s="168"/>
      <c r="AN44" s="170"/>
      <c r="AO44" s="170"/>
      <c r="AP44" s="170"/>
      <c r="AQ44" s="170"/>
      <c r="AR44" s="170"/>
      <c r="AS44" s="170"/>
      <c r="AT44" s="170"/>
      <c r="AU44" s="29">
        <v>41</v>
      </c>
      <c r="AV44" s="170">
        <v>0</v>
      </c>
      <c r="AW44" s="170">
        <v>41</v>
      </c>
      <c r="AX44" s="170">
        <v>0</v>
      </c>
      <c r="AY44" s="29">
        <v>41</v>
      </c>
      <c r="AZ44" s="3"/>
      <c r="BA44" s="2">
        <f t="shared" si="6"/>
        <v>0</v>
      </c>
      <c r="BB44" s="2">
        <f t="shared" si="7"/>
        <v>41</v>
      </c>
      <c r="BC44" s="2">
        <f t="shared" si="8"/>
        <v>0</v>
      </c>
      <c r="BD44" s="3">
        <f t="shared" si="9"/>
        <v>41</v>
      </c>
      <c r="BE44" s="3">
        <f t="shared" si="10"/>
        <v>1.4610069101678185</v>
      </c>
      <c r="BF44" s="2">
        <f t="shared" si="11"/>
        <v>0</v>
      </c>
      <c r="BG44" s="2">
        <f t="shared" si="12"/>
        <v>1.6189536031589338</v>
      </c>
      <c r="BH44" s="2">
        <f t="shared" si="13"/>
        <v>0</v>
      </c>
      <c r="BI44" s="3">
        <f t="shared" si="14"/>
        <v>1.6189536031589338</v>
      </c>
      <c r="BJ44" s="3"/>
      <c r="BK44" s="21">
        <v>24875</v>
      </c>
      <c r="BL44" s="3">
        <v>24831</v>
      </c>
      <c r="BM44" s="2">
        <v>44</v>
      </c>
      <c r="BN44" s="2">
        <v>44</v>
      </c>
      <c r="BO44" s="45">
        <v>0</v>
      </c>
      <c r="BP44" s="2">
        <f t="shared" si="15"/>
        <v>44</v>
      </c>
      <c r="BQ44" s="2">
        <f t="shared" si="16"/>
        <v>1.7719785751681367</v>
      </c>
      <c r="BR44" s="2">
        <f t="shared" si="17"/>
        <v>1.7719785751681367</v>
      </c>
      <c r="BS44" s="2"/>
      <c r="BT44" s="7">
        <v>25069</v>
      </c>
      <c r="BU44" s="3">
        <v>25040</v>
      </c>
      <c r="BV44" s="2">
        <v>29</v>
      </c>
      <c r="BW44" s="2">
        <v>29</v>
      </c>
      <c r="BX44" s="61">
        <v>0</v>
      </c>
      <c r="BY44" s="2">
        <f t="shared" si="19"/>
        <v>29</v>
      </c>
      <c r="BZ44" s="2">
        <f t="shared" si="20"/>
        <v>1.1581469648562299</v>
      </c>
      <c r="CA44" s="2">
        <f t="shared" si="21"/>
        <v>1.1581469648562299</v>
      </c>
      <c r="CB44" s="2"/>
      <c r="CC44" s="105">
        <v>25237</v>
      </c>
      <c r="CD44" s="3">
        <v>25201</v>
      </c>
      <c r="CE44" s="2">
        <v>36</v>
      </c>
      <c r="CF44" s="2">
        <v>36</v>
      </c>
      <c r="CG44" s="61">
        <v>0</v>
      </c>
      <c r="CH44" s="2">
        <f t="shared" si="23"/>
        <v>36</v>
      </c>
      <c r="CI44" s="2">
        <f t="shared" si="24"/>
        <v>1.4285147414785129</v>
      </c>
      <c r="CJ44" s="2">
        <f t="shared" si="25"/>
        <v>1.4285147414785129</v>
      </c>
      <c r="CK44" s="2"/>
      <c r="CL44" s="105">
        <v>25363</v>
      </c>
      <c r="CM44" s="3">
        <v>25331</v>
      </c>
      <c r="CN44" s="2">
        <v>32</v>
      </c>
      <c r="CO44" s="2">
        <v>32</v>
      </c>
      <c r="CP44" s="61">
        <v>0</v>
      </c>
      <c r="CQ44" s="2">
        <f t="shared" si="28"/>
        <v>32</v>
      </c>
      <c r="CR44" s="2">
        <f t="shared" si="29"/>
        <v>1.2632742489439817</v>
      </c>
      <c r="CS44" s="2">
        <f t="shared" si="30"/>
        <v>1.2632742489439817</v>
      </c>
      <c r="CT44" s="2"/>
      <c r="CU44" s="131">
        <v>25362</v>
      </c>
      <c r="CV44" s="3">
        <v>25325</v>
      </c>
      <c r="CW44" s="2">
        <v>37</v>
      </c>
      <c r="CX44" s="2">
        <v>37</v>
      </c>
      <c r="CY44" s="61">
        <v>0</v>
      </c>
      <c r="CZ44" s="2">
        <f t="shared" si="33"/>
        <v>37</v>
      </c>
      <c r="DA44" s="2">
        <f t="shared" si="34"/>
        <v>1.4610069101678185</v>
      </c>
      <c r="DB44" s="2">
        <f t="shared" si="35"/>
        <v>1.4610069101678185</v>
      </c>
      <c r="DC44" s="2"/>
      <c r="DD44" s="131">
        <v>25626</v>
      </c>
      <c r="DE44" s="3">
        <v>25602</v>
      </c>
      <c r="DF44" s="2">
        <v>24</v>
      </c>
      <c r="DG44" s="2">
        <v>24</v>
      </c>
      <c r="DH44" s="61">
        <v>0</v>
      </c>
      <c r="DI44" s="2">
        <f t="shared" si="38"/>
        <v>24</v>
      </c>
      <c r="DJ44" s="2">
        <f t="shared" si="39"/>
        <v>0.93742676353409893</v>
      </c>
      <c r="DK44" s="2">
        <f t="shared" si="40"/>
        <v>0.93742676353409893</v>
      </c>
      <c r="DL44" s="2"/>
      <c r="DM44" s="131">
        <v>25945</v>
      </c>
      <c r="DN44" s="2">
        <v>25927</v>
      </c>
      <c r="DO44" s="3">
        <f t="shared" si="41"/>
        <v>18</v>
      </c>
      <c r="DP44" s="3">
        <f t="shared" si="42"/>
        <v>0.69425695221197981</v>
      </c>
      <c r="DQ44" s="2"/>
      <c r="DR44" s="131">
        <v>25897</v>
      </c>
      <c r="DS44" s="2">
        <v>25879</v>
      </c>
      <c r="DT44" s="3">
        <f t="shared" si="43"/>
        <v>18</v>
      </c>
      <c r="DU44" s="3">
        <f t="shared" si="44"/>
        <v>0.69554465010239963</v>
      </c>
      <c r="DV44" s="2"/>
      <c r="DW44" s="131">
        <v>26180</v>
      </c>
      <c r="DX44" s="2">
        <v>26134</v>
      </c>
      <c r="DY44" s="3">
        <f t="shared" si="45"/>
        <v>46</v>
      </c>
      <c r="DZ44" s="3">
        <f t="shared" si="46"/>
        <v>1.7601591796127651</v>
      </c>
      <c r="EA44" s="2"/>
      <c r="EB44" s="131">
        <v>26218</v>
      </c>
      <c r="EC44" s="2">
        <v>26197</v>
      </c>
      <c r="ED44" s="3">
        <f t="shared" si="117"/>
        <v>21</v>
      </c>
      <c r="EE44" s="3">
        <f t="shared" si="48"/>
        <v>0.8016185059357942</v>
      </c>
      <c r="EF44" s="2"/>
      <c r="EG44" s="131">
        <v>26309</v>
      </c>
      <c r="EH44" s="2">
        <v>26306</v>
      </c>
      <c r="EI44" s="3">
        <f t="shared" si="121"/>
        <v>3</v>
      </c>
      <c r="EJ44" s="3">
        <f t="shared" si="50"/>
        <v>0.11404242378164677</v>
      </c>
      <c r="EK44" s="2"/>
      <c r="EL44" s="131">
        <v>26780</v>
      </c>
      <c r="EM44" s="2">
        <v>26770</v>
      </c>
      <c r="EN44" s="3">
        <f t="shared" si="118"/>
        <v>10</v>
      </c>
      <c r="EO44" s="3">
        <f t="shared" si="51"/>
        <v>0.37355248412401942</v>
      </c>
      <c r="EP44" s="2"/>
      <c r="EQ44" s="2"/>
      <c r="ER44" s="77">
        <f t="shared" si="52"/>
        <v>44</v>
      </c>
      <c r="ES44" s="83">
        <f t="shared" si="122"/>
        <v>29</v>
      </c>
      <c r="ET44" s="83">
        <f t="shared" si="123"/>
        <v>36</v>
      </c>
      <c r="EU44" s="81">
        <f t="shared" si="115"/>
        <v>32</v>
      </c>
      <c r="EV44" s="81">
        <f t="shared" si="124"/>
        <v>37</v>
      </c>
      <c r="EW44" s="81">
        <f t="shared" si="116"/>
        <v>24</v>
      </c>
      <c r="EX44" s="81">
        <f t="shared" si="113"/>
        <v>18</v>
      </c>
      <c r="EY44" s="81">
        <f>DT44</f>
        <v>18</v>
      </c>
      <c r="EZ44" s="81">
        <f t="shared" si="125"/>
        <v>46</v>
      </c>
      <c r="FA44" s="81">
        <f t="shared" si="60"/>
        <v>21</v>
      </c>
      <c r="FB44" s="81">
        <f t="shared" si="61"/>
        <v>3</v>
      </c>
      <c r="FC44" s="81">
        <f t="shared" si="119"/>
        <v>10</v>
      </c>
      <c r="FD44" s="2"/>
      <c r="FE44" s="77">
        <f t="shared" si="62"/>
        <v>1.7719785751681367</v>
      </c>
      <c r="FF44" s="83">
        <f t="shared" si="63"/>
        <v>1.1581469648562299</v>
      </c>
      <c r="FG44" s="83">
        <f t="shared" si="64"/>
        <v>1.4285147414785129</v>
      </c>
      <c r="FH44" s="81">
        <f t="shared" si="65"/>
        <v>1.2632742489439817</v>
      </c>
      <c r="FI44" s="81">
        <f t="shared" si="66"/>
        <v>1.4610069101678185</v>
      </c>
      <c r="FJ44" s="81">
        <f t="shared" si="67"/>
        <v>0.93742676353409893</v>
      </c>
      <c r="FK44" s="81">
        <f t="shared" si="68"/>
        <v>0.69425695221197981</v>
      </c>
      <c r="FL44" s="81">
        <f t="shared" si="69"/>
        <v>0.69554465010239963</v>
      </c>
      <c r="FM44" s="81">
        <f t="shared" si="70"/>
        <v>1.7601591796127651</v>
      </c>
      <c r="FN44" s="81">
        <f t="shared" si="71"/>
        <v>0.8016185059357942</v>
      </c>
      <c r="FO44" s="81">
        <f t="shared" si="72"/>
        <v>0.11404242378164677</v>
      </c>
      <c r="FP44" s="81">
        <f t="shared" si="73"/>
        <v>0.37355248412401942</v>
      </c>
      <c r="FQ44" s="2"/>
      <c r="FR44" s="83">
        <f t="shared" si="74"/>
        <v>-15</v>
      </c>
      <c r="FS44" s="83">
        <f t="shared" si="75"/>
        <v>7</v>
      </c>
      <c r="FT44" s="83">
        <f t="shared" si="76"/>
        <v>-4</v>
      </c>
      <c r="FU44" s="83">
        <f t="shared" si="77"/>
        <v>5</v>
      </c>
      <c r="FV44" s="83">
        <f t="shared" si="78"/>
        <v>-13</v>
      </c>
      <c r="FW44" s="83">
        <f t="shared" si="79"/>
        <v>-6</v>
      </c>
      <c r="FX44" s="83">
        <f t="shared" si="80"/>
        <v>0</v>
      </c>
      <c r="FY44" s="83">
        <f t="shared" si="81"/>
        <v>28</v>
      </c>
      <c r="FZ44" s="83">
        <f t="shared" si="82"/>
        <v>-25</v>
      </c>
      <c r="GA44" s="83">
        <f t="shared" si="83"/>
        <v>-18</v>
      </c>
      <c r="GB44" s="83">
        <f t="shared" si="84"/>
        <v>7</v>
      </c>
      <c r="GC44" s="54"/>
      <c r="GD44" s="205">
        <f t="shared" si="85"/>
        <v>-0.61383161031190681</v>
      </c>
      <c r="GE44" s="206">
        <f t="shared" si="86"/>
        <v>0.27036777662228295</v>
      </c>
      <c r="GF44" s="206">
        <f t="shared" si="87"/>
        <v>-0.16524049253453121</v>
      </c>
      <c r="GG44" s="207">
        <f t="shared" si="88"/>
        <v>0.19773266122383681</v>
      </c>
      <c r="GH44" s="206">
        <f t="shared" si="89"/>
        <v>-0.52358014663371955</v>
      </c>
      <c r="GI44" s="206">
        <f t="shared" si="90"/>
        <v>-0.24316981132211912</v>
      </c>
      <c r="GJ44" s="206">
        <f t="shared" si="91"/>
        <v>1.2876978904198255E-3</v>
      </c>
      <c r="GK44" s="206">
        <f t="shared" si="92"/>
        <v>1.0646145295103655</v>
      </c>
      <c r="GL44" s="206">
        <f t="shared" si="93"/>
        <v>-0.95854067367697093</v>
      </c>
      <c r="GM44" s="206">
        <f t="shared" si="94"/>
        <v>-0.68757608215414745</v>
      </c>
      <c r="GN44" s="206">
        <f t="shared" si="95"/>
        <v>0.25951006034237267</v>
      </c>
      <c r="GO44" s="2"/>
      <c r="GP44" s="3">
        <f t="shared" si="96"/>
        <v>10</v>
      </c>
      <c r="GQ44" s="320">
        <f t="shared" si="97"/>
        <v>3.7355248412401944E-4</v>
      </c>
      <c r="GR44" s="298">
        <f t="shared" si="98"/>
        <v>7.6629687037391809E-4</v>
      </c>
      <c r="GS44" s="298">
        <f t="shared" si="99"/>
        <v>4.6345127369194875E-4</v>
      </c>
      <c r="GT44" s="298">
        <f t="shared" si="100"/>
        <v>6.8739983060104367E-4</v>
      </c>
      <c r="GU44" s="298">
        <f t="shared" si="101"/>
        <v>6.9090595042749811E-4</v>
      </c>
      <c r="GV44" s="298">
        <f t="shared" si="102"/>
        <v>6.6767720513930993E-4</v>
      </c>
      <c r="GW44" s="298">
        <f t="shared" si="103"/>
        <v>4.817245739748299E-4</v>
      </c>
      <c r="GX44" s="298">
        <f t="shared" si="104"/>
        <v>4.5040536482834551E-4</v>
      </c>
      <c r="GY44" s="298">
        <f t="shared" si="105"/>
        <v>4.3162362419969785E-4</v>
      </c>
      <c r="GZ44" s="298">
        <f t="shared" si="106"/>
        <v>9.5485210171250654E-4</v>
      </c>
      <c r="HA44" s="298">
        <f t="shared" si="107"/>
        <v>4.4359949302915085E-4</v>
      </c>
      <c r="HB44" s="298">
        <f t="shared" si="108"/>
        <v>5.982053838484546E-5</v>
      </c>
      <c r="HC44" s="298">
        <f t="shared" si="109"/>
        <v>1.7328319672841325E-4</v>
      </c>
      <c r="HD44" s="298"/>
    </row>
    <row r="45" spans="1:212" ht="12" customHeight="1" x14ac:dyDescent="0.25">
      <c r="A45" s="2">
        <v>1</v>
      </c>
      <c r="B45" s="10" t="s">
        <v>145</v>
      </c>
      <c r="C45" s="183">
        <v>13001</v>
      </c>
      <c r="D45" s="10"/>
      <c r="E45" s="181" t="s">
        <v>207</v>
      </c>
      <c r="F45" s="33" t="s">
        <v>176</v>
      </c>
      <c r="G45" s="33"/>
      <c r="H45" s="33" t="s">
        <v>176</v>
      </c>
      <c r="I45" s="33">
        <v>471</v>
      </c>
      <c r="J45" s="33"/>
      <c r="K45" s="33">
        <f>SUM(I45+J45)</f>
        <v>471</v>
      </c>
      <c r="L45" s="33"/>
      <c r="M45" s="45">
        <v>460</v>
      </c>
      <c r="N45" s="45"/>
      <c r="O45" s="45"/>
      <c r="P45" s="45"/>
      <c r="Q45" s="45"/>
      <c r="R45" s="45"/>
      <c r="S45" s="45"/>
      <c r="T45" s="45"/>
      <c r="U45" s="45"/>
      <c r="V45" s="45"/>
      <c r="W45" s="61"/>
      <c r="X45" s="45">
        <f>SUM(M45:W45)</f>
        <v>460</v>
      </c>
      <c r="Y45" s="3">
        <v>580</v>
      </c>
      <c r="Z45" s="146"/>
      <c r="AA45" s="3">
        <f t="shared" ref="AA45:AA108" si="126">SUM(Y45:Z45)</f>
        <v>580</v>
      </c>
      <c r="AB45" s="168">
        <v>470</v>
      </c>
      <c r="AC45" s="170" t="s">
        <v>675</v>
      </c>
      <c r="AD45" s="170"/>
      <c r="AE45" s="170"/>
      <c r="AF45" s="170"/>
      <c r="AG45" s="170"/>
      <c r="AH45" s="170"/>
      <c r="AI45" s="170"/>
      <c r="AJ45" s="169" t="s">
        <v>675</v>
      </c>
      <c r="AK45" s="168">
        <v>10</v>
      </c>
      <c r="AL45" s="169"/>
      <c r="AM45" s="168">
        <v>60</v>
      </c>
      <c r="AN45" s="170" t="s">
        <v>675</v>
      </c>
      <c r="AO45" s="170"/>
      <c r="AP45" s="170"/>
      <c r="AQ45" s="170"/>
      <c r="AR45" s="170"/>
      <c r="AS45" s="170" t="s">
        <v>675</v>
      </c>
      <c r="AT45" s="170"/>
      <c r="AU45" s="29">
        <f t="shared" ref="AU45:AU71" si="127">SUM(AB45:AT45)</f>
        <v>540</v>
      </c>
      <c r="AV45" s="170">
        <f t="shared" ref="AV45:AV76" si="128">SUM(AB45:AJ45)</f>
        <v>470</v>
      </c>
      <c r="AW45" s="170">
        <f t="shared" ref="AW45:AW76" si="129">SUM(AK45:AL45)</f>
        <v>10</v>
      </c>
      <c r="AX45" s="170">
        <f t="shared" ref="AX45:AX76" si="130">SUM(AM45:AT45)</f>
        <v>60</v>
      </c>
      <c r="AY45" s="29">
        <f t="shared" ref="AY45:AY76" si="131">SUM(AV45:AX45)</f>
        <v>540</v>
      </c>
      <c r="AZ45" s="3"/>
      <c r="BA45" s="2">
        <f t="shared" si="6"/>
        <v>470</v>
      </c>
      <c r="BB45" s="2">
        <f t="shared" si="7"/>
        <v>10</v>
      </c>
      <c r="BC45" s="2">
        <f t="shared" si="8"/>
        <v>60</v>
      </c>
      <c r="BD45" s="3">
        <f t="shared" si="9"/>
        <v>540</v>
      </c>
      <c r="BE45" s="3">
        <f t="shared" si="10"/>
        <v>41.466575196280203</v>
      </c>
      <c r="BF45" s="3">
        <f t="shared" si="11"/>
        <v>35.825901364433264</v>
      </c>
      <c r="BG45" s="2">
        <f t="shared" si="12"/>
        <v>0.76225322051985667</v>
      </c>
      <c r="BH45" s="2">
        <f t="shared" si="13"/>
        <v>4.5735193231191396</v>
      </c>
      <c r="BI45" s="3">
        <f t="shared" si="14"/>
        <v>41.16167390807226</v>
      </c>
      <c r="BJ45" s="3"/>
      <c r="BK45" s="21">
        <v>13392</v>
      </c>
      <c r="BL45" s="3">
        <v>12902</v>
      </c>
      <c r="BM45" s="2">
        <v>490</v>
      </c>
      <c r="BN45" s="2">
        <v>490</v>
      </c>
      <c r="BO45" s="45"/>
      <c r="BP45" s="2">
        <f t="shared" si="15"/>
        <v>490</v>
      </c>
      <c r="BQ45" s="2">
        <f t="shared" si="16"/>
        <v>37.978607967756936</v>
      </c>
      <c r="BR45" s="2">
        <f t="shared" si="17"/>
        <v>37.978607967756936</v>
      </c>
      <c r="BS45" s="2"/>
      <c r="BT45" s="7">
        <v>13349</v>
      </c>
      <c r="BU45" s="3">
        <v>12931</v>
      </c>
      <c r="BV45" s="2">
        <f t="shared" ref="BV45:BV108" si="132">BT45-BU45</f>
        <v>418</v>
      </c>
      <c r="BW45" s="2">
        <v>418</v>
      </c>
      <c r="BX45" s="61"/>
      <c r="BY45" s="2">
        <f t="shared" si="19"/>
        <v>418</v>
      </c>
      <c r="BZ45" s="2">
        <f t="shared" si="20"/>
        <v>32.325419534452095</v>
      </c>
      <c r="CA45" s="2">
        <f t="shared" si="21"/>
        <v>32.325419534452095</v>
      </c>
      <c r="CB45" s="2"/>
      <c r="CC45" s="105">
        <v>13122</v>
      </c>
      <c r="CD45" s="3">
        <v>12940</v>
      </c>
      <c r="CE45" s="2">
        <f t="shared" ref="CE45:CE108" si="133">CC45-CD45</f>
        <v>182</v>
      </c>
      <c r="CF45" s="2">
        <v>182</v>
      </c>
      <c r="CG45" s="61"/>
      <c r="CH45" s="2">
        <f t="shared" si="23"/>
        <v>182</v>
      </c>
      <c r="CI45" s="2">
        <f t="shared" si="24"/>
        <v>14.064914992272024</v>
      </c>
      <c r="CJ45" s="2">
        <f t="shared" si="25"/>
        <v>14.064914992272024</v>
      </c>
      <c r="CK45" s="2"/>
      <c r="CL45" s="105">
        <v>13352</v>
      </c>
      <c r="CM45" s="3">
        <v>13044</v>
      </c>
      <c r="CN45" s="2">
        <f t="shared" ref="CN45:CN108" si="134">CL45-CM45</f>
        <v>308</v>
      </c>
      <c r="CO45" s="2">
        <f t="shared" ref="CO45:CO74" si="135">CN45</f>
        <v>308</v>
      </c>
      <c r="CP45" s="61"/>
      <c r="CQ45" s="2">
        <f t="shared" si="28"/>
        <v>308</v>
      </c>
      <c r="CR45" s="2">
        <f t="shared" si="29"/>
        <v>23.612388837779822</v>
      </c>
      <c r="CS45" s="2">
        <f t="shared" si="30"/>
        <v>23.612388837779822</v>
      </c>
      <c r="CT45" s="2"/>
      <c r="CU45" s="131">
        <v>13663</v>
      </c>
      <c r="CV45" s="3">
        <v>13119</v>
      </c>
      <c r="CW45" s="2">
        <f t="shared" ref="CW45:CW108" si="136">CU45-CV45</f>
        <v>544</v>
      </c>
      <c r="CX45" s="2">
        <f t="shared" ref="CX45:CX108" si="137">CW45</f>
        <v>544</v>
      </c>
      <c r="CY45" s="61"/>
      <c r="CZ45" s="2">
        <f t="shared" si="33"/>
        <v>544</v>
      </c>
      <c r="DA45" s="2">
        <f t="shared" si="34"/>
        <v>41.466575196280203</v>
      </c>
      <c r="DB45" s="2">
        <f t="shared" si="35"/>
        <v>41.466575196280203</v>
      </c>
      <c r="DC45" s="2"/>
      <c r="DD45" s="131">
        <v>13513</v>
      </c>
      <c r="DE45" s="3">
        <v>13243</v>
      </c>
      <c r="DF45" s="2">
        <f t="shared" ref="DF45:DF108" si="138">DD45-DE45</f>
        <v>270</v>
      </c>
      <c r="DG45" s="2">
        <f t="shared" ref="DG45:DG108" si="139">DF45</f>
        <v>270</v>
      </c>
      <c r="DH45" s="61"/>
      <c r="DI45" s="2">
        <f t="shared" si="38"/>
        <v>270</v>
      </c>
      <c r="DJ45" s="2">
        <f t="shared" si="39"/>
        <v>20.388129577890204</v>
      </c>
      <c r="DK45" s="2">
        <f t="shared" si="40"/>
        <v>20.388129577890204</v>
      </c>
      <c r="DL45" s="2"/>
      <c r="DM45" s="131">
        <v>13581</v>
      </c>
      <c r="DN45" s="2">
        <v>13274</v>
      </c>
      <c r="DO45" s="3">
        <f t="shared" si="41"/>
        <v>307</v>
      </c>
      <c r="DP45" s="3">
        <f t="shared" si="42"/>
        <v>23.127919240620763</v>
      </c>
      <c r="DQ45" s="2"/>
      <c r="DR45" s="131">
        <v>13628</v>
      </c>
      <c r="DS45" s="2">
        <v>13278</v>
      </c>
      <c r="DT45" s="3">
        <f t="shared" si="43"/>
        <v>350</v>
      </c>
      <c r="DU45" s="3">
        <f t="shared" si="44"/>
        <v>26.359391474619674</v>
      </c>
      <c r="DV45" s="2"/>
      <c r="DW45" s="131">
        <v>13829</v>
      </c>
      <c r="DX45" s="2">
        <v>13281</v>
      </c>
      <c r="DY45" s="3">
        <f t="shared" si="45"/>
        <v>548</v>
      </c>
      <c r="DZ45" s="3">
        <f t="shared" si="46"/>
        <v>41.261953166177243</v>
      </c>
      <c r="EA45" s="2"/>
      <c r="EB45" s="131">
        <v>13649</v>
      </c>
      <c r="EC45" s="2">
        <v>13192</v>
      </c>
      <c r="ED45" s="3">
        <f t="shared" si="117"/>
        <v>457</v>
      </c>
      <c r="EE45" s="3">
        <f t="shared" si="48"/>
        <v>34.642207398423288</v>
      </c>
      <c r="EF45" s="2"/>
      <c r="EG45" s="131">
        <v>13759</v>
      </c>
      <c r="EH45" s="2">
        <v>13286</v>
      </c>
      <c r="EI45" s="3">
        <f t="shared" si="121"/>
        <v>473</v>
      </c>
      <c r="EJ45" s="3">
        <f t="shared" si="50"/>
        <v>35.601384916453412</v>
      </c>
      <c r="EK45" s="2"/>
      <c r="EL45" s="131">
        <v>13774</v>
      </c>
      <c r="EM45" s="2">
        <v>13332</v>
      </c>
      <c r="EN45" s="3">
        <f t="shared" si="118"/>
        <v>442</v>
      </c>
      <c r="EO45" s="3">
        <f t="shared" si="51"/>
        <v>33.15331533153315</v>
      </c>
      <c r="EP45" s="2"/>
      <c r="EQ45" s="2"/>
      <c r="ER45" s="77">
        <f t="shared" si="52"/>
        <v>490</v>
      </c>
      <c r="ES45" s="83">
        <f t="shared" si="122"/>
        <v>418</v>
      </c>
      <c r="ET45" s="83">
        <f t="shared" si="123"/>
        <v>182</v>
      </c>
      <c r="EU45" s="81">
        <f t="shared" si="115"/>
        <v>308</v>
      </c>
      <c r="EV45" s="81">
        <f t="shared" si="124"/>
        <v>544</v>
      </c>
      <c r="EW45" s="81">
        <f t="shared" si="116"/>
        <v>270</v>
      </c>
      <c r="EX45" s="81">
        <f t="shared" si="113"/>
        <v>307</v>
      </c>
      <c r="EY45" s="81">
        <f>DT45</f>
        <v>350</v>
      </c>
      <c r="EZ45" s="81">
        <f t="shared" si="125"/>
        <v>548</v>
      </c>
      <c r="FA45" s="81">
        <f t="shared" si="60"/>
        <v>457</v>
      </c>
      <c r="FB45" s="81">
        <f t="shared" si="61"/>
        <v>473</v>
      </c>
      <c r="FC45" s="81">
        <f t="shared" si="119"/>
        <v>442</v>
      </c>
      <c r="FD45" s="2"/>
      <c r="FE45" s="77">
        <f t="shared" si="62"/>
        <v>37.978607967756936</v>
      </c>
      <c r="FF45" s="83">
        <f t="shared" si="63"/>
        <v>32.325419534452095</v>
      </c>
      <c r="FG45" s="83">
        <f t="shared" si="64"/>
        <v>14.064914992272024</v>
      </c>
      <c r="FH45" s="81">
        <f t="shared" si="65"/>
        <v>23.612388837779822</v>
      </c>
      <c r="FI45" s="81">
        <f t="shared" si="66"/>
        <v>41.466575196280203</v>
      </c>
      <c r="FJ45" s="81">
        <f t="shared" si="67"/>
        <v>20.388129577890204</v>
      </c>
      <c r="FK45" s="81">
        <f t="shared" si="68"/>
        <v>23.127919240620763</v>
      </c>
      <c r="FL45" s="81">
        <f t="shared" si="69"/>
        <v>26.359391474619674</v>
      </c>
      <c r="FM45" s="81">
        <f t="shared" si="70"/>
        <v>41.261953166177243</v>
      </c>
      <c r="FN45" s="81">
        <f t="shared" si="71"/>
        <v>34.642207398423288</v>
      </c>
      <c r="FO45" s="81">
        <f t="shared" si="72"/>
        <v>35.601384916453412</v>
      </c>
      <c r="FP45" s="81">
        <f t="shared" si="73"/>
        <v>33.15331533153315</v>
      </c>
      <c r="FQ45" s="2"/>
      <c r="FR45" s="83">
        <f t="shared" si="74"/>
        <v>-72</v>
      </c>
      <c r="FS45" s="83">
        <f t="shared" si="75"/>
        <v>-236</v>
      </c>
      <c r="FT45" s="83">
        <f t="shared" si="76"/>
        <v>126</v>
      </c>
      <c r="FU45" s="83">
        <f t="shared" si="77"/>
        <v>236</v>
      </c>
      <c r="FV45" s="83">
        <f t="shared" si="78"/>
        <v>-274</v>
      </c>
      <c r="FW45" s="83">
        <f t="shared" si="79"/>
        <v>37</v>
      </c>
      <c r="FX45" s="83">
        <f t="shared" si="80"/>
        <v>43</v>
      </c>
      <c r="FY45" s="83">
        <f t="shared" si="81"/>
        <v>198</v>
      </c>
      <c r="FZ45" s="83">
        <f t="shared" si="82"/>
        <v>-91</v>
      </c>
      <c r="GA45" s="83">
        <f t="shared" si="83"/>
        <v>16</v>
      </c>
      <c r="GB45" s="83">
        <f t="shared" si="84"/>
        <v>-31</v>
      </c>
      <c r="GC45" s="54"/>
      <c r="GD45" s="205">
        <f t="shared" si="85"/>
        <v>-5.653188433304841</v>
      </c>
      <c r="GE45" s="206">
        <f t="shared" si="86"/>
        <v>-18.260504542180072</v>
      </c>
      <c r="GF45" s="206">
        <f t="shared" si="87"/>
        <v>9.5474738455077972</v>
      </c>
      <c r="GG45" s="207">
        <f t="shared" si="88"/>
        <v>17.854186358500382</v>
      </c>
      <c r="GH45" s="206">
        <f t="shared" si="89"/>
        <v>-21.078445618389999</v>
      </c>
      <c r="GI45" s="206">
        <f t="shared" si="90"/>
        <v>2.7397896627305585</v>
      </c>
      <c r="GJ45" s="206">
        <f t="shared" si="91"/>
        <v>3.231472233998911</v>
      </c>
      <c r="GK45" s="206">
        <f t="shared" si="92"/>
        <v>14.902561691557569</v>
      </c>
      <c r="GL45" s="206">
        <f t="shared" si="93"/>
        <v>-6.6197457677539546</v>
      </c>
      <c r="GM45" s="206">
        <f t="shared" si="94"/>
        <v>0.95917751803012408</v>
      </c>
      <c r="GN45" s="206">
        <f t="shared" si="95"/>
        <v>-2.4480695849202618</v>
      </c>
      <c r="GO45" s="2"/>
      <c r="GP45" s="3">
        <f t="shared" si="96"/>
        <v>442</v>
      </c>
      <c r="GQ45" s="320">
        <f t="shared" si="97"/>
        <v>3.3153315331533151E-2</v>
      </c>
      <c r="GR45" s="298">
        <f t="shared" si="98"/>
        <v>8.5337606018913593E-3</v>
      </c>
      <c r="GS45" s="298">
        <f t="shared" si="99"/>
        <v>6.6800907725253298E-3</v>
      </c>
      <c r="GT45" s="298">
        <f t="shared" si="100"/>
        <v>3.4751880324830542E-3</v>
      </c>
      <c r="GU45" s="298">
        <f t="shared" si="101"/>
        <v>6.6499697728646685E-3</v>
      </c>
      <c r="GV45" s="298">
        <f t="shared" si="102"/>
        <v>9.8166594485347199E-3</v>
      </c>
      <c r="GW45" s="298">
        <f t="shared" si="103"/>
        <v>5.4194014572168363E-3</v>
      </c>
      <c r="GX45" s="298">
        <f t="shared" si="104"/>
        <v>7.6819137223501149E-3</v>
      </c>
      <c r="GY45" s="298">
        <f t="shared" si="105"/>
        <v>8.3926815816607915E-3</v>
      </c>
      <c r="GZ45" s="298">
        <f t="shared" si="106"/>
        <v>1.1375194603009861E-2</v>
      </c>
      <c r="HA45" s="298">
        <f t="shared" si="107"/>
        <v>9.6535699197296161E-3</v>
      </c>
      <c r="HB45" s="298">
        <f t="shared" si="108"/>
        <v>9.4317048853439674E-3</v>
      </c>
      <c r="HC45" s="298">
        <f t="shared" si="109"/>
        <v>7.6591172953958658E-3</v>
      </c>
      <c r="HD45" s="298"/>
    </row>
    <row r="46" spans="1:212" ht="12" customHeight="1" x14ac:dyDescent="0.25">
      <c r="A46" s="2">
        <v>1</v>
      </c>
      <c r="B46" s="10" t="s">
        <v>145</v>
      </c>
      <c r="C46" s="183">
        <v>13002</v>
      </c>
      <c r="D46" s="10"/>
      <c r="E46" s="2" t="s">
        <v>220</v>
      </c>
      <c r="F46" s="33"/>
      <c r="G46" s="33"/>
      <c r="H46" s="33"/>
      <c r="I46" s="33"/>
      <c r="J46" s="33"/>
      <c r="K46" s="33"/>
      <c r="L46" s="33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61"/>
      <c r="X46" s="45"/>
      <c r="Y46" s="3">
        <v>13</v>
      </c>
      <c r="Z46" s="146">
        <v>3</v>
      </c>
      <c r="AA46" s="3">
        <f t="shared" si="126"/>
        <v>16</v>
      </c>
      <c r="AB46" s="168" t="s">
        <v>675</v>
      </c>
      <c r="AC46" s="170" t="s">
        <v>675</v>
      </c>
      <c r="AD46" s="170"/>
      <c r="AE46" s="170"/>
      <c r="AF46" s="170"/>
      <c r="AG46" s="170"/>
      <c r="AH46" s="170"/>
      <c r="AI46" s="170"/>
      <c r="AJ46" s="169" t="s">
        <v>675</v>
      </c>
      <c r="AK46" s="168">
        <v>27</v>
      </c>
      <c r="AL46" s="169"/>
      <c r="AM46" s="168" t="s">
        <v>675</v>
      </c>
      <c r="AN46" s="170" t="s">
        <v>675</v>
      </c>
      <c r="AO46" s="170"/>
      <c r="AP46" s="170"/>
      <c r="AQ46" s="170"/>
      <c r="AR46" s="170"/>
      <c r="AS46" s="170" t="s">
        <v>675</v>
      </c>
      <c r="AT46" s="170"/>
      <c r="AU46" s="29">
        <f t="shared" si="127"/>
        <v>27</v>
      </c>
      <c r="AV46" s="170">
        <f t="shared" si="128"/>
        <v>0</v>
      </c>
      <c r="AW46" s="170">
        <f t="shared" si="129"/>
        <v>27</v>
      </c>
      <c r="AX46" s="170">
        <f t="shared" si="130"/>
        <v>0</v>
      </c>
      <c r="AY46" s="29">
        <f t="shared" si="131"/>
        <v>27</v>
      </c>
      <c r="AZ46" s="3"/>
      <c r="BA46" s="2">
        <f t="shared" si="6"/>
        <v>0</v>
      </c>
      <c r="BB46" s="2">
        <f t="shared" si="7"/>
        <v>27</v>
      </c>
      <c r="BC46" s="2">
        <f t="shared" si="8"/>
        <v>0</v>
      </c>
      <c r="BD46" s="3">
        <f t="shared" si="9"/>
        <v>27</v>
      </c>
      <c r="BE46" s="3">
        <f t="shared" si="10"/>
        <v>7.9036507339104256</v>
      </c>
      <c r="BF46" s="2">
        <f t="shared" si="11"/>
        <v>0</v>
      </c>
      <c r="BG46" s="2">
        <f t="shared" si="12"/>
        <v>10.161836657884832</v>
      </c>
      <c r="BH46" s="2">
        <f t="shared" si="13"/>
        <v>0</v>
      </c>
      <c r="BI46" s="3">
        <f t="shared" si="14"/>
        <v>10.161836657884832</v>
      </c>
      <c r="BJ46" s="3"/>
      <c r="BK46" s="21">
        <v>2610</v>
      </c>
      <c r="BL46" s="3">
        <v>2586</v>
      </c>
      <c r="BM46" s="2">
        <v>24</v>
      </c>
      <c r="BN46" s="2">
        <v>24</v>
      </c>
      <c r="BO46" s="45"/>
      <c r="BP46" s="2">
        <f t="shared" si="15"/>
        <v>24</v>
      </c>
      <c r="BQ46" s="2">
        <f t="shared" si="16"/>
        <v>9.2807424593967518</v>
      </c>
      <c r="BR46" s="2">
        <f t="shared" si="17"/>
        <v>9.2807424593967518</v>
      </c>
      <c r="BS46" s="2"/>
      <c r="BT46" s="7">
        <v>2637</v>
      </c>
      <c r="BU46" s="3">
        <v>2627</v>
      </c>
      <c r="BV46" s="2">
        <f t="shared" si="132"/>
        <v>10</v>
      </c>
      <c r="BW46" s="2">
        <v>10</v>
      </c>
      <c r="BX46" s="61"/>
      <c r="BY46" s="2">
        <f t="shared" si="19"/>
        <v>10</v>
      </c>
      <c r="BZ46" s="2">
        <f t="shared" si="20"/>
        <v>3.806623524933384</v>
      </c>
      <c r="CA46" s="2">
        <f t="shared" si="21"/>
        <v>3.806623524933384</v>
      </c>
      <c r="CB46" s="2"/>
      <c r="CC46" s="105">
        <v>2622</v>
      </c>
      <c r="CD46" s="3">
        <v>2605</v>
      </c>
      <c r="CE46" s="2">
        <f t="shared" si="133"/>
        <v>17</v>
      </c>
      <c r="CF46" s="2">
        <v>17</v>
      </c>
      <c r="CG46" s="61"/>
      <c r="CH46" s="2">
        <f t="shared" si="23"/>
        <v>17</v>
      </c>
      <c r="CI46" s="2">
        <f t="shared" si="24"/>
        <v>6.5259117082533589</v>
      </c>
      <c r="CJ46" s="2">
        <f t="shared" si="25"/>
        <v>6.5259117082533589</v>
      </c>
      <c r="CK46" s="2"/>
      <c r="CL46" s="105">
        <v>2692</v>
      </c>
      <c r="CM46" s="3">
        <v>2675</v>
      </c>
      <c r="CN46" s="2">
        <f t="shared" si="134"/>
        <v>17</v>
      </c>
      <c r="CO46" s="2">
        <f t="shared" si="135"/>
        <v>17</v>
      </c>
      <c r="CP46" s="61"/>
      <c r="CQ46" s="2">
        <f t="shared" si="28"/>
        <v>17</v>
      </c>
      <c r="CR46" s="2">
        <f t="shared" si="29"/>
        <v>6.3551401869158877</v>
      </c>
      <c r="CS46" s="2">
        <f t="shared" si="30"/>
        <v>6.3551401869158877</v>
      </c>
      <c r="CT46" s="2"/>
      <c r="CU46" s="131">
        <v>2678</v>
      </c>
      <c r="CV46" s="3">
        <v>2657</v>
      </c>
      <c r="CW46" s="2">
        <f t="shared" si="136"/>
        <v>21</v>
      </c>
      <c r="CX46" s="2">
        <f t="shared" si="137"/>
        <v>21</v>
      </c>
      <c r="CY46" s="61"/>
      <c r="CZ46" s="2">
        <f t="shared" si="33"/>
        <v>21</v>
      </c>
      <c r="DA46" s="2">
        <f t="shared" si="34"/>
        <v>7.9036507339104256</v>
      </c>
      <c r="DB46" s="2">
        <f t="shared" si="35"/>
        <v>7.9036507339104256</v>
      </c>
      <c r="DC46" s="2"/>
      <c r="DD46" s="131">
        <v>2713</v>
      </c>
      <c r="DE46" s="3">
        <v>2685</v>
      </c>
      <c r="DF46" s="2">
        <f t="shared" si="138"/>
        <v>28</v>
      </c>
      <c r="DG46" s="2">
        <f t="shared" si="139"/>
        <v>28</v>
      </c>
      <c r="DH46" s="61"/>
      <c r="DI46" s="2">
        <f t="shared" si="38"/>
        <v>28</v>
      </c>
      <c r="DJ46" s="2">
        <f t="shared" si="39"/>
        <v>10.428305400372439</v>
      </c>
      <c r="DK46" s="2">
        <f t="shared" si="40"/>
        <v>10.428305400372439</v>
      </c>
      <c r="DL46" s="2"/>
      <c r="DM46" s="131">
        <v>2716</v>
      </c>
      <c r="DN46" s="2">
        <v>2697</v>
      </c>
      <c r="DO46" s="3">
        <f t="shared" si="41"/>
        <v>19</v>
      </c>
      <c r="DP46" s="3">
        <f t="shared" si="42"/>
        <v>7.0448646644419721</v>
      </c>
      <c r="DQ46" s="2"/>
      <c r="DR46" s="131">
        <v>2791</v>
      </c>
      <c r="DS46" s="2">
        <v>2746</v>
      </c>
      <c r="DT46" s="3">
        <f t="shared" si="43"/>
        <v>45</v>
      </c>
      <c r="DU46" s="3">
        <f t="shared" si="44"/>
        <v>16.387472687545522</v>
      </c>
      <c r="DV46" s="2"/>
      <c r="DW46" s="131">
        <v>2884</v>
      </c>
      <c r="DX46" s="2">
        <v>2845</v>
      </c>
      <c r="DY46" s="3">
        <f t="shared" si="45"/>
        <v>39</v>
      </c>
      <c r="DZ46" s="3">
        <f t="shared" si="46"/>
        <v>13.708260105448156</v>
      </c>
      <c r="EA46" s="2"/>
      <c r="EB46" s="131">
        <v>2952</v>
      </c>
      <c r="EC46" s="2">
        <v>2929</v>
      </c>
      <c r="ED46" s="3">
        <f t="shared" si="117"/>
        <v>23</v>
      </c>
      <c r="EE46" s="3">
        <f t="shared" si="48"/>
        <v>7.8525093888699216</v>
      </c>
      <c r="EF46" s="2"/>
      <c r="EG46" s="131">
        <v>3010</v>
      </c>
      <c r="EH46" s="2">
        <v>2988</v>
      </c>
      <c r="EI46" s="3">
        <f t="shared" si="121"/>
        <v>22</v>
      </c>
      <c r="EJ46" s="3">
        <f t="shared" si="50"/>
        <v>7.3627844712182053</v>
      </c>
      <c r="EK46" s="2"/>
      <c r="EL46" s="131">
        <v>3011</v>
      </c>
      <c r="EM46" s="2">
        <v>3008</v>
      </c>
      <c r="EN46" s="3">
        <f t="shared" si="118"/>
        <v>3</v>
      </c>
      <c r="EO46" s="3">
        <f t="shared" si="51"/>
        <v>0.99734042553191482</v>
      </c>
      <c r="EP46" s="2"/>
      <c r="EQ46" s="2"/>
      <c r="ER46" s="77">
        <f t="shared" si="52"/>
        <v>24</v>
      </c>
      <c r="ES46" s="83">
        <f t="shared" si="122"/>
        <v>10</v>
      </c>
      <c r="ET46" s="83">
        <f t="shared" si="123"/>
        <v>17</v>
      </c>
      <c r="EU46" s="81">
        <f t="shared" si="115"/>
        <v>17</v>
      </c>
      <c r="EV46" s="81">
        <f t="shared" si="124"/>
        <v>21</v>
      </c>
      <c r="EW46" s="81">
        <f t="shared" si="116"/>
        <v>28</v>
      </c>
      <c r="EX46" s="81">
        <f t="shared" si="113"/>
        <v>19</v>
      </c>
      <c r="EY46" s="81">
        <f>DT46</f>
        <v>45</v>
      </c>
      <c r="EZ46" s="81">
        <f t="shared" si="125"/>
        <v>39</v>
      </c>
      <c r="FA46" s="81">
        <f t="shared" si="60"/>
        <v>23</v>
      </c>
      <c r="FB46" s="81">
        <f t="shared" si="61"/>
        <v>22</v>
      </c>
      <c r="FC46" s="81">
        <f t="shared" si="119"/>
        <v>3</v>
      </c>
      <c r="FD46" s="2"/>
      <c r="FE46" s="77">
        <f t="shared" si="62"/>
        <v>9.2807424593967518</v>
      </c>
      <c r="FF46" s="83">
        <f t="shared" si="63"/>
        <v>3.806623524933384</v>
      </c>
      <c r="FG46" s="83">
        <f t="shared" si="64"/>
        <v>6.5259117082533589</v>
      </c>
      <c r="FH46" s="81">
        <f t="shared" si="65"/>
        <v>6.3551401869158877</v>
      </c>
      <c r="FI46" s="81">
        <f t="shared" si="66"/>
        <v>7.9036507339104256</v>
      </c>
      <c r="FJ46" s="81">
        <f t="shared" si="67"/>
        <v>10.428305400372439</v>
      </c>
      <c r="FK46" s="81">
        <f t="shared" si="68"/>
        <v>7.0448646644419721</v>
      </c>
      <c r="FL46" s="81">
        <f t="shared" si="69"/>
        <v>16.387472687545522</v>
      </c>
      <c r="FM46" s="81">
        <f t="shared" si="70"/>
        <v>13.708260105448156</v>
      </c>
      <c r="FN46" s="81">
        <f t="shared" si="71"/>
        <v>7.8525093888699216</v>
      </c>
      <c r="FO46" s="81">
        <f t="shared" si="72"/>
        <v>7.3627844712182053</v>
      </c>
      <c r="FP46" s="81">
        <f t="shared" si="73"/>
        <v>0.99734042553191482</v>
      </c>
      <c r="FQ46" s="2"/>
      <c r="FR46" s="83">
        <f t="shared" si="74"/>
        <v>-14</v>
      </c>
      <c r="FS46" s="83">
        <f t="shared" si="75"/>
        <v>7</v>
      </c>
      <c r="FT46" s="83">
        <f t="shared" si="76"/>
        <v>0</v>
      </c>
      <c r="FU46" s="83">
        <f t="shared" si="77"/>
        <v>4</v>
      </c>
      <c r="FV46" s="83">
        <f t="shared" si="78"/>
        <v>7</v>
      </c>
      <c r="FW46" s="83">
        <f t="shared" si="79"/>
        <v>-9</v>
      </c>
      <c r="FX46" s="83">
        <f t="shared" si="80"/>
        <v>26</v>
      </c>
      <c r="FY46" s="83">
        <f t="shared" si="81"/>
        <v>-6</v>
      </c>
      <c r="FZ46" s="83">
        <f t="shared" si="82"/>
        <v>-16</v>
      </c>
      <c r="GA46" s="83">
        <f t="shared" si="83"/>
        <v>-1</v>
      </c>
      <c r="GB46" s="83">
        <f t="shared" si="84"/>
        <v>-19</v>
      </c>
      <c r="GC46" s="54"/>
      <c r="GD46" s="205">
        <f t="shared" si="85"/>
        <v>-5.4741189344633678</v>
      </c>
      <c r="GE46" s="206">
        <f t="shared" si="86"/>
        <v>2.7192881833199749</v>
      </c>
      <c r="GF46" s="206">
        <f t="shared" si="87"/>
        <v>-0.1707715213374712</v>
      </c>
      <c r="GG46" s="207">
        <f t="shared" si="88"/>
        <v>1.5485105469945379</v>
      </c>
      <c r="GH46" s="206">
        <f t="shared" si="89"/>
        <v>2.5246546664620135</v>
      </c>
      <c r="GI46" s="206">
        <f t="shared" si="90"/>
        <v>-3.383440735930467</v>
      </c>
      <c r="GJ46" s="206">
        <f t="shared" si="91"/>
        <v>9.3426080231035495</v>
      </c>
      <c r="GK46" s="206">
        <f t="shared" si="92"/>
        <v>-2.6792125820973656</v>
      </c>
      <c r="GL46" s="206">
        <f t="shared" si="93"/>
        <v>-5.8557507165782345</v>
      </c>
      <c r="GM46" s="206">
        <f t="shared" si="94"/>
        <v>-0.48972491765171622</v>
      </c>
      <c r="GN46" s="206">
        <f t="shared" si="95"/>
        <v>-6.3654440456862904</v>
      </c>
      <c r="GO46" s="2"/>
      <c r="GP46" s="3">
        <f t="shared" si="96"/>
        <v>3</v>
      </c>
      <c r="GQ46" s="320">
        <f t="shared" si="97"/>
        <v>9.9734042553191482E-4</v>
      </c>
      <c r="GR46" s="298">
        <f t="shared" si="98"/>
        <v>4.1798011111304621E-4</v>
      </c>
      <c r="GS46" s="298">
        <f t="shared" si="99"/>
        <v>1.5981078403170645E-4</v>
      </c>
      <c r="GT46" s="298">
        <f t="shared" si="100"/>
        <v>3.2460547556160399E-4</v>
      </c>
      <c r="GU46" s="298">
        <f t="shared" si="101"/>
        <v>3.6704378616460835E-4</v>
      </c>
      <c r="GV46" s="298">
        <f t="shared" si="102"/>
        <v>3.7895192724122996E-4</v>
      </c>
      <c r="GW46" s="298">
        <f t="shared" si="103"/>
        <v>5.6201200297063489E-4</v>
      </c>
      <c r="GX46" s="298">
        <f t="shared" si="104"/>
        <v>4.7542788509658695E-4</v>
      </c>
      <c r="GY46" s="298">
        <f t="shared" si="105"/>
        <v>1.0790590604992446E-3</v>
      </c>
      <c r="GZ46" s="298">
        <f t="shared" si="106"/>
        <v>8.0954852101712505E-4</v>
      </c>
      <c r="HA46" s="298">
        <f t="shared" si="107"/>
        <v>4.8584706379383184E-4</v>
      </c>
      <c r="HB46" s="298">
        <f t="shared" si="108"/>
        <v>4.386839481555334E-4</v>
      </c>
      <c r="HC46" s="298">
        <f t="shared" si="109"/>
        <v>5.1984959018523973E-5</v>
      </c>
      <c r="HD46" s="298"/>
    </row>
    <row r="47" spans="1:212" ht="12" customHeight="1" x14ac:dyDescent="0.25">
      <c r="A47" s="2">
        <v>1</v>
      </c>
      <c r="B47" s="10" t="s">
        <v>145</v>
      </c>
      <c r="C47" s="183">
        <v>13003</v>
      </c>
      <c r="D47" s="10"/>
      <c r="E47" s="2" t="s">
        <v>222</v>
      </c>
      <c r="F47" s="33"/>
      <c r="G47" s="33"/>
      <c r="H47" s="33"/>
      <c r="I47" s="33"/>
      <c r="J47" s="33"/>
      <c r="K47" s="33"/>
      <c r="L47" s="33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61"/>
      <c r="X47" s="45"/>
      <c r="Y47" s="3">
        <v>25</v>
      </c>
      <c r="Z47" s="146">
        <v>10</v>
      </c>
      <c r="AA47" s="3">
        <f t="shared" si="126"/>
        <v>35</v>
      </c>
      <c r="AB47" s="170" t="s">
        <v>675</v>
      </c>
      <c r="AC47" s="170" t="s">
        <v>675</v>
      </c>
      <c r="AD47" s="170"/>
      <c r="AE47" s="170"/>
      <c r="AF47" s="170"/>
      <c r="AG47" s="170"/>
      <c r="AH47" s="170"/>
      <c r="AI47" s="170"/>
      <c r="AJ47" s="170" t="s">
        <v>675</v>
      </c>
      <c r="AK47" s="170">
        <v>25</v>
      </c>
      <c r="AL47" s="170"/>
      <c r="AM47" s="170" t="s">
        <v>675</v>
      </c>
      <c r="AN47" s="170" t="s">
        <v>675</v>
      </c>
      <c r="AO47" s="170"/>
      <c r="AP47" s="170"/>
      <c r="AQ47" s="170"/>
      <c r="AR47" s="170"/>
      <c r="AS47" s="170" t="s">
        <v>675</v>
      </c>
      <c r="AT47" s="170"/>
      <c r="AU47" s="29">
        <f t="shared" si="127"/>
        <v>25</v>
      </c>
      <c r="AV47" s="170">
        <f t="shared" si="128"/>
        <v>0</v>
      </c>
      <c r="AW47" s="170">
        <f t="shared" si="129"/>
        <v>25</v>
      </c>
      <c r="AX47" s="170">
        <f t="shared" si="130"/>
        <v>0</v>
      </c>
      <c r="AY47" s="29">
        <f t="shared" si="131"/>
        <v>25</v>
      </c>
      <c r="AZ47" s="3"/>
      <c r="BA47" s="2">
        <f t="shared" si="6"/>
        <v>0</v>
      </c>
      <c r="BB47" s="2">
        <f t="shared" si="7"/>
        <v>25</v>
      </c>
      <c r="BC47" s="2">
        <f t="shared" si="8"/>
        <v>0</v>
      </c>
      <c r="BD47" s="3">
        <f t="shared" si="9"/>
        <v>25</v>
      </c>
      <c r="BE47" s="3">
        <f t="shared" si="10"/>
        <v>1.4441736618828416</v>
      </c>
      <c r="BF47" s="2">
        <f t="shared" si="11"/>
        <v>0</v>
      </c>
      <c r="BG47" s="2">
        <f t="shared" si="12"/>
        <v>1.1282606733459697</v>
      </c>
      <c r="BH47" s="2">
        <f t="shared" si="13"/>
        <v>0</v>
      </c>
      <c r="BI47" s="3">
        <f t="shared" si="14"/>
        <v>1.1282606733459697</v>
      </c>
      <c r="BJ47" s="3"/>
      <c r="BK47" s="21">
        <v>21588</v>
      </c>
      <c r="BL47" s="3">
        <v>21569</v>
      </c>
      <c r="BM47" s="2">
        <v>19</v>
      </c>
      <c r="BN47" s="2">
        <v>19</v>
      </c>
      <c r="BO47" s="45"/>
      <c r="BP47" s="2">
        <f t="shared" si="15"/>
        <v>19</v>
      </c>
      <c r="BQ47" s="2">
        <f t="shared" si="16"/>
        <v>0.88089387546942377</v>
      </c>
      <c r="BR47" s="2">
        <f t="shared" si="17"/>
        <v>0.88089387546942377</v>
      </c>
      <c r="BS47" s="2"/>
      <c r="BT47" s="7">
        <v>21803</v>
      </c>
      <c r="BU47" s="3">
        <v>21760</v>
      </c>
      <c r="BV47" s="2">
        <f t="shared" si="132"/>
        <v>43</v>
      </c>
      <c r="BW47" s="2">
        <v>43</v>
      </c>
      <c r="BX47" s="61"/>
      <c r="BY47" s="2">
        <f t="shared" si="19"/>
        <v>43</v>
      </c>
      <c r="BZ47" s="2">
        <f t="shared" si="20"/>
        <v>1.9761029411764706</v>
      </c>
      <c r="CA47" s="2">
        <f t="shared" si="21"/>
        <v>1.9761029411764706</v>
      </c>
      <c r="CB47" s="2"/>
      <c r="CC47" s="105">
        <v>21842</v>
      </c>
      <c r="CD47" s="3">
        <v>21790</v>
      </c>
      <c r="CE47" s="2">
        <f t="shared" si="133"/>
        <v>52</v>
      </c>
      <c r="CF47" s="2">
        <v>52</v>
      </c>
      <c r="CG47" s="61"/>
      <c r="CH47" s="2">
        <f t="shared" si="23"/>
        <v>52</v>
      </c>
      <c r="CI47" s="2">
        <f t="shared" si="24"/>
        <v>2.3864157870582838</v>
      </c>
      <c r="CJ47" s="2">
        <f t="shared" si="25"/>
        <v>2.3864157870582838</v>
      </c>
      <c r="CK47" s="2"/>
      <c r="CL47" s="105">
        <v>21989</v>
      </c>
      <c r="CM47" s="3">
        <v>21963</v>
      </c>
      <c r="CN47" s="2">
        <f t="shared" si="134"/>
        <v>26</v>
      </c>
      <c r="CO47" s="2">
        <f t="shared" si="135"/>
        <v>26</v>
      </c>
      <c r="CP47" s="61"/>
      <c r="CQ47" s="2">
        <f t="shared" si="28"/>
        <v>26</v>
      </c>
      <c r="CR47" s="2">
        <f t="shared" si="29"/>
        <v>1.1838091335427765</v>
      </c>
      <c r="CS47" s="2">
        <f t="shared" si="30"/>
        <v>1.1838091335427765</v>
      </c>
      <c r="CT47" s="2"/>
      <c r="CU47" s="131">
        <v>22190</v>
      </c>
      <c r="CV47" s="3">
        <v>22158</v>
      </c>
      <c r="CW47" s="2">
        <f t="shared" si="136"/>
        <v>32</v>
      </c>
      <c r="CX47" s="2">
        <f t="shared" si="137"/>
        <v>32</v>
      </c>
      <c r="CY47" s="61"/>
      <c r="CZ47" s="2">
        <f t="shared" si="33"/>
        <v>32</v>
      </c>
      <c r="DA47" s="2">
        <f t="shared" si="34"/>
        <v>1.4441736618828416</v>
      </c>
      <c r="DB47" s="2">
        <f t="shared" si="35"/>
        <v>1.4441736618828416</v>
      </c>
      <c r="DC47" s="2"/>
      <c r="DD47" s="131">
        <v>22384</v>
      </c>
      <c r="DE47" s="3">
        <v>22337</v>
      </c>
      <c r="DF47" s="2">
        <f t="shared" si="138"/>
        <v>47</v>
      </c>
      <c r="DG47" s="2">
        <f t="shared" si="139"/>
        <v>47</v>
      </c>
      <c r="DH47" s="61"/>
      <c r="DI47" s="2">
        <f t="shared" si="38"/>
        <v>47</v>
      </c>
      <c r="DJ47" s="2">
        <f t="shared" si="39"/>
        <v>2.1041321574069927</v>
      </c>
      <c r="DK47" s="2">
        <f t="shared" si="40"/>
        <v>2.1041321574069927</v>
      </c>
      <c r="DL47" s="2"/>
      <c r="DM47" s="131">
        <v>22447</v>
      </c>
      <c r="DN47" s="2">
        <v>22425</v>
      </c>
      <c r="DO47" s="3">
        <f t="shared" si="41"/>
        <v>22</v>
      </c>
      <c r="DP47" s="3">
        <f t="shared" si="42"/>
        <v>0.98104793756967668</v>
      </c>
      <c r="DQ47" s="2"/>
      <c r="DR47" s="131">
        <v>22612</v>
      </c>
      <c r="DS47" s="2">
        <v>22622</v>
      </c>
      <c r="DT47" s="3">
        <f t="shared" si="43"/>
        <v>-10</v>
      </c>
      <c r="DU47" s="3">
        <f t="shared" si="44"/>
        <v>-0.44204756431792064</v>
      </c>
      <c r="DV47" s="2"/>
      <c r="DW47" s="131">
        <v>22843</v>
      </c>
      <c r="DX47" s="2">
        <v>22812</v>
      </c>
      <c r="DY47" s="3">
        <f t="shared" si="45"/>
        <v>31</v>
      </c>
      <c r="DZ47" s="3">
        <f t="shared" si="46"/>
        <v>1.3589338944415221</v>
      </c>
      <c r="EA47" s="2"/>
      <c r="EB47" s="131">
        <v>22881</v>
      </c>
      <c r="EC47" s="2">
        <v>22846</v>
      </c>
      <c r="ED47" s="3">
        <f t="shared" si="117"/>
        <v>35</v>
      </c>
      <c r="EE47" s="3">
        <f t="shared" si="48"/>
        <v>1.5319968484636262</v>
      </c>
      <c r="EF47" s="2"/>
      <c r="EG47" s="131">
        <v>23026</v>
      </c>
      <c r="EH47" s="2">
        <v>22988</v>
      </c>
      <c r="EI47" s="3">
        <f t="shared" si="121"/>
        <v>38</v>
      </c>
      <c r="EJ47" s="3">
        <f t="shared" si="50"/>
        <v>1.6530363668000696</v>
      </c>
      <c r="EK47" s="2"/>
      <c r="EL47" s="131">
        <v>23319</v>
      </c>
      <c r="EM47" s="2">
        <v>23291</v>
      </c>
      <c r="EN47" s="3">
        <f t="shared" si="118"/>
        <v>28</v>
      </c>
      <c r="EO47" s="3">
        <f t="shared" si="51"/>
        <v>1.2021810999957065</v>
      </c>
      <c r="EP47" s="2"/>
      <c r="EQ47" s="2"/>
      <c r="ER47" s="77">
        <f t="shared" si="52"/>
        <v>19</v>
      </c>
      <c r="ES47" s="83">
        <f t="shared" si="122"/>
        <v>43</v>
      </c>
      <c r="ET47" s="83">
        <f t="shared" si="123"/>
        <v>52</v>
      </c>
      <c r="EU47" s="81">
        <f t="shared" si="115"/>
        <v>26</v>
      </c>
      <c r="EV47" s="81">
        <f t="shared" si="124"/>
        <v>32</v>
      </c>
      <c r="EW47" s="81">
        <f t="shared" si="116"/>
        <v>47</v>
      </c>
      <c r="EX47" s="81">
        <f t="shared" si="113"/>
        <v>22</v>
      </c>
      <c r="EY47" s="81">
        <v>0</v>
      </c>
      <c r="EZ47" s="81">
        <f t="shared" si="125"/>
        <v>31</v>
      </c>
      <c r="FA47" s="81">
        <f t="shared" si="60"/>
        <v>35</v>
      </c>
      <c r="FB47" s="81">
        <f t="shared" si="61"/>
        <v>38</v>
      </c>
      <c r="FC47" s="81">
        <f t="shared" si="119"/>
        <v>28</v>
      </c>
      <c r="FD47" s="2"/>
      <c r="FE47" s="77">
        <f t="shared" si="62"/>
        <v>0.88089387546942377</v>
      </c>
      <c r="FF47" s="83">
        <f t="shared" si="63"/>
        <v>1.9761029411764706</v>
      </c>
      <c r="FG47" s="83">
        <f t="shared" si="64"/>
        <v>2.3864157870582838</v>
      </c>
      <c r="FH47" s="81">
        <f t="shared" si="65"/>
        <v>1.1838091335427765</v>
      </c>
      <c r="FI47" s="81">
        <f t="shared" si="66"/>
        <v>1.4441736618828416</v>
      </c>
      <c r="FJ47" s="81">
        <f t="shared" si="67"/>
        <v>2.1041321574069927</v>
      </c>
      <c r="FK47" s="81">
        <f t="shared" si="68"/>
        <v>0.98104793756967668</v>
      </c>
      <c r="FL47" s="81">
        <f t="shared" si="69"/>
        <v>0</v>
      </c>
      <c r="FM47" s="81">
        <f t="shared" si="70"/>
        <v>1.3589338944415221</v>
      </c>
      <c r="FN47" s="81">
        <f t="shared" si="71"/>
        <v>1.5319968484636262</v>
      </c>
      <c r="FO47" s="81">
        <f t="shared" si="72"/>
        <v>1.6530363668000696</v>
      </c>
      <c r="FP47" s="81">
        <f t="shared" si="73"/>
        <v>1.2021810999957065</v>
      </c>
      <c r="FQ47" s="2"/>
      <c r="FR47" s="83">
        <f t="shared" si="74"/>
        <v>24</v>
      </c>
      <c r="FS47" s="83">
        <f t="shared" si="75"/>
        <v>9</v>
      </c>
      <c r="FT47" s="83">
        <f t="shared" si="76"/>
        <v>-26</v>
      </c>
      <c r="FU47" s="83">
        <f t="shared" si="77"/>
        <v>6</v>
      </c>
      <c r="FV47" s="83">
        <f t="shared" si="78"/>
        <v>15</v>
      </c>
      <c r="FW47" s="83">
        <f t="shared" si="79"/>
        <v>-25</v>
      </c>
      <c r="FX47" s="83">
        <f t="shared" si="80"/>
        <v>-22</v>
      </c>
      <c r="FY47" s="83">
        <f t="shared" si="81"/>
        <v>31</v>
      </c>
      <c r="FZ47" s="83">
        <f t="shared" si="82"/>
        <v>4</v>
      </c>
      <c r="GA47" s="83">
        <f t="shared" si="83"/>
        <v>3</v>
      </c>
      <c r="GB47" s="83">
        <f t="shared" si="84"/>
        <v>-10</v>
      </c>
      <c r="GC47" s="54"/>
      <c r="GD47" s="205">
        <f t="shared" si="85"/>
        <v>1.0952090657070468</v>
      </c>
      <c r="GE47" s="206">
        <f t="shared" si="86"/>
        <v>0.41031284588181327</v>
      </c>
      <c r="GF47" s="206">
        <f t="shared" si="87"/>
        <v>-1.2026066535155073</v>
      </c>
      <c r="GG47" s="207">
        <f t="shared" si="88"/>
        <v>0.26036452834006507</v>
      </c>
      <c r="GH47" s="206">
        <f t="shared" si="89"/>
        <v>0.65995849552415109</v>
      </c>
      <c r="GI47" s="206">
        <f t="shared" si="90"/>
        <v>-1.1230842198373159</v>
      </c>
      <c r="GJ47" s="206">
        <f t="shared" si="91"/>
        <v>-0.98104793756967668</v>
      </c>
      <c r="GK47" s="206">
        <f t="shared" si="92"/>
        <v>1.3589338944415221</v>
      </c>
      <c r="GL47" s="206">
        <f t="shared" si="93"/>
        <v>0.17306295402210403</v>
      </c>
      <c r="GM47" s="206">
        <f t="shared" si="94"/>
        <v>0.12103951833644344</v>
      </c>
      <c r="GN47" s="206">
        <f t="shared" si="95"/>
        <v>-0.45085526680436305</v>
      </c>
      <c r="GO47" s="2"/>
      <c r="GP47" s="3">
        <f t="shared" si="96"/>
        <v>28</v>
      </c>
      <c r="GQ47" s="320">
        <f t="shared" si="97"/>
        <v>1.2021810999957065E-3</v>
      </c>
      <c r="GR47" s="298">
        <f t="shared" si="98"/>
        <v>3.3090092129782825E-4</v>
      </c>
      <c r="GS47" s="298">
        <f t="shared" si="99"/>
        <v>6.8718637133633777E-4</v>
      </c>
      <c r="GT47" s="298">
        <f t="shared" si="100"/>
        <v>9.9291086642372991E-4</v>
      </c>
      <c r="GU47" s="298">
        <f t="shared" si="101"/>
        <v>5.6136108472234212E-4</v>
      </c>
      <c r="GV47" s="298">
        <f t="shared" si="102"/>
        <v>5.7745055579615993E-4</v>
      </c>
      <c r="GW47" s="298">
        <f t="shared" si="103"/>
        <v>9.4337729070070853E-4</v>
      </c>
      <c r="GX47" s="298">
        <f t="shared" si="104"/>
        <v>5.5049544590131123E-4</v>
      </c>
      <c r="GY47" s="298">
        <f t="shared" si="105"/>
        <v>0</v>
      </c>
      <c r="GZ47" s="298">
        <f t="shared" si="106"/>
        <v>6.4348728593668914E-4</v>
      </c>
      <c r="HA47" s="298">
        <f t="shared" si="107"/>
        <v>7.3933248838191801E-4</v>
      </c>
      <c r="HB47" s="298">
        <f t="shared" si="108"/>
        <v>7.5772681954137586E-4</v>
      </c>
      <c r="HC47" s="298">
        <f t="shared" si="109"/>
        <v>4.8519295083955711E-4</v>
      </c>
      <c r="HD47" s="298"/>
    </row>
    <row r="48" spans="1:212" ht="12" customHeight="1" x14ac:dyDescent="0.25">
      <c r="A48" s="2">
        <v>1</v>
      </c>
      <c r="B48" s="10" t="s">
        <v>145</v>
      </c>
      <c r="C48" s="183">
        <v>13004</v>
      </c>
      <c r="D48" s="10"/>
      <c r="E48" s="2" t="s">
        <v>229</v>
      </c>
      <c r="F48" s="33"/>
      <c r="G48" s="33"/>
      <c r="H48" s="33"/>
      <c r="I48" s="33"/>
      <c r="J48" s="33"/>
      <c r="K48" s="33"/>
      <c r="L48" s="33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61"/>
      <c r="X48" s="45"/>
      <c r="Y48" s="3">
        <v>13</v>
      </c>
      <c r="Z48" s="146">
        <v>10</v>
      </c>
      <c r="AA48" s="3">
        <f t="shared" si="126"/>
        <v>23</v>
      </c>
      <c r="AB48" s="170" t="s">
        <v>675</v>
      </c>
      <c r="AC48" s="170" t="s">
        <v>675</v>
      </c>
      <c r="AD48" s="170"/>
      <c r="AE48" s="170"/>
      <c r="AF48" s="170"/>
      <c r="AG48" s="170"/>
      <c r="AH48" s="170"/>
      <c r="AI48" s="170"/>
      <c r="AJ48" s="170" t="s">
        <v>675</v>
      </c>
      <c r="AK48" s="170">
        <v>18</v>
      </c>
      <c r="AL48" s="170"/>
      <c r="AM48" s="170" t="s">
        <v>675</v>
      </c>
      <c r="AN48" s="170" t="s">
        <v>675</v>
      </c>
      <c r="AO48" s="170"/>
      <c r="AP48" s="170"/>
      <c r="AQ48" s="170"/>
      <c r="AR48" s="170"/>
      <c r="AS48" s="170" t="s">
        <v>675</v>
      </c>
      <c r="AT48" s="170"/>
      <c r="AU48" s="29">
        <f t="shared" si="127"/>
        <v>18</v>
      </c>
      <c r="AV48" s="170">
        <f t="shared" si="128"/>
        <v>0</v>
      </c>
      <c r="AW48" s="170">
        <f t="shared" si="129"/>
        <v>18</v>
      </c>
      <c r="AX48" s="170">
        <f t="shared" si="130"/>
        <v>0</v>
      </c>
      <c r="AY48" s="29">
        <f t="shared" si="131"/>
        <v>18</v>
      </c>
      <c r="AZ48" s="3"/>
      <c r="BA48" s="2">
        <f t="shared" si="6"/>
        <v>0</v>
      </c>
      <c r="BB48" s="2">
        <f t="shared" si="7"/>
        <v>18</v>
      </c>
      <c r="BC48" s="2">
        <f t="shared" si="8"/>
        <v>0</v>
      </c>
      <c r="BD48" s="3">
        <f t="shared" si="9"/>
        <v>18</v>
      </c>
      <c r="BE48" s="3">
        <f t="shared" si="10"/>
        <v>1.1785834549332137</v>
      </c>
      <c r="BF48" s="2">
        <f t="shared" si="11"/>
        <v>0</v>
      </c>
      <c r="BG48" s="2">
        <f t="shared" si="12"/>
        <v>1.0102143899427545</v>
      </c>
      <c r="BH48" s="2">
        <f t="shared" si="13"/>
        <v>0</v>
      </c>
      <c r="BI48" s="3">
        <f t="shared" si="14"/>
        <v>1.0102143899427545</v>
      </c>
      <c r="BJ48" s="3"/>
      <c r="BK48" s="21">
        <v>17177</v>
      </c>
      <c r="BL48" s="3">
        <v>17159</v>
      </c>
      <c r="BM48" s="2">
        <v>18</v>
      </c>
      <c r="BN48" s="2">
        <v>18</v>
      </c>
      <c r="BO48" s="45"/>
      <c r="BP48" s="2">
        <f t="shared" si="15"/>
        <v>18</v>
      </c>
      <c r="BQ48" s="2">
        <f t="shared" si="16"/>
        <v>1.0490121801969812</v>
      </c>
      <c r="BR48" s="2">
        <f t="shared" si="17"/>
        <v>1.0490121801969812</v>
      </c>
      <c r="BS48" s="2"/>
      <c r="BT48" s="7">
        <v>17357</v>
      </c>
      <c r="BU48" s="3">
        <v>17318</v>
      </c>
      <c r="BV48" s="2">
        <f t="shared" si="132"/>
        <v>39</v>
      </c>
      <c r="BW48" s="2">
        <v>39</v>
      </c>
      <c r="BX48" s="61"/>
      <c r="BY48" s="2">
        <f t="shared" si="19"/>
        <v>39</v>
      </c>
      <c r="BZ48" s="2">
        <f t="shared" si="20"/>
        <v>2.2519921468991799</v>
      </c>
      <c r="CA48" s="2">
        <f t="shared" si="21"/>
        <v>2.2519921468991799</v>
      </c>
      <c r="CB48" s="2"/>
      <c r="CC48" s="105">
        <v>17570</v>
      </c>
      <c r="CD48" s="3">
        <v>17532</v>
      </c>
      <c r="CE48" s="2">
        <f t="shared" si="133"/>
        <v>38</v>
      </c>
      <c r="CF48" s="2">
        <v>38</v>
      </c>
      <c r="CG48" s="61"/>
      <c r="CH48" s="2">
        <f t="shared" si="23"/>
        <v>38</v>
      </c>
      <c r="CI48" s="2">
        <f t="shared" si="24"/>
        <v>2.1674652064795805</v>
      </c>
      <c r="CJ48" s="2">
        <f t="shared" si="25"/>
        <v>2.1674652064795805</v>
      </c>
      <c r="CK48" s="2"/>
      <c r="CL48" s="105">
        <v>17602</v>
      </c>
      <c r="CM48" s="3">
        <v>17598</v>
      </c>
      <c r="CN48" s="2">
        <f t="shared" si="134"/>
        <v>4</v>
      </c>
      <c r="CO48" s="2">
        <f t="shared" si="135"/>
        <v>4</v>
      </c>
      <c r="CP48" s="61"/>
      <c r="CQ48" s="2">
        <f t="shared" si="28"/>
        <v>4</v>
      </c>
      <c r="CR48" s="2">
        <f t="shared" si="29"/>
        <v>0.22729855665416523</v>
      </c>
      <c r="CS48" s="2">
        <f t="shared" si="30"/>
        <v>0.22729855665416523</v>
      </c>
      <c r="CT48" s="2"/>
      <c r="CU48" s="131">
        <v>17839</v>
      </c>
      <c r="CV48" s="3">
        <v>17818</v>
      </c>
      <c r="CW48" s="2">
        <f t="shared" si="136"/>
        <v>21</v>
      </c>
      <c r="CX48" s="2">
        <f t="shared" si="137"/>
        <v>21</v>
      </c>
      <c r="CY48" s="61"/>
      <c r="CZ48" s="2">
        <f t="shared" si="33"/>
        <v>21</v>
      </c>
      <c r="DA48" s="2">
        <f t="shared" si="34"/>
        <v>1.1785834549332137</v>
      </c>
      <c r="DB48" s="2">
        <f t="shared" si="35"/>
        <v>1.1785834549332137</v>
      </c>
      <c r="DC48" s="2"/>
      <c r="DD48" s="131">
        <v>17901</v>
      </c>
      <c r="DE48" s="3">
        <v>17893</v>
      </c>
      <c r="DF48" s="2">
        <f t="shared" si="138"/>
        <v>8</v>
      </c>
      <c r="DG48" s="2">
        <f t="shared" si="139"/>
        <v>8</v>
      </c>
      <c r="DH48" s="61"/>
      <c r="DI48" s="2">
        <f t="shared" si="38"/>
        <v>8</v>
      </c>
      <c r="DJ48" s="2">
        <f t="shared" si="39"/>
        <v>0.44710221874476053</v>
      </c>
      <c r="DK48" s="2">
        <f t="shared" si="40"/>
        <v>0.44710221874476053</v>
      </c>
      <c r="DL48" s="2"/>
      <c r="DM48" s="131">
        <v>17928</v>
      </c>
      <c r="DN48" s="2">
        <v>17928</v>
      </c>
      <c r="DO48" s="3">
        <f t="shared" si="41"/>
        <v>0</v>
      </c>
      <c r="DP48" s="3">
        <f t="shared" si="42"/>
        <v>0</v>
      </c>
      <c r="DQ48" s="2"/>
      <c r="DR48" s="131">
        <v>18070</v>
      </c>
      <c r="DS48" s="2">
        <v>18072</v>
      </c>
      <c r="DT48" s="3">
        <f t="shared" si="43"/>
        <v>-2</v>
      </c>
      <c r="DU48" s="3">
        <f t="shared" si="44"/>
        <v>-0.11066843736166446</v>
      </c>
      <c r="DV48" s="2"/>
      <c r="DW48" s="131">
        <v>18140</v>
      </c>
      <c r="DX48" s="2">
        <v>18116</v>
      </c>
      <c r="DY48" s="3">
        <f t="shared" si="45"/>
        <v>24</v>
      </c>
      <c r="DZ48" s="3">
        <f t="shared" si="46"/>
        <v>1.3247957606535659</v>
      </c>
      <c r="EA48" s="2"/>
      <c r="EB48" s="131">
        <v>18206</v>
      </c>
      <c r="EC48" s="2">
        <v>18187</v>
      </c>
      <c r="ED48" s="3">
        <f t="shared" si="117"/>
        <v>19</v>
      </c>
      <c r="EE48" s="3">
        <f t="shared" si="48"/>
        <v>1.044702259855941</v>
      </c>
      <c r="EF48" s="2"/>
      <c r="EG48" s="131">
        <v>18390</v>
      </c>
      <c r="EH48" s="2">
        <v>18371</v>
      </c>
      <c r="EI48" s="3">
        <f t="shared" si="121"/>
        <v>19</v>
      </c>
      <c r="EJ48" s="3">
        <f t="shared" si="50"/>
        <v>1.0342387458494364</v>
      </c>
      <c r="EK48" s="2"/>
      <c r="EL48" s="131">
        <v>18432</v>
      </c>
      <c r="EM48" s="2">
        <v>18421</v>
      </c>
      <c r="EN48" s="3">
        <f t="shared" si="118"/>
        <v>11</v>
      </c>
      <c r="EO48" s="3">
        <f t="shared" si="51"/>
        <v>0.59714456327018084</v>
      </c>
      <c r="EP48" s="2"/>
      <c r="EQ48" s="2"/>
      <c r="ER48" s="77">
        <f t="shared" si="52"/>
        <v>18</v>
      </c>
      <c r="ES48" s="83">
        <f t="shared" si="122"/>
        <v>39</v>
      </c>
      <c r="ET48" s="83">
        <f t="shared" si="123"/>
        <v>38</v>
      </c>
      <c r="EU48" s="81">
        <f t="shared" si="115"/>
        <v>4</v>
      </c>
      <c r="EV48" s="81">
        <f t="shared" si="124"/>
        <v>21</v>
      </c>
      <c r="EW48" s="81">
        <f t="shared" si="116"/>
        <v>8</v>
      </c>
      <c r="EX48" s="81">
        <f t="shared" si="113"/>
        <v>0</v>
      </c>
      <c r="EY48" s="81">
        <v>0</v>
      </c>
      <c r="EZ48" s="81">
        <f t="shared" si="125"/>
        <v>24</v>
      </c>
      <c r="FA48" s="81">
        <f t="shared" si="60"/>
        <v>19</v>
      </c>
      <c r="FB48" s="81">
        <f t="shared" si="61"/>
        <v>19</v>
      </c>
      <c r="FC48" s="81">
        <f t="shared" si="119"/>
        <v>11</v>
      </c>
      <c r="FD48" s="2"/>
      <c r="FE48" s="77">
        <f t="shared" si="62"/>
        <v>1.0490121801969812</v>
      </c>
      <c r="FF48" s="83">
        <f t="shared" si="63"/>
        <v>2.2519921468991799</v>
      </c>
      <c r="FG48" s="83">
        <f t="shared" si="64"/>
        <v>2.1674652064795805</v>
      </c>
      <c r="FH48" s="81">
        <f t="shared" si="65"/>
        <v>0.22729855665416523</v>
      </c>
      <c r="FI48" s="81">
        <f t="shared" si="66"/>
        <v>1.1785834549332137</v>
      </c>
      <c r="FJ48" s="81">
        <f t="shared" si="67"/>
        <v>0.44710221874476053</v>
      </c>
      <c r="FK48" s="81">
        <f t="shared" si="68"/>
        <v>0</v>
      </c>
      <c r="FL48" s="81">
        <f t="shared" si="69"/>
        <v>0</v>
      </c>
      <c r="FM48" s="81">
        <f t="shared" si="70"/>
        <v>1.3247957606535659</v>
      </c>
      <c r="FN48" s="81">
        <f t="shared" si="71"/>
        <v>1.044702259855941</v>
      </c>
      <c r="FO48" s="81">
        <f t="shared" si="72"/>
        <v>1.0342387458494364</v>
      </c>
      <c r="FP48" s="81">
        <f t="shared" si="73"/>
        <v>0.59714456327018084</v>
      </c>
      <c r="FQ48" s="2"/>
      <c r="FR48" s="83">
        <f t="shared" si="74"/>
        <v>21</v>
      </c>
      <c r="FS48" s="83">
        <f t="shared" si="75"/>
        <v>-1</v>
      </c>
      <c r="FT48" s="83">
        <f t="shared" si="76"/>
        <v>-34</v>
      </c>
      <c r="FU48" s="83">
        <f t="shared" si="77"/>
        <v>17</v>
      </c>
      <c r="FV48" s="83">
        <f t="shared" si="78"/>
        <v>-13</v>
      </c>
      <c r="FW48" s="83">
        <f t="shared" si="79"/>
        <v>-8</v>
      </c>
      <c r="FX48" s="83">
        <f t="shared" si="80"/>
        <v>0</v>
      </c>
      <c r="FY48" s="83">
        <f t="shared" si="81"/>
        <v>24</v>
      </c>
      <c r="FZ48" s="83">
        <f t="shared" si="82"/>
        <v>-5</v>
      </c>
      <c r="GA48" s="83">
        <f t="shared" si="83"/>
        <v>0</v>
      </c>
      <c r="GB48" s="83">
        <f t="shared" si="84"/>
        <v>-8</v>
      </c>
      <c r="GC48" s="54"/>
      <c r="GD48" s="205">
        <f t="shared" si="85"/>
        <v>1.2029799667021988</v>
      </c>
      <c r="GE48" s="206">
        <f t="shared" si="86"/>
        <v>-8.4526940419599406E-2</v>
      </c>
      <c r="GF48" s="206">
        <f t="shared" si="87"/>
        <v>-1.9401666498254153</v>
      </c>
      <c r="GG48" s="207">
        <f t="shared" si="88"/>
        <v>0.9512848982790485</v>
      </c>
      <c r="GH48" s="206">
        <f t="shared" si="89"/>
        <v>-0.73148123618845318</v>
      </c>
      <c r="GI48" s="206">
        <f t="shared" si="90"/>
        <v>-0.44710221874476053</v>
      </c>
      <c r="GJ48" s="206">
        <f t="shared" si="91"/>
        <v>0</v>
      </c>
      <c r="GK48" s="206">
        <f t="shared" si="92"/>
        <v>1.3247957606535659</v>
      </c>
      <c r="GL48" s="206">
        <f t="shared" si="93"/>
        <v>-0.28009350079762485</v>
      </c>
      <c r="GM48" s="206">
        <f t="shared" si="94"/>
        <v>-1.0463514006504582E-2</v>
      </c>
      <c r="GN48" s="206">
        <f t="shared" si="95"/>
        <v>-0.43709418257925559</v>
      </c>
      <c r="GO48" s="2"/>
      <c r="GP48" s="3">
        <f t="shared" si="96"/>
        <v>11</v>
      </c>
      <c r="GQ48" s="320">
        <f t="shared" si="97"/>
        <v>5.971445632701808E-4</v>
      </c>
      <c r="GR48" s="298">
        <f t="shared" si="98"/>
        <v>3.1348508333478467E-4</v>
      </c>
      <c r="GS48" s="298">
        <f t="shared" si="99"/>
        <v>6.2326205772365514E-4</v>
      </c>
      <c r="GT48" s="298">
        <f t="shared" si="100"/>
        <v>7.2558871007887948E-4</v>
      </c>
      <c r="GU48" s="298">
        <f t="shared" si="101"/>
        <v>8.6363243803437264E-5</v>
      </c>
      <c r="GV48" s="298">
        <f t="shared" si="102"/>
        <v>3.7895192724122996E-4</v>
      </c>
      <c r="GW48" s="298">
        <f t="shared" si="103"/>
        <v>1.6057485799160997E-4</v>
      </c>
      <c r="GX48" s="298">
        <f t="shared" si="104"/>
        <v>0</v>
      </c>
      <c r="GY48" s="298">
        <f t="shared" si="105"/>
        <v>0</v>
      </c>
      <c r="GZ48" s="298">
        <f t="shared" si="106"/>
        <v>4.9818370524130776E-4</v>
      </c>
      <c r="HA48" s="298">
        <f t="shared" si="107"/>
        <v>4.013519222644698E-4</v>
      </c>
      <c r="HB48" s="298">
        <f t="shared" si="108"/>
        <v>3.7886340977068793E-4</v>
      </c>
      <c r="HC48" s="298">
        <f t="shared" si="109"/>
        <v>1.9061151640125456E-4</v>
      </c>
      <c r="HD48" s="298"/>
    </row>
    <row r="49" spans="1:213" ht="12" customHeight="1" x14ac:dyDescent="0.25">
      <c r="A49" s="2">
        <v>1</v>
      </c>
      <c r="B49" s="10" t="s">
        <v>145</v>
      </c>
      <c r="C49" s="183">
        <v>13006</v>
      </c>
      <c r="D49" s="10"/>
      <c r="E49" s="2" t="s">
        <v>305</v>
      </c>
      <c r="F49" s="33"/>
      <c r="G49" s="33"/>
      <c r="H49" s="33"/>
      <c r="I49" s="33"/>
      <c r="J49" s="33"/>
      <c r="K49" s="33"/>
      <c r="L49" s="33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61"/>
      <c r="X49" s="45"/>
      <c r="Y49" s="3">
        <v>17</v>
      </c>
      <c r="Z49" s="146">
        <v>4</v>
      </c>
      <c r="AA49" s="3">
        <f t="shared" si="126"/>
        <v>21</v>
      </c>
      <c r="AB49" s="170" t="s">
        <v>675</v>
      </c>
      <c r="AC49" s="170" t="s">
        <v>675</v>
      </c>
      <c r="AD49" s="170"/>
      <c r="AE49" s="170"/>
      <c r="AF49" s="170"/>
      <c r="AG49" s="170"/>
      <c r="AH49" s="170"/>
      <c r="AI49" s="170"/>
      <c r="AJ49" s="170" t="s">
        <v>675</v>
      </c>
      <c r="AK49" s="170">
        <v>17</v>
      </c>
      <c r="AL49" s="170"/>
      <c r="AM49" s="170" t="s">
        <v>675</v>
      </c>
      <c r="AN49" s="170" t="s">
        <v>675</v>
      </c>
      <c r="AO49" s="170"/>
      <c r="AP49" s="170"/>
      <c r="AQ49" s="170"/>
      <c r="AR49" s="170"/>
      <c r="AS49" s="170" t="s">
        <v>675</v>
      </c>
      <c r="AT49" s="170"/>
      <c r="AU49" s="29">
        <f t="shared" si="127"/>
        <v>17</v>
      </c>
      <c r="AV49" s="170">
        <f t="shared" si="128"/>
        <v>0</v>
      </c>
      <c r="AW49" s="170">
        <f t="shared" si="129"/>
        <v>17</v>
      </c>
      <c r="AX49" s="170">
        <f t="shared" si="130"/>
        <v>0</v>
      </c>
      <c r="AY49" s="29">
        <f t="shared" si="131"/>
        <v>17</v>
      </c>
      <c r="AZ49" s="3"/>
      <c r="BA49" s="2">
        <f t="shared" si="6"/>
        <v>0</v>
      </c>
      <c r="BB49" s="2">
        <f t="shared" si="7"/>
        <v>17</v>
      </c>
      <c r="BC49" s="2">
        <f t="shared" si="8"/>
        <v>0</v>
      </c>
      <c r="BD49" s="3">
        <f t="shared" si="9"/>
        <v>17</v>
      </c>
      <c r="BE49" s="3">
        <f t="shared" si="10"/>
        <v>2.4431697471850438</v>
      </c>
      <c r="BF49" s="2">
        <f t="shared" si="11"/>
        <v>0</v>
      </c>
      <c r="BG49" s="2">
        <f t="shared" si="12"/>
        <v>1.8058211174845973</v>
      </c>
      <c r="BH49" s="2">
        <f t="shared" si="13"/>
        <v>0</v>
      </c>
      <c r="BI49" s="3">
        <f t="shared" si="14"/>
        <v>1.8058211174845973</v>
      </c>
      <c r="BJ49" s="3"/>
      <c r="BK49" s="21">
        <v>9240</v>
      </c>
      <c r="BL49" s="3">
        <v>9225</v>
      </c>
      <c r="BM49" s="2">
        <v>15</v>
      </c>
      <c r="BN49" s="2">
        <v>15</v>
      </c>
      <c r="BO49" s="45"/>
      <c r="BP49" s="2">
        <f t="shared" si="15"/>
        <v>15</v>
      </c>
      <c r="BQ49" s="2">
        <f t="shared" si="16"/>
        <v>1.6260162601626016</v>
      </c>
      <c r="BR49" s="2">
        <f t="shared" si="17"/>
        <v>1.6260162601626016</v>
      </c>
      <c r="BS49" s="2"/>
      <c r="BT49" s="7">
        <v>9294</v>
      </c>
      <c r="BU49" s="3">
        <v>9280</v>
      </c>
      <c r="BV49" s="2">
        <f t="shared" si="132"/>
        <v>14</v>
      </c>
      <c r="BW49" s="2">
        <v>14</v>
      </c>
      <c r="BX49" s="61"/>
      <c r="BY49" s="2">
        <f t="shared" si="19"/>
        <v>14</v>
      </c>
      <c r="BZ49" s="2">
        <f t="shared" si="20"/>
        <v>1.5086206896551724</v>
      </c>
      <c r="CA49" s="2">
        <f t="shared" si="21"/>
        <v>1.5086206896551724</v>
      </c>
      <c r="CB49" s="2"/>
      <c r="CC49" s="105">
        <v>9353</v>
      </c>
      <c r="CD49" s="3">
        <v>9349</v>
      </c>
      <c r="CE49" s="2">
        <f t="shared" si="133"/>
        <v>4</v>
      </c>
      <c r="CF49" s="2">
        <v>4</v>
      </c>
      <c r="CG49" s="61"/>
      <c r="CH49" s="2">
        <f t="shared" si="23"/>
        <v>4</v>
      </c>
      <c r="CI49" s="2">
        <f t="shared" si="24"/>
        <v>0.42785324633650662</v>
      </c>
      <c r="CJ49" s="2">
        <f t="shared" si="25"/>
        <v>0.42785324633650662</v>
      </c>
      <c r="CK49" s="2"/>
      <c r="CL49" s="105">
        <v>9402</v>
      </c>
      <c r="CM49" s="3">
        <v>9399</v>
      </c>
      <c r="CN49" s="2">
        <f t="shared" si="134"/>
        <v>3</v>
      </c>
      <c r="CO49" s="2">
        <f t="shared" si="135"/>
        <v>3</v>
      </c>
      <c r="CP49" s="61"/>
      <c r="CQ49" s="2">
        <f t="shared" si="28"/>
        <v>3</v>
      </c>
      <c r="CR49" s="2">
        <f t="shared" si="29"/>
        <v>0.31918289179699971</v>
      </c>
      <c r="CS49" s="2">
        <f t="shared" si="30"/>
        <v>0.31918289179699971</v>
      </c>
      <c r="CT49" s="2"/>
      <c r="CU49" s="131">
        <v>9437</v>
      </c>
      <c r="CV49" s="3">
        <v>9414</v>
      </c>
      <c r="CW49" s="2">
        <f t="shared" si="136"/>
        <v>23</v>
      </c>
      <c r="CX49" s="2">
        <f t="shared" si="137"/>
        <v>23</v>
      </c>
      <c r="CY49" s="61"/>
      <c r="CZ49" s="2">
        <f t="shared" si="33"/>
        <v>23</v>
      </c>
      <c r="DA49" s="2">
        <f t="shared" si="34"/>
        <v>2.4431697471850438</v>
      </c>
      <c r="DB49" s="2">
        <f t="shared" si="35"/>
        <v>2.4431697471850438</v>
      </c>
      <c r="DC49" s="2"/>
      <c r="DD49" s="131">
        <v>9530</v>
      </c>
      <c r="DE49" s="3">
        <v>9521</v>
      </c>
      <c r="DF49" s="2">
        <f t="shared" si="138"/>
        <v>9</v>
      </c>
      <c r="DG49" s="2">
        <f t="shared" si="139"/>
        <v>9</v>
      </c>
      <c r="DH49" s="61"/>
      <c r="DI49" s="2">
        <f t="shared" si="38"/>
        <v>9</v>
      </c>
      <c r="DJ49" s="2">
        <f t="shared" si="39"/>
        <v>0.94527885726289251</v>
      </c>
      <c r="DK49" s="2">
        <f t="shared" si="40"/>
        <v>0.94527885726289251</v>
      </c>
      <c r="DL49" s="2"/>
      <c r="DM49" s="131">
        <v>9541</v>
      </c>
      <c r="DN49" s="2">
        <v>9538</v>
      </c>
      <c r="DO49" s="3">
        <f t="shared" si="41"/>
        <v>3</v>
      </c>
      <c r="DP49" s="3">
        <f t="shared" si="42"/>
        <v>0.31453134829104634</v>
      </c>
      <c r="DQ49" s="2"/>
      <c r="DR49" s="131">
        <v>9584</v>
      </c>
      <c r="DS49" s="2">
        <v>9596</v>
      </c>
      <c r="DT49" s="3">
        <f t="shared" si="43"/>
        <v>-12</v>
      </c>
      <c r="DU49" s="3">
        <f t="shared" si="44"/>
        <v>-1.2505210504376822</v>
      </c>
      <c r="DV49" s="2"/>
      <c r="DW49" s="131">
        <v>9627</v>
      </c>
      <c r="DX49" s="2">
        <v>9601</v>
      </c>
      <c r="DY49" s="3">
        <f t="shared" si="45"/>
        <v>26</v>
      </c>
      <c r="DZ49" s="3">
        <f t="shared" si="46"/>
        <v>2.7080512446620144</v>
      </c>
      <c r="EA49" s="2"/>
      <c r="EB49" s="131">
        <v>9681</v>
      </c>
      <c r="EC49" s="2">
        <v>9647</v>
      </c>
      <c r="ED49" s="3">
        <f t="shared" si="117"/>
        <v>34</v>
      </c>
      <c r="EE49" s="3">
        <f t="shared" si="48"/>
        <v>3.5244117342178916</v>
      </c>
      <c r="EF49" s="2"/>
      <c r="EG49" s="131">
        <v>9696</v>
      </c>
      <c r="EH49" s="2">
        <v>9684</v>
      </c>
      <c r="EI49" s="3">
        <f t="shared" si="121"/>
        <v>12</v>
      </c>
      <c r="EJ49" s="3">
        <f t="shared" si="50"/>
        <v>1.2391573729863692</v>
      </c>
      <c r="EK49" s="2"/>
      <c r="EL49" s="131">
        <v>9811</v>
      </c>
      <c r="EM49" s="2">
        <v>9798</v>
      </c>
      <c r="EN49" s="3">
        <f t="shared" si="118"/>
        <v>13</v>
      </c>
      <c r="EO49" s="3">
        <f t="shared" si="51"/>
        <v>1.3268013880383751</v>
      </c>
      <c r="EP49" s="2"/>
      <c r="EQ49" s="2"/>
      <c r="ER49" s="77">
        <f t="shared" si="52"/>
        <v>15</v>
      </c>
      <c r="ES49" s="83">
        <f t="shared" si="122"/>
        <v>14</v>
      </c>
      <c r="ET49" s="83">
        <f t="shared" si="123"/>
        <v>4</v>
      </c>
      <c r="EU49" s="81">
        <f t="shared" si="115"/>
        <v>3</v>
      </c>
      <c r="EV49" s="81">
        <f t="shared" si="124"/>
        <v>23</v>
      </c>
      <c r="EW49" s="81">
        <f t="shared" si="116"/>
        <v>9</v>
      </c>
      <c r="EX49" s="81">
        <f t="shared" si="113"/>
        <v>3</v>
      </c>
      <c r="EY49" s="81">
        <v>0</v>
      </c>
      <c r="EZ49" s="81">
        <f t="shared" si="125"/>
        <v>26</v>
      </c>
      <c r="FA49" s="81">
        <f t="shared" si="60"/>
        <v>34</v>
      </c>
      <c r="FB49" s="81">
        <f t="shared" si="61"/>
        <v>12</v>
      </c>
      <c r="FC49" s="81">
        <f t="shared" si="119"/>
        <v>13</v>
      </c>
      <c r="FD49" s="2"/>
      <c r="FE49" s="77">
        <f t="shared" si="62"/>
        <v>1.6260162601626016</v>
      </c>
      <c r="FF49" s="83">
        <f t="shared" si="63"/>
        <v>1.5086206896551724</v>
      </c>
      <c r="FG49" s="83">
        <f t="shared" si="64"/>
        <v>0.42785324633650662</v>
      </c>
      <c r="FH49" s="81">
        <f t="shared" si="65"/>
        <v>0.31918289179699971</v>
      </c>
      <c r="FI49" s="81">
        <f t="shared" si="66"/>
        <v>2.4431697471850438</v>
      </c>
      <c r="FJ49" s="81">
        <f t="shared" si="67"/>
        <v>0.94527885726289251</v>
      </c>
      <c r="FK49" s="81">
        <f t="shared" si="68"/>
        <v>0.31453134829104634</v>
      </c>
      <c r="FL49" s="81">
        <f t="shared" si="69"/>
        <v>0</v>
      </c>
      <c r="FM49" s="81">
        <f t="shared" si="70"/>
        <v>2.7080512446620144</v>
      </c>
      <c r="FN49" s="81">
        <f t="shared" si="71"/>
        <v>3.5244117342178916</v>
      </c>
      <c r="FO49" s="81">
        <f t="shared" si="72"/>
        <v>1.2391573729863692</v>
      </c>
      <c r="FP49" s="81">
        <f t="shared" si="73"/>
        <v>1.3268013880383751</v>
      </c>
      <c r="FQ49" s="2"/>
      <c r="FR49" s="83">
        <f t="shared" si="74"/>
        <v>-1</v>
      </c>
      <c r="FS49" s="83">
        <f t="shared" si="75"/>
        <v>-10</v>
      </c>
      <c r="FT49" s="83">
        <f t="shared" si="76"/>
        <v>-1</v>
      </c>
      <c r="FU49" s="83">
        <f t="shared" si="77"/>
        <v>20</v>
      </c>
      <c r="FV49" s="83">
        <f t="shared" si="78"/>
        <v>-14</v>
      </c>
      <c r="FW49" s="83">
        <f t="shared" si="79"/>
        <v>-6</v>
      </c>
      <c r="FX49" s="83">
        <f t="shared" si="80"/>
        <v>-3</v>
      </c>
      <c r="FY49" s="83">
        <f t="shared" si="81"/>
        <v>26</v>
      </c>
      <c r="FZ49" s="83">
        <f t="shared" si="82"/>
        <v>8</v>
      </c>
      <c r="GA49" s="83">
        <f t="shared" si="83"/>
        <v>-22</v>
      </c>
      <c r="GB49" s="83">
        <f t="shared" si="84"/>
        <v>1</v>
      </c>
      <c r="GC49" s="54"/>
      <c r="GD49" s="205">
        <f t="shared" si="85"/>
        <v>-0.11739557050742921</v>
      </c>
      <c r="GE49" s="206">
        <f t="shared" si="86"/>
        <v>-1.0807674433186658</v>
      </c>
      <c r="GF49" s="206">
        <f t="shared" si="87"/>
        <v>-0.10867035453950691</v>
      </c>
      <c r="GG49" s="207">
        <f t="shared" si="88"/>
        <v>2.1239868553880439</v>
      </c>
      <c r="GH49" s="206">
        <f t="shared" si="89"/>
        <v>-1.4978908899221512</v>
      </c>
      <c r="GI49" s="206">
        <f t="shared" si="90"/>
        <v>-0.63074750897184617</v>
      </c>
      <c r="GJ49" s="206">
        <f t="shared" si="91"/>
        <v>-0.31453134829104634</v>
      </c>
      <c r="GK49" s="206">
        <f t="shared" si="92"/>
        <v>2.7080512446620144</v>
      </c>
      <c r="GL49" s="206">
        <f t="shared" si="93"/>
        <v>0.81636048955587714</v>
      </c>
      <c r="GM49" s="206">
        <f t="shared" si="94"/>
        <v>-2.2852543612315221</v>
      </c>
      <c r="GN49" s="206">
        <f t="shared" si="95"/>
        <v>8.7644015052005919E-2</v>
      </c>
      <c r="GO49" s="2"/>
      <c r="GP49" s="3">
        <f t="shared" si="96"/>
        <v>13</v>
      </c>
      <c r="GQ49" s="320">
        <f t="shared" si="97"/>
        <v>1.3268013880383752E-3</v>
      </c>
      <c r="GR49" s="298">
        <f t="shared" si="98"/>
        <v>2.6123756944565387E-4</v>
      </c>
      <c r="GS49" s="298">
        <f t="shared" si="99"/>
        <v>2.2373509764438905E-4</v>
      </c>
      <c r="GT49" s="298">
        <f t="shared" si="100"/>
        <v>7.637775895567152E-5</v>
      </c>
      <c r="GU49" s="298">
        <f t="shared" si="101"/>
        <v>6.4772432852577941E-5</v>
      </c>
      <c r="GV49" s="298">
        <f t="shared" si="102"/>
        <v>4.1504258697848997E-4</v>
      </c>
      <c r="GW49" s="298">
        <f t="shared" si="103"/>
        <v>1.8064671524056121E-4</v>
      </c>
      <c r="GX49" s="298">
        <f t="shared" si="104"/>
        <v>7.5067560804724251E-5</v>
      </c>
      <c r="GY49" s="298">
        <f t="shared" si="105"/>
        <v>0</v>
      </c>
      <c r="GZ49" s="298">
        <f t="shared" si="106"/>
        <v>5.3969901401141674E-4</v>
      </c>
      <c r="HA49" s="298">
        <f t="shared" si="107"/>
        <v>7.1820870299957752E-4</v>
      </c>
      <c r="HB49" s="298">
        <f t="shared" si="108"/>
        <v>2.3928215353938184E-4</v>
      </c>
      <c r="HC49" s="298">
        <f t="shared" si="109"/>
        <v>2.2526815574693722E-4</v>
      </c>
      <c r="HD49" s="298"/>
    </row>
    <row r="50" spans="1:213" ht="12" customHeight="1" x14ac:dyDescent="0.25">
      <c r="A50" s="2">
        <v>1</v>
      </c>
      <c r="B50" s="10" t="s">
        <v>145</v>
      </c>
      <c r="C50" s="183">
        <v>13008</v>
      </c>
      <c r="D50" s="10"/>
      <c r="E50" s="2" t="s">
        <v>361</v>
      </c>
      <c r="F50" s="33"/>
      <c r="G50" s="33"/>
      <c r="H50" s="33"/>
      <c r="I50" s="33"/>
      <c r="J50" s="33"/>
      <c r="K50" s="33"/>
      <c r="L50" s="33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61"/>
      <c r="X50" s="45"/>
      <c r="Y50" s="3">
        <v>17</v>
      </c>
      <c r="Z50" s="146">
        <v>14</v>
      </c>
      <c r="AA50" s="3">
        <f t="shared" si="126"/>
        <v>31</v>
      </c>
      <c r="AB50" s="170" t="s">
        <v>675</v>
      </c>
      <c r="AC50" s="170" t="s">
        <v>675</v>
      </c>
      <c r="AD50" s="170"/>
      <c r="AE50" s="170"/>
      <c r="AF50" s="170"/>
      <c r="AG50" s="170"/>
      <c r="AH50" s="170"/>
      <c r="AI50" s="170"/>
      <c r="AJ50" s="170" t="s">
        <v>675</v>
      </c>
      <c r="AK50" s="170">
        <v>5</v>
      </c>
      <c r="AL50" s="170"/>
      <c r="AM50" s="170" t="s">
        <v>675</v>
      </c>
      <c r="AN50" s="170">
        <v>17</v>
      </c>
      <c r="AO50" s="170"/>
      <c r="AP50" s="170"/>
      <c r="AQ50" s="170"/>
      <c r="AR50" s="170"/>
      <c r="AS50" s="170" t="s">
        <v>675</v>
      </c>
      <c r="AT50" s="170"/>
      <c r="AU50" s="29">
        <f t="shared" si="127"/>
        <v>22</v>
      </c>
      <c r="AV50" s="170">
        <f t="shared" si="128"/>
        <v>0</v>
      </c>
      <c r="AW50" s="170">
        <f t="shared" si="129"/>
        <v>5</v>
      </c>
      <c r="AX50" s="170">
        <f t="shared" si="130"/>
        <v>17</v>
      </c>
      <c r="AY50" s="29">
        <f t="shared" si="131"/>
        <v>22</v>
      </c>
      <c r="AZ50" s="3"/>
      <c r="BA50" s="2">
        <f t="shared" si="6"/>
        <v>0</v>
      </c>
      <c r="BB50" s="2">
        <f t="shared" si="7"/>
        <v>5</v>
      </c>
      <c r="BC50" s="2">
        <f t="shared" si="8"/>
        <v>17</v>
      </c>
      <c r="BD50" s="3">
        <f t="shared" si="9"/>
        <v>22</v>
      </c>
      <c r="BE50" s="3">
        <f t="shared" si="10"/>
        <v>0.91848450057405284</v>
      </c>
      <c r="BF50" s="2">
        <f t="shared" si="11"/>
        <v>0</v>
      </c>
      <c r="BG50" s="2">
        <f t="shared" si="12"/>
        <v>0.12756729174639622</v>
      </c>
      <c r="BH50" s="2">
        <f t="shared" si="13"/>
        <v>0.43372879193774716</v>
      </c>
      <c r="BI50" s="3">
        <f t="shared" si="14"/>
        <v>0.56129608368414341</v>
      </c>
      <c r="BJ50" s="3"/>
      <c r="BK50" s="21">
        <v>37884</v>
      </c>
      <c r="BL50" s="3">
        <v>37837</v>
      </c>
      <c r="BM50" s="2">
        <v>47</v>
      </c>
      <c r="BN50" s="2">
        <v>47</v>
      </c>
      <c r="BO50" s="45"/>
      <c r="BP50" s="2">
        <f t="shared" si="15"/>
        <v>47</v>
      </c>
      <c r="BQ50" s="2">
        <f t="shared" si="16"/>
        <v>1.2421703623437377</v>
      </c>
      <c r="BR50" s="2">
        <f t="shared" si="17"/>
        <v>1.2421703623437377</v>
      </c>
      <c r="BS50" s="2"/>
      <c r="BT50" s="7">
        <v>38154</v>
      </c>
      <c r="BU50" s="3">
        <v>38094</v>
      </c>
      <c r="BV50" s="2">
        <f t="shared" si="132"/>
        <v>60</v>
      </c>
      <c r="BW50" s="2">
        <v>60</v>
      </c>
      <c r="BX50" s="61"/>
      <c r="BY50" s="2">
        <f t="shared" si="19"/>
        <v>60</v>
      </c>
      <c r="BZ50" s="2">
        <f t="shared" si="20"/>
        <v>1.5750511891636478</v>
      </c>
      <c r="CA50" s="2">
        <f t="shared" si="21"/>
        <v>1.5750511891636478</v>
      </c>
      <c r="CB50" s="2"/>
      <c r="CC50" s="105">
        <v>38482</v>
      </c>
      <c r="CD50" s="3">
        <v>38442</v>
      </c>
      <c r="CE50" s="2">
        <f t="shared" si="133"/>
        <v>40</v>
      </c>
      <c r="CF50" s="2">
        <v>40</v>
      </c>
      <c r="CG50" s="61"/>
      <c r="CH50" s="2">
        <f t="shared" si="23"/>
        <v>40</v>
      </c>
      <c r="CI50" s="2">
        <f t="shared" si="24"/>
        <v>1.0405285885229698</v>
      </c>
      <c r="CJ50" s="2">
        <f t="shared" si="25"/>
        <v>1.0405285885229698</v>
      </c>
      <c r="CK50" s="2"/>
      <c r="CL50" s="105">
        <v>38848</v>
      </c>
      <c r="CM50" s="3">
        <v>38808</v>
      </c>
      <c r="CN50" s="2">
        <f t="shared" si="134"/>
        <v>40</v>
      </c>
      <c r="CO50" s="2">
        <f t="shared" si="135"/>
        <v>40</v>
      </c>
      <c r="CP50" s="61"/>
      <c r="CQ50" s="2">
        <f t="shared" si="28"/>
        <v>40</v>
      </c>
      <c r="CR50" s="2">
        <f t="shared" si="29"/>
        <v>1.0307153164296021</v>
      </c>
      <c r="CS50" s="2">
        <f t="shared" si="30"/>
        <v>1.0307153164296021</v>
      </c>
      <c r="CT50" s="2"/>
      <c r="CU50" s="131">
        <v>39231</v>
      </c>
      <c r="CV50" s="3">
        <v>39195</v>
      </c>
      <c r="CW50" s="2">
        <f t="shared" si="136"/>
        <v>36</v>
      </c>
      <c r="CX50" s="2">
        <f t="shared" si="137"/>
        <v>36</v>
      </c>
      <c r="CY50" s="61"/>
      <c r="CZ50" s="2">
        <f t="shared" si="33"/>
        <v>36</v>
      </c>
      <c r="DA50" s="2">
        <f t="shared" si="34"/>
        <v>0.91848450057405284</v>
      </c>
      <c r="DB50" s="2">
        <f t="shared" si="35"/>
        <v>0.91848450057405284</v>
      </c>
      <c r="DC50" s="2"/>
      <c r="DD50" s="131">
        <v>39567</v>
      </c>
      <c r="DE50" s="3">
        <v>39535</v>
      </c>
      <c r="DF50" s="2">
        <f t="shared" si="138"/>
        <v>32</v>
      </c>
      <c r="DG50" s="2">
        <f t="shared" si="139"/>
        <v>32</v>
      </c>
      <c r="DH50" s="61"/>
      <c r="DI50" s="2">
        <f t="shared" si="38"/>
        <v>32</v>
      </c>
      <c r="DJ50" s="2">
        <f t="shared" si="39"/>
        <v>0.8094093840900467</v>
      </c>
      <c r="DK50" s="2">
        <f t="shared" si="40"/>
        <v>0.8094093840900467</v>
      </c>
      <c r="DL50" s="2"/>
      <c r="DM50" s="131">
        <v>39903</v>
      </c>
      <c r="DN50" s="2">
        <v>39895</v>
      </c>
      <c r="DO50" s="3">
        <f t="shared" si="41"/>
        <v>8</v>
      </c>
      <c r="DP50" s="3">
        <f t="shared" si="42"/>
        <v>0.20052638175209925</v>
      </c>
      <c r="DQ50" s="2"/>
      <c r="DR50" s="131">
        <v>40294</v>
      </c>
      <c r="DS50" s="2">
        <v>40317</v>
      </c>
      <c r="DT50" s="3">
        <f t="shared" si="43"/>
        <v>-23</v>
      </c>
      <c r="DU50" s="3">
        <f t="shared" si="44"/>
        <v>-0.57047895428727335</v>
      </c>
      <c r="DV50" s="2"/>
      <c r="DW50" s="131">
        <v>40696</v>
      </c>
      <c r="DX50" s="2">
        <v>40682</v>
      </c>
      <c r="DY50" s="3">
        <f t="shared" si="45"/>
        <v>14</v>
      </c>
      <c r="DZ50" s="3">
        <f t="shared" si="46"/>
        <v>0.34413254018976452</v>
      </c>
      <c r="EA50" s="2"/>
      <c r="EB50" s="131">
        <v>40779</v>
      </c>
      <c r="EC50" s="2">
        <v>40741</v>
      </c>
      <c r="ED50" s="3">
        <f t="shared" si="117"/>
        <v>38</v>
      </c>
      <c r="EE50" s="3">
        <f t="shared" si="48"/>
        <v>0.932721337227854</v>
      </c>
      <c r="EF50" s="2"/>
      <c r="EG50" s="131">
        <v>41252</v>
      </c>
      <c r="EH50" s="2">
        <v>41115</v>
      </c>
      <c r="EI50" s="3">
        <f t="shared" si="121"/>
        <v>137</v>
      </c>
      <c r="EJ50" s="3">
        <f t="shared" si="50"/>
        <v>3.3321172321537151</v>
      </c>
      <c r="EK50" s="2"/>
      <c r="EL50" s="131">
        <v>41838</v>
      </c>
      <c r="EM50" s="2">
        <v>41791</v>
      </c>
      <c r="EN50" s="3">
        <f t="shared" si="118"/>
        <v>47</v>
      </c>
      <c r="EO50" s="3">
        <f t="shared" si="51"/>
        <v>1.124644062118638</v>
      </c>
      <c r="EP50" s="2"/>
      <c r="EQ50" s="2"/>
      <c r="ER50" s="77">
        <f t="shared" si="52"/>
        <v>47</v>
      </c>
      <c r="ES50" s="83">
        <f t="shared" si="122"/>
        <v>60</v>
      </c>
      <c r="ET50" s="83">
        <f t="shared" si="123"/>
        <v>40</v>
      </c>
      <c r="EU50" s="81">
        <f t="shared" si="115"/>
        <v>40</v>
      </c>
      <c r="EV50" s="81">
        <f t="shared" si="124"/>
        <v>36</v>
      </c>
      <c r="EW50" s="81">
        <f t="shared" si="116"/>
        <v>32</v>
      </c>
      <c r="EX50" s="81">
        <f t="shared" si="113"/>
        <v>8</v>
      </c>
      <c r="EY50" s="81">
        <v>0</v>
      </c>
      <c r="EZ50" s="81">
        <f t="shared" si="125"/>
        <v>14</v>
      </c>
      <c r="FA50" s="81">
        <f t="shared" si="60"/>
        <v>38</v>
      </c>
      <c r="FB50" s="81">
        <f t="shared" si="61"/>
        <v>137</v>
      </c>
      <c r="FC50" s="81">
        <f t="shared" si="119"/>
        <v>47</v>
      </c>
      <c r="FD50" s="2"/>
      <c r="FE50" s="77">
        <f t="shared" si="62"/>
        <v>1.2421703623437377</v>
      </c>
      <c r="FF50" s="83">
        <f t="shared" si="63"/>
        <v>1.5750511891636478</v>
      </c>
      <c r="FG50" s="83">
        <f t="shared" si="64"/>
        <v>1.0405285885229698</v>
      </c>
      <c r="FH50" s="81">
        <f t="shared" si="65"/>
        <v>1.0307153164296021</v>
      </c>
      <c r="FI50" s="81">
        <f t="shared" si="66"/>
        <v>0.91848450057405284</v>
      </c>
      <c r="FJ50" s="81">
        <f t="shared" si="67"/>
        <v>0.8094093840900467</v>
      </c>
      <c r="FK50" s="81">
        <f t="shared" si="68"/>
        <v>0.20052638175209925</v>
      </c>
      <c r="FL50" s="81">
        <f t="shared" si="69"/>
        <v>0</v>
      </c>
      <c r="FM50" s="81">
        <f t="shared" si="70"/>
        <v>0.34413254018976452</v>
      </c>
      <c r="FN50" s="81">
        <f t="shared" si="71"/>
        <v>0.932721337227854</v>
      </c>
      <c r="FO50" s="81">
        <f t="shared" si="72"/>
        <v>3.3321172321537151</v>
      </c>
      <c r="FP50" s="81">
        <f t="shared" si="73"/>
        <v>1.124644062118638</v>
      </c>
      <c r="FQ50" s="2"/>
      <c r="FR50" s="83">
        <f t="shared" si="74"/>
        <v>13</v>
      </c>
      <c r="FS50" s="83">
        <f t="shared" si="75"/>
        <v>-20</v>
      </c>
      <c r="FT50" s="83">
        <f t="shared" si="76"/>
        <v>0</v>
      </c>
      <c r="FU50" s="83">
        <f t="shared" si="77"/>
        <v>-4</v>
      </c>
      <c r="FV50" s="83">
        <f t="shared" si="78"/>
        <v>-4</v>
      </c>
      <c r="FW50" s="83">
        <f t="shared" si="79"/>
        <v>-24</v>
      </c>
      <c r="FX50" s="83">
        <f t="shared" si="80"/>
        <v>-8</v>
      </c>
      <c r="FY50" s="83">
        <f t="shared" si="81"/>
        <v>14</v>
      </c>
      <c r="FZ50" s="83">
        <f t="shared" si="82"/>
        <v>24</v>
      </c>
      <c r="GA50" s="83">
        <f t="shared" si="83"/>
        <v>99</v>
      </c>
      <c r="GB50" s="83">
        <f t="shared" si="84"/>
        <v>-90</v>
      </c>
      <c r="GC50" s="54"/>
      <c r="GD50" s="205">
        <f t="shared" si="85"/>
        <v>0.33288082681991016</v>
      </c>
      <c r="GE50" s="206">
        <f t="shared" si="86"/>
        <v>-0.53452260064067803</v>
      </c>
      <c r="GF50" s="206">
        <f t="shared" si="87"/>
        <v>-9.8132720933676865E-3</v>
      </c>
      <c r="GG50" s="207">
        <f t="shared" si="88"/>
        <v>-0.11223081585554928</v>
      </c>
      <c r="GH50" s="206">
        <f t="shared" si="89"/>
        <v>-0.10907511648400614</v>
      </c>
      <c r="GI50" s="206">
        <f t="shared" si="90"/>
        <v>-0.60888300233794745</v>
      </c>
      <c r="GJ50" s="206">
        <f t="shared" si="91"/>
        <v>-0.20052638175209925</v>
      </c>
      <c r="GK50" s="206">
        <f t="shared" si="92"/>
        <v>0.34413254018976452</v>
      </c>
      <c r="GL50" s="206">
        <f t="shared" si="93"/>
        <v>0.58858879703808942</v>
      </c>
      <c r="GM50" s="206">
        <f t="shared" si="94"/>
        <v>2.3993958949258611</v>
      </c>
      <c r="GN50" s="206">
        <f t="shared" si="95"/>
        <v>-2.2074731700350769</v>
      </c>
      <c r="GO50" s="2"/>
      <c r="GP50" s="3">
        <f t="shared" si="96"/>
        <v>47</v>
      </c>
      <c r="GQ50" s="320">
        <f t="shared" si="97"/>
        <v>1.1246440621186381E-3</v>
      </c>
      <c r="GR50" s="298">
        <f t="shared" si="98"/>
        <v>8.1854438426304883E-4</v>
      </c>
      <c r="GS50" s="298">
        <f t="shared" si="99"/>
        <v>9.5886470419023881E-4</v>
      </c>
      <c r="GT50" s="298">
        <f t="shared" si="100"/>
        <v>7.6377758955671528E-4</v>
      </c>
      <c r="GU50" s="298">
        <f t="shared" si="101"/>
        <v>8.6363243803437258E-4</v>
      </c>
      <c r="GV50" s="298">
        <f t="shared" si="102"/>
        <v>6.4963187527067995E-4</v>
      </c>
      <c r="GW50" s="298">
        <f t="shared" si="103"/>
        <v>6.4229943196643987E-4</v>
      </c>
      <c r="GX50" s="298">
        <f t="shared" si="104"/>
        <v>2.0018016214593134E-4</v>
      </c>
      <c r="GY50" s="298">
        <f t="shared" si="105"/>
        <v>0</v>
      </c>
      <c r="GZ50" s="298">
        <f t="shared" si="106"/>
        <v>2.9060716139076286E-4</v>
      </c>
      <c r="HA50" s="298">
        <f t="shared" si="107"/>
        <v>8.0270384452893961E-4</v>
      </c>
      <c r="HB50" s="298">
        <f t="shared" si="108"/>
        <v>2.731804586241276E-3</v>
      </c>
      <c r="HC50" s="298">
        <f t="shared" si="109"/>
        <v>8.1443102462354226E-4</v>
      </c>
      <c r="HD50" s="298"/>
    </row>
    <row r="51" spans="1:213" ht="12" customHeight="1" x14ac:dyDescent="0.25">
      <c r="A51" s="2">
        <v>1</v>
      </c>
      <c r="B51" s="10" t="s">
        <v>145</v>
      </c>
      <c r="C51" s="183">
        <v>13010</v>
      </c>
      <c r="D51" s="10"/>
      <c r="E51" s="2" t="s">
        <v>379</v>
      </c>
      <c r="F51" s="33"/>
      <c r="G51" s="33"/>
      <c r="H51" s="33"/>
      <c r="I51" s="33"/>
      <c r="J51" s="33"/>
      <c r="K51" s="33"/>
      <c r="L51" s="33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61"/>
      <c r="X51" s="45"/>
      <c r="Y51" s="3">
        <v>16</v>
      </c>
      <c r="Z51" s="146">
        <v>6</v>
      </c>
      <c r="AA51" s="3">
        <f t="shared" si="126"/>
        <v>22</v>
      </c>
      <c r="AB51" s="170" t="s">
        <v>675</v>
      </c>
      <c r="AC51" s="170" t="s">
        <v>675</v>
      </c>
      <c r="AD51" s="170"/>
      <c r="AE51" s="170"/>
      <c r="AF51" s="170"/>
      <c r="AG51" s="170"/>
      <c r="AH51" s="170"/>
      <c r="AI51" s="170"/>
      <c r="AJ51" s="170" t="s">
        <v>675</v>
      </c>
      <c r="AK51" s="170">
        <v>18</v>
      </c>
      <c r="AL51" s="170"/>
      <c r="AM51" s="170" t="s">
        <v>675</v>
      </c>
      <c r="AN51" s="170" t="s">
        <v>675</v>
      </c>
      <c r="AO51" s="170"/>
      <c r="AP51" s="170"/>
      <c r="AQ51" s="170"/>
      <c r="AR51" s="170"/>
      <c r="AS51" s="170" t="s">
        <v>675</v>
      </c>
      <c r="AT51" s="170"/>
      <c r="AU51" s="29">
        <f t="shared" si="127"/>
        <v>18</v>
      </c>
      <c r="AV51" s="170">
        <f t="shared" si="128"/>
        <v>0</v>
      </c>
      <c r="AW51" s="170">
        <f t="shared" si="129"/>
        <v>18</v>
      </c>
      <c r="AX51" s="170">
        <f t="shared" si="130"/>
        <v>0</v>
      </c>
      <c r="AY51" s="29">
        <f t="shared" si="131"/>
        <v>18</v>
      </c>
      <c r="AZ51" s="3"/>
      <c r="BA51" s="2">
        <f t="shared" si="6"/>
        <v>0</v>
      </c>
      <c r="BB51" s="2">
        <f t="shared" si="7"/>
        <v>18</v>
      </c>
      <c r="BC51" s="2">
        <f t="shared" si="8"/>
        <v>0</v>
      </c>
      <c r="BD51" s="3">
        <f t="shared" si="9"/>
        <v>18</v>
      </c>
      <c r="BE51" s="3">
        <f t="shared" si="10"/>
        <v>2.860463037454188</v>
      </c>
      <c r="BF51" s="2">
        <f t="shared" si="11"/>
        <v>0</v>
      </c>
      <c r="BG51" s="2">
        <f t="shared" si="12"/>
        <v>1.6090104585679805</v>
      </c>
      <c r="BH51" s="2">
        <f t="shared" si="13"/>
        <v>0</v>
      </c>
      <c r="BI51" s="3">
        <f t="shared" si="14"/>
        <v>1.6090104585679805</v>
      </c>
      <c r="BJ51" s="3"/>
      <c r="BK51" s="21">
        <v>11056</v>
      </c>
      <c r="BL51" s="3">
        <v>11049</v>
      </c>
      <c r="BM51" s="2">
        <v>7</v>
      </c>
      <c r="BN51" s="2">
        <v>7</v>
      </c>
      <c r="BO51" s="45"/>
      <c r="BP51" s="2">
        <f t="shared" si="15"/>
        <v>7</v>
      </c>
      <c r="BQ51" s="2">
        <f t="shared" si="16"/>
        <v>0.6335414969680514</v>
      </c>
      <c r="BR51" s="2">
        <f t="shared" si="17"/>
        <v>0.6335414969680514</v>
      </c>
      <c r="BS51" s="2"/>
      <c r="BT51" s="7">
        <v>11032</v>
      </c>
      <c r="BU51" s="3">
        <v>11019</v>
      </c>
      <c r="BV51" s="2">
        <f t="shared" si="132"/>
        <v>13</v>
      </c>
      <c r="BW51" s="2">
        <v>13</v>
      </c>
      <c r="BX51" s="61"/>
      <c r="BY51" s="2">
        <f t="shared" si="19"/>
        <v>13</v>
      </c>
      <c r="BZ51" s="2">
        <f t="shared" si="20"/>
        <v>1.1797803793447681</v>
      </c>
      <c r="CA51" s="2">
        <f t="shared" si="21"/>
        <v>1.1797803793447681</v>
      </c>
      <c r="CB51" s="2"/>
      <c r="CC51" s="105">
        <v>11112</v>
      </c>
      <c r="CD51" s="3">
        <v>11075</v>
      </c>
      <c r="CE51" s="2">
        <f t="shared" si="133"/>
        <v>37</v>
      </c>
      <c r="CF51" s="2">
        <v>37</v>
      </c>
      <c r="CG51" s="61"/>
      <c r="CH51" s="2">
        <f t="shared" si="23"/>
        <v>37</v>
      </c>
      <c r="CI51" s="2">
        <f t="shared" si="24"/>
        <v>3.3408577878103838</v>
      </c>
      <c r="CJ51" s="2">
        <f t="shared" si="25"/>
        <v>3.3408577878103838</v>
      </c>
      <c r="CK51" s="2"/>
      <c r="CL51" s="105">
        <v>11133</v>
      </c>
      <c r="CM51" s="3">
        <v>11109</v>
      </c>
      <c r="CN51" s="2">
        <f t="shared" si="134"/>
        <v>24</v>
      </c>
      <c r="CO51" s="2">
        <f t="shared" si="135"/>
        <v>24</v>
      </c>
      <c r="CP51" s="61"/>
      <c r="CQ51" s="2">
        <f t="shared" si="28"/>
        <v>24</v>
      </c>
      <c r="CR51" s="2">
        <f t="shared" si="29"/>
        <v>2.1604104779908182</v>
      </c>
      <c r="CS51" s="2">
        <f t="shared" si="30"/>
        <v>2.1604104779908182</v>
      </c>
      <c r="CT51" s="2"/>
      <c r="CU51" s="131">
        <v>11219</v>
      </c>
      <c r="CV51" s="3">
        <v>11187</v>
      </c>
      <c r="CW51" s="2">
        <f t="shared" si="136"/>
        <v>32</v>
      </c>
      <c r="CX51" s="2">
        <f t="shared" si="137"/>
        <v>32</v>
      </c>
      <c r="CY51" s="61"/>
      <c r="CZ51" s="2">
        <f t="shared" si="33"/>
        <v>32</v>
      </c>
      <c r="DA51" s="2">
        <f t="shared" si="34"/>
        <v>2.860463037454188</v>
      </c>
      <c r="DB51" s="2">
        <f t="shared" si="35"/>
        <v>2.860463037454188</v>
      </c>
      <c r="DC51" s="2"/>
      <c r="DD51" s="131">
        <v>11244</v>
      </c>
      <c r="DE51" s="3">
        <v>11233</v>
      </c>
      <c r="DF51" s="2">
        <f t="shared" si="138"/>
        <v>11</v>
      </c>
      <c r="DG51" s="2">
        <f t="shared" si="139"/>
        <v>11</v>
      </c>
      <c r="DH51" s="61"/>
      <c r="DI51" s="2">
        <f t="shared" si="38"/>
        <v>11</v>
      </c>
      <c r="DJ51" s="2">
        <f t="shared" si="39"/>
        <v>0.97925754473426518</v>
      </c>
      <c r="DK51" s="2">
        <f t="shared" si="40"/>
        <v>0.97925754473426518</v>
      </c>
      <c r="DL51" s="2"/>
      <c r="DM51" s="131">
        <v>11132</v>
      </c>
      <c r="DN51" s="2">
        <v>11117</v>
      </c>
      <c r="DO51" s="3">
        <f t="shared" si="41"/>
        <v>15</v>
      </c>
      <c r="DP51" s="3">
        <f t="shared" si="42"/>
        <v>1.3492848790141223</v>
      </c>
      <c r="DQ51" s="2"/>
      <c r="DR51" s="131">
        <v>11177</v>
      </c>
      <c r="DS51" s="2">
        <v>11151</v>
      </c>
      <c r="DT51" s="3">
        <f t="shared" si="43"/>
        <v>26</v>
      </c>
      <c r="DU51" s="3">
        <f t="shared" si="44"/>
        <v>2.331629450273518</v>
      </c>
      <c r="DV51" s="2"/>
      <c r="DW51" s="131">
        <v>11180</v>
      </c>
      <c r="DX51" s="2">
        <v>11163</v>
      </c>
      <c r="DY51" s="3">
        <f t="shared" si="45"/>
        <v>17</v>
      </c>
      <c r="DZ51" s="3">
        <f t="shared" si="46"/>
        <v>1.522888112514557</v>
      </c>
      <c r="EA51" s="2"/>
      <c r="EB51" s="131">
        <v>11269</v>
      </c>
      <c r="EC51" s="2">
        <v>11251</v>
      </c>
      <c r="ED51" s="3">
        <f t="shared" si="117"/>
        <v>18</v>
      </c>
      <c r="EE51" s="3">
        <f t="shared" si="48"/>
        <v>1.5998577904186295</v>
      </c>
      <c r="EF51" s="2"/>
      <c r="EG51" s="131">
        <v>11450</v>
      </c>
      <c r="EH51" s="2">
        <v>11441</v>
      </c>
      <c r="EI51" s="3">
        <f t="shared" si="121"/>
        <v>9</v>
      </c>
      <c r="EJ51" s="3">
        <f t="shared" si="50"/>
        <v>0.78664452408006291</v>
      </c>
      <c r="EK51" s="2"/>
      <c r="EL51" s="131">
        <v>11526</v>
      </c>
      <c r="EM51" s="2">
        <v>11511</v>
      </c>
      <c r="EN51" s="3">
        <f t="shared" si="118"/>
        <v>15</v>
      </c>
      <c r="EO51" s="3">
        <f t="shared" si="51"/>
        <v>1.3031013812874641</v>
      </c>
      <c r="EP51" s="2"/>
      <c r="EQ51" s="2"/>
      <c r="ER51" s="77">
        <f t="shared" si="52"/>
        <v>7</v>
      </c>
      <c r="ES51" s="83">
        <f t="shared" si="122"/>
        <v>13</v>
      </c>
      <c r="ET51" s="83">
        <f t="shared" si="123"/>
        <v>37</v>
      </c>
      <c r="EU51" s="81">
        <f t="shared" si="115"/>
        <v>24</v>
      </c>
      <c r="EV51" s="81">
        <f t="shared" si="124"/>
        <v>32</v>
      </c>
      <c r="EW51" s="81">
        <f t="shared" si="116"/>
        <v>11</v>
      </c>
      <c r="EX51" s="81">
        <f t="shared" si="113"/>
        <v>15</v>
      </c>
      <c r="EY51" s="81">
        <f t="shared" ref="EY51:EY64" si="140">DT51</f>
        <v>26</v>
      </c>
      <c r="EZ51" s="81">
        <f t="shared" si="125"/>
        <v>17</v>
      </c>
      <c r="FA51" s="81">
        <f t="shared" si="60"/>
        <v>18</v>
      </c>
      <c r="FB51" s="81">
        <f t="shared" si="61"/>
        <v>9</v>
      </c>
      <c r="FC51" s="81">
        <f t="shared" si="119"/>
        <v>15</v>
      </c>
      <c r="FD51" s="2"/>
      <c r="FE51" s="77">
        <f t="shared" si="62"/>
        <v>0.6335414969680514</v>
      </c>
      <c r="FF51" s="83">
        <f t="shared" si="63"/>
        <v>1.1797803793447681</v>
      </c>
      <c r="FG51" s="83">
        <f t="shared" si="64"/>
        <v>3.3408577878103838</v>
      </c>
      <c r="FH51" s="81">
        <f t="shared" si="65"/>
        <v>2.1604104779908182</v>
      </c>
      <c r="FI51" s="81">
        <f t="shared" si="66"/>
        <v>2.860463037454188</v>
      </c>
      <c r="FJ51" s="81">
        <f t="shared" si="67"/>
        <v>0.97925754473426518</v>
      </c>
      <c r="FK51" s="81">
        <f t="shared" si="68"/>
        <v>1.3492848790141223</v>
      </c>
      <c r="FL51" s="81">
        <f t="shared" si="69"/>
        <v>2.331629450273518</v>
      </c>
      <c r="FM51" s="81">
        <f t="shared" si="70"/>
        <v>1.522888112514557</v>
      </c>
      <c r="FN51" s="81">
        <f t="shared" si="71"/>
        <v>1.5998577904186295</v>
      </c>
      <c r="FO51" s="81">
        <f t="shared" si="72"/>
        <v>0.78664452408006291</v>
      </c>
      <c r="FP51" s="81">
        <f t="shared" si="73"/>
        <v>1.3031013812874641</v>
      </c>
      <c r="FQ51" s="2"/>
      <c r="FR51" s="83">
        <f t="shared" si="74"/>
        <v>6</v>
      </c>
      <c r="FS51" s="83">
        <f t="shared" si="75"/>
        <v>24</v>
      </c>
      <c r="FT51" s="83">
        <f t="shared" si="76"/>
        <v>-13</v>
      </c>
      <c r="FU51" s="83">
        <f t="shared" si="77"/>
        <v>8</v>
      </c>
      <c r="FV51" s="83">
        <f t="shared" si="78"/>
        <v>-21</v>
      </c>
      <c r="FW51" s="83">
        <f t="shared" si="79"/>
        <v>4</v>
      </c>
      <c r="FX51" s="83">
        <f t="shared" si="80"/>
        <v>11</v>
      </c>
      <c r="FY51" s="83">
        <f t="shared" si="81"/>
        <v>-9</v>
      </c>
      <c r="FZ51" s="83">
        <f t="shared" si="82"/>
        <v>1</v>
      </c>
      <c r="GA51" s="83">
        <f t="shared" si="83"/>
        <v>-9</v>
      </c>
      <c r="GB51" s="83">
        <f t="shared" si="84"/>
        <v>6</v>
      </c>
      <c r="GC51" s="54"/>
      <c r="GD51" s="205">
        <f t="shared" si="85"/>
        <v>0.54623888237671669</v>
      </c>
      <c r="GE51" s="206">
        <f t="shared" si="86"/>
        <v>2.1610774084656157</v>
      </c>
      <c r="GF51" s="206">
        <f t="shared" si="87"/>
        <v>-1.1804473098195656</v>
      </c>
      <c r="GG51" s="207">
        <f t="shared" si="88"/>
        <v>0.70005255946336975</v>
      </c>
      <c r="GH51" s="206">
        <f t="shared" si="89"/>
        <v>-1.8812054927199227</v>
      </c>
      <c r="GI51" s="206">
        <f t="shared" si="90"/>
        <v>0.37002733427985712</v>
      </c>
      <c r="GJ51" s="206">
        <f t="shared" si="91"/>
        <v>0.98234457125939567</v>
      </c>
      <c r="GK51" s="206">
        <f t="shared" si="92"/>
        <v>-0.80874133775896095</v>
      </c>
      <c r="GL51" s="206">
        <f t="shared" si="93"/>
        <v>7.6969677904072498E-2</v>
      </c>
      <c r="GM51" s="206">
        <f t="shared" si="94"/>
        <v>-0.81321326633856661</v>
      </c>
      <c r="GN51" s="206">
        <f t="shared" si="95"/>
        <v>0.5164568572074012</v>
      </c>
      <c r="GO51" s="2"/>
      <c r="GP51" s="3">
        <f t="shared" si="96"/>
        <v>15</v>
      </c>
      <c r="GQ51" s="320">
        <f t="shared" si="97"/>
        <v>1.3031013812874641E-3</v>
      </c>
      <c r="GR51" s="298">
        <f t="shared" si="98"/>
        <v>1.2191086574130515E-4</v>
      </c>
      <c r="GS51" s="298">
        <f t="shared" si="99"/>
        <v>2.0775401924121839E-4</v>
      </c>
      <c r="GT51" s="298">
        <f t="shared" si="100"/>
        <v>7.0649427033996157E-4</v>
      </c>
      <c r="GU51" s="298">
        <f t="shared" si="101"/>
        <v>5.1817946282062353E-4</v>
      </c>
      <c r="GV51" s="298">
        <f t="shared" si="102"/>
        <v>5.7745055579615993E-4</v>
      </c>
      <c r="GW51" s="298">
        <f t="shared" si="103"/>
        <v>2.2079042973846371E-4</v>
      </c>
      <c r="GX51" s="298">
        <f t="shared" si="104"/>
        <v>3.7533780402362128E-4</v>
      </c>
      <c r="GY51" s="298">
        <f t="shared" si="105"/>
        <v>6.2345634606623024E-4</v>
      </c>
      <c r="GZ51" s="298">
        <f t="shared" si="106"/>
        <v>3.5288012454592633E-4</v>
      </c>
      <c r="HA51" s="298">
        <f t="shared" si="107"/>
        <v>3.8022813688212925E-4</v>
      </c>
      <c r="HB51" s="298">
        <f t="shared" si="108"/>
        <v>1.7946161515453639E-4</v>
      </c>
      <c r="HC51" s="298">
        <f t="shared" si="109"/>
        <v>2.5992479509261986E-4</v>
      </c>
      <c r="HD51" s="298"/>
    </row>
    <row r="52" spans="1:213" ht="12" customHeight="1" x14ac:dyDescent="0.25">
      <c r="A52" s="2">
        <v>1</v>
      </c>
      <c r="B52" s="10" t="s">
        <v>145</v>
      </c>
      <c r="C52" s="183">
        <v>13011</v>
      </c>
      <c r="D52" s="10"/>
      <c r="E52" s="2" t="s">
        <v>404</v>
      </c>
      <c r="F52" s="33"/>
      <c r="G52" s="33"/>
      <c r="H52" s="33"/>
      <c r="I52" s="33"/>
      <c r="J52" s="33"/>
      <c r="K52" s="33"/>
      <c r="L52" s="33"/>
      <c r="M52" s="45"/>
      <c r="N52" s="45"/>
      <c r="O52" s="45"/>
      <c r="P52" s="45"/>
      <c r="Q52" s="45"/>
      <c r="R52" s="45"/>
      <c r="S52" s="45">
        <v>186</v>
      </c>
      <c r="T52" s="45"/>
      <c r="U52" s="45"/>
      <c r="V52" s="45"/>
      <c r="W52" s="61"/>
      <c r="X52" s="45">
        <f>SUM(M52:W52)</f>
        <v>186</v>
      </c>
      <c r="Y52" s="3">
        <v>51</v>
      </c>
      <c r="Z52" s="146">
        <v>9</v>
      </c>
      <c r="AA52" s="3">
        <f t="shared" si="126"/>
        <v>60</v>
      </c>
      <c r="AB52" s="170" t="s">
        <v>675</v>
      </c>
      <c r="AC52" s="170" t="s">
        <v>675</v>
      </c>
      <c r="AD52" s="170"/>
      <c r="AE52" s="170"/>
      <c r="AF52" s="170"/>
      <c r="AG52" s="170"/>
      <c r="AH52" s="170"/>
      <c r="AI52" s="170"/>
      <c r="AJ52" s="170" t="s">
        <v>675</v>
      </c>
      <c r="AK52" s="170">
        <v>52</v>
      </c>
      <c r="AL52" s="170"/>
      <c r="AM52" s="170" t="s">
        <v>675</v>
      </c>
      <c r="AN52" s="170" t="s">
        <v>675</v>
      </c>
      <c r="AO52" s="170"/>
      <c r="AP52" s="170"/>
      <c r="AQ52" s="170"/>
      <c r="AR52" s="170"/>
      <c r="AS52" s="170" t="s">
        <v>675</v>
      </c>
      <c r="AT52" s="170"/>
      <c r="AU52" s="29">
        <f t="shared" si="127"/>
        <v>52</v>
      </c>
      <c r="AV52" s="170">
        <f t="shared" si="128"/>
        <v>0</v>
      </c>
      <c r="AW52" s="170">
        <f t="shared" si="129"/>
        <v>52</v>
      </c>
      <c r="AX52" s="170">
        <f t="shared" si="130"/>
        <v>0</v>
      </c>
      <c r="AY52" s="29">
        <f t="shared" si="131"/>
        <v>52</v>
      </c>
      <c r="AZ52" s="3"/>
      <c r="BA52" s="2">
        <f t="shared" si="6"/>
        <v>0</v>
      </c>
      <c r="BB52" s="2">
        <f t="shared" si="7"/>
        <v>52</v>
      </c>
      <c r="BC52" s="2">
        <f t="shared" si="8"/>
        <v>0</v>
      </c>
      <c r="BD52" s="3">
        <f t="shared" si="9"/>
        <v>52</v>
      </c>
      <c r="BE52" s="3">
        <f t="shared" si="10"/>
        <v>3.7172037966003826</v>
      </c>
      <c r="BF52" s="2">
        <f t="shared" si="11"/>
        <v>0</v>
      </c>
      <c r="BG52" s="2">
        <f t="shared" si="12"/>
        <v>1.8766465769244651</v>
      </c>
      <c r="BH52" s="2">
        <f t="shared" si="13"/>
        <v>0</v>
      </c>
      <c r="BI52" s="3">
        <f t="shared" si="14"/>
        <v>1.8766465769244651</v>
      </c>
      <c r="BJ52" s="3"/>
      <c r="BK52" s="21">
        <v>27469</v>
      </c>
      <c r="BL52" s="3">
        <v>27374</v>
      </c>
      <c r="BM52" s="2">
        <v>95</v>
      </c>
      <c r="BN52" s="2">
        <v>95</v>
      </c>
      <c r="BO52" s="45"/>
      <c r="BP52" s="2">
        <f t="shared" si="15"/>
        <v>95</v>
      </c>
      <c r="BQ52" s="2">
        <f t="shared" si="16"/>
        <v>3.4704464090012421</v>
      </c>
      <c r="BR52" s="2">
        <f t="shared" si="17"/>
        <v>3.4704464090012421</v>
      </c>
      <c r="BS52" s="2"/>
      <c r="BT52" s="7">
        <v>27565</v>
      </c>
      <c r="BU52" s="3">
        <v>27434</v>
      </c>
      <c r="BV52" s="2">
        <f t="shared" si="132"/>
        <v>131</v>
      </c>
      <c r="BW52" s="2">
        <v>131</v>
      </c>
      <c r="BX52" s="61"/>
      <c r="BY52" s="2">
        <f t="shared" si="19"/>
        <v>131</v>
      </c>
      <c r="BZ52" s="2">
        <f t="shared" si="20"/>
        <v>4.7750965954654809</v>
      </c>
      <c r="CA52" s="2">
        <f t="shared" si="21"/>
        <v>4.7750965954654809</v>
      </c>
      <c r="CB52" s="2"/>
      <c r="CC52" s="105">
        <v>27707</v>
      </c>
      <c r="CD52" s="3">
        <v>27621</v>
      </c>
      <c r="CE52" s="2">
        <f t="shared" si="133"/>
        <v>86</v>
      </c>
      <c r="CF52" s="2">
        <v>86</v>
      </c>
      <c r="CG52" s="61"/>
      <c r="CH52" s="2">
        <f t="shared" si="23"/>
        <v>86</v>
      </c>
      <c r="CI52" s="2">
        <f t="shared" si="24"/>
        <v>3.1135730060461242</v>
      </c>
      <c r="CJ52" s="2">
        <f t="shared" si="25"/>
        <v>3.1135730060461242</v>
      </c>
      <c r="CK52" s="2"/>
      <c r="CL52" s="105">
        <v>27729</v>
      </c>
      <c r="CM52" s="3">
        <v>27663</v>
      </c>
      <c r="CN52" s="2">
        <f t="shared" si="134"/>
        <v>66</v>
      </c>
      <c r="CO52" s="2">
        <f t="shared" si="135"/>
        <v>66</v>
      </c>
      <c r="CP52" s="61"/>
      <c r="CQ52" s="2">
        <f t="shared" si="28"/>
        <v>66</v>
      </c>
      <c r="CR52" s="2">
        <f t="shared" si="29"/>
        <v>2.3858583667714997</v>
      </c>
      <c r="CS52" s="2">
        <f t="shared" si="30"/>
        <v>2.3858583667714997</v>
      </c>
      <c r="CT52" s="2"/>
      <c r="CU52" s="131">
        <v>27812</v>
      </c>
      <c r="CV52" s="3">
        <v>27709</v>
      </c>
      <c r="CW52" s="2">
        <f t="shared" si="136"/>
        <v>103</v>
      </c>
      <c r="CX52" s="2">
        <f t="shared" si="137"/>
        <v>103</v>
      </c>
      <c r="CY52" s="61"/>
      <c r="CZ52" s="2">
        <f t="shared" si="33"/>
        <v>103</v>
      </c>
      <c r="DA52" s="2">
        <f t="shared" si="34"/>
        <v>3.7172037966003826</v>
      </c>
      <c r="DB52" s="2">
        <f t="shared" si="35"/>
        <v>3.7172037966003826</v>
      </c>
      <c r="DC52" s="2"/>
      <c r="DD52" s="131">
        <v>27855</v>
      </c>
      <c r="DE52" s="3">
        <v>27776</v>
      </c>
      <c r="DF52" s="2">
        <f t="shared" si="138"/>
        <v>79</v>
      </c>
      <c r="DG52" s="2">
        <f t="shared" si="139"/>
        <v>79</v>
      </c>
      <c r="DH52" s="61"/>
      <c r="DI52" s="2">
        <f t="shared" si="38"/>
        <v>79</v>
      </c>
      <c r="DJ52" s="2">
        <f t="shared" si="39"/>
        <v>2.8441820276497696</v>
      </c>
      <c r="DK52" s="2">
        <f t="shared" si="40"/>
        <v>2.8441820276497696</v>
      </c>
      <c r="DL52" s="2"/>
      <c r="DM52" s="131">
        <v>28142</v>
      </c>
      <c r="DN52" s="2">
        <v>28085</v>
      </c>
      <c r="DO52" s="3">
        <f t="shared" si="41"/>
        <v>57</v>
      </c>
      <c r="DP52" s="3">
        <f t="shared" si="42"/>
        <v>2.0295531422467508</v>
      </c>
      <c r="DQ52" s="2"/>
      <c r="DR52" s="131">
        <v>28193</v>
      </c>
      <c r="DS52" s="2">
        <v>28148</v>
      </c>
      <c r="DT52" s="3">
        <f t="shared" si="43"/>
        <v>45</v>
      </c>
      <c r="DU52" s="3">
        <f t="shared" si="44"/>
        <v>1.5986926246980246</v>
      </c>
      <c r="DV52" s="2"/>
      <c r="DW52" s="131">
        <v>28297</v>
      </c>
      <c r="DX52" s="2">
        <v>28267</v>
      </c>
      <c r="DY52" s="3">
        <f t="shared" si="45"/>
        <v>30</v>
      </c>
      <c r="DZ52" s="3">
        <f t="shared" si="46"/>
        <v>1.0613082392896311</v>
      </c>
      <c r="EA52" s="2"/>
      <c r="EB52" s="131">
        <v>28225</v>
      </c>
      <c r="EC52" s="2">
        <v>28177</v>
      </c>
      <c r="ED52" s="3">
        <f t="shared" si="117"/>
        <v>48</v>
      </c>
      <c r="EE52" s="3">
        <f t="shared" si="48"/>
        <v>1.7035170529154984</v>
      </c>
      <c r="EF52" s="2"/>
      <c r="EG52" s="131">
        <v>28481</v>
      </c>
      <c r="EH52" s="2">
        <v>28427</v>
      </c>
      <c r="EI52" s="3">
        <f t="shared" si="121"/>
        <v>54</v>
      </c>
      <c r="EJ52" s="3">
        <f t="shared" si="50"/>
        <v>1.8996024905899322</v>
      </c>
      <c r="EK52" s="2"/>
      <c r="EL52" s="131">
        <v>28580</v>
      </c>
      <c r="EM52" s="2">
        <v>28557</v>
      </c>
      <c r="EN52" s="3">
        <f t="shared" si="118"/>
        <v>23</v>
      </c>
      <c r="EO52" s="3">
        <f t="shared" si="51"/>
        <v>0.80540673039885147</v>
      </c>
      <c r="EP52" s="2"/>
      <c r="EQ52" s="2"/>
      <c r="ER52" s="77">
        <f t="shared" si="52"/>
        <v>95</v>
      </c>
      <c r="ES52" s="83">
        <f t="shared" si="122"/>
        <v>131</v>
      </c>
      <c r="ET52" s="83">
        <f t="shared" si="123"/>
        <v>86</v>
      </c>
      <c r="EU52" s="81">
        <f t="shared" si="115"/>
        <v>66</v>
      </c>
      <c r="EV52" s="81">
        <f t="shared" si="124"/>
        <v>103</v>
      </c>
      <c r="EW52" s="81">
        <f t="shared" si="116"/>
        <v>79</v>
      </c>
      <c r="EX52" s="81">
        <f t="shared" si="113"/>
        <v>57</v>
      </c>
      <c r="EY52" s="81">
        <f t="shared" si="140"/>
        <v>45</v>
      </c>
      <c r="EZ52" s="81">
        <f t="shared" si="125"/>
        <v>30</v>
      </c>
      <c r="FA52" s="81">
        <f t="shared" si="60"/>
        <v>48</v>
      </c>
      <c r="FB52" s="81">
        <f t="shared" si="61"/>
        <v>54</v>
      </c>
      <c r="FC52" s="81">
        <f t="shared" si="119"/>
        <v>23</v>
      </c>
      <c r="FD52" s="2"/>
      <c r="FE52" s="77">
        <f t="shared" si="62"/>
        <v>3.4704464090012421</v>
      </c>
      <c r="FF52" s="83">
        <f t="shared" si="63"/>
        <v>4.7750965954654809</v>
      </c>
      <c r="FG52" s="83">
        <f t="shared" si="64"/>
        <v>3.1135730060461242</v>
      </c>
      <c r="FH52" s="81">
        <f t="shared" si="65"/>
        <v>2.3858583667714997</v>
      </c>
      <c r="FI52" s="81">
        <f t="shared" si="66"/>
        <v>3.7172037966003826</v>
      </c>
      <c r="FJ52" s="81">
        <f t="shared" si="67"/>
        <v>2.8441820276497696</v>
      </c>
      <c r="FK52" s="81">
        <f t="shared" si="68"/>
        <v>2.0295531422467508</v>
      </c>
      <c r="FL52" s="81">
        <f t="shared" si="69"/>
        <v>1.5986926246980246</v>
      </c>
      <c r="FM52" s="81">
        <f t="shared" si="70"/>
        <v>1.0613082392896311</v>
      </c>
      <c r="FN52" s="81">
        <f t="shared" si="71"/>
        <v>1.7035170529154984</v>
      </c>
      <c r="FO52" s="81">
        <f t="shared" si="72"/>
        <v>1.8996024905899322</v>
      </c>
      <c r="FP52" s="81">
        <f t="shared" si="73"/>
        <v>0.80540673039885147</v>
      </c>
      <c r="FQ52" s="2"/>
      <c r="FR52" s="83">
        <f t="shared" si="74"/>
        <v>36</v>
      </c>
      <c r="FS52" s="83">
        <f t="shared" si="75"/>
        <v>-45</v>
      </c>
      <c r="FT52" s="83">
        <f t="shared" si="76"/>
        <v>-20</v>
      </c>
      <c r="FU52" s="83">
        <f t="shared" si="77"/>
        <v>37</v>
      </c>
      <c r="FV52" s="83">
        <f t="shared" si="78"/>
        <v>-24</v>
      </c>
      <c r="FW52" s="83">
        <f t="shared" si="79"/>
        <v>-22</v>
      </c>
      <c r="FX52" s="83">
        <f t="shared" si="80"/>
        <v>-12</v>
      </c>
      <c r="FY52" s="83">
        <f t="shared" si="81"/>
        <v>-15</v>
      </c>
      <c r="FZ52" s="83">
        <f t="shared" si="82"/>
        <v>18</v>
      </c>
      <c r="GA52" s="83">
        <f t="shared" si="83"/>
        <v>6</v>
      </c>
      <c r="GB52" s="83">
        <f t="shared" si="84"/>
        <v>-31</v>
      </c>
      <c r="GC52" s="54"/>
      <c r="GD52" s="205">
        <f t="shared" si="85"/>
        <v>1.3046501864642388</v>
      </c>
      <c r="GE52" s="206">
        <f t="shared" si="86"/>
        <v>-1.6615235894193567</v>
      </c>
      <c r="GF52" s="206">
        <f t="shared" si="87"/>
        <v>-0.72771463927462454</v>
      </c>
      <c r="GG52" s="207">
        <f t="shared" si="88"/>
        <v>1.3313454298288829</v>
      </c>
      <c r="GH52" s="206">
        <f t="shared" si="89"/>
        <v>-0.87302176895061301</v>
      </c>
      <c r="GI52" s="206">
        <f t="shared" si="90"/>
        <v>-0.81462888540301881</v>
      </c>
      <c r="GJ52" s="206">
        <f t="shared" si="91"/>
        <v>-0.43086051754872612</v>
      </c>
      <c r="GK52" s="206">
        <f t="shared" si="92"/>
        <v>-0.53738438540839351</v>
      </c>
      <c r="GL52" s="206">
        <f t="shared" si="93"/>
        <v>0.64220881362586724</v>
      </c>
      <c r="GM52" s="206">
        <f t="shared" si="94"/>
        <v>0.19608543767443387</v>
      </c>
      <c r="GN52" s="206">
        <f t="shared" si="95"/>
        <v>-1.0941957601910808</v>
      </c>
      <c r="GO52" s="2"/>
      <c r="GP52" s="3">
        <f t="shared" si="96"/>
        <v>23</v>
      </c>
      <c r="GQ52" s="320">
        <f t="shared" si="97"/>
        <v>8.0540673039885147E-4</v>
      </c>
      <c r="GR52" s="298">
        <f t="shared" si="98"/>
        <v>1.6545046064891412E-3</v>
      </c>
      <c r="GS52" s="298">
        <f t="shared" si="99"/>
        <v>2.0935212708153546E-3</v>
      </c>
      <c r="GT52" s="298">
        <f t="shared" si="100"/>
        <v>1.6421218175469378E-3</v>
      </c>
      <c r="GU52" s="298">
        <f t="shared" si="101"/>
        <v>1.4249935227567147E-3</v>
      </c>
      <c r="GV52" s="298">
        <f t="shared" si="102"/>
        <v>1.8586689764688899E-3</v>
      </c>
      <c r="GW52" s="298">
        <f t="shared" si="103"/>
        <v>1.5856767226671484E-3</v>
      </c>
      <c r="GX52" s="298">
        <f t="shared" si="104"/>
        <v>1.4262836552897608E-3</v>
      </c>
      <c r="GY52" s="298">
        <f t="shared" si="105"/>
        <v>1.0790590604992446E-3</v>
      </c>
      <c r="GZ52" s="298">
        <f t="shared" si="106"/>
        <v>6.227296315516347E-4</v>
      </c>
      <c r="HA52" s="298">
        <f t="shared" si="107"/>
        <v>1.0139416983523447E-3</v>
      </c>
      <c r="HB52" s="298">
        <f t="shared" si="108"/>
        <v>1.0767696909272184E-3</v>
      </c>
      <c r="HC52" s="298">
        <f t="shared" si="109"/>
        <v>3.9855135247535047E-4</v>
      </c>
      <c r="HD52" s="298"/>
    </row>
    <row r="53" spans="1:213" ht="12" customHeight="1" x14ac:dyDescent="0.25">
      <c r="A53" s="2">
        <v>1</v>
      </c>
      <c r="B53" s="10" t="s">
        <v>145</v>
      </c>
      <c r="C53" s="183">
        <v>13012</v>
      </c>
      <c r="D53" s="10"/>
      <c r="E53" s="2" t="s">
        <v>405</v>
      </c>
      <c r="F53" s="33"/>
      <c r="G53" s="33"/>
      <c r="H53" s="33"/>
      <c r="I53" s="33"/>
      <c r="J53" s="33"/>
      <c r="K53" s="33"/>
      <c r="L53" s="33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61"/>
      <c r="X53" s="45"/>
      <c r="Y53" s="3">
        <v>17</v>
      </c>
      <c r="Z53" s="146">
        <v>5</v>
      </c>
      <c r="AA53" s="3">
        <f t="shared" si="126"/>
        <v>22</v>
      </c>
      <c r="AB53" s="170" t="s">
        <v>675</v>
      </c>
      <c r="AC53" s="170" t="s">
        <v>675</v>
      </c>
      <c r="AD53" s="170"/>
      <c r="AE53" s="170"/>
      <c r="AF53" s="170"/>
      <c r="AG53" s="170"/>
      <c r="AH53" s="170"/>
      <c r="AI53" s="170"/>
      <c r="AJ53" s="170" t="s">
        <v>675</v>
      </c>
      <c r="AK53" s="170">
        <v>13</v>
      </c>
      <c r="AL53" s="170"/>
      <c r="AM53" s="170" t="s">
        <v>675</v>
      </c>
      <c r="AN53" s="170" t="s">
        <v>675</v>
      </c>
      <c r="AO53" s="170"/>
      <c r="AP53" s="170"/>
      <c r="AQ53" s="170"/>
      <c r="AR53" s="170"/>
      <c r="AS53" s="170" t="s">
        <v>675</v>
      </c>
      <c r="AT53" s="170"/>
      <c r="AU53" s="29">
        <f t="shared" si="127"/>
        <v>13</v>
      </c>
      <c r="AV53" s="170">
        <f t="shared" si="128"/>
        <v>0</v>
      </c>
      <c r="AW53" s="170">
        <f t="shared" si="129"/>
        <v>13</v>
      </c>
      <c r="AX53" s="170">
        <f t="shared" si="130"/>
        <v>0</v>
      </c>
      <c r="AY53" s="29">
        <f t="shared" si="131"/>
        <v>13</v>
      </c>
      <c r="AZ53" s="3"/>
      <c r="BA53" s="2">
        <f t="shared" si="6"/>
        <v>0</v>
      </c>
      <c r="BB53" s="2">
        <f t="shared" si="7"/>
        <v>13</v>
      </c>
      <c r="BC53" s="2">
        <f t="shared" si="8"/>
        <v>0</v>
      </c>
      <c r="BD53" s="3">
        <f t="shared" si="9"/>
        <v>13</v>
      </c>
      <c r="BE53" s="3">
        <f t="shared" si="10"/>
        <v>1.7035775127768313</v>
      </c>
      <c r="BF53" s="2">
        <f t="shared" si="11"/>
        <v>0</v>
      </c>
      <c r="BG53" s="2">
        <f t="shared" si="12"/>
        <v>1.4764338444065872</v>
      </c>
      <c r="BH53" s="2">
        <f t="shared" si="13"/>
        <v>0</v>
      </c>
      <c r="BI53" s="3">
        <f t="shared" si="14"/>
        <v>1.4764338444065872</v>
      </c>
      <c r="BJ53" s="3"/>
      <c r="BK53" s="21">
        <v>8758</v>
      </c>
      <c r="BL53" s="3">
        <v>8735</v>
      </c>
      <c r="BM53" s="2">
        <v>23</v>
      </c>
      <c r="BN53" s="2">
        <v>23</v>
      </c>
      <c r="BO53" s="45"/>
      <c r="BP53" s="2">
        <f t="shared" si="15"/>
        <v>23</v>
      </c>
      <c r="BQ53" s="2">
        <f t="shared" si="16"/>
        <v>2.633085289066972</v>
      </c>
      <c r="BR53" s="2">
        <f t="shared" si="17"/>
        <v>2.633085289066972</v>
      </c>
      <c r="BS53" s="2"/>
      <c r="BT53" s="7">
        <v>8803</v>
      </c>
      <c r="BU53" s="3">
        <v>8780</v>
      </c>
      <c r="BV53" s="2">
        <f t="shared" si="132"/>
        <v>23</v>
      </c>
      <c r="BW53" s="2">
        <v>23</v>
      </c>
      <c r="BX53" s="61"/>
      <c r="BY53" s="2">
        <f t="shared" si="19"/>
        <v>23</v>
      </c>
      <c r="BZ53" s="2">
        <f t="shared" si="20"/>
        <v>2.619589977220957</v>
      </c>
      <c r="CA53" s="2">
        <f t="shared" si="21"/>
        <v>2.619589977220957</v>
      </c>
      <c r="CB53" s="2"/>
      <c r="CC53" s="105">
        <v>8828</v>
      </c>
      <c r="CD53" s="3">
        <v>8804</v>
      </c>
      <c r="CE53" s="2">
        <f t="shared" si="133"/>
        <v>24</v>
      </c>
      <c r="CF53" s="2">
        <v>24</v>
      </c>
      <c r="CG53" s="61"/>
      <c r="CH53" s="2">
        <f t="shared" si="23"/>
        <v>24</v>
      </c>
      <c r="CI53" s="2">
        <f t="shared" si="24"/>
        <v>2.7260336210813265</v>
      </c>
      <c r="CJ53" s="2">
        <f t="shared" si="25"/>
        <v>2.7260336210813265</v>
      </c>
      <c r="CK53" s="2"/>
      <c r="CL53" s="105">
        <v>8815</v>
      </c>
      <c r="CM53" s="3">
        <v>8802</v>
      </c>
      <c r="CN53" s="2">
        <f t="shared" si="134"/>
        <v>13</v>
      </c>
      <c r="CO53" s="2">
        <f t="shared" si="135"/>
        <v>13</v>
      </c>
      <c r="CP53" s="61"/>
      <c r="CQ53" s="2">
        <f t="shared" si="28"/>
        <v>13</v>
      </c>
      <c r="CR53" s="2">
        <f t="shared" si="29"/>
        <v>1.4769370597591456</v>
      </c>
      <c r="CS53" s="2">
        <f t="shared" si="30"/>
        <v>1.4769370597591456</v>
      </c>
      <c r="CT53" s="2"/>
      <c r="CU53" s="131">
        <v>8820</v>
      </c>
      <c r="CV53" s="3">
        <v>8805</v>
      </c>
      <c r="CW53" s="2">
        <f t="shared" si="136"/>
        <v>15</v>
      </c>
      <c r="CX53" s="2">
        <f t="shared" si="137"/>
        <v>15</v>
      </c>
      <c r="CY53" s="61"/>
      <c r="CZ53" s="2">
        <f t="shared" si="33"/>
        <v>15</v>
      </c>
      <c r="DA53" s="2">
        <f t="shared" si="34"/>
        <v>1.7035775127768313</v>
      </c>
      <c r="DB53" s="2">
        <f t="shared" si="35"/>
        <v>1.7035775127768313</v>
      </c>
      <c r="DC53" s="2"/>
      <c r="DD53" s="131">
        <v>8859</v>
      </c>
      <c r="DE53" s="3">
        <v>8845</v>
      </c>
      <c r="DF53" s="2">
        <f t="shared" si="138"/>
        <v>14</v>
      </c>
      <c r="DG53" s="2">
        <f t="shared" si="139"/>
        <v>14</v>
      </c>
      <c r="DH53" s="61"/>
      <c r="DI53" s="2">
        <f t="shared" si="38"/>
        <v>14</v>
      </c>
      <c r="DJ53" s="2">
        <f t="shared" si="39"/>
        <v>1.5828151498021481</v>
      </c>
      <c r="DK53" s="2">
        <f t="shared" si="40"/>
        <v>1.5828151498021481</v>
      </c>
      <c r="DL53" s="2"/>
      <c r="DM53" s="131">
        <v>8964</v>
      </c>
      <c r="DN53" s="2">
        <v>8951</v>
      </c>
      <c r="DO53" s="3">
        <f t="shared" si="41"/>
        <v>13</v>
      </c>
      <c r="DP53" s="3">
        <f t="shared" si="42"/>
        <v>1.4523516925483186</v>
      </c>
      <c r="DQ53" s="2"/>
      <c r="DR53" s="131">
        <v>9092</v>
      </c>
      <c r="DS53" s="2">
        <v>9069</v>
      </c>
      <c r="DT53" s="3">
        <f t="shared" si="43"/>
        <v>23</v>
      </c>
      <c r="DU53" s="3">
        <f t="shared" si="44"/>
        <v>2.5361120299922812</v>
      </c>
      <c r="DV53" s="2"/>
      <c r="DW53" s="131">
        <v>9126</v>
      </c>
      <c r="DX53" s="2">
        <v>9094</v>
      </c>
      <c r="DY53" s="3">
        <f t="shared" si="45"/>
        <v>32</v>
      </c>
      <c r="DZ53" s="3">
        <f t="shared" si="46"/>
        <v>3.5188036067736967</v>
      </c>
      <c r="EA53" s="2"/>
      <c r="EB53" s="131">
        <v>9206</v>
      </c>
      <c r="EC53" s="2">
        <v>9178</v>
      </c>
      <c r="ED53" s="3">
        <f t="shared" si="117"/>
        <v>28</v>
      </c>
      <c r="EE53" s="3">
        <f t="shared" si="48"/>
        <v>3.050773589017215</v>
      </c>
      <c r="EF53" s="2"/>
      <c r="EG53" s="131">
        <v>14743</v>
      </c>
      <c r="EH53" s="2">
        <v>14726</v>
      </c>
      <c r="EI53" s="3">
        <f t="shared" si="121"/>
        <v>17</v>
      </c>
      <c r="EJ53" s="3">
        <f t="shared" si="50"/>
        <v>1.154420752410702</v>
      </c>
      <c r="EK53" s="2"/>
      <c r="EL53" s="131">
        <v>9431</v>
      </c>
      <c r="EM53" s="2">
        <v>9410</v>
      </c>
      <c r="EN53" s="3">
        <f t="shared" si="118"/>
        <v>21</v>
      </c>
      <c r="EO53" s="3">
        <f t="shared" si="51"/>
        <v>2.2316684378320937</v>
      </c>
      <c r="EP53" s="2"/>
      <c r="EQ53" s="2"/>
      <c r="ER53" s="77">
        <f t="shared" si="52"/>
        <v>23</v>
      </c>
      <c r="ES53" s="83">
        <f t="shared" si="122"/>
        <v>23</v>
      </c>
      <c r="ET53" s="83">
        <f t="shared" si="123"/>
        <v>24</v>
      </c>
      <c r="EU53" s="81">
        <f t="shared" si="115"/>
        <v>13</v>
      </c>
      <c r="EV53" s="81">
        <f t="shared" si="124"/>
        <v>15</v>
      </c>
      <c r="EW53" s="81">
        <f t="shared" si="116"/>
        <v>14</v>
      </c>
      <c r="EX53" s="81">
        <f t="shared" si="113"/>
        <v>13</v>
      </c>
      <c r="EY53" s="81">
        <f t="shared" si="140"/>
        <v>23</v>
      </c>
      <c r="EZ53" s="81">
        <f t="shared" si="125"/>
        <v>32</v>
      </c>
      <c r="FA53" s="81">
        <f t="shared" si="60"/>
        <v>28</v>
      </c>
      <c r="FB53" s="81">
        <f t="shared" si="61"/>
        <v>17</v>
      </c>
      <c r="FC53" s="81">
        <f t="shared" si="119"/>
        <v>21</v>
      </c>
      <c r="FD53" s="2"/>
      <c r="FE53" s="77">
        <f t="shared" si="62"/>
        <v>2.633085289066972</v>
      </c>
      <c r="FF53" s="83">
        <f t="shared" si="63"/>
        <v>2.619589977220957</v>
      </c>
      <c r="FG53" s="83">
        <f t="shared" si="64"/>
        <v>2.7260336210813265</v>
      </c>
      <c r="FH53" s="81">
        <f t="shared" si="65"/>
        <v>1.4769370597591456</v>
      </c>
      <c r="FI53" s="81">
        <f t="shared" si="66"/>
        <v>1.7035775127768313</v>
      </c>
      <c r="FJ53" s="81">
        <f t="shared" si="67"/>
        <v>1.5828151498021481</v>
      </c>
      <c r="FK53" s="81">
        <f t="shared" si="68"/>
        <v>1.4523516925483186</v>
      </c>
      <c r="FL53" s="81">
        <f t="shared" si="69"/>
        <v>2.5361120299922812</v>
      </c>
      <c r="FM53" s="81">
        <f t="shared" si="70"/>
        <v>3.5188036067736967</v>
      </c>
      <c r="FN53" s="81">
        <f t="shared" si="71"/>
        <v>3.050773589017215</v>
      </c>
      <c r="FO53" s="81">
        <f t="shared" si="72"/>
        <v>1.154420752410702</v>
      </c>
      <c r="FP53" s="81">
        <f t="shared" si="73"/>
        <v>2.2316684378320937</v>
      </c>
      <c r="FQ53" s="2"/>
      <c r="FR53" s="83">
        <f t="shared" si="74"/>
        <v>0</v>
      </c>
      <c r="FS53" s="83">
        <f t="shared" si="75"/>
        <v>1</v>
      </c>
      <c r="FT53" s="83">
        <f t="shared" si="76"/>
        <v>-11</v>
      </c>
      <c r="FU53" s="83">
        <f t="shared" si="77"/>
        <v>2</v>
      </c>
      <c r="FV53" s="83">
        <f t="shared" si="78"/>
        <v>-1</v>
      </c>
      <c r="FW53" s="83">
        <f t="shared" si="79"/>
        <v>-1</v>
      </c>
      <c r="FX53" s="83">
        <f t="shared" si="80"/>
        <v>10</v>
      </c>
      <c r="FY53" s="83">
        <f t="shared" si="81"/>
        <v>9</v>
      </c>
      <c r="FZ53" s="83">
        <f t="shared" si="82"/>
        <v>-4</v>
      </c>
      <c r="GA53" s="83">
        <f t="shared" si="83"/>
        <v>-11</v>
      </c>
      <c r="GB53" s="83">
        <f t="shared" si="84"/>
        <v>4</v>
      </c>
      <c r="GC53" s="54"/>
      <c r="GD53" s="205">
        <f t="shared" si="85"/>
        <v>-1.3495311846015046E-2</v>
      </c>
      <c r="GE53" s="206">
        <f t="shared" si="86"/>
        <v>0.10644364386036953</v>
      </c>
      <c r="GF53" s="206">
        <f t="shared" si="87"/>
        <v>-1.2490965613221809</v>
      </c>
      <c r="GG53" s="207">
        <f t="shared" si="88"/>
        <v>0.22664045301768576</v>
      </c>
      <c r="GH53" s="206">
        <f t="shared" si="89"/>
        <v>-0.12076236297468323</v>
      </c>
      <c r="GI53" s="206">
        <f t="shared" si="90"/>
        <v>-0.13046345725382946</v>
      </c>
      <c r="GJ53" s="206">
        <f t="shared" si="91"/>
        <v>1.0837603374439626</v>
      </c>
      <c r="GK53" s="206">
        <f t="shared" si="92"/>
        <v>0.9826915767814155</v>
      </c>
      <c r="GL53" s="206">
        <f t="shared" si="93"/>
        <v>-0.46803001775648179</v>
      </c>
      <c r="GM53" s="206">
        <f t="shared" si="94"/>
        <v>-1.896352836606513</v>
      </c>
      <c r="GN53" s="206">
        <f t="shared" si="95"/>
        <v>1.0772476854213917</v>
      </c>
      <c r="GO53" s="2"/>
      <c r="GP53" s="3">
        <f t="shared" si="96"/>
        <v>21</v>
      </c>
      <c r="GQ53" s="320">
        <f t="shared" si="97"/>
        <v>2.2316684378320935E-3</v>
      </c>
      <c r="GR53" s="298">
        <f t="shared" si="98"/>
        <v>4.0056427315000263E-4</v>
      </c>
      <c r="GS53" s="298">
        <f t="shared" si="99"/>
        <v>3.6756480327292487E-4</v>
      </c>
      <c r="GT53" s="298">
        <f t="shared" si="100"/>
        <v>4.5826655373402915E-4</v>
      </c>
      <c r="GU53" s="298">
        <f t="shared" si="101"/>
        <v>2.8068054236117106E-4</v>
      </c>
      <c r="GV53" s="298">
        <f t="shared" si="102"/>
        <v>2.7067994802944999E-4</v>
      </c>
      <c r="GW53" s="298">
        <f t="shared" si="103"/>
        <v>2.8100600148531744E-4</v>
      </c>
      <c r="GX53" s="298">
        <f t="shared" si="104"/>
        <v>3.2529276348713845E-4</v>
      </c>
      <c r="GY53" s="298">
        <f t="shared" si="105"/>
        <v>5.5151907536628059E-4</v>
      </c>
      <c r="GZ53" s="298">
        <f t="shared" si="106"/>
        <v>6.6424494032174368E-4</v>
      </c>
      <c r="HA53" s="298">
        <f t="shared" si="107"/>
        <v>5.9146599070553443E-4</v>
      </c>
      <c r="HB53" s="298">
        <f t="shared" si="108"/>
        <v>3.3898305084745765E-4</v>
      </c>
      <c r="HC53" s="298">
        <f t="shared" si="109"/>
        <v>3.6389471312966781E-4</v>
      </c>
      <c r="HD53" s="298"/>
      <c r="HE53" s="2"/>
    </row>
    <row r="54" spans="1:213" ht="12" customHeight="1" x14ac:dyDescent="0.25">
      <c r="A54" s="2">
        <v>1</v>
      </c>
      <c r="B54" s="10" t="s">
        <v>145</v>
      </c>
      <c r="C54" s="183">
        <v>13013</v>
      </c>
      <c r="D54" s="10"/>
      <c r="E54" s="2" t="s">
        <v>409</v>
      </c>
      <c r="F54" s="33"/>
      <c r="G54" s="33"/>
      <c r="H54" s="33"/>
      <c r="I54" s="33"/>
      <c r="J54" s="33"/>
      <c r="K54" s="33"/>
      <c r="L54" s="33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61"/>
      <c r="X54" s="45"/>
      <c r="Y54" s="3">
        <v>4</v>
      </c>
      <c r="Z54" s="146">
        <v>9</v>
      </c>
      <c r="AA54" s="3">
        <f t="shared" si="126"/>
        <v>13</v>
      </c>
      <c r="AB54" s="170" t="s">
        <v>675</v>
      </c>
      <c r="AC54" s="170" t="s">
        <v>675</v>
      </c>
      <c r="AD54" s="170"/>
      <c r="AE54" s="170"/>
      <c r="AF54" s="170"/>
      <c r="AG54" s="170"/>
      <c r="AH54" s="170"/>
      <c r="AI54" s="170"/>
      <c r="AJ54" s="170" t="s">
        <v>675</v>
      </c>
      <c r="AK54" s="170">
        <v>4</v>
      </c>
      <c r="AL54" s="170"/>
      <c r="AM54" s="170" t="s">
        <v>675</v>
      </c>
      <c r="AN54" s="170" t="s">
        <v>675</v>
      </c>
      <c r="AO54" s="170"/>
      <c r="AP54" s="170"/>
      <c r="AQ54" s="170"/>
      <c r="AR54" s="170"/>
      <c r="AS54" s="170" t="s">
        <v>675</v>
      </c>
      <c r="AT54" s="170"/>
      <c r="AU54" s="29">
        <f t="shared" si="127"/>
        <v>4</v>
      </c>
      <c r="AV54" s="170">
        <f t="shared" si="128"/>
        <v>0</v>
      </c>
      <c r="AW54" s="170">
        <f t="shared" si="129"/>
        <v>4</v>
      </c>
      <c r="AX54" s="170">
        <f t="shared" si="130"/>
        <v>0</v>
      </c>
      <c r="AY54" s="29">
        <f t="shared" si="131"/>
        <v>4</v>
      </c>
      <c r="AZ54" s="3"/>
      <c r="BA54" s="2">
        <f t="shared" si="6"/>
        <v>0</v>
      </c>
      <c r="BB54" s="2">
        <f t="shared" si="7"/>
        <v>4</v>
      </c>
      <c r="BC54" s="2">
        <f t="shared" si="8"/>
        <v>0</v>
      </c>
      <c r="BD54" s="3">
        <f t="shared" si="9"/>
        <v>4</v>
      </c>
      <c r="BE54" s="3">
        <f t="shared" si="10"/>
        <v>0.55229547808077317</v>
      </c>
      <c r="BF54" s="2">
        <f t="shared" si="11"/>
        <v>0</v>
      </c>
      <c r="BG54" s="2">
        <f t="shared" si="12"/>
        <v>0.27614773904038659</v>
      </c>
      <c r="BH54" s="2">
        <f t="shared" si="13"/>
        <v>0</v>
      </c>
      <c r="BI54" s="3">
        <f t="shared" si="14"/>
        <v>0.27614773904038659</v>
      </c>
      <c r="BJ54" s="3"/>
      <c r="BK54" s="21">
        <v>14406</v>
      </c>
      <c r="BL54" s="3">
        <v>14391</v>
      </c>
      <c r="BM54" s="2">
        <v>15</v>
      </c>
      <c r="BN54" s="2">
        <v>15</v>
      </c>
      <c r="BO54" s="45"/>
      <c r="BP54" s="2">
        <f t="shared" si="15"/>
        <v>15</v>
      </c>
      <c r="BQ54" s="2">
        <f t="shared" si="16"/>
        <v>1.0423181154888472</v>
      </c>
      <c r="BR54" s="2">
        <f t="shared" si="17"/>
        <v>1.0423181154888472</v>
      </c>
      <c r="BS54" s="2"/>
      <c r="BT54" s="7">
        <v>14404</v>
      </c>
      <c r="BU54" s="3">
        <v>14400</v>
      </c>
      <c r="BV54" s="2">
        <f t="shared" si="132"/>
        <v>4</v>
      </c>
      <c r="BW54" s="2">
        <v>4</v>
      </c>
      <c r="BX54" s="61"/>
      <c r="BY54" s="2">
        <f t="shared" si="19"/>
        <v>4</v>
      </c>
      <c r="BZ54" s="2">
        <f t="shared" si="20"/>
        <v>0.27777777777777779</v>
      </c>
      <c r="CA54" s="2">
        <f t="shared" si="21"/>
        <v>0.27777777777777779</v>
      </c>
      <c r="CB54" s="2"/>
      <c r="CC54" s="105">
        <v>14441</v>
      </c>
      <c r="CD54" s="3">
        <v>14434</v>
      </c>
      <c r="CE54" s="2">
        <f t="shared" si="133"/>
        <v>7</v>
      </c>
      <c r="CF54" s="2">
        <v>7</v>
      </c>
      <c r="CG54" s="61"/>
      <c r="CH54" s="2">
        <f t="shared" si="23"/>
        <v>7</v>
      </c>
      <c r="CI54" s="2">
        <f t="shared" si="24"/>
        <v>0.48496605237633367</v>
      </c>
      <c r="CJ54" s="2">
        <f t="shared" si="25"/>
        <v>0.48496605237633367</v>
      </c>
      <c r="CK54" s="2"/>
      <c r="CL54" s="105">
        <v>14514</v>
      </c>
      <c r="CM54" s="3">
        <v>14510</v>
      </c>
      <c r="CN54" s="2">
        <f t="shared" si="134"/>
        <v>4</v>
      </c>
      <c r="CO54" s="2">
        <f t="shared" si="135"/>
        <v>4</v>
      </c>
      <c r="CP54" s="61"/>
      <c r="CQ54" s="2">
        <f t="shared" si="28"/>
        <v>4</v>
      </c>
      <c r="CR54" s="2">
        <f t="shared" si="29"/>
        <v>0.2756719503790489</v>
      </c>
      <c r="CS54" s="2">
        <f t="shared" si="30"/>
        <v>0.2756719503790489</v>
      </c>
      <c r="CT54" s="2"/>
      <c r="CU54" s="131">
        <v>14493</v>
      </c>
      <c r="CV54" s="3">
        <v>14485</v>
      </c>
      <c r="CW54" s="2">
        <f t="shared" si="136"/>
        <v>8</v>
      </c>
      <c r="CX54" s="2">
        <f t="shared" si="137"/>
        <v>8</v>
      </c>
      <c r="CY54" s="61"/>
      <c r="CZ54" s="2">
        <f t="shared" si="33"/>
        <v>8</v>
      </c>
      <c r="DA54" s="2">
        <f t="shared" si="34"/>
        <v>0.55229547808077317</v>
      </c>
      <c r="DB54" s="2">
        <f t="shared" si="35"/>
        <v>0.55229547808077317</v>
      </c>
      <c r="DC54" s="2"/>
      <c r="DD54" s="131">
        <v>14415</v>
      </c>
      <c r="DE54" s="3">
        <v>14410</v>
      </c>
      <c r="DF54" s="2">
        <f t="shared" si="138"/>
        <v>5</v>
      </c>
      <c r="DG54" s="2">
        <f t="shared" si="139"/>
        <v>5</v>
      </c>
      <c r="DH54" s="61"/>
      <c r="DI54" s="2">
        <f t="shared" si="38"/>
        <v>5</v>
      </c>
      <c r="DJ54" s="2">
        <f t="shared" si="39"/>
        <v>0.34698126301179733</v>
      </c>
      <c r="DK54" s="2">
        <f t="shared" si="40"/>
        <v>0.34698126301179733</v>
      </c>
      <c r="DL54" s="2"/>
      <c r="DM54" s="131">
        <v>14546</v>
      </c>
      <c r="DN54" s="2">
        <v>14531</v>
      </c>
      <c r="DO54" s="3">
        <f t="shared" si="41"/>
        <v>15</v>
      </c>
      <c r="DP54" s="3">
        <f t="shared" si="42"/>
        <v>1.0322758241001995</v>
      </c>
      <c r="DQ54" s="2"/>
      <c r="DR54" s="131">
        <v>14557</v>
      </c>
      <c r="DS54" s="2">
        <v>14512</v>
      </c>
      <c r="DT54" s="3">
        <f t="shared" si="43"/>
        <v>45</v>
      </c>
      <c r="DU54" s="3">
        <f t="shared" si="44"/>
        <v>3.1008820286659318</v>
      </c>
      <c r="DV54" s="2"/>
      <c r="DW54" s="131">
        <v>14534</v>
      </c>
      <c r="DX54" s="2">
        <v>14519</v>
      </c>
      <c r="DY54" s="3">
        <f t="shared" si="45"/>
        <v>15</v>
      </c>
      <c r="DZ54" s="3">
        <f t="shared" si="46"/>
        <v>1.0331290033748881</v>
      </c>
      <c r="EA54" s="2"/>
      <c r="EB54" s="131">
        <v>14655</v>
      </c>
      <c r="EC54" s="2">
        <v>14640</v>
      </c>
      <c r="ED54" s="3">
        <f t="shared" si="117"/>
        <v>15</v>
      </c>
      <c r="EE54" s="3">
        <f t="shared" si="48"/>
        <v>1.0245901639344264</v>
      </c>
      <c r="EF54" s="2"/>
      <c r="EG54" s="131">
        <v>9301</v>
      </c>
      <c r="EH54" s="2">
        <v>9267</v>
      </c>
      <c r="EI54" s="3">
        <f t="shared" si="121"/>
        <v>34</v>
      </c>
      <c r="EJ54" s="3">
        <f t="shared" si="50"/>
        <v>3.6689327722024387</v>
      </c>
      <c r="EK54" s="2"/>
      <c r="EL54" s="131">
        <v>14817</v>
      </c>
      <c r="EM54" s="2">
        <v>14800</v>
      </c>
      <c r="EN54" s="3">
        <f t="shared" si="118"/>
        <v>17</v>
      </c>
      <c r="EO54" s="3">
        <f t="shared" si="51"/>
        <v>1.1486486486486487</v>
      </c>
      <c r="EP54" s="2"/>
      <c r="EQ54" s="2"/>
      <c r="ER54" s="77">
        <f t="shared" si="52"/>
        <v>15</v>
      </c>
      <c r="ES54" s="83">
        <f t="shared" si="122"/>
        <v>4</v>
      </c>
      <c r="ET54" s="83">
        <f t="shared" si="123"/>
        <v>7</v>
      </c>
      <c r="EU54" s="81">
        <f t="shared" si="115"/>
        <v>4</v>
      </c>
      <c r="EV54" s="81">
        <f t="shared" si="124"/>
        <v>8</v>
      </c>
      <c r="EW54" s="81">
        <f t="shared" si="116"/>
        <v>5</v>
      </c>
      <c r="EX54" s="81">
        <f t="shared" si="113"/>
        <v>15</v>
      </c>
      <c r="EY54" s="81">
        <f t="shared" si="140"/>
        <v>45</v>
      </c>
      <c r="EZ54" s="81">
        <f t="shared" si="125"/>
        <v>15</v>
      </c>
      <c r="FA54" s="81">
        <f t="shared" si="60"/>
        <v>15</v>
      </c>
      <c r="FB54" s="81">
        <f t="shared" si="61"/>
        <v>34</v>
      </c>
      <c r="FC54" s="81">
        <f t="shared" si="119"/>
        <v>17</v>
      </c>
      <c r="FD54" s="2"/>
      <c r="FE54" s="77">
        <f t="shared" si="62"/>
        <v>1.0423181154888472</v>
      </c>
      <c r="FF54" s="83">
        <f t="shared" si="63"/>
        <v>0.27777777777777779</v>
      </c>
      <c r="FG54" s="83">
        <f t="shared" si="64"/>
        <v>0.48496605237633367</v>
      </c>
      <c r="FH54" s="81">
        <f t="shared" si="65"/>
        <v>0.2756719503790489</v>
      </c>
      <c r="FI54" s="81">
        <f t="shared" si="66"/>
        <v>0.55229547808077317</v>
      </c>
      <c r="FJ54" s="81">
        <f t="shared" si="67"/>
        <v>0.34698126301179733</v>
      </c>
      <c r="FK54" s="81">
        <f t="shared" si="68"/>
        <v>1.0322758241001995</v>
      </c>
      <c r="FL54" s="81">
        <f t="shared" si="69"/>
        <v>3.1008820286659318</v>
      </c>
      <c r="FM54" s="81">
        <f t="shared" si="70"/>
        <v>1.0331290033748881</v>
      </c>
      <c r="FN54" s="81">
        <f t="shared" si="71"/>
        <v>1.0245901639344264</v>
      </c>
      <c r="FO54" s="81">
        <f t="shared" si="72"/>
        <v>3.6689327722024387</v>
      </c>
      <c r="FP54" s="81">
        <f t="shared" si="73"/>
        <v>1.1486486486486487</v>
      </c>
      <c r="FQ54" s="2"/>
      <c r="FR54" s="83">
        <f t="shared" si="74"/>
        <v>-11</v>
      </c>
      <c r="FS54" s="83">
        <f t="shared" si="75"/>
        <v>3</v>
      </c>
      <c r="FT54" s="83">
        <f t="shared" si="76"/>
        <v>-3</v>
      </c>
      <c r="FU54" s="83">
        <f t="shared" si="77"/>
        <v>4</v>
      </c>
      <c r="FV54" s="83">
        <f t="shared" si="78"/>
        <v>-3</v>
      </c>
      <c r="FW54" s="83">
        <f t="shared" si="79"/>
        <v>10</v>
      </c>
      <c r="FX54" s="83">
        <f t="shared" si="80"/>
        <v>30</v>
      </c>
      <c r="FY54" s="83">
        <f t="shared" si="81"/>
        <v>-30</v>
      </c>
      <c r="FZ54" s="83">
        <f t="shared" si="82"/>
        <v>0</v>
      </c>
      <c r="GA54" s="83">
        <f t="shared" si="83"/>
        <v>19</v>
      </c>
      <c r="GB54" s="83">
        <f t="shared" si="84"/>
        <v>-17</v>
      </c>
      <c r="GC54" s="54"/>
      <c r="GD54" s="205">
        <f t="shared" si="85"/>
        <v>-0.76454033771106944</v>
      </c>
      <c r="GE54" s="206">
        <f t="shared" si="86"/>
        <v>0.20718827459855588</v>
      </c>
      <c r="GF54" s="206">
        <f t="shared" si="87"/>
        <v>-0.20929410199728476</v>
      </c>
      <c r="GG54" s="207">
        <f t="shared" si="88"/>
        <v>0.27662352770172427</v>
      </c>
      <c r="GH54" s="206">
        <f t="shared" si="89"/>
        <v>-0.20531421506897585</v>
      </c>
      <c r="GI54" s="206">
        <f t="shared" si="90"/>
        <v>0.68529456108840214</v>
      </c>
      <c r="GJ54" s="206">
        <f t="shared" si="91"/>
        <v>2.0686062045657323</v>
      </c>
      <c r="GK54" s="206">
        <f t="shared" si="92"/>
        <v>-2.0677530252910437</v>
      </c>
      <c r="GL54" s="206">
        <f t="shared" si="93"/>
        <v>-8.5388394404617429E-3</v>
      </c>
      <c r="GM54" s="206">
        <f t="shared" si="94"/>
        <v>2.6443426082680124</v>
      </c>
      <c r="GN54" s="206">
        <f t="shared" si="95"/>
        <v>-2.5202841235537901</v>
      </c>
      <c r="GO54" s="2"/>
      <c r="GP54" s="3">
        <f t="shared" si="96"/>
        <v>17</v>
      </c>
      <c r="GQ54" s="320">
        <f t="shared" si="97"/>
        <v>1.1486486486486486E-3</v>
      </c>
      <c r="GR54" s="298">
        <f t="shared" si="98"/>
        <v>2.6123756944565387E-4</v>
      </c>
      <c r="GS54" s="298">
        <f t="shared" si="99"/>
        <v>6.3924313612682583E-5</v>
      </c>
      <c r="GT54" s="298">
        <f t="shared" si="100"/>
        <v>1.3366107817242516E-4</v>
      </c>
      <c r="GU54" s="298">
        <f t="shared" si="101"/>
        <v>8.6363243803437264E-5</v>
      </c>
      <c r="GV54" s="298">
        <f t="shared" si="102"/>
        <v>1.4436263894903998E-4</v>
      </c>
      <c r="GW54" s="298">
        <f t="shared" si="103"/>
        <v>1.0035928624475623E-4</v>
      </c>
      <c r="GX54" s="298">
        <f t="shared" si="104"/>
        <v>3.7533780402362128E-4</v>
      </c>
      <c r="GY54" s="298">
        <f t="shared" si="105"/>
        <v>1.0790590604992446E-3</v>
      </c>
      <c r="GZ54" s="298">
        <f t="shared" si="106"/>
        <v>3.1136481577581735E-4</v>
      </c>
      <c r="HA54" s="298">
        <f t="shared" si="107"/>
        <v>3.1685678073510771E-4</v>
      </c>
      <c r="HB54" s="298">
        <f t="shared" si="108"/>
        <v>6.779661016949153E-4</v>
      </c>
      <c r="HC54" s="298">
        <f t="shared" si="109"/>
        <v>2.9458143443830253E-4</v>
      </c>
      <c r="HD54" s="298"/>
    </row>
    <row r="55" spans="1:213" ht="12" customHeight="1" x14ac:dyDescent="0.25">
      <c r="A55" s="2">
        <v>1</v>
      </c>
      <c r="B55" s="10" t="s">
        <v>145</v>
      </c>
      <c r="C55" s="183">
        <v>13014</v>
      </c>
      <c r="D55" s="10"/>
      <c r="E55" s="2" t="s">
        <v>422</v>
      </c>
      <c r="F55" s="33"/>
      <c r="G55" s="33"/>
      <c r="H55" s="33"/>
      <c r="I55" s="33"/>
      <c r="J55" s="33"/>
      <c r="K55" s="33"/>
      <c r="L55" s="33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61"/>
      <c r="X55" s="45"/>
      <c r="Y55" s="3">
        <v>17</v>
      </c>
      <c r="Z55" s="146">
        <v>8</v>
      </c>
      <c r="AA55" s="3">
        <f t="shared" si="126"/>
        <v>25</v>
      </c>
      <c r="AB55" s="170" t="s">
        <v>675</v>
      </c>
      <c r="AC55" s="170" t="s">
        <v>675</v>
      </c>
      <c r="AD55" s="170"/>
      <c r="AE55" s="170"/>
      <c r="AF55" s="170"/>
      <c r="AG55" s="170"/>
      <c r="AH55" s="170"/>
      <c r="AI55" s="170"/>
      <c r="AJ55" s="170" t="s">
        <v>675</v>
      </c>
      <c r="AK55" s="170">
        <v>17</v>
      </c>
      <c r="AL55" s="170"/>
      <c r="AM55" s="170" t="s">
        <v>675</v>
      </c>
      <c r="AN55" s="170" t="s">
        <v>675</v>
      </c>
      <c r="AO55" s="170"/>
      <c r="AP55" s="170"/>
      <c r="AQ55" s="170"/>
      <c r="AR55" s="170"/>
      <c r="AS55" s="170" t="s">
        <v>675</v>
      </c>
      <c r="AT55" s="170"/>
      <c r="AU55" s="29">
        <f t="shared" si="127"/>
        <v>17</v>
      </c>
      <c r="AV55" s="170">
        <f t="shared" si="128"/>
        <v>0</v>
      </c>
      <c r="AW55" s="170">
        <f t="shared" si="129"/>
        <v>17</v>
      </c>
      <c r="AX55" s="170">
        <f t="shared" si="130"/>
        <v>0</v>
      </c>
      <c r="AY55" s="29">
        <f t="shared" si="131"/>
        <v>17</v>
      </c>
      <c r="AZ55" s="3"/>
      <c r="BA55" s="2">
        <f t="shared" si="6"/>
        <v>0</v>
      </c>
      <c r="BB55" s="2">
        <f t="shared" si="7"/>
        <v>17</v>
      </c>
      <c r="BC55" s="2">
        <f t="shared" si="8"/>
        <v>0</v>
      </c>
      <c r="BD55" s="3">
        <f t="shared" si="9"/>
        <v>17</v>
      </c>
      <c r="BE55" s="3">
        <f t="shared" si="10"/>
        <v>3.7916488933124795</v>
      </c>
      <c r="BF55" s="2">
        <f t="shared" si="11"/>
        <v>0</v>
      </c>
      <c r="BG55" s="2">
        <f t="shared" si="12"/>
        <v>0.80572538982890185</v>
      </c>
      <c r="BH55" s="2">
        <f t="shared" si="13"/>
        <v>0</v>
      </c>
      <c r="BI55" s="3">
        <f t="shared" si="14"/>
        <v>0.80572538982890185</v>
      </c>
      <c r="BJ55" s="3"/>
      <c r="BK55" s="21">
        <v>20408</v>
      </c>
      <c r="BL55" s="3">
        <v>20319</v>
      </c>
      <c r="BM55" s="2">
        <v>89</v>
      </c>
      <c r="BN55" s="2">
        <v>89</v>
      </c>
      <c r="BO55" s="45"/>
      <c r="BP55" s="2">
        <f t="shared" si="15"/>
        <v>89</v>
      </c>
      <c r="BQ55" s="2">
        <f t="shared" si="16"/>
        <v>4.3801368177567799</v>
      </c>
      <c r="BR55" s="2">
        <f t="shared" si="17"/>
        <v>4.3801368177567799</v>
      </c>
      <c r="BS55" s="2"/>
      <c r="BT55" s="7">
        <v>20586</v>
      </c>
      <c r="BU55" s="3">
        <v>20457</v>
      </c>
      <c r="BV55" s="2">
        <f t="shared" si="132"/>
        <v>129</v>
      </c>
      <c r="BW55" s="2">
        <v>129</v>
      </c>
      <c r="BX55" s="61"/>
      <c r="BY55" s="2">
        <f t="shared" si="19"/>
        <v>129</v>
      </c>
      <c r="BZ55" s="2">
        <f t="shared" si="20"/>
        <v>6.3059099574717701</v>
      </c>
      <c r="CA55" s="2">
        <f t="shared" si="21"/>
        <v>6.3059099574717701</v>
      </c>
      <c r="CB55" s="2"/>
      <c r="CC55" s="105">
        <v>20897</v>
      </c>
      <c r="CD55" s="3">
        <v>20793</v>
      </c>
      <c r="CE55" s="2">
        <f t="shared" si="133"/>
        <v>104</v>
      </c>
      <c r="CF55" s="2">
        <v>104</v>
      </c>
      <c r="CG55" s="61"/>
      <c r="CH55" s="2">
        <f t="shared" si="23"/>
        <v>104</v>
      </c>
      <c r="CI55" s="2">
        <f t="shared" si="24"/>
        <v>5.001683258789015</v>
      </c>
      <c r="CJ55" s="2">
        <f t="shared" si="25"/>
        <v>5.001683258789015</v>
      </c>
      <c r="CK55" s="2"/>
      <c r="CL55" s="105">
        <v>21075</v>
      </c>
      <c r="CM55" s="3">
        <v>21009</v>
      </c>
      <c r="CN55" s="2">
        <f t="shared" si="134"/>
        <v>66</v>
      </c>
      <c r="CO55" s="2">
        <f t="shared" si="135"/>
        <v>66</v>
      </c>
      <c r="CP55" s="61"/>
      <c r="CQ55" s="2">
        <f t="shared" si="28"/>
        <v>66</v>
      </c>
      <c r="CR55" s="2">
        <f t="shared" si="29"/>
        <v>3.141510781093817</v>
      </c>
      <c r="CS55" s="2">
        <f t="shared" si="30"/>
        <v>3.141510781093817</v>
      </c>
      <c r="CT55" s="2"/>
      <c r="CU55" s="131">
        <v>21179</v>
      </c>
      <c r="CV55" s="3">
        <v>21099</v>
      </c>
      <c r="CW55" s="2">
        <f t="shared" si="136"/>
        <v>80</v>
      </c>
      <c r="CX55" s="2">
        <f t="shared" si="137"/>
        <v>80</v>
      </c>
      <c r="CY55" s="61"/>
      <c r="CZ55" s="2">
        <f t="shared" si="33"/>
        <v>80</v>
      </c>
      <c r="DA55" s="2">
        <f t="shared" si="34"/>
        <v>3.7916488933124795</v>
      </c>
      <c r="DB55" s="2">
        <f t="shared" si="35"/>
        <v>3.7916488933124795</v>
      </c>
      <c r="DC55" s="2"/>
      <c r="DD55" s="131">
        <v>21297</v>
      </c>
      <c r="DE55" s="3">
        <v>21234</v>
      </c>
      <c r="DF55" s="2">
        <f t="shared" si="138"/>
        <v>63</v>
      </c>
      <c r="DG55" s="2">
        <f t="shared" si="139"/>
        <v>63</v>
      </c>
      <c r="DH55" s="61"/>
      <c r="DI55" s="2">
        <f t="shared" si="38"/>
        <v>63</v>
      </c>
      <c r="DJ55" s="2">
        <f t="shared" si="39"/>
        <v>2.9669398135066403</v>
      </c>
      <c r="DK55" s="2">
        <f t="shared" si="40"/>
        <v>2.9669398135066403</v>
      </c>
      <c r="DL55" s="2"/>
      <c r="DM55" s="131">
        <v>21324</v>
      </c>
      <c r="DN55" s="2">
        <v>21293</v>
      </c>
      <c r="DO55" s="3">
        <f t="shared" si="41"/>
        <v>31</v>
      </c>
      <c r="DP55" s="3">
        <f t="shared" si="42"/>
        <v>1.4558775184332879</v>
      </c>
      <c r="DQ55" s="2"/>
      <c r="DR55" s="131">
        <v>21337</v>
      </c>
      <c r="DS55" s="2">
        <v>21297</v>
      </c>
      <c r="DT55" s="3">
        <f t="shared" si="43"/>
        <v>40</v>
      </c>
      <c r="DU55" s="3">
        <f t="shared" si="44"/>
        <v>1.8781988073437574</v>
      </c>
      <c r="DV55" s="2"/>
      <c r="DW55" s="131">
        <v>21440</v>
      </c>
      <c r="DX55" s="2">
        <v>21386</v>
      </c>
      <c r="DY55" s="3">
        <f t="shared" si="45"/>
        <v>54</v>
      </c>
      <c r="DZ55" s="3">
        <f t="shared" si="46"/>
        <v>2.5250163658468159</v>
      </c>
      <c r="EA55" s="2"/>
      <c r="EB55" s="131">
        <v>21560</v>
      </c>
      <c r="EC55" s="2">
        <v>21487</v>
      </c>
      <c r="ED55" s="3">
        <f t="shared" si="117"/>
        <v>73</v>
      </c>
      <c r="EE55" s="3">
        <f t="shared" si="48"/>
        <v>3.3974030809326572</v>
      </c>
      <c r="EF55" s="2"/>
      <c r="EG55" s="131">
        <v>21889</v>
      </c>
      <c r="EH55" s="2">
        <v>21825</v>
      </c>
      <c r="EI55" s="3">
        <f t="shared" si="121"/>
        <v>64</v>
      </c>
      <c r="EJ55" s="3">
        <f t="shared" si="50"/>
        <v>2.9324169530355095</v>
      </c>
      <c r="EK55" s="2"/>
      <c r="EL55" s="131">
        <v>22216</v>
      </c>
      <c r="EM55" s="2">
        <v>22184</v>
      </c>
      <c r="EN55" s="3">
        <f t="shared" si="118"/>
        <v>32</v>
      </c>
      <c r="EO55" s="3">
        <f t="shared" si="51"/>
        <v>1.44248106743599</v>
      </c>
      <c r="EP55" s="2"/>
      <c r="EQ55" s="2"/>
      <c r="ER55" s="77">
        <f t="shared" si="52"/>
        <v>89</v>
      </c>
      <c r="ES55" s="83">
        <f t="shared" si="122"/>
        <v>129</v>
      </c>
      <c r="ET55" s="83">
        <f t="shared" si="123"/>
        <v>104</v>
      </c>
      <c r="EU55" s="81">
        <f t="shared" si="115"/>
        <v>66</v>
      </c>
      <c r="EV55" s="81">
        <f t="shared" si="124"/>
        <v>80</v>
      </c>
      <c r="EW55" s="81">
        <f t="shared" si="116"/>
        <v>63</v>
      </c>
      <c r="EX55" s="81">
        <f t="shared" si="113"/>
        <v>31</v>
      </c>
      <c r="EY55" s="81">
        <f t="shared" si="140"/>
        <v>40</v>
      </c>
      <c r="EZ55" s="81">
        <f t="shared" si="125"/>
        <v>54</v>
      </c>
      <c r="FA55" s="81">
        <f t="shared" si="60"/>
        <v>73</v>
      </c>
      <c r="FB55" s="81">
        <f t="shared" si="61"/>
        <v>64</v>
      </c>
      <c r="FC55" s="81">
        <f t="shared" si="119"/>
        <v>32</v>
      </c>
      <c r="FD55" s="2"/>
      <c r="FE55" s="77">
        <f t="shared" si="62"/>
        <v>4.3801368177567799</v>
      </c>
      <c r="FF55" s="83">
        <f t="shared" si="63"/>
        <v>6.3059099574717701</v>
      </c>
      <c r="FG55" s="83">
        <f t="shared" si="64"/>
        <v>5.001683258789015</v>
      </c>
      <c r="FH55" s="81">
        <f t="shared" si="65"/>
        <v>3.141510781093817</v>
      </c>
      <c r="FI55" s="81">
        <f t="shared" si="66"/>
        <v>3.7916488933124795</v>
      </c>
      <c r="FJ55" s="81">
        <f t="shared" si="67"/>
        <v>2.9669398135066403</v>
      </c>
      <c r="FK55" s="81">
        <f t="shared" si="68"/>
        <v>1.4558775184332879</v>
      </c>
      <c r="FL55" s="81">
        <f t="shared" si="69"/>
        <v>1.8781988073437574</v>
      </c>
      <c r="FM55" s="81">
        <f t="shared" si="70"/>
        <v>2.5250163658468159</v>
      </c>
      <c r="FN55" s="81">
        <f t="shared" si="71"/>
        <v>3.3974030809326572</v>
      </c>
      <c r="FO55" s="81">
        <f t="shared" si="72"/>
        <v>2.9324169530355095</v>
      </c>
      <c r="FP55" s="81">
        <f t="shared" si="73"/>
        <v>1.44248106743599</v>
      </c>
      <c r="FQ55" s="2"/>
      <c r="FR55" s="83">
        <f t="shared" si="74"/>
        <v>40</v>
      </c>
      <c r="FS55" s="83">
        <f t="shared" si="75"/>
        <v>-25</v>
      </c>
      <c r="FT55" s="83">
        <f t="shared" si="76"/>
        <v>-38</v>
      </c>
      <c r="FU55" s="83">
        <f t="shared" si="77"/>
        <v>14</v>
      </c>
      <c r="FV55" s="83">
        <f t="shared" si="78"/>
        <v>-17</v>
      </c>
      <c r="FW55" s="83">
        <f t="shared" si="79"/>
        <v>-32</v>
      </c>
      <c r="FX55" s="83">
        <f t="shared" si="80"/>
        <v>9</v>
      </c>
      <c r="FY55" s="83">
        <f t="shared" si="81"/>
        <v>14</v>
      </c>
      <c r="FZ55" s="83">
        <f t="shared" si="82"/>
        <v>19</v>
      </c>
      <c r="GA55" s="83">
        <f t="shared" si="83"/>
        <v>-9</v>
      </c>
      <c r="GB55" s="83">
        <f t="shared" si="84"/>
        <v>-32</v>
      </c>
      <c r="GC55" s="54"/>
      <c r="GD55" s="205">
        <f t="shared" si="85"/>
        <v>1.9257731397149902</v>
      </c>
      <c r="GE55" s="206">
        <f t="shared" si="86"/>
        <v>-1.3042266986827551</v>
      </c>
      <c r="GF55" s="206">
        <f t="shared" si="87"/>
        <v>-1.860172477695198</v>
      </c>
      <c r="GG55" s="207">
        <f t="shared" si="88"/>
        <v>0.65013811221866247</v>
      </c>
      <c r="GH55" s="206">
        <f t="shared" si="89"/>
        <v>-0.82470907980583918</v>
      </c>
      <c r="GI55" s="206">
        <f t="shared" si="90"/>
        <v>-1.5110622950733523</v>
      </c>
      <c r="GJ55" s="206">
        <f t="shared" si="91"/>
        <v>0.42232128891046949</v>
      </c>
      <c r="GK55" s="206">
        <f t="shared" si="92"/>
        <v>0.64681755850305844</v>
      </c>
      <c r="GL55" s="206">
        <f t="shared" si="93"/>
        <v>0.87238671508584131</v>
      </c>
      <c r="GM55" s="206">
        <f t="shared" si="94"/>
        <v>-0.46498612789714766</v>
      </c>
      <c r="GN55" s="206">
        <f t="shared" si="95"/>
        <v>-1.4899358855995195</v>
      </c>
      <c r="GO55" s="2"/>
      <c r="GP55" s="3">
        <f t="shared" si="96"/>
        <v>32</v>
      </c>
      <c r="GQ55" s="320">
        <f t="shared" si="97"/>
        <v>1.44248106743599E-3</v>
      </c>
      <c r="GR55" s="298">
        <f t="shared" si="98"/>
        <v>1.5500095787108798E-3</v>
      </c>
      <c r="GS55" s="298">
        <f t="shared" si="99"/>
        <v>2.0615591140090133E-3</v>
      </c>
      <c r="GT55" s="298">
        <f t="shared" si="100"/>
        <v>1.9858217328474598E-3</v>
      </c>
      <c r="GU55" s="298">
        <f t="shared" si="101"/>
        <v>1.4249935227567147E-3</v>
      </c>
      <c r="GV55" s="298">
        <f t="shared" si="102"/>
        <v>1.4436263894903999E-3</v>
      </c>
      <c r="GW55" s="298">
        <f t="shared" si="103"/>
        <v>1.2645270066839285E-3</v>
      </c>
      <c r="GX55" s="298">
        <f t="shared" si="104"/>
        <v>7.756981283154839E-4</v>
      </c>
      <c r="GY55" s="298">
        <f t="shared" si="105"/>
        <v>9.5916360933266187E-4</v>
      </c>
      <c r="GZ55" s="298">
        <f t="shared" si="106"/>
        <v>1.1209133367929424E-3</v>
      </c>
      <c r="HA55" s="298">
        <f t="shared" si="107"/>
        <v>1.5420363329108576E-3</v>
      </c>
      <c r="HB55" s="298">
        <f t="shared" si="108"/>
        <v>1.2761714855433698E-3</v>
      </c>
      <c r="HC55" s="298">
        <f t="shared" si="109"/>
        <v>5.5450622953092234E-4</v>
      </c>
      <c r="HD55" s="298"/>
    </row>
    <row r="56" spans="1:213" ht="12" customHeight="1" x14ac:dyDescent="0.25">
      <c r="A56" s="2">
        <v>1</v>
      </c>
      <c r="B56" s="10" t="s">
        <v>145</v>
      </c>
      <c r="C56" s="183">
        <v>13016</v>
      </c>
      <c r="D56" s="10"/>
      <c r="E56" s="2" t="s">
        <v>431</v>
      </c>
      <c r="F56" s="33"/>
      <c r="G56" s="33"/>
      <c r="H56" s="33"/>
      <c r="I56" s="33"/>
      <c r="J56" s="33"/>
      <c r="K56" s="33"/>
      <c r="L56" s="33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61"/>
      <c r="X56" s="45"/>
      <c r="Y56" s="3">
        <v>17</v>
      </c>
      <c r="Z56" s="146">
        <v>6</v>
      </c>
      <c r="AA56" s="3">
        <f t="shared" si="126"/>
        <v>23</v>
      </c>
      <c r="AB56" s="170" t="s">
        <v>675</v>
      </c>
      <c r="AC56" s="170" t="s">
        <v>675</v>
      </c>
      <c r="AD56" s="170"/>
      <c r="AE56" s="170"/>
      <c r="AF56" s="170"/>
      <c r="AG56" s="170"/>
      <c r="AH56" s="170"/>
      <c r="AI56" s="170"/>
      <c r="AJ56" s="170" t="s">
        <v>675</v>
      </c>
      <c r="AK56" s="170">
        <v>15</v>
      </c>
      <c r="AL56" s="170"/>
      <c r="AM56" s="170" t="s">
        <v>675</v>
      </c>
      <c r="AN56" s="170" t="s">
        <v>675</v>
      </c>
      <c r="AO56" s="170"/>
      <c r="AP56" s="170"/>
      <c r="AQ56" s="170"/>
      <c r="AR56" s="170"/>
      <c r="AS56" s="170" t="s">
        <v>675</v>
      </c>
      <c r="AT56" s="170"/>
      <c r="AU56" s="29">
        <f t="shared" si="127"/>
        <v>15</v>
      </c>
      <c r="AV56" s="170">
        <f t="shared" si="128"/>
        <v>0</v>
      </c>
      <c r="AW56" s="170">
        <f t="shared" si="129"/>
        <v>15</v>
      </c>
      <c r="AX56" s="170">
        <f t="shared" si="130"/>
        <v>0</v>
      </c>
      <c r="AY56" s="29">
        <f t="shared" si="131"/>
        <v>15</v>
      </c>
      <c r="AZ56" s="3"/>
      <c r="BA56" s="2">
        <f t="shared" si="6"/>
        <v>0</v>
      </c>
      <c r="BB56" s="2">
        <f t="shared" si="7"/>
        <v>15</v>
      </c>
      <c r="BC56" s="2">
        <f t="shared" si="8"/>
        <v>0</v>
      </c>
      <c r="BD56" s="3">
        <f t="shared" si="9"/>
        <v>15</v>
      </c>
      <c r="BE56" s="3">
        <f t="shared" si="10"/>
        <v>2.0487804878048781</v>
      </c>
      <c r="BF56" s="2">
        <f t="shared" si="11"/>
        <v>0</v>
      </c>
      <c r="BG56" s="2">
        <f t="shared" si="12"/>
        <v>1.4634146341463414</v>
      </c>
      <c r="BH56" s="2">
        <f t="shared" si="13"/>
        <v>0</v>
      </c>
      <c r="BI56" s="3">
        <f t="shared" si="14"/>
        <v>1.4634146341463414</v>
      </c>
      <c r="BJ56" s="3"/>
      <c r="BK56" s="21">
        <v>10081</v>
      </c>
      <c r="BL56" s="3">
        <v>10062</v>
      </c>
      <c r="BM56" s="2">
        <v>19</v>
      </c>
      <c r="BN56" s="2">
        <v>19</v>
      </c>
      <c r="BO56" s="45"/>
      <c r="BP56" s="2">
        <f t="shared" si="15"/>
        <v>19</v>
      </c>
      <c r="BQ56" s="2">
        <f t="shared" si="16"/>
        <v>1.8882925859670046</v>
      </c>
      <c r="BR56" s="2">
        <f t="shared" si="17"/>
        <v>1.8882925859670046</v>
      </c>
      <c r="BS56" s="2"/>
      <c r="BT56" s="7">
        <v>10192</v>
      </c>
      <c r="BU56" s="3">
        <v>10182</v>
      </c>
      <c r="BV56" s="2">
        <f t="shared" si="132"/>
        <v>10</v>
      </c>
      <c r="BW56" s="2">
        <v>10</v>
      </c>
      <c r="BX56" s="61"/>
      <c r="BY56" s="2">
        <f t="shared" si="19"/>
        <v>10</v>
      </c>
      <c r="BZ56" s="2">
        <f t="shared" si="20"/>
        <v>0.98212531919072865</v>
      </c>
      <c r="CA56" s="2">
        <f t="shared" si="21"/>
        <v>0.98212531919072865</v>
      </c>
      <c r="CB56" s="2"/>
      <c r="CC56" s="105">
        <v>10272</v>
      </c>
      <c r="CD56" s="3">
        <v>10248</v>
      </c>
      <c r="CE56" s="2">
        <f t="shared" si="133"/>
        <v>24</v>
      </c>
      <c r="CF56" s="2">
        <v>24</v>
      </c>
      <c r="CG56" s="61"/>
      <c r="CH56" s="2">
        <f t="shared" si="23"/>
        <v>24</v>
      </c>
      <c r="CI56" s="2">
        <f t="shared" si="24"/>
        <v>2.3419203747072599</v>
      </c>
      <c r="CJ56" s="2">
        <f t="shared" si="25"/>
        <v>2.3419203747072599</v>
      </c>
      <c r="CK56" s="2"/>
      <c r="CL56" s="105">
        <v>10277</v>
      </c>
      <c r="CM56" s="3">
        <v>10259</v>
      </c>
      <c r="CN56" s="2">
        <f t="shared" si="134"/>
        <v>18</v>
      </c>
      <c r="CO56" s="2">
        <f t="shared" si="135"/>
        <v>18</v>
      </c>
      <c r="CP56" s="61"/>
      <c r="CQ56" s="2">
        <f t="shared" si="28"/>
        <v>18</v>
      </c>
      <c r="CR56" s="2">
        <f t="shared" si="29"/>
        <v>1.7545569743639733</v>
      </c>
      <c r="CS56" s="2">
        <f t="shared" si="30"/>
        <v>1.7545569743639733</v>
      </c>
      <c r="CT56" s="2"/>
      <c r="CU56" s="131">
        <v>10271</v>
      </c>
      <c r="CV56" s="3">
        <v>10250</v>
      </c>
      <c r="CW56" s="2">
        <f t="shared" si="136"/>
        <v>21</v>
      </c>
      <c r="CX56" s="2">
        <f t="shared" si="137"/>
        <v>21</v>
      </c>
      <c r="CY56" s="61"/>
      <c r="CZ56" s="2">
        <f t="shared" si="33"/>
        <v>21</v>
      </c>
      <c r="DA56" s="2">
        <f t="shared" si="34"/>
        <v>2.0487804878048781</v>
      </c>
      <c r="DB56" s="2">
        <f t="shared" si="35"/>
        <v>2.0487804878048781</v>
      </c>
      <c r="DC56" s="2"/>
      <c r="DD56" s="131">
        <v>10336</v>
      </c>
      <c r="DE56" s="3">
        <v>10324</v>
      </c>
      <c r="DF56" s="2">
        <f t="shared" si="138"/>
        <v>12</v>
      </c>
      <c r="DG56" s="2">
        <f t="shared" si="139"/>
        <v>12</v>
      </c>
      <c r="DH56" s="61"/>
      <c r="DI56" s="2">
        <f t="shared" si="38"/>
        <v>12</v>
      </c>
      <c r="DJ56" s="2">
        <f t="shared" si="39"/>
        <v>1.1623401782254941</v>
      </c>
      <c r="DK56" s="2">
        <f t="shared" si="40"/>
        <v>1.1623401782254941</v>
      </c>
      <c r="DL56" s="2"/>
      <c r="DM56" s="131">
        <v>10383</v>
      </c>
      <c r="DN56" s="2">
        <v>10376</v>
      </c>
      <c r="DO56" s="3">
        <f t="shared" si="41"/>
        <v>7</v>
      </c>
      <c r="DP56" s="3">
        <f t="shared" si="42"/>
        <v>0.67463377023901305</v>
      </c>
      <c r="DQ56" s="2"/>
      <c r="DR56" s="131">
        <v>10455</v>
      </c>
      <c r="DS56" s="2">
        <v>10420</v>
      </c>
      <c r="DT56" s="3">
        <f t="shared" si="43"/>
        <v>35</v>
      </c>
      <c r="DU56" s="3">
        <f t="shared" si="44"/>
        <v>3.3589251439539347</v>
      </c>
      <c r="DV56" s="2"/>
      <c r="DW56" s="131">
        <v>10484</v>
      </c>
      <c r="DX56" s="2">
        <v>10468</v>
      </c>
      <c r="DY56" s="3">
        <f t="shared" si="45"/>
        <v>16</v>
      </c>
      <c r="DZ56" s="3">
        <f t="shared" si="46"/>
        <v>1.5284677111196026</v>
      </c>
      <c r="EA56" s="2"/>
      <c r="EB56" s="131">
        <v>10553</v>
      </c>
      <c r="EC56" s="2">
        <v>10541</v>
      </c>
      <c r="ED56" s="3">
        <f t="shared" si="117"/>
        <v>12</v>
      </c>
      <c r="EE56" s="3">
        <f t="shared" si="48"/>
        <v>1.1384119153780476</v>
      </c>
      <c r="EF56" s="2"/>
      <c r="EG56" s="131">
        <v>10563</v>
      </c>
      <c r="EH56" s="2">
        <v>10566</v>
      </c>
      <c r="EI56" s="3">
        <v>0</v>
      </c>
      <c r="EJ56" s="3">
        <f t="shared" si="50"/>
        <v>0</v>
      </c>
      <c r="EK56" s="2"/>
      <c r="EL56" s="131">
        <v>10568</v>
      </c>
      <c r="EM56" s="2">
        <v>10556</v>
      </c>
      <c r="EN56" s="3">
        <f t="shared" si="118"/>
        <v>12</v>
      </c>
      <c r="EO56" s="3">
        <f t="shared" si="51"/>
        <v>1.1367942402425162</v>
      </c>
      <c r="EP56" s="2"/>
      <c r="EQ56" s="2"/>
      <c r="ER56" s="77">
        <f t="shared" si="52"/>
        <v>19</v>
      </c>
      <c r="ES56" s="83">
        <f t="shared" si="122"/>
        <v>10</v>
      </c>
      <c r="ET56" s="83">
        <f t="shared" si="123"/>
        <v>24</v>
      </c>
      <c r="EU56" s="81">
        <f t="shared" si="115"/>
        <v>18</v>
      </c>
      <c r="EV56" s="81">
        <f t="shared" si="124"/>
        <v>21</v>
      </c>
      <c r="EW56" s="81">
        <f t="shared" si="116"/>
        <v>12</v>
      </c>
      <c r="EX56" s="81">
        <f t="shared" si="113"/>
        <v>7</v>
      </c>
      <c r="EY56" s="81">
        <f t="shared" si="140"/>
        <v>35</v>
      </c>
      <c r="EZ56" s="81">
        <f t="shared" si="125"/>
        <v>16</v>
      </c>
      <c r="FA56" s="81">
        <f t="shared" si="60"/>
        <v>12</v>
      </c>
      <c r="FB56" s="81">
        <f t="shared" si="61"/>
        <v>0</v>
      </c>
      <c r="FC56" s="81">
        <f t="shared" si="119"/>
        <v>12</v>
      </c>
      <c r="FD56" s="2"/>
      <c r="FE56" s="77">
        <f t="shared" si="62"/>
        <v>1.8882925859670046</v>
      </c>
      <c r="FF56" s="83">
        <f t="shared" si="63"/>
        <v>0.98212531919072865</v>
      </c>
      <c r="FG56" s="83">
        <f t="shared" si="64"/>
        <v>2.3419203747072599</v>
      </c>
      <c r="FH56" s="81">
        <f t="shared" si="65"/>
        <v>1.7545569743639733</v>
      </c>
      <c r="FI56" s="81">
        <f t="shared" si="66"/>
        <v>2.0487804878048781</v>
      </c>
      <c r="FJ56" s="81">
        <f t="shared" si="67"/>
        <v>1.1623401782254941</v>
      </c>
      <c r="FK56" s="81">
        <f t="shared" si="68"/>
        <v>0.67463377023901305</v>
      </c>
      <c r="FL56" s="81">
        <f t="shared" si="69"/>
        <v>3.3589251439539347</v>
      </c>
      <c r="FM56" s="81">
        <f t="shared" si="70"/>
        <v>1.5284677111196026</v>
      </c>
      <c r="FN56" s="81">
        <f t="shared" si="71"/>
        <v>1.1384119153780476</v>
      </c>
      <c r="FO56" s="81">
        <f t="shared" si="72"/>
        <v>0</v>
      </c>
      <c r="FP56" s="81">
        <f t="shared" si="73"/>
        <v>1.1367942402425162</v>
      </c>
      <c r="FQ56" s="2"/>
      <c r="FR56" s="83">
        <f t="shared" si="74"/>
        <v>-9</v>
      </c>
      <c r="FS56" s="83">
        <f t="shared" si="75"/>
        <v>14</v>
      </c>
      <c r="FT56" s="83">
        <f t="shared" si="76"/>
        <v>-6</v>
      </c>
      <c r="FU56" s="83">
        <f t="shared" si="77"/>
        <v>3</v>
      </c>
      <c r="FV56" s="83">
        <f t="shared" si="78"/>
        <v>-9</v>
      </c>
      <c r="FW56" s="83">
        <f t="shared" si="79"/>
        <v>-5</v>
      </c>
      <c r="FX56" s="83">
        <f t="shared" si="80"/>
        <v>28</v>
      </c>
      <c r="FY56" s="83">
        <f t="shared" si="81"/>
        <v>-19</v>
      </c>
      <c r="FZ56" s="83">
        <f t="shared" si="82"/>
        <v>-4</v>
      </c>
      <c r="GA56" s="83">
        <f t="shared" si="83"/>
        <v>-12</v>
      </c>
      <c r="GB56" s="83">
        <f t="shared" si="84"/>
        <v>12</v>
      </c>
      <c r="GC56" s="54"/>
      <c r="GD56" s="205">
        <f t="shared" si="85"/>
        <v>-0.9061672667762759</v>
      </c>
      <c r="GE56" s="206">
        <f t="shared" si="86"/>
        <v>1.3597950555165312</v>
      </c>
      <c r="GF56" s="206">
        <f t="shared" si="87"/>
        <v>-0.5873634003432866</v>
      </c>
      <c r="GG56" s="207">
        <f t="shared" si="88"/>
        <v>0.2942235134409048</v>
      </c>
      <c r="GH56" s="206">
        <f t="shared" si="89"/>
        <v>-0.88644030957938402</v>
      </c>
      <c r="GI56" s="206">
        <f t="shared" si="90"/>
        <v>-0.48770640798648102</v>
      </c>
      <c r="GJ56" s="206">
        <f t="shared" si="91"/>
        <v>2.6842913737149217</v>
      </c>
      <c r="GK56" s="206">
        <f t="shared" si="92"/>
        <v>-1.8304574328343322</v>
      </c>
      <c r="GL56" s="206">
        <f t="shared" si="93"/>
        <v>-0.39005579574155491</v>
      </c>
      <c r="GM56" s="206">
        <f t="shared" si="94"/>
        <v>-1.1384119153780476</v>
      </c>
      <c r="GN56" s="206">
        <f t="shared" si="95"/>
        <v>1.1367942402425162</v>
      </c>
      <c r="GO56" s="2"/>
      <c r="GP56" s="3">
        <f t="shared" si="96"/>
        <v>12</v>
      </c>
      <c r="GQ56" s="320">
        <f t="shared" si="97"/>
        <v>1.1367942402425162E-3</v>
      </c>
      <c r="GR56" s="298">
        <f t="shared" si="98"/>
        <v>3.3090092129782825E-4</v>
      </c>
      <c r="GS56" s="298">
        <f t="shared" si="99"/>
        <v>1.5981078403170645E-4</v>
      </c>
      <c r="GT56" s="298">
        <f t="shared" si="100"/>
        <v>4.5826655373402915E-4</v>
      </c>
      <c r="GU56" s="298">
        <f t="shared" si="101"/>
        <v>3.8863459711546765E-4</v>
      </c>
      <c r="GV56" s="298">
        <f t="shared" si="102"/>
        <v>3.7895192724122996E-4</v>
      </c>
      <c r="GW56" s="298">
        <f t="shared" si="103"/>
        <v>2.4086228698741495E-4</v>
      </c>
      <c r="GX56" s="298">
        <f t="shared" si="104"/>
        <v>1.7515764187768992E-4</v>
      </c>
      <c r="GY56" s="298">
        <f t="shared" si="105"/>
        <v>8.3926815816607919E-4</v>
      </c>
      <c r="GZ56" s="298">
        <f t="shared" si="106"/>
        <v>3.3212247016087184E-4</v>
      </c>
      <c r="HA56" s="298">
        <f t="shared" si="107"/>
        <v>2.5348542458808617E-4</v>
      </c>
      <c r="HB56" s="298">
        <f t="shared" si="108"/>
        <v>0</v>
      </c>
      <c r="HC56" s="298">
        <f t="shared" si="109"/>
        <v>2.0793983607409589E-4</v>
      </c>
      <c r="HD56" s="298"/>
    </row>
    <row r="57" spans="1:213" ht="12" customHeight="1" x14ac:dyDescent="0.25">
      <c r="A57" s="2">
        <v>1</v>
      </c>
      <c r="B57" s="10" t="s">
        <v>145</v>
      </c>
      <c r="C57" s="183">
        <v>13017</v>
      </c>
      <c r="D57" s="10"/>
      <c r="E57" s="2" t="s">
        <v>451</v>
      </c>
      <c r="F57" s="33"/>
      <c r="G57" s="33"/>
      <c r="H57" s="33"/>
      <c r="I57" s="33"/>
      <c r="J57" s="33"/>
      <c r="K57" s="33"/>
      <c r="L57" s="33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61"/>
      <c r="X57" s="45"/>
      <c r="Y57" s="3">
        <v>21</v>
      </c>
      <c r="Z57" s="146">
        <v>7</v>
      </c>
      <c r="AA57" s="3">
        <f t="shared" si="126"/>
        <v>28</v>
      </c>
      <c r="AB57" s="170" t="s">
        <v>675</v>
      </c>
      <c r="AC57" s="170" t="s">
        <v>675</v>
      </c>
      <c r="AD57" s="170"/>
      <c r="AE57" s="170"/>
      <c r="AF57" s="170"/>
      <c r="AG57" s="170"/>
      <c r="AH57" s="170"/>
      <c r="AI57" s="170"/>
      <c r="AJ57" s="170" t="s">
        <v>675</v>
      </c>
      <c r="AK57" s="170">
        <v>21</v>
      </c>
      <c r="AL57" s="170"/>
      <c r="AM57" s="170" t="s">
        <v>675</v>
      </c>
      <c r="AN57" s="170" t="s">
        <v>675</v>
      </c>
      <c r="AO57" s="170"/>
      <c r="AP57" s="170"/>
      <c r="AQ57" s="170"/>
      <c r="AR57" s="170"/>
      <c r="AS57" s="170" t="s">
        <v>675</v>
      </c>
      <c r="AT57" s="170"/>
      <c r="AU57" s="29">
        <f t="shared" si="127"/>
        <v>21</v>
      </c>
      <c r="AV57" s="170">
        <f t="shared" si="128"/>
        <v>0</v>
      </c>
      <c r="AW57" s="170">
        <f t="shared" si="129"/>
        <v>21</v>
      </c>
      <c r="AX57" s="170">
        <f t="shared" si="130"/>
        <v>0</v>
      </c>
      <c r="AY57" s="29">
        <f t="shared" si="131"/>
        <v>21</v>
      </c>
      <c r="AZ57" s="3"/>
      <c r="BA57" s="2">
        <f t="shared" si="6"/>
        <v>0</v>
      </c>
      <c r="BB57" s="2">
        <f t="shared" si="7"/>
        <v>21</v>
      </c>
      <c r="BC57" s="2">
        <f t="shared" si="8"/>
        <v>0</v>
      </c>
      <c r="BD57" s="3">
        <f t="shared" si="9"/>
        <v>21</v>
      </c>
      <c r="BE57" s="3">
        <f t="shared" si="10"/>
        <v>1.7469156021399717</v>
      </c>
      <c r="BF57" s="2">
        <f t="shared" si="11"/>
        <v>0</v>
      </c>
      <c r="BG57" s="2">
        <f t="shared" si="12"/>
        <v>1.1464133639043563</v>
      </c>
      <c r="BH57" s="2">
        <f t="shared" si="13"/>
        <v>0</v>
      </c>
      <c r="BI57" s="3">
        <f t="shared" si="14"/>
        <v>1.1464133639043563</v>
      </c>
      <c r="BJ57" s="3"/>
      <c r="BK57" s="21">
        <v>18163</v>
      </c>
      <c r="BL57" s="3">
        <v>18120</v>
      </c>
      <c r="BM57" s="2">
        <v>43</v>
      </c>
      <c r="BN57" s="2">
        <v>43</v>
      </c>
      <c r="BO57" s="45"/>
      <c r="BP57" s="2">
        <f t="shared" si="15"/>
        <v>43</v>
      </c>
      <c r="BQ57" s="2">
        <f t="shared" si="16"/>
        <v>2.3730684326710816</v>
      </c>
      <c r="BR57" s="2">
        <f t="shared" si="17"/>
        <v>2.3730684326710816</v>
      </c>
      <c r="BS57" s="2"/>
      <c r="BT57" s="7">
        <v>17985</v>
      </c>
      <c r="BU57" s="3">
        <v>17963</v>
      </c>
      <c r="BV57" s="2">
        <f t="shared" si="132"/>
        <v>22</v>
      </c>
      <c r="BW57" s="2">
        <v>22</v>
      </c>
      <c r="BX57" s="61"/>
      <c r="BY57" s="2">
        <f t="shared" si="19"/>
        <v>22</v>
      </c>
      <c r="BZ57" s="2">
        <f t="shared" si="20"/>
        <v>1.224739742804654</v>
      </c>
      <c r="CA57" s="2">
        <f t="shared" si="21"/>
        <v>1.224739742804654</v>
      </c>
      <c r="CB57" s="2"/>
      <c r="CC57" s="105">
        <v>17985</v>
      </c>
      <c r="CD57" s="3">
        <v>17971</v>
      </c>
      <c r="CE57" s="2">
        <f t="shared" si="133"/>
        <v>14</v>
      </c>
      <c r="CF57" s="2">
        <v>14</v>
      </c>
      <c r="CG57" s="61"/>
      <c r="CH57" s="2">
        <f t="shared" si="23"/>
        <v>14</v>
      </c>
      <c r="CI57" s="2">
        <f t="shared" si="24"/>
        <v>0.77903288631684386</v>
      </c>
      <c r="CJ57" s="2">
        <f t="shared" si="25"/>
        <v>0.77903288631684386</v>
      </c>
      <c r="CK57" s="2"/>
      <c r="CL57" s="105">
        <v>18065</v>
      </c>
      <c r="CM57" s="3">
        <v>18043</v>
      </c>
      <c r="CN57" s="2">
        <f t="shared" si="134"/>
        <v>22</v>
      </c>
      <c r="CO57" s="2">
        <f t="shared" si="135"/>
        <v>22</v>
      </c>
      <c r="CP57" s="61"/>
      <c r="CQ57" s="2">
        <f t="shared" si="28"/>
        <v>22</v>
      </c>
      <c r="CR57" s="2">
        <f t="shared" si="29"/>
        <v>1.2193094274788006</v>
      </c>
      <c r="CS57" s="2">
        <f t="shared" si="30"/>
        <v>1.2193094274788006</v>
      </c>
      <c r="CT57" s="2"/>
      <c r="CU57" s="131">
        <v>18350</v>
      </c>
      <c r="CV57" s="3">
        <v>18318</v>
      </c>
      <c r="CW57" s="2">
        <f t="shared" si="136"/>
        <v>32</v>
      </c>
      <c r="CX57" s="2">
        <f t="shared" si="137"/>
        <v>32</v>
      </c>
      <c r="CY57" s="61"/>
      <c r="CZ57" s="2">
        <f t="shared" si="33"/>
        <v>32</v>
      </c>
      <c r="DA57" s="2">
        <f t="shared" si="34"/>
        <v>1.7469156021399717</v>
      </c>
      <c r="DB57" s="2">
        <f t="shared" si="35"/>
        <v>1.7469156021399717</v>
      </c>
      <c r="DC57" s="2"/>
      <c r="DD57" s="131">
        <v>18511</v>
      </c>
      <c r="DE57" s="3">
        <v>18472</v>
      </c>
      <c r="DF57" s="2">
        <f t="shared" si="138"/>
        <v>39</v>
      </c>
      <c r="DG57" s="2">
        <f t="shared" si="139"/>
        <v>39</v>
      </c>
      <c r="DH57" s="61"/>
      <c r="DI57" s="2">
        <f t="shared" si="38"/>
        <v>39</v>
      </c>
      <c r="DJ57" s="2">
        <f t="shared" si="39"/>
        <v>2.1113035946297098</v>
      </c>
      <c r="DK57" s="2">
        <f t="shared" si="40"/>
        <v>2.1113035946297098</v>
      </c>
      <c r="DL57" s="2"/>
      <c r="DM57" s="131">
        <v>18591</v>
      </c>
      <c r="DN57" s="2">
        <v>18576</v>
      </c>
      <c r="DO57" s="3">
        <f t="shared" si="41"/>
        <v>15</v>
      </c>
      <c r="DP57" s="3">
        <f t="shared" si="42"/>
        <v>0.8074935400516795</v>
      </c>
      <c r="DQ57" s="2"/>
      <c r="DR57" s="131">
        <v>18653</v>
      </c>
      <c r="DS57" s="2">
        <v>18651</v>
      </c>
      <c r="DT57" s="3">
        <f t="shared" si="43"/>
        <v>2</v>
      </c>
      <c r="DU57" s="3">
        <f t="shared" si="44"/>
        <v>0.10723285614712348</v>
      </c>
      <c r="DV57" s="2"/>
      <c r="DW57" s="131">
        <v>18895</v>
      </c>
      <c r="DX57" s="2">
        <v>18884</v>
      </c>
      <c r="DY57" s="3">
        <f t="shared" si="45"/>
        <v>11</v>
      </c>
      <c r="DZ57" s="3">
        <f t="shared" si="46"/>
        <v>0.58250370684177077</v>
      </c>
      <c r="EA57" s="2"/>
      <c r="EB57" s="131">
        <v>19057</v>
      </c>
      <c r="EC57" s="2">
        <v>19043</v>
      </c>
      <c r="ED57" s="3">
        <f t="shared" si="117"/>
        <v>14</v>
      </c>
      <c r="EE57" s="3">
        <f t="shared" si="48"/>
        <v>0.73517828073307778</v>
      </c>
      <c r="EF57" s="2"/>
      <c r="EG57" s="131">
        <v>19144</v>
      </c>
      <c r="EH57" s="2">
        <v>19131</v>
      </c>
      <c r="EI57" s="3">
        <f t="shared" ref="EI57:EI92" si="141">EG57-EH57</f>
        <v>13</v>
      </c>
      <c r="EJ57" s="3">
        <f t="shared" si="50"/>
        <v>0.67952537765929644</v>
      </c>
      <c r="EK57" s="2"/>
      <c r="EL57" s="131">
        <v>19471</v>
      </c>
      <c r="EM57" s="2">
        <v>19461</v>
      </c>
      <c r="EN57" s="3">
        <f t="shared" si="118"/>
        <v>10</v>
      </c>
      <c r="EO57" s="3">
        <f t="shared" si="51"/>
        <v>0.51384820923899088</v>
      </c>
      <c r="EP57" s="2"/>
      <c r="EQ57" s="2"/>
      <c r="ER57" s="77">
        <f t="shared" si="52"/>
        <v>43</v>
      </c>
      <c r="ES57" s="83">
        <f t="shared" si="122"/>
        <v>22</v>
      </c>
      <c r="ET57" s="83">
        <f t="shared" si="123"/>
        <v>14</v>
      </c>
      <c r="EU57" s="81">
        <f t="shared" si="115"/>
        <v>22</v>
      </c>
      <c r="EV57" s="81">
        <f t="shared" si="124"/>
        <v>32</v>
      </c>
      <c r="EW57" s="81">
        <f t="shared" si="116"/>
        <v>39</v>
      </c>
      <c r="EX57" s="81">
        <f t="shared" si="113"/>
        <v>15</v>
      </c>
      <c r="EY57" s="81">
        <f t="shared" si="140"/>
        <v>2</v>
      </c>
      <c r="EZ57" s="81">
        <f t="shared" si="125"/>
        <v>11</v>
      </c>
      <c r="FA57" s="81">
        <f t="shared" si="60"/>
        <v>14</v>
      </c>
      <c r="FB57" s="81">
        <f t="shared" si="61"/>
        <v>13</v>
      </c>
      <c r="FC57" s="81">
        <f t="shared" si="119"/>
        <v>10</v>
      </c>
      <c r="FD57" s="2"/>
      <c r="FE57" s="77">
        <f t="shared" si="62"/>
        <v>2.3730684326710816</v>
      </c>
      <c r="FF57" s="83">
        <f t="shared" si="63"/>
        <v>1.224739742804654</v>
      </c>
      <c r="FG57" s="83">
        <f t="shared" si="64"/>
        <v>0.77903288631684386</v>
      </c>
      <c r="FH57" s="81">
        <f t="shared" si="65"/>
        <v>1.2193094274788006</v>
      </c>
      <c r="FI57" s="81">
        <f t="shared" si="66"/>
        <v>1.7469156021399717</v>
      </c>
      <c r="FJ57" s="81">
        <f t="shared" si="67"/>
        <v>2.1113035946297098</v>
      </c>
      <c r="FK57" s="81">
        <f t="shared" si="68"/>
        <v>0.8074935400516795</v>
      </c>
      <c r="FL57" s="81">
        <f t="shared" si="69"/>
        <v>0.10723285614712348</v>
      </c>
      <c r="FM57" s="81">
        <f t="shared" si="70"/>
        <v>0.58250370684177077</v>
      </c>
      <c r="FN57" s="81">
        <f t="shared" si="71"/>
        <v>0.73517828073307778</v>
      </c>
      <c r="FO57" s="81">
        <f t="shared" si="72"/>
        <v>0.67952537765929644</v>
      </c>
      <c r="FP57" s="81">
        <f t="shared" si="73"/>
        <v>0.51384820923899088</v>
      </c>
      <c r="FQ57" s="2"/>
      <c r="FR57" s="83">
        <f t="shared" si="74"/>
        <v>-21</v>
      </c>
      <c r="FS57" s="83">
        <f t="shared" si="75"/>
        <v>-8</v>
      </c>
      <c r="FT57" s="83">
        <f t="shared" si="76"/>
        <v>8</v>
      </c>
      <c r="FU57" s="83">
        <f t="shared" si="77"/>
        <v>10</v>
      </c>
      <c r="FV57" s="83">
        <f t="shared" si="78"/>
        <v>7</v>
      </c>
      <c r="FW57" s="83">
        <f t="shared" si="79"/>
        <v>-24</v>
      </c>
      <c r="FX57" s="83">
        <f t="shared" si="80"/>
        <v>-13</v>
      </c>
      <c r="FY57" s="83">
        <f t="shared" si="81"/>
        <v>9</v>
      </c>
      <c r="FZ57" s="83">
        <f t="shared" si="82"/>
        <v>3</v>
      </c>
      <c r="GA57" s="83">
        <f t="shared" si="83"/>
        <v>-1</v>
      </c>
      <c r="GB57" s="83">
        <f t="shared" si="84"/>
        <v>-3</v>
      </c>
      <c r="GC57" s="54"/>
      <c r="GD57" s="205">
        <f t="shared" si="85"/>
        <v>-1.1483286898664276</v>
      </c>
      <c r="GE57" s="206">
        <f t="shared" si="86"/>
        <v>-0.44570685648781017</v>
      </c>
      <c r="GF57" s="206">
        <f t="shared" si="87"/>
        <v>0.44027654116195669</v>
      </c>
      <c r="GG57" s="207">
        <f t="shared" si="88"/>
        <v>0.5276061746611711</v>
      </c>
      <c r="GH57" s="206">
        <f t="shared" si="89"/>
        <v>0.36438799248973819</v>
      </c>
      <c r="GI57" s="206">
        <f t="shared" si="90"/>
        <v>-1.3038100545780305</v>
      </c>
      <c r="GJ57" s="206">
        <f t="shared" si="91"/>
        <v>-0.70026068390455598</v>
      </c>
      <c r="GK57" s="206">
        <f t="shared" si="92"/>
        <v>0.47527085069464731</v>
      </c>
      <c r="GL57" s="206">
        <f t="shared" si="93"/>
        <v>0.15267457389130701</v>
      </c>
      <c r="GM57" s="206">
        <f t="shared" si="94"/>
        <v>-5.5652903073781346E-2</v>
      </c>
      <c r="GN57" s="206">
        <f t="shared" si="95"/>
        <v>-0.16567716842030555</v>
      </c>
      <c r="GO57" s="2"/>
      <c r="GP57" s="3">
        <f t="shared" si="96"/>
        <v>10</v>
      </c>
      <c r="GQ57" s="320">
        <f t="shared" si="97"/>
        <v>5.1384820923899084E-4</v>
      </c>
      <c r="GR57" s="298">
        <f t="shared" si="98"/>
        <v>7.488810324108744E-4</v>
      </c>
      <c r="GS57" s="298">
        <f t="shared" si="99"/>
        <v>3.5158372486975421E-4</v>
      </c>
      <c r="GT57" s="298">
        <f t="shared" si="100"/>
        <v>2.6732215634485033E-4</v>
      </c>
      <c r="GU57" s="298">
        <f t="shared" si="101"/>
        <v>4.7499784091890494E-4</v>
      </c>
      <c r="GV57" s="298">
        <f t="shared" si="102"/>
        <v>5.7745055579615993E-4</v>
      </c>
      <c r="GW57" s="298">
        <f t="shared" si="103"/>
        <v>7.8280243270909856E-4</v>
      </c>
      <c r="GX57" s="298">
        <f t="shared" si="104"/>
        <v>3.7533780402362128E-4</v>
      </c>
      <c r="GY57" s="298">
        <f t="shared" si="105"/>
        <v>4.7958180466633096E-5</v>
      </c>
      <c r="GZ57" s="298">
        <f t="shared" si="106"/>
        <v>2.2833419823559939E-4</v>
      </c>
      <c r="HA57" s="298">
        <f t="shared" si="107"/>
        <v>2.9573299535276722E-4</v>
      </c>
      <c r="HB57" s="298">
        <f t="shared" si="108"/>
        <v>2.5922233300099704E-4</v>
      </c>
      <c r="HC57" s="298">
        <f t="shared" si="109"/>
        <v>1.7328319672841325E-4</v>
      </c>
      <c r="HD57" s="298"/>
    </row>
    <row r="58" spans="1:213" ht="12" customHeight="1" x14ac:dyDescent="0.25">
      <c r="A58" s="2">
        <v>1</v>
      </c>
      <c r="B58" s="10" t="s">
        <v>145</v>
      </c>
      <c r="C58" s="183">
        <v>13019</v>
      </c>
      <c r="D58" s="10"/>
      <c r="E58" s="2" t="s">
        <v>493</v>
      </c>
      <c r="F58" s="33"/>
      <c r="G58" s="33"/>
      <c r="H58" s="33"/>
      <c r="I58" s="33"/>
      <c r="J58" s="33"/>
      <c r="K58" s="33"/>
      <c r="L58" s="33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61"/>
      <c r="X58" s="45"/>
      <c r="Y58" s="3">
        <v>15</v>
      </c>
      <c r="Z58" s="146">
        <v>7</v>
      </c>
      <c r="AA58" s="3">
        <f t="shared" si="126"/>
        <v>22</v>
      </c>
      <c r="AB58" s="170" t="s">
        <v>675</v>
      </c>
      <c r="AC58" s="170" t="s">
        <v>675</v>
      </c>
      <c r="AD58" s="170"/>
      <c r="AE58" s="170"/>
      <c r="AF58" s="170"/>
      <c r="AG58" s="170"/>
      <c r="AH58" s="170"/>
      <c r="AI58" s="170"/>
      <c r="AJ58" s="170" t="s">
        <v>675</v>
      </c>
      <c r="AK58" s="170">
        <v>15</v>
      </c>
      <c r="AL58" s="170"/>
      <c r="AM58" s="170" t="s">
        <v>675</v>
      </c>
      <c r="AN58" s="170" t="s">
        <v>675</v>
      </c>
      <c r="AO58" s="170"/>
      <c r="AP58" s="170"/>
      <c r="AQ58" s="170"/>
      <c r="AR58" s="170"/>
      <c r="AS58" s="170" t="s">
        <v>675</v>
      </c>
      <c r="AT58" s="170"/>
      <c r="AU58" s="29">
        <f t="shared" si="127"/>
        <v>15</v>
      </c>
      <c r="AV58" s="170">
        <f t="shared" si="128"/>
        <v>0</v>
      </c>
      <c r="AW58" s="170">
        <f t="shared" si="129"/>
        <v>15</v>
      </c>
      <c r="AX58" s="170">
        <f t="shared" si="130"/>
        <v>0</v>
      </c>
      <c r="AY58" s="29">
        <f t="shared" si="131"/>
        <v>15</v>
      </c>
      <c r="AZ58" s="3"/>
      <c r="BA58" s="2">
        <f t="shared" si="6"/>
        <v>0</v>
      </c>
      <c r="BB58" s="2">
        <f t="shared" si="7"/>
        <v>15</v>
      </c>
      <c r="BC58" s="2">
        <f t="shared" si="8"/>
        <v>0</v>
      </c>
      <c r="BD58" s="3">
        <f t="shared" si="9"/>
        <v>15</v>
      </c>
      <c r="BE58" s="3">
        <f t="shared" si="10"/>
        <v>1.708984375</v>
      </c>
      <c r="BF58" s="2">
        <f t="shared" si="11"/>
        <v>0</v>
      </c>
      <c r="BG58" s="2">
        <f t="shared" si="12"/>
        <v>0.91552734375</v>
      </c>
      <c r="BH58" s="2">
        <f t="shared" si="13"/>
        <v>0</v>
      </c>
      <c r="BI58" s="3">
        <f t="shared" si="14"/>
        <v>0.91552734375</v>
      </c>
      <c r="BJ58" s="3"/>
      <c r="BK58" s="21">
        <v>16363</v>
      </c>
      <c r="BL58" s="3">
        <v>16351</v>
      </c>
      <c r="BM58" s="2">
        <v>12</v>
      </c>
      <c r="BN58" s="2">
        <v>12</v>
      </c>
      <c r="BO58" s="45"/>
      <c r="BP58" s="2">
        <f t="shared" si="15"/>
        <v>12</v>
      </c>
      <c r="BQ58" s="2">
        <f t="shared" si="16"/>
        <v>0.73390006727417278</v>
      </c>
      <c r="BR58" s="2">
        <f t="shared" si="17"/>
        <v>0.73390006727417278</v>
      </c>
      <c r="BS58" s="2"/>
      <c r="BT58" s="7">
        <v>16401</v>
      </c>
      <c r="BU58" s="3">
        <v>16365</v>
      </c>
      <c r="BV58" s="2">
        <f t="shared" si="132"/>
        <v>36</v>
      </c>
      <c r="BW58" s="2">
        <v>36</v>
      </c>
      <c r="BX58" s="61"/>
      <c r="BY58" s="2">
        <f t="shared" si="19"/>
        <v>36</v>
      </c>
      <c r="BZ58" s="2">
        <f t="shared" si="20"/>
        <v>2.1998166819431715</v>
      </c>
      <c r="CA58" s="2">
        <f t="shared" si="21"/>
        <v>2.1998166819431715</v>
      </c>
      <c r="CB58" s="2"/>
      <c r="CC58" s="105">
        <v>16432</v>
      </c>
      <c r="CD58" s="3">
        <v>16392</v>
      </c>
      <c r="CE58" s="2">
        <f t="shared" si="133"/>
        <v>40</v>
      </c>
      <c r="CF58" s="2">
        <v>40</v>
      </c>
      <c r="CG58" s="61"/>
      <c r="CH58" s="2">
        <f t="shared" si="23"/>
        <v>40</v>
      </c>
      <c r="CI58" s="2">
        <f t="shared" si="24"/>
        <v>2.4402147388970228</v>
      </c>
      <c r="CJ58" s="2">
        <f t="shared" si="25"/>
        <v>2.4402147388970228</v>
      </c>
      <c r="CK58" s="2"/>
      <c r="CL58" s="105">
        <v>16391</v>
      </c>
      <c r="CM58" s="3">
        <v>16374</v>
      </c>
      <c r="CN58" s="2">
        <f t="shared" si="134"/>
        <v>17</v>
      </c>
      <c r="CO58" s="2">
        <f t="shared" si="135"/>
        <v>17</v>
      </c>
      <c r="CP58" s="61"/>
      <c r="CQ58" s="2">
        <f t="shared" si="28"/>
        <v>17</v>
      </c>
      <c r="CR58" s="2">
        <f t="shared" si="29"/>
        <v>1.0382313423720531</v>
      </c>
      <c r="CS58" s="2">
        <f t="shared" si="30"/>
        <v>1.0382313423720531</v>
      </c>
      <c r="CT58" s="2"/>
      <c r="CU58" s="131">
        <v>16412</v>
      </c>
      <c r="CV58" s="3">
        <v>16384</v>
      </c>
      <c r="CW58" s="2">
        <f t="shared" si="136"/>
        <v>28</v>
      </c>
      <c r="CX58" s="2">
        <f t="shared" si="137"/>
        <v>28</v>
      </c>
      <c r="CY58" s="61"/>
      <c r="CZ58" s="2">
        <f t="shared" si="33"/>
        <v>28</v>
      </c>
      <c r="DA58" s="2">
        <f t="shared" si="34"/>
        <v>1.708984375</v>
      </c>
      <c r="DB58" s="2">
        <f t="shared" si="35"/>
        <v>1.708984375</v>
      </c>
      <c r="DC58" s="2"/>
      <c r="DD58" s="131">
        <v>16411</v>
      </c>
      <c r="DE58" s="3">
        <v>16390</v>
      </c>
      <c r="DF58" s="2">
        <f t="shared" si="138"/>
        <v>21</v>
      </c>
      <c r="DG58" s="2">
        <f t="shared" si="139"/>
        <v>21</v>
      </c>
      <c r="DH58" s="61"/>
      <c r="DI58" s="2">
        <f t="shared" si="38"/>
        <v>21</v>
      </c>
      <c r="DJ58" s="2">
        <f t="shared" si="39"/>
        <v>1.2812690665039659</v>
      </c>
      <c r="DK58" s="2">
        <f t="shared" si="40"/>
        <v>1.2812690665039659</v>
      </c>
      <c r="DL58" s="2"/>
      <c r="DM58" s="131">
        <v>16509</v>
      </c>
      <c r="DN58" s="2">
        <v>16499</v>
      </c>
      <c r="DO58" s="3">
        <f t="shared" si="41"/>
        <v>10</v>
      </c>
      <c r="DP58" s="3">
        <f t="shared" si="42"/>
        <v>0.60609733923268083</v>
      </c>
      <c r="DQ58" s="2"/>
      <c r="DR58" s="131">
        <v>16553</v>
      </c>
      <c r="DS58" s="2">
        <v>16521</v>
      </c>
      <c r="DT58" s="3">
        <f t="shared" si="43"/>
        <v>32</v>
      </c>
      <c r="DU58" s="3">
        <f t="shared" si="44"/>
        <v>1.9369287573391443</v>
      </c>
      <c r="DV58" s="2"/>
      <c r="DW58" s="131">
        <v>16567</v>
      </c>
      <c r="DX58" s="2">
        <v>16551</v>
      </c>
      <c r="DY58" s="3">
        <f t="shared" si="45"/>
        <v>16</v>
      </c>
      <c r="DZ58" s="3">
        <f t="shared" si="46"/>
        <v>0.96670896018367469</v>
      </c>
      <c r="EA58" s="2"/>
      <c r="EB58" s="131">
        <v>16520</v>
      </c>
      <c r="EC58" s="2">
        <v>16515</v>
      </c>
      <c r="ED58" s="3">
        <f t="shared" si="117"/>
        <v>5</v>
      </c>
      <c r="EE58" s="3">
        <f t="shared" si="48"/>
        <v>0.30275507114744171</v>
      </c>
      <c r="EF58" s="2"/>
      <c r="EG58" s="131">
        <v>16684</v>
      </c>
      <c r="EH58" s="2">
        <v>16668</v>
      </c>
      <c r="EI58" s="3">
        <f t="shared" si="141"/>
        <v>16</v>
      </c>
      <c r="EJ58" s="3">
        <f t="shared" si="50"/>
        <v>0.95992320614350857</v>
      </c>
      <c r="EK58" s="2"/>
      <c r="EL58" s="131">
        <v>16860</v>
      </c>
      <c r="EM58" s="2">
        <v>16872</v>
      </c>
      <c r="EN58" s="146">
        <v>0</v>
      </c>
      <c r="EO58" s="3">
        <f t="shared" si="51"/>
        <v>0</v>
      </c>
      <c r="EP58" s="2"/>
      <c r="EQ58" s="2"/>
      <c r="ER58" s="77">
        <f t="shared" si="52"/>
        <v>12</v>
      </c>
      <c r="ES58" s="83">
        <f t="shared" si="122"/>
        <v>36</v>
      </c>
      <c r="ET58" s="83">
        <f t="shared" si="123"/>
        <v>40</v>
      </c>
      <c r="EU58" s="81">
        <f t="shared" ref="EU58:EU89" si="142">CQ58</f>
        <v>17</v>
      </c>
      <c r="EV58" s="81">
        <f t="shared" si="124"/>
        <v>28</v>
      </c>
      <c r="EW58" s="81">
        <f t="shared" si="116"/>
        <v>21</v>
      </c>
      <c r="EX58" s="81">
        <f t="shared" si="113"/>
        <v>10</v>
      </c>
      <c r="EY58" s="81">
        <f t="shared" si="140"/>
        <v>32</v>
      </c>
      <c r="EZ58" s="81">
        <f t="shared" si="125"/>
        <v>16</v>
      </c>
      <c r="FA58" s="81">
        <f t="shared" si="60"/>
        <v>5</v>
      </c>
      <c r="FB58" s="81">
        <f t="shared" si="61"/>
        <v>16</v>
      </c>
      <c r="FC58" s="81">
        <v>0</v>
      </c>
      <c r="FD58" s="2"/>
      <c r="FE58" s="77">
        <f t="shared" si="62"/>
        <v>0.73390006727417278</v>
      </c>
      <c r="FF58" s="83">
        <f t="shared" si="63"/>
        <v>2.1998166819431715</v>
      </c>
      <c r="FG58" s="83">
        <f t="shared" si="64"/>
        <v>2.4402147388970228</v>
      </c>
      <c r="FH58" s="81">
        <f t="shared" si="65"/>
        <v>1.0382313423720531</v>
      </c>
      <c r="FI58" s="81">
        <f t="shared" si="66"/>
        <v>1.708984375</v>
      </c>
      <c r="FJ58" s="81">
        <f t="shared" si="67"/>
        <v>1.2812690665039659</v>
      </c>
      <c r="FK58" s="81">
        <f t="shared" si="68"/>
        <v>0.60609733923268083</v>
      </c>
      <c r="FL58" s="81">
        <f t="shared" si="69"/>
        <v>1.9369287573391443</v>
      </c>
      <c r="FM58" s="81">
        <f t="shared" si="70"/>
        <v>0.96670896018367469</v>
      </c>
      <c r="FN58" s="81">
        <f t="shared" si="71"/>
        <v>0.30275507114744171</v>
      </c>
      <c r="FO58" s="81">
        <f t="shared" si="72"/>
        <v>0.95992320614350857</v>
      </c>
      <c r="FP58" s="81">
        <f t="shared" si="73"/>
        <v>0</v>
      </c>
      <c r="FQ58" s="2"/>
      <c r="FR58" s="83">
        <f t="shared" si="74"/>
        <v>24</v>
      </c>
      <c r="FS58" s="83">
        <f t="shared" si="75"/>
        <v>4</v>
      </c>
      <c r="FT58" s="83">
        <f t="shared" si="76"/>
        <v>-23</v>
      </c>
      <c r="FU58" s="83">
        <f t="shared" si="77"/>
        <v>11</v>
      </c>
      <c r="FV58" s="83">
        <f t="shared" si="78"/>
        <v>-7</v>
      </c>
      <c r="FW58" s="83">
        <f t="shared" si="79"/>
        <v>-11</v>
      </c>
      <c r="FX58" s="83">
        <f t="shared" si="80"/>
        <v>22</v>
      </c>
      <c r="FY58" s="83">
        <f t="shared" si="81"/>
        <v>-16</v>
      </c>
      <c r="FZ58" s="83">
        <f t="shared" si="82"/>
        <v>-11</v>
      </c>
      <c r="GA58" s="83">
        <f t="shared" si="83"/>
        <v>11</v>
      </c>
      <c r="GB58" s="83">
        <f t="shared" si="84"/>
        <v>-16</v>
      </c>
      <c r="GC58" s="54"/>
      <c r="GD58" s="205">
        <f t="shared" si="85"/>
        <v>1.4659166146689988</v>
      </c>
      <c r="GE58" s="206">
        <f t="shared" si="86"/>
        <v>0.2403980569538513</v>
      </c>
      <c r="GF58" s="206">
        <f t="shared" si="87"/>
        <v>-1.4019833965249697</v>
      </c>
      <c r="GG58" s="207">
        <f t="shared" si="88"/>
        <v>0.67075303262794694</v>
      </c>
      <c r="GH58" s="206">
        <f t="shared" si="89"/>
        <v>-0.42771530849603412</v>
      </c>
      <c r="GI58" s="206">
        <f t="shared" si="90"/>
        <v>-0.67517172727128505</v>
      </c>
      <c r="GJ58" s="206">
        <f t="shared" si="91"/>
        <v>1.3308314181064635</v>
      </c>
      <c r="GK58" s="206">
        <f t="shared" si="92"/>
        <v>-0.97021979715546958</v>
      </c>
      <c r="GL58" s="206">
        <f t="shared" si="93"/>
        <v>-0.66395388903623298</v>
      </c>
      <c r="GM58" s="206">
        <f t="shared" si="94"/>
        <v>0.65716813499606686</v>
      </c>
      <c r="GN58" s="206">
        <f t="shared" si="95"/>
        <v>-0.95992320614350857</v>
      </c>
      <c r="GO58" s="2"/>
      <c r="GP58" s="3">
        <f t="shared" si="96"/>
        <v>0</v>
      </c>
      <c r="GQ58" s="320">
        <f t="shared" si="97"/>
        <v>0</v>
      </c>
      <c r="GR58" s="298">
        <f t="shared" si="98"/>
        <v>2.089900555565231E-4</v>
      </c>
      <c r="GS58" s="298">
        <f t="shared" si="99"/>
        <v>5.7531882251414328E-4</v>
      </c>
      <c r="GT58" s="298">
        <f t="shared" si="100"/>
        <v>7.6377758955671528E-4</v>
      </c>
      <c r="GU58" s="298">
        <f t="shared" si="101"/>
        <v>3.6704378616460835E-4</v>
      </c>
      <c r="GV58" s="298">
        <f t="shared" si="102"/>
        <v>5.0526923632163991E-4</v>
      </c>
      <c r="GW58" s="298">
        <f t="shared" si="103"/>
        <v>4.2150900222797614E-4</v>
      </c>
      <c r="GX58" s="298">
        <f t="shared" si="104"/>
        <v>2.5022520268241417E-4</v>
      </c>
      <c r="GY58" s="298">
        <f t="shared" si="105"/>
        <v>7.6733088746612954E-4</v>
      </c>
      <c r="GZ58" s="298">
        <f t="shared" si="106"/>
        <v>3.3212247016087184E-4</v>
      </c>
      <c r="HA58" s="298">
        <f t="shared" si="107"/>
        <v>1.0561892691170258E-4</v>
      </c>
      <c r="HB58" s="298">
        <f t="shared" si="108"/>
        <v>3.1904287138584246E-4</v>
      </c>
      <c r="HC58" s="298">
        <f t="shared" si="109"/>
        <v>0</v>
      </c>
      <c r="HD58" s="298"/>
    </row>
    <row r="59" spans="1:213" ht="12" customHeight="1" x14ac:dyDescent="0.25">
      <c r="A59" s="2">
        <v>1</v>
      </c>
      <c r="B59" s="10" t="s">
        <v>145</v>
      </c>
      <c r="C59" s="183">
        <v>13021</v>
      </c>
      <c r="D59" s="10"/>
      <c r="E59" s="2" t="s">
        <v>521</v>
      </c>
      <c r="F59" s="33"/>
      <c r="G59" s="33"/>
      <c r="H59" s="33"/>
      <c r="I59" s="33"/>
      <c r="J59" s="33"/>
      <c r="K59" s="33"/>
      <c r="L59" s="33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61"/>
      <c r="X59" s="45"/>
      <c r="Y59" s="3">
        <v>8</v>
      </c>
      <c r="Z59" s="146">
        <v>5</v>
      </c>
      <c r="AA59" s="3">
        <f t="shared" si="126"/>
        <v>13</v>
      </c>
      <c r="AB59" s="170" t="s">
        <v>675</v>
      </c>
      <c r="AC59" s="170" t="s">
        <v>675</v>
      </c>
      <c r="AD59" s="170"/>
      <c r="AE59" s="170"/>
      <c r="AF59" s="170"/>
      <c r="AG59" s="170"/>
      <c r="AH59" s="170"/>
      <c r="AI59" s="170"/>
      <c r="AJ59" s="170" t="s">
        <v>675</v>
      </c>
      <c r="AK59" s="170">
        <v>7</v>
      </c>
      <c r="AL59" s="170"/>
      <c r="AM59" s="170" t="s">
        <v>675</v>
      </c>
      <c r="AN59" s="170" t="s">
        <v>675</v>
      </c>
      <c r="AO59" s="170"/>
      <c r="AP59" s="170"/>
      <c r="AQ59" s="170"/>
      <c r="AR59" s="170"/>
      <c r="AS59" s="170" t="s">
        <v>675</v>
      </c>
      <c r="AT59" s="170"/>
      <c r="AU59" s="29">
        <f t="shared" si="127"/>
        <v>7</v>
      </c>
      <c r="AV59" s="170">
        <f t="shared" si="128"/>
        <v>0</v>
      </c>
      <c r="AW59" s="170">
        <f t="shared" si="129"/>
        <v>7</v>
      </c>
      <c r="AX59" s="170">
        <f t="shared" si="130"/>
        <v>0</v>
      </c>
      <c r="AY59" s="29">
        <f t="shared" si="131"/>
        <v>7</v>
      </c>
      <c r="AZ59" s="3"/>
      <c r="BA59" s="2">
        <f t="shared" si="6"/>
        <v>0</v>
      </c>
      <c r="BB59" s="2">
        <f t="shared" si="7"/>
        <v>7</v>
      </c>
      <c r="BC59" s="2">
        <f t="shared" si="8"/>
        <v>0</v>
      </c>
      <c r="BD59" s="3">
        <f t="shared" si="9"/>
        <v>7</v>
      </c>
      <c r="BE59" s="3">
        <f t="shared" si="10"/>
        <v>0.98444575703878712</v>
      </c>
      <c r="BF59" s="2">
        <f t="shared" si="11"/>
        <v>0</v>
      </c>
      <c r="BG59" s="2">
        <f t="shared" si="12"/>
        <v>0.68911202992715104</v>
      </c>
      <c r="BH59" s="2">
        <f t="shared" si="13"/>
        <v>0</v>
      </c>
      <c r="BI59" s="3">
        <f t="shared" si="14"/>
        <v>0.68911202992715104</v>
      </c>
      <c r="BJ59" s="3"/>
      <c r="BK59" s="21">
        <v>9929</v>
      </c>
      <c r="BL59" s="3">
        <v>9898</v>
      </c>
      <c r="BM59" s="2">
        <v>31</v>
      </c>
      <c r="BN59" s="2">
        <v>31</v>
      </c>
      <c r="BO59" s="45"/>
      <c r="BP59" s="2">
        <f t="shared" si="15"/>
        <v>31</v>
      </c>
      <c r="BQ59" s="2">
        <f t="shared" si="16"/>
        <v>3.1319458476459889</v>
      </c>
      <c r="BR59" s="2">
        <f t="shared" si="17"/>
        <v>3.1319458476459889</v>
      </c>
      <c r="BS59" s="2"/>
      <c r="BT59" s="7">
        <v>9972</v>
      </c>
      <c r="BU59" s="3">
        <v>9933</v>
      </c>
      <c r="BV59" s="2">
        <f t="shared" si="132"/>
        <v>39</v>
      </c>
      <c r="BW59" s="2">
        <v>39</v>
      </c>
      <c r="BX59" s="61"/>
      <c r="BY59" s="2">
        <f t="shared" si="19"/>
        <v>39</v>
      </c>
      <c r="BZ59" s="2">
        <f t="shared" si="20"/>
        <v>3.926306251887647</v>
      </c>
      <c r="CA59" s="2">
        <f t="shared" si="21"/>
        <v>3.926306251887647</v>
      </c>
      <c r="CB59" s="2"/>
      <c r="CC59" s="105">
        <v>10098</v>
      </c>
      <c r="CD59" s="3">
        <v>10051</v>
      </c>
      <c r="CE59" s="2">
        <f t="shared" si="133"/>
        <v>47</v>
      </c>
      <c r="CF59" s="2">
        <v>47</v>
      </c>
      <c r="CG59" s="61"/>
      <c r="CH59" s="2">
        <f t="shared" si="23"/>
        <v>47</v>
      </c>
      <c r="CI59" s="2">
        <f t="shared" si="24"/>
        <v>4.6761516267038106</v>
      </c>
      <c r="CJ59" s="2">
        <f t="shared" si="25"/>
        <v>4.6761516267038106</v>
      </c>
      <c r="CK59" s="2"/>
      <c r="CL59" s="105">
        <v>10191</v>
      </c>
      <c r="CM59" s="3">
        <v>10187</v>
      </c>
      <c r="CN59" s="2">
        <f t="shared" si="134"/>
        <v>4</v>
      </c>
      <c r="CO59" s="2">
        <f t="shared" si="135"/>
        <v>4</v>
      </c>
      <c r="CP59" s="61"/>
      <c r="CQ59" s="2">
        <f t="shared" si="28"/>
        <v>4</v>
      </c>
      <c r="CR59" s="2">
        <f t="shared" si="29"/>
        <v>0.39265730833415136</v>
      </c>
      <c r="CS59" s="2">
        <f t="shared" si="30"/>
        <v>0.39265730833415136</v>
      </c>
      <c r="CT59" s="2"/>
      <c r="CU59" s="131">
        <v>10168</v>
      </c>
      <c r="CV59" s="3">
        <v>10158</v>
      </c>
      <c r="CW59" s="2">
        <f t="shared" si="136"/>
        <v>10</v>
      </c>
      <c r="CX59" s="2">
        <f t="shared" si="137"/>
        <v>10</v>
      </c>
      <c r="CY59" s="61"/>
      <c r="CZ59" s="2">
        <f t="shared" si="33"/>
        <v>10</v>
      </c>
      <c r="DA59" s="2">
        <f t="shared" si="34"/>
        <v>0.98444575703878712</v>
      </c>
      <c r="DB59" s="2">
        <f t="shared" si="35"/>
        <v>0.98444575703878712</v>
      </c>
      <c r="DC59" s="2"/>
      <c r="DD59" s="131">
        <v>10262</v>
      </c>
      <c r="DE59" s="3">
        <v>10254</v>
      </c>
      <c r="DF59" s="2">
        <f t="shared" si="138"/>
        <v>8</v>
      </c>
      <c r="DG59" s="2">
        <f t="shared" si="139"/>
        <v>8</v>
      </c>
      <c r="DH59" s="61"/>
      <c r="DI59" s="2">
        <f t="shared" si="38"/>
        <v>8</v>
      </c>
      <c r="DJ59" s="2">
        <f t="shared" si="39"/>
        <v>0.7801833430856252</v>
      </c>
      <c r="DK59" s="2">
        <f t="shared" si="40"/>
        <v>0.7801833430856252</v>
      </c>
      <c r="DL59" s="2"/>
      <c r="DM59" s="131">
        <v>10329</v>
      </c>
      <c r="DN59" s="2">
        <v>10321</v>
      </c>
      <c r="DO59" s="3">
        <f t="shared" si="41"/>
        <v>8</v>
      </c>
      <c r="DP59" s="3">
        <f t="shared" si="42"/>
        <v>0.77511869004941392</v>
      </c>
      <c r="DQ59" s="2"/>
      <c r="DR59" s="131">
        <v>10378</v>
      </c>
      <c r="DS59" s="2">
        <v>10365</v>
      </c>
      <c r="DT59" s="3">
        <f t="shared" si="43"/>
        <v>13</v>
      </c>
      <c r="DU59" s="3">
        <f t="shared" si="44"/>
        <v>1.2542209358417753</v>
      </c>
      <c r="DV59" s="2"/>
      <c r="DW59" s="131">
        <v>10329</v>
      </c>
      <c r="DX59" s="2">
        <v>10320</v>
      </c>
      <c r="DY59" s="3">
        <f t="shared" si="45"/>
        <v>9</v>
      </c>
      <c r="DZ59" s="3">
        <f t="shared" si="46"/>
        <v>0.87209302325581395</v>
      </c>
      <c r="EA59" s="2"/>
      <c r="EB59" s="131">
        <v>10288</v>
      </c>
      <c r="EC59" s="2">
        <v>10275</v>
      </c>
      <c r="ED59" s="3">
        <f t="shared" si="117"/>
        <v>13</v>
      </c>
      <c r="EE59" s="3">
        <f t="shared" si="48"/>
        <v>1.2652068126520681</v>
      </c>
      <c r="EF59" s="2"/>
      <c r="EG59" s="131">
        <v>10260</v>
      </c>
      <c r="EH59" s="2">
        <v>10257</v>
      </c>
      <c r="EI59" s="3">
        <f t="shared" si="141"/>
        <v>3</v>
      </c>
      <c r="EJ59" s="3">
        <f t="shared" si="50"/>
        <v>0.29248318221702252</v>
      </c>
      <c r="EK59" s="2"/>
      <c r="EL59" s="131">
        <v>10347</v>
      </c>
      <c r="EM59" s="2">
        <v>10341</v>
      </c>
      <c r="EN59" s="3">
        <f t="shared" ref="EN59:EN67" si="143">EL59-EM59</f>
        <v>6</v>
      </c>
      <c r="EO59" s="3">
        <f t="shared" si="51"/>
        <v>0.5802146794313896</v>
      </c>
      <c r="EP59" s="2"/>
      <c r="EQ59" s="2"/>
      <c r="ER59" s="77">
        <f t="shared" si="52"/>
        <v>31</v>
      </c>
      <c r="ES59" s="83">
        <f t="shared" si="122"/>
        <v>39</v>
      </c>
      <c r="ET59" s="83">
        <f t="shared" si="123"/>
        <v>47</v>
      </c>
      <c r="EU59" s="81">
        <f t="shared" si="142"/>
        <v>4</v>
      </c>
      <c r="EV59" s="81">
        <f t="shared" si="124"/>
        <v>10</v>
      </c>
      <c r="EW59" s="81">
        <f t="shared" ref="EW59:EW90" si="144">DI59</f>
        <v>8</v>
      </c>
      <c r="EX59" s="81">
        <f t="shared" si="113"/>
        <v>8</v>
      </c>
      <c r="EY59" s="81">
        <f t="shared" si="140"/>
        <v>13</v>
      </c>
      <c r="EZ59" s="81">
        <f t="shared" si="125"/>
        <v>9</v>
      </c>
      <c r="FA59" s="81">
        <f t="shared" si="60"/>
        <v>13</v>
      </c>
      <c r="FB59" s="81">
        <f t="shared" si="61"/>
        <v>3</v>
      </c>
      <c r="FC59" s="81">
        <f t="shared" ref="FC59:FC67" si="145">EN59</f>
        <v>6</v>
      </c>
      <c r="FD59" s="2"/>
      <c r="FE59" s="77">
        <f t="shared" si="62"/>
        <v>3.1319458476459889</v>
      </c>
      <c r="FF59" s="83">
        <f t="shared" si="63"/>
        <v>3.926306251887647</v>
      </c>
      <c r="FG59" s="83">
        <f t="shared" si="64"/>
        <v>4.6761516267038106</v>
      </c>
      <c r="FH59" s="81">
        <f t="shared" si="65"/>
        <v>0.39265730833415136</v>
      </c>
      <c r="FI59" s="81">
        <f t="shared" si="66"/>
        <v>0.98444575703878712</v>
      </c>
      <c r="FJ59" s="81">
        <f t="shared" si="67"/>
        <v>0.7801833430856252</v>
      </c>
      <c r="FK59" s="81">
        <f t="shared" si="68"/>
        <v>0.77511869004941392</v>
      </c>
      <c r="FL59" s="81">
        <f t="shared" si="69"/>
        <v>1.2542209358417753</v>
      </c>
      <c r="FM59" s="81">
        <f t="shared" si="70"/>
        <v>0.87209302325581395</v>
      </c>
      <c r="FN59" s="81">
        <f t="shared" si="71"/>
        <v>1.2652068126520681</v>
      </c>
      <c r="FO59" s="81">
        <f t="shared" si="72"/>
        <v>0.29248318221702252</v>
      </c>
      <c r="FP59" s="81">
        <f t="shared" si="73"/>
        <v>0.5802146794313896</v>
      </c>
      <c r="FQ59" s="2"/>
      <c r="FR59" s="83">
        <f t="shared" si="74"/>
        <v>8</v>
      </c>
      <c r="FS59" s="83">
        <f t="shared" si="75"/>
        <v>8</v>
      </c>
      <c r="FT59" s="83">
        <f t="shared" si="76"/>
        <v>-43</v>
      </c>
      <c r="FU59" s="83">
        <f t="shared" si="77"/>
        <v>6</v>
      </c>
      <c r="FV59" s="83">
        <f t="shared" si="78"/>
        <v>-2</v>
      </c>
      <c r="FW59" s="83">
        <f t="shared" si="79"/>
        <v>0</v>
      </c>
      <c r="FX59" s="83">
        <f t="shared" si="80"/>
        <v>5</v>
      </c>
      <c r="FY59" s="83">
        <f t="shared" si="81"/>
        <v>-4</v>
      </c>
      <c r="FZ59" s="83">
        <f t="shared" si="82"/>
        <v>4</v>
      </c>
      <c r="GA59" s="83">
        <f t="shared" si="83"/>
        <v>-10</v>
      </c>
      <c r="GB59" s="83">
        <f t="shared" si="84"/>
        <v>3</v>
      </c>
      <c r="GC59" s="54"/>
      <c r="GD59" s="205">
        <f t="shared" si="85"/>
        <v>0.7943604042416581</v>
      </c>
      <c r="GE59" s="206">
        <f t="shared" si="86"/>
        <v>0.74984537481616353</v>
      </c>
      <c r="GF59" s="206">
        <f t="shared" si="87"/>
        <v>-4.2834943183696588</v>
      </c>
      <c r="GG59" s="207">
        <f t="shared" si="88"/>
        <v>0.59178844870463576</v>
      </c>
      <c r="GH59" s="206">
        <f t="shared" si="89"/>
        <v>-0.20426241395316191</v>
      </c>
      <c r="GI59" s="206">
        <f t="shared" si="90"/>
        <v>-5.0646530362112863E-3</v>
      </c>
      <c r="GJ59" s="206">
        <f t="shared" si="91"/>
        <v>0.47910224579236138</v>
      </c>
      <c r="GK59" s="206">
        <f t="shared" si="92"/>
        <v>-0.38212791258596135</v>
      </c>
      <c r="GL59" s="206">
        <f t="shared" si="93"/>
        <v>0.39311378939625419</v>
      </c>
      <c r="GM59" s="206">
        <f t="shared" si="94"/>
        <v>-0.97272363043504562</v>
      </c>
      <c r="GN59" s="206">
        <f t="shared" si="95"/>
        <v>0.28773149721436708</v>
      </c>
      <c r="GO59" s="2"/>
      <c r="GP59" s="3">
        <f t="shared" si="96"/>
        <v>6</v>
      </c>
      <c r="GQ59" s="320">
        <f t="shared" si="97"/>
        <v>5.8021467943138963E-4</v>
      </c>
      <c r="GR59" s="298">
        <f t="shared" si="98"/>
        <v>5.3989097685435132E-4</v>
      </c>
      <c r="GS59" s="298">
        <f t="shared" si="99"/>
        <v>6.2326205772365514E-4</v>
      </c>
      <c r="GT59" s="298">
        <f t="shared" si="100"/>
        <v>8.9743866772914039E-4</v>
      </c>
      <c r="GU59" s="298">
        <f t="shared" si="101"/>
        <v>8.6363243803437264E-5</v>
      </c>
      <c r="GV59" s="298">
        <f t="shared" si="102"/>
        <v>1.8045329868629999E-4</v>
      </c>
      <c r="GW59" s="298">
        <f t="shared" si="103"/>
        <v>1.6057485799160997E-4</v>
      </c>
      <c r="GX59" s="298">
        <f t="shared" si="104"/>
        <v>2.0018016214593134E-4</v>
      </c>
      <c r="GY59" s="298">
        <f t="shared" si="105"/>
        <v>3.1172817303311512E-4</v>
      </c>
      <c r="GZ59" s="298">
        <f t="shared" si="106"/>
        <v>1.8681888946549041E-4</v>
      </c>
      <c r="HA59" s="298">
        <f t="shared" si="107"/>
        <v>2.7460920997042672E-4</v>
      </c>
      <c r="HB59" s="298">
        <f t="shared" si="108"/>
        <v>5.982053838484546E-5</v>
      </c>
      <c r="HC59" s="298">
        <f t="shared" si="109"/>
        <v>1.0396991803704795E-4</v>
      </c>
      <c r="HD59" s="298"/>
    </row>
    <row r="60" spans="1:213" ht="12" customHeight="1" x14ac:dyDescent="0.25">
      <c r="A60" s="2">
        <v>1</v>
      </c>
      <c r="B60" s="10" t="s">
        <v>145</v>
      </c>
      <c r="C60" s="183">
        <v>13023</v>
      </c>
      <c r="D60" s="10"/>
      <c r="E60" s="181" t="s">
        <v>529</v>
      </c>
      <c r="F60" s="33" t="s">
        <v>176</v>
      </c>
      <c r="G60" s="33"/>
      <c r="H60" s="33" t="s">
        <v>176</v>
      </c>
      <c r="I60" s="33" t="s">
        <v>644</v>
      </c>
      <c r="J60" s="33"/>
      <c r="K60" s="33"/>
      <c r="L60" s="33">
        <v>146</v>
      </c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61"/>
      <c r="X60" s="45"/>
      <c r="Y60" s="3">
        <v>22</v>
      </c>
      <c r="Z60" s="146">
        <v>4</v>
      </c>
      <c r="AA60" s="3">
        <f t="shared" si="126"/>
        <v>26</v>
      </c>
      <c r="AB60" s="170" t="s">
        <v>675</v>
      </c>
      <c r="AC60" s="170" t="s">
        <v>675</v>
      </c>
      <c r="AD60" s="170"/>
      <c r="AE60" s="170"/>
      <c r="AF60" s="170"/>
      <c r="AG60" s="170"/>
      <c r="AH60" s="170"/>
      <c r="AI60" s="170"/>
      <c r="AJ60" s="170" t="s">
        <v>675</v>
      </c>
      <c r="AK60" s="170">
        <v>20</v>
      </c>
      <c r="AL60" s="170"/>
      <c r="AM60" s="170" t="s">
        <v>675</v>
      </c>
      <c r="AN60" s="170" t="s">
        <v>675</v>
      </c>
      <c r="AO60" s="170"/>
      <c r="AP60" s="170"/>
      <c r="AQ60" s="170"/>
      <c r="AR60" s="170"/>
      <c r="AS60" s="170" t="s">
        <v>675</v>
      </c>
      <c r="AT60" s="170"/>
      <c r="AU60" s="29">
        <f t="shared" si="127"/>
        <v>20</v>
      </c>
      <c r="AV60" s="170">
        <f t="shared" si="128"/>
        <v>0</v>
      </c>
      <c r="AW60" s="170">
        <f t="shared" si="129"/>
        <v>20</v>
      </c>
      <c r="AX60" s="170">
        <f t="shared" si="130"/>
        <v>0</v>
      </c>
      <c r="AY60" s="29">
        <f t="shared" si="131"/>
        <v>20</v>
      </c>
      <c r="AZ60" s="3"/>
      <c r="BA60" s="2">
        <f t="shared" si="6"/>
        <v>0</v>
      </c>
      <c r="BB60" s="2">
        <f t="shared" si="7"/>
        <v>20</v>
      </c>
      <c r="BC60" s="2">
        <f t="shared" si="8"/>
        <v>0</v>
      </c>
      <c r="BD60" s="3">
        <f t="shared" si="9"/>
        <v>20</v>
      </c>
      <c r="BE60" s="3">
        <f t="shared" si="10"/>
        <v>20.630505331478908</v>
      </c>
      <c r="BF60" s="2">
        <f t="shared" si="11"/>
        <v>0</v>
      </c>
      <c r="BG60" s="2">
        <f t="shared" si="12"/>
        <v>2.3180343069077423</v>
      </c>
      <c r="BH60" s="2">
        <f t="shared" si="13"/>
        <v>0</v>
      </c>
      <c r="BI60" s="3">
        <f t="shared" si="14"/>
        <v>2.3180343069077423</v>
      </c>
      <c r="BJ60" s="3"/>
      <c r="BK60" s="21">
        <v>8704</v>
      </c>
      <c r="BL60" s="3">
        <v>8568</v>
      </c>
      <c r="BM60" s="2">
        <v>136</v>
      </c>
      <c r="BN60" s="2">
        <v>136</v>
      </c>
      <c r="BO60" s="45"/>
      <c r="BP60" s="2">
        <f t="shared" si="15"/>
        <v>136</v>
      </c>
      <c r="BQ60" s="2">
        <f t="shared" si="16"/>
        <v>15.873015873015872</v>
      </c>
      <c r="BR60" s="2">
        <f t="shared" si="17"/>
        <v>15.873015873015872</v>
      </c>
      <c r="BS60" s="2"/>
      <c r="BT60" s="7">
        <v>8859</v>
      </c>
      <c r="BU60" s="3">
        <v>8673</v>
      </c>
      <c r="BV60" s="2">
        <f t="shared" si="132"/>
        <v>186</v>
      </c>
      <c r="BW60" s="2">
        <v>186</v>
      </c>
      <c r="BX60" s="61"/>
      <c r="BY60" s="2">
        <f t="shared" si="19"/>
        <v>186</v>
      </c>
      <c r="BZ60" s="2">
        <f t="shared" si="20"/>
        <v>21.445866482186094</v>
      </c>
      <c r="CA60" s="2">
        <f t="shared" si="21"/>
        <v>21.445866482186094</v>
      </c>
      <c r="CB60" s="2"/>
      <c r="CC60" s="105">
        <v>8708</v>
      </c>
      <c r="CD60" s="3">
        <v>8619</v>
      </c>
      <c r="CE60" s="2">
        <f t="shared" si="133"/>
        <v>89</v>
      </c>
      <c r="CF60" s="2">
        <v>89</v>
      </c>
      <c r="CG60" s="61"/>
      <c r="CH60" s="2">
        <f t="shared" si="23"/>
        <v>89</v>
      </c>
      <c r="CI60" s="2">
        <f t="shared" si="24"/>
        <v>10.326023900684534</v>
      </c>
      <c r="CJ60" s="2">
        <f t="shared" si="25"/>
        <v>10.326023900684534</v>
      </c>
      <c r="CK60" s="2"/>
      <c r="CL60" s="105">
        <v>8800</v>
      </c>
      <c r="CM60" s="3">
        <v>8679</v>
      </c>
      <c r="CN60" s="2">
        <f t="shared" si="134"/>
        <v>121</v>
      </c>
      <c r="CO60" s="2">
        <f t="shared" si="135"/>
        <v>121</v>
      </c>
      <c r="CP60" s="61"/>
      <c r="CQ60" s="2">
        <f t="shared" si="28"/>
        <v>121</v>
      </c>
      <c r="CR60" s="2">
        <f t="shared" si="29"/>
        <v>13.941698352344741</v>
      </c>
      <c r="CS60" s="2">
        <f t="shared" si="30"/>
        <v>13.941698352344741</v>
      </c>
      <c r="CT60" s="2"/>
      <c r="CU60" s="131">
        <v>8806</v>
      </c>
      <c r="CV60" s="3">
        <v>8628</v>
      </c>
      <c r="CW60" s="2">
        <f t="shared" si="136"/>
        <v>178</v>
      </c>
      <c r="CX60" s="2">
        <f t="shared" si="137"/>
        <v>178</v>
      </c>
      <c r="CY60" s="61"/>
      <c r="CZ60" s="2">
        <f t="shared" si="33"/>
        <v>178</v>
      </c>
      <c r="DA60" s="2">
        <f t="shared" si="34"/>
        <v>20.630505331478908</v>
      </c>
      <c r="DB60" s="2">
        <f t="shared" si="35"/>
        <v>20.630505331478908</v>
      </c>
      <c r="DC60" s="2"/>
      <c r="DD60" s="131">
        <v>8712</v>
      </c>
      <c r="DE60" s="3">
        <v>8620</v>
      </c>
      <c r="DF60" s="2">
        <f t="shared" si="138"/>
        <v>92</v>
      </c>
      <c r="DG60" s="2">
        <f t="shared" si="139"/>
        <v>92</v>
      </c>
      <c r="DH60" s="61"/>
      <c r="DI60" s="2">
        <f t="shared" si="38"/>
        <v>92</v>
      </c>
      <c r="DJ60" s="2">
        <f t="shared" si="39"/>
        <v>10.672853828306264</v>
      </c>
      <c r="DK60" s="2">
        <f t="shared" si="40"/>
        <v>10.672853828306264</v>
      </c>
      <c r="DL60" s="2"/>
      <c r="DM60" s="131">
        <v>8756</v>
      </c>
      <c r="DN60" s="2">
        <v>8602</v>
      </c>
      <c r="DO60" s="3">
        <f t="shared" si="41"/>
        <v>154</v>
      </c>
      <c r="DP60" s="3">
        <f t="shared" si="42"/>
        <v>17.902813299232736</v>
      </c>
      <c r="DQ60" s="2"/>
      <c r="DR60" s="131">
        <v>8819</v>
      </c>
      <c r="DS60" s="2">
        <v>8593</v>
      </c>
      <c r="DT60" s="3">
        <f t="shared" si="43"/>
        <v>226</v>
      </c>
      <c r="DU60" s="3">
        <f t="shared" si="44"/>
        <v>26.300477132549748</v>
      </c>
      <c r="DV60" s="2"/>
      <c r="DW60" s="131">
        <v>8595</v>
      </c>
      <c r="DX60" s="2">
        <v>8582</v>
      </c>
      <c r="DY60" s="3">
        <f t="shared" si="45"/>
        <v>13</v>
      </c>
      <c r="DZ60" s="3">
        <f t="shared" si="46"/>
        <v>1.5147984152878116</v>
      </c>
      <c r="EA60" s="2"/>
      <c r="EB60" s="131">
        <v>8630</v>
      </c>
      <c r="EC60" s="2">
        <v>8612</v>
      </c>
      <c r="ED60" s="3">
        <f t="shared" si="117"/>
        <v>18</v>
      </c>
      <c r="EE60" s="3">
        <f t="shared" si="48"/>
        <v>2.0901068276823036</v>
      </c>
      <c r="EF60" s="2"/>
      <c r="EG60" s="131">
        <v>8694</v>
      </c>
      <c r="EH60" s="2">
        <v>8679</v>
      </c>
      <c r="EI60" s="3">
        <f t="shared" si="141"/>
        <v>15</v>
      </c>
      <c r="EJ60" s="3">
        <f t="shared" si="50"/>
        <v>1.7283097131005876</v>
      </c>
      <c r="EK60" s="2"/>
      <c r="EL60" s="131">
        <v>8809</v>
      </c>
      <c r="EM60" s="2">
        <v>8792</v>
      </c>
      <c r="EN60" s="3">
        <f t="shared" si="143"/>
        <v>17</v>
      </c>
      <c r="EO60" s="3">
        <f t="shared" si="51"/>
        <v>1.9335759781619655</v>
      </c>
      <c r="EP60" s="2"/>
      <c r="EQ60" s="2"/>
      <c r="ER60" s="77">
        <f t="shared" si="52"/>
        <v>136</v>
      </c>
      <c r="ES60" s="83">
        <f t="shared" si="122"/>
        <v>186</v>
      </c>
      <c r="ET60" s="83">
        <f t="shared" si="123"/>
        <v>89</v>
      </c>
      <c r="EU60" s="81">
        <f t="shared" si="142"/>
        <v>121</v>
      </c>
      <c r="EV60" s="81">
        <f t="shared" si="124"/>
        <v>178</v>
      </c>
      <c r="EW60" s="81">
        <f t="shared" si="144"/>
        <v>92</v>
      </c>
      <c r="EX60" s="81">
        <f t="shared" si="113"/>
        <v>154</v>
      </c>
      <c r="EY60" s="81">
        <f t="shared" si="140"/>
        <v>226</v>
      </c>
      <c r="EZ60" s="81">
        <f t="shared" si="125"/>
        <v>13</v>
      </c>
      <c r="FA60" s="81">
        <f t="shared" si="60"/>
        <v>18</v>
      </c>
      <c r="FB60" s="81">
        <f t="shared" si="61"/>
        <v>15</v>
      </c>
      <c r="FC60" s="81">
        <f t="shared" si="145"/>
        <v>17</v>
      </c>
      <c r="FD60" s="2"/>
      <c r="FE60" s="77">
        <f t="shared" si="62"/>
        <v>15.873015873015872</v>
      </c>
      <c r="FF60" s="83">
        <f t="shared" si="63"/>
        <v>21.445866482186094</v>
      </c>
      <c r="FG60" s="83">
        <f t="shared" si="64"/>
        <v>10.326023900684534</v>
      </c>
      <c r="FH60" s="81">
        <f t="shared" si="65"/>
        <v>13.941698352344741</v>
      </c>
      <c r="FI60" s="81">
        <f t="shared" si="66"/>
        <v>20.630505331478908</v>
      </c>
      <c r="FJ60" s="81">
        <f t="shared" si="67"/>
        <v>10.672853828306264</v>
      </c>
      <c r="FK60" s="81">
        <f t="shared" si="68"/>
        <v>17.902813299232736</v>
      </c>
      <c r="FL60" s="81">
        <f t="shared" si="69"/>
        <v>26.300477132549748</v>
      </c>
      <c r="FM60" s="81">
        <f t="shared" si="70"/>
        <v>1.5147984152878116</v>
      </c>
      <c r="FN60" s="81">
        <f t="shared" si="71"/>
        <v>2.0901068276823036</v>
      </c>
      <c r="FO60" s="81">
        <f t="shared" si="72"/>
        <v>1.7283097131005876</v>
      </c>
      <c r="FP60" s="81">
        <f t="shared" si="73"/>
        <v>1.9335759781619655</v>
      </c>
      <c r="FQ60" s="2"/>
      <c r="FR60" s="83">
        <f t="shared" si="74"/>
        <v>50</v>
      </c>
      <c r="FS60" s="83">
        <f t="shared" si="75"/>
        <v>-97</v>
      </c>
      <c r="FT60" s="83">
        <f t="shared" si="76"/>
        <v>32</v>
      </c>
      <c r="FU60" s="83">
        <f t="shared" si="77"/>
        <v>57</v>
      </c>
      <c r="FV60" s="83">
        <f t="shared" si="78"/>
        <v>-86</v>
      </c>
      <c r="FW60" s="83">
        <f t="shared" si="79"/>
        <v>62</v>
      </c>
      <c r="FX60" s="83">
        <f t="shared" si="80"/>
        <v>72</v>
      </c>
      <c r="FY60" s="83">
        <f t="shared" si="81"/>
        <v>-213</v>
      </c>
      <c r="FZ60" s="83">
        <f t="shared" si="82"/>
        <v>5</v>
      </c>
      <c r="GA60" s="83">
        <f t="shared" si="83"/>
        <v>-3</v>
      </c>
      <c r="GB60" s="83">
        <f t="shared" si="84"/>
        <v>2</v>
      </c>
      <c r="GC60" s="54"/>
      <c r="GD60" s="205">
        <f t="shared" si="85"/>
        <v>5.5728506091702226</v>
      </c>
      <c r="GE60" s="206">
        <f t="shared" si="86"/>
        <v>-11.11984258150156</v>
      </c>
      <c r="GF60" s="206">
        <f t="shared" si="87"/>
        <v>3.6156744516602064</v>
      </c>
      <c r="GG60" s="207">
        <f t="shared" si="88"/>
        <v>6.6888069791341671</v>
      </c>
      <c r="GH60" s="206">
        <f t="shared" si="89"/>
        <v>-9.9576515031726434</v>
      </c>
      <c r="GI60" s="206">
        <f t="shared" si="90"/>
        <v>7.2299594709264721</v>
      </c>
      <c r="GJ60" s="206">
        <f t="shared" si="91"/>
        <v>8.3976638333170115</v>
      </c>
      <c r="GK60" s="206">
        <f t="shared" si="92"/>
        <v>-24.785678717261938</v>
      </c>
      <c r="GL60" s="206">
        <f t="shared" si="93"/>
        <v>0.57530841239449204</v>
      </c>
      <c r="GM60" s="206">
        <f t="shared" si="94"/>
        <v>-0.36179711458171604</v>
      </c>
      <c r="GN60" s="206">
        <f t="shared" si="95"/>
        <v>0.20526626506137791</v>
      </c>
      <c r="GO60" s="2"/>
      <c r="GP60" s="3">
        <f t="shared" si="96"/>
        <v>17</v>
      </c>
      <c r="GQ60" s="320">
        <f t="shared" si="97"/>
        <v>1.9335759781619654E-3</v>
      </c>
      <c r="GR60" s="298">
        <f t="shared" si="98"/>
        <v>2.3685539629739287E-3</v>
      </c>
      <c r="GS60" s="298">
        <f t="shared" si="99"/>
        <v>2.9724805829897403E-3</v>
      </c>
      <c r="GT60" s="298">
        <f t="shared" si="100"/>
        <v>1.6994051367636915E-3</v>
      </c>
      <c r="GU60" s="298">
        <f t="shared" si="101"/>
        <v>2.6124881250539772E-3</v>
      </c>
      <c r="GV60" s="298">
        <f t="shared" si="102"/>
        <v>3.2120687166161399E-3</v>
      </c>
      <c r="GW60" s="298">
        <f t="shared" si="103"/>
        <v>1.8466108669035145E-3</v>
      </c>
      <c r="GX60" s="298">
        <f t="shared" si="104"/>
        <v>3.8534681213091781E-3</v>
      </c>
      <c r="GY60" s="298">
        <f t="shared" si="105"/>
        <v>5.4192743927295398E-3</v>
      </c>
      <c r="GZ60" s="298">
        <f t="shared" si="106"/>
        <v>2.6984950700570837E-4</v>
      </c>
      <c r="HA60" s="298">
        <f t="shared" si="107"/>
        <v>3.8022813688212925E-4</v>
      </c>
      <c r="HB60" s="298">
        <f t="shared" si="108"/>
        <v>2.9910269192422732E-4</v>
      </c>
      <c r="HC60" s="298">
        <f t="shared" si="109"/>
        <v>2.9458143443830253E-4</v>
      </c>
      <c r="HD60" s="298"/>
    </row>
    <row r="61" spans="1:213" ht="12" customHeight="1" x14ac:dyDescent="0.25">
      <c r="A61" s="2">
        <v>1</v>
      </c>
      <c r="B61" s="10" t="s">
        <v>145</v>
      </c>
      <c r="C61" s="183">
        <v>13025</v>
      </c>
      <c r="D61" s="10"/>
      <c r="E61" s="2" t="s">
        <v>537</v>
      </c>
      <c r="F61" s="33"/>
      <c r="G61" s="33"/>
      <c r="H61" s="33"/>
      <c r="I61" s="33"/>
      <c r="J61" s="33"/>
      <c r="K61" s="33"/>
      <c r="L61" s="33"/>
      <c r="M61" s="45">
        <v>300</v>
      </c>
      <c r="N61" s="45"/>
      <c r="O61" s="45"/>
      <c r="P61" s="45"/>
      <c r="Q61" s="45"/>
      <c r="R61" s="45"/>
      <c r="S61" s="45"/>
      <c r="T61" s="45"/>
      <c r="U61" s="45"/>
      <c r="V61" s="45"/>
      <c r="W61" s="61"/>
      <c r="X61" s="45">
        <f>SUM(M61:W61)</f>
        <v>300</v>
      </c>
      <c r="Y61" s="3">
        <v>36</v>
      </c>
      <c r="Z61" s="146">
        <v>12</v>
      </c>
      <c r="AA61" s="3">
        <f t="shared" si="126"/>
        <v>48</v>
      </c>
      <c r="AB61" s="170" t="s">
        <v>675</v>
      </c>
      <c r="AC61" s="170" t="s">
        <v>675</v>
      </c>
      <c r="AD61" s="170"/>
      <c r="AE61" s="170"/>
      <c r="AF61" s="170"/>
      <c r="AG61" s="170"/>
      <c r="AH61" s="170"/>
      <c r="AI61" s="170"/>
      <c r="AJ61" s="170" t="s">
        <v>675</v>
      </c>
      <c r="AK61" s="170">
        <v>40</v>
      </c>
      <c r="AL61" s="170"/>
      <c r="AM61" s="170" t="s">
        <v>675</v>
      </c>
      <c r="AN61" s="170" t="s">
        <v>675</v>
      </c>
      <c r="AO61" s="170"/>
      <c r="AP61" s="170"/>
      <c r="AQ61" s="170"/>
      <c r="AR61" s="170"/>
      <c r="AS61" s="170" t="s">
        <v>675</v>
      </c>
      <c r="AT61" s="170"/>
      <c r="AU61" s="29">
        <f t="shared" si="127"/>
        <v>40</v>
      </c>
      <c r="AV61" s="170">
        <f t="shared" si="128"/>
        <v>0</v>
      </c>
      <c r="AW61" s="170">
        <f t="shared" si="129"/>
        <v>40</v>
      </c>
      <c r="AX61" s="170">
        <f t="shared" si="130"/>
        <v>0</v>
      </c>
      <c r="AY61" s="29">
        <f t="shared" si="131"/>
        <v>40</v>
      </c>
      <c r="AZ61" s="3"/>
      <c r="BA61" s="2">
        <f t="shared" si="6"/>
        <v>0</v>
      </c>
      <c r="BB61" s="2">
        <f t="shared" si="7"/>
        <v>40</v>
      </c>
      <c r="BC61" s="2">
        <f t="shared" si="8"/>
        <v>0</v>
      </c>
      <c r="BD61" s="3">
        <f t="shared" si="9"/>
        <v>40</v>
      </c>
      <c r="BE61" s="3">
        <f t="shared" si="10"/>
        <v>2.6374968766484357</v>
      </c>
      <c r="BF61" s="2">
        <f t="shared" si="11"/>
        <v>0</v>
      </c>
      <c r="BG61" s="2">
        <f t="shared" si="12"/>
        <v>1.1105250006940781</v>
      </c>
      <c r="BH61" s="2">
        <f t="shared" si="13"/>
        <v>0</v>
      </c>
      <c r="BI61" s="3">
        <f t="shared" si="14"/>
        <v>1.1105250006940781</v>
      </c>
      <c r="BJ61" s="3"/>
      <c r="BK61" s="21">
        <v>34916</v>
      </c>
      <c r="BL61" s="3">
        <v>34824</v>
      </c>
      <c r="BM61" s="2">
        <v>92</v>
      </c>
      <c r="BN61" s="2">
        <v>92</v>
      </c>
      <c r="BO61" s="45"/>
      <c r="BP61" s="2">
        <f t="shared" si="15"/>
        <v>92</v>
      </c>
      <c r="BQ61" s="2">
        <f t="shared" si="16"/>
        <v>2.6418561911325522</v>
      </c>
      <c r="BR61" s="2">
        <f t="shared" si="17"/>
        <v>2.6418561911325522</v>
      </c>
      <c r="BS61" s="2"/>
      <c r="BT61" s="7">
        <v>35184</v>
      </c>
      <c r="BU61" s="3">
        <v>35085</v>
      </c>
      <c r="BV61" s="2">
        <f t="shared" si="132"/>
        <v>99</v>
      </c>
      <c r="BW61" s="2">
        <v>99</v>
      </c>
      <c r="BX61" s="61"/>
      <c r="BY61" s="2">
        <f t="shared" si="19"/>
        <v>99</v>
      </c>
      <c r="BZ61" s="2">
        <f t="shared" si="20"/>
        <v>2.8217186831979477</v>
      </c>
      <c r="CA61" s="2">
        <f t="shared" si="21"/>
        <v>2.8217186831979477</v>
      </c>
      <c r="CB61" s="2"/>
      <c r="CC61" s="105">
        <v>35455</v>
      </c>
      <c r="CD61" s="3">
        <v>35370</v>
      </c>
      <c r="CE61" s="2">
        <f t="shared" si="133"/>
        <v>85</v>
      </c>
      <c r="CF61" s="2">
        <v>85</v>
      </c>
      <c r="CG61" s="61"/>
      <c r="CH61" s="2">
        <f t="shared" si="23"/>
        <v>85</v>
      </c>
      <c r="CI61" s="2">
        <f t="shared" si="24"/>
        <v>2.4031665253039298</v>
      </c>
      <c r="CJ61" s="2">
        <f t="shared" si="25"/>
        <v>2.4031665253039298</v>
      </c>
      <c r="CK61" s="2"/>
      <c r="CL61" s="105">
        <v>35761</v>
      </c>
      <c r="CM61" s="3">
        <v>35664</v>
      </c>
      <c r="CN61" s="2">
        <f t="shared" si="134"/>
        <v>97</v>
      </c>
      <c r="CO61" s="2">
        <f t="shared" si="135"/>
        <v>97</v>
      </c>
      <c r="CP61" s="61"/>
      <c r="CQ61" s="2">
        <f t="shared" si="28"/>
        <v>97</v>
      </c>
      <c r="CR61" s="2">
        <f t="shared" si="29"/>
        <v>2.7198295199641094</v>
      </c>
      <c r="CS61" s="2">
        <f t="shared" si="30"/>
        <v>2.7198295199641094</v>
      </c>
      <c r="CT61" s="2"/>
      <c r="CU61" s="131">
        <v>36114</v>
      </c>
      <c r="CV61" s="3">
        <v>36019</v>
      </c>
      <c r="CW61" s="2">
        <f t="shared" si="136"/>
        <v>95</v>
      </c>
      <c r="CX61" s="2">
        <f t="shared" si="137"/>
        <v>95</v>
      </c>
      <c r="CY61" s="61"/>
      <c r="CZ61" s="2">
        <f t="shared" si="33"/>
        <v>95</v>
      </c>
      <c r="DA61" s="2">
        <f t="shared" si="34"/>
        <v>2.6374968766484357</v>
      </c>
      <c r="DB61" s="2">
        <f t="shared" si="35"/>
        <v>2.6374968766484357</v>
      </c>
      <c r="DC61" s="2"/>
      <c r="DD61" s="131">
        <v>36230</v>
      </c>
      <c r="DE61" s="3">
        <v>36123</v>
      </c>
      <c r="DF61" s="2">
        <f t="shared" si="138"/>
        <v>107</v>
      </c>
      <c r="DG61" s="2">
        <f t="shared" si="139"/>
        <v>107</v>
      </c>
      <c r="DH61" s="61"/>
      <c r="DI61" s="2">
        <f t="shared" si="38"/>
        <v>107</v>
      </c>
      <c r="DJ61" s="2">
        <f t="shared" si="39"/>
        <v>2.9621017080530412</v>
      </c>
      <c r="DK61" s="2">
        <f t="shared" si="40"/>
        <v>2.9621017080530412</v>
      </c>
      <c r="DL61" s="2"/>
      <c r="DM61" s="131">
        <v>36571</v>
      </c>
      <c r="DN61" s="2">
        <v>36506</v>
      </c>
      <c r="DO61" s="3">
        <f t="shared" si="41"/>
        <v>65</v>
      </c>
      <c r="DP61" s="3">
        <f t="shared" si="42"/>
        <v>1.7805292280720977</v>
      </c>
      <c r="DQ61" s="2"/>
      <c r="DR61" s="131">
        <v>36845</v>
      </c>
      <c r="DS61" s="2">
        <v>36762</v>
      </c>
      <c r="DT61" s="3">
        <f t="shared" si="43"/>
        <v>83</v>
      </c>
      <c r="DU61" s="3">
        <f t="shared" si="44"/>
        <v>2.2577661715902289</v>
      </c>
      <c r="DV61" s="2"/>
      <c r="DW61" s="131">
        <v>37079</v>
      </c>
      <c r="DX61" s="2">
        <v>37011</v>
      </c>
      <c r="DY61" s="3">
        <f t="shared" si="45"/>
        <v>68</v>
      </c>
      <c r="DZ61" s="3">
        <f t="shared" si="46"/>
        <v>1.8372916160060522</v>
      </c>
      <c r="EA61" s="2"/>
      <c r="EB61" s="131">
        <v>37085</v>
      </c>
      <c r="EC61" s="2">
        <v>37007</v>
      </c>
      <c r="ED61" s="3">
        <f t="shared" ref="ED61:ED92" si="146">EB61-EC61</f>
        <v>78</v>
      </c>
      <c r="EE61" s="3">
        <f t="shared" si="48"/>
        <v>2.107709352284703</v>
      </c>
      <c r="EF61" s="2"/>
      <c r="EG61" s="131">
        <v>37652</v>
      </c>
      <c r="EH61" s="2">
        <v>37567</v>
      </c>
      <c r="EI61" s="3">
        <f t="shared" si="141"/>
        <v>85</v>
      </c>
      <c r="EJ61" s="3">
        <f t="shared" si="50"/>
        <v>2.2626241115872974</v>
      </c>
      <c r="EK61" s="2"/>
      <c r="EL61" s="131">
        <v>38215</v>
      </c>
      <c r="EM61" s="2">
        <v>38142</v>
      </c>
      <c r="EN61" s="3">
        <f t="shared" si="143"/>
        <v>73</v>
      </c>
      <c r="EO61" s="3">
        <f t="shared" si="51"/>
        <v>1.9139006869068218</v>
      </c>
      <c r="EP61" s="2"/>
      <c r="EQ61" s="2"/>
      <c r="ER61" s="77">
        <f t="shared" si="52"/>
        <v>92</v>
      </c>
      <c r="ES61" s="83">
        <f t="shared" si="122"/>
        <v>99</v>
      </c>
      <c r="ET61" s="83">
        <f t="shared" si="123"/>
        <v>85</v>
      </c>
      <c r="EU61" s="81">
        <f t="shared" si="142"/>
        <v>97</v>
      </c>
      <c r="EV61" s="81">
        <f t="shared" si="124"/>
        <v>95</v>
      </c>
      <c r="EW61" s="81">
        <f t="shared" si="144"/>
        <v>107</v>
      </c>
      <c r="EX61" s="81">
        <f t="shared" si="113"/>
        <v>65</v>
      </c>
      <c r="EY61" s="81">
        <f t="shared" si="140"/>
        <v>83</v>
      </c>
      <c r="EZ61" s="81">
        <f t="shared" si="125"/>
        <v>68</v>
      </c>
      <c r="FA61" s="81">
        <f t="shared" si="60"/>
        <v>78</v>
      </c>
      <c r="FB61" s="81">
        <f t="shared" si="61"/>
        <v>85</v>
      </c>
      <c r="FC61" s="81">
        <f t="shared" si="145"/>
        <v>73</v>
      </c>
      <c r="FD61" s="2"/>
      <c r="FE61" s="77">
        <f t="shared" si="62"/>
        <v>2.6418561911325522</v>
      </c>
      <c r="FF61" s="83">
        <f t="shared" si="63"/>
        <v>2.8217186831979477</v>
      </c>
      <c r="FG61" s="83">
        <f t="shared" si="64"/>
        <v>2.4031665253039298</v>
      </c>
      <c r="FH61" s="81">
        <f t="shared" si="65"/>
        <v>2.7198295199641094</v>
      </c>
      <c r="FI61" s="81">
        <f t="shared" si="66"/>
        <v>2.6374968766484357</v>
      </c>
      <c r="FJ61" s="81">
        <f t="shared" si="67"/>
        <v>2.9621017080530412</v>
      </c>
      <c r="FK61" s="81">
        <f t="shared" si="68"/>
        <v>1.7805292280720977</v>
      </c>
      <c r="FL61" s="81">
        <f t="shared" si="69"/>
        <v>2.2577661715902289</v>
      </c>
      <c r="FM61" s="81">
        <f t="shared" si="70"/>
        <v>1.8372916160060522</v>
      </c>
      <c r="FN61" s="81">
        <f t="shared" si="71"/>
        <v>2.107709352284703</v>
      </c>
      <c r="FO61" s="81">
        <f t="shared" si="72"/>
        <v>2.2626241115872974</v>
      </c>
      <c r="FP61" s="81">
        <f t="shared" si="73"/>
        <v>1.9139006869068218</v>
      </c>
      <c r="FQ61" s="2"/>
      <c r="FR61" s="83">
        <f t="shared" si="74"/>
        <v>7</v>
      </c>
      <c r="FS61" s="83">
        <f t="shared" si="75"/>
        <v>-14</v>
      </c>
      <c r="FT61" s="83">
        <f t="shared" si="76"/>
        <v>12</v>
      </c>
      <c r="FU61" s="83">
        <f t="shared" si="77"/>
        <v>-2</v>
      </c>
      <c r="FV61" s="83">
        <f t="shared" si="78"/>
        <v>12</v>
      </c>
      <c r="FW61" s="83">
        <f t="shared" si="79"/>
        <v>-42</v>
      </c>
      <c r="FX61" s="83">
        <f t="shared" si="80"/>
        <v>18</v>
      </c>
      <c r="FY61" s="83">
        <f t="shared" si="81"/>
        <v>-15</v>
      </c>
      <c r="FZ61" s="83">
        <f t="shared" si="82"/>
        <v>10</v>
      </c>
      <c r="GA61" s="83">
        <f t="shared" si="83"/>
        <v>7</v>
      </c>
      <c r="GB61" s="83">
        <f t="shared" si="84"/>
        <v>-12</v>
      </c>
      <c r="GC61" s="54"/>
      <c r="GD61" s="205">
        <f t="shared" si="85"/>
        <v>0.17986249206539551</v>
      </c>
      <c r="GE61" s="206">
        <f t="shared" si="86"/>
        <v>-0.4185521578940179</v>
      </c>
      <c r="GF61" s="206">
        <f t="shared" si="87"/>
        <v>0.31666299466017955</v>
      </c>
      <c r="GG61" s="207">
        <f t="shared" si="88"/>
        <v>-8.2332643315673693E-2</v>
      </c>
      <c r="GH61" s="206">
        <f t="shared" si="89"/>
        <v>0.3246048314046055</v>
      </c>
      <c r="GI61" s="206">
        <f t="shared" si="90"/>
        <v>-1.1815724799809435</v>
      </c>
      <c r="GJ61" s="206">
        <f t="shared" si="91"/>
        <v>0.47723694351813117</v>
      </c>
      <c r="GK61" s="206">
        <f t="shared" si="92"/>
        <v>-0.42047455558417668</v>
      </c>
      <c r="GL61" s="206">
        <f t="shared" si="93"/>
        <v>0.27041773627865084</v>
      </c>
      <c r="GM61" s="206">
        <f t="shared" si="94"/>
        <v>0.15491475930259435</v>
      </c>
      <c r="GN61" s="206">
        <f t="shared" si="95"/>
        <v>-0.34872342468047557</v>
      </c>
      <c r="GO61" s="2"/>
      <c r="GP61" s="3">
        <f t="shared" si="96"/>
        <v>73</v>
      </c>
      <c r="GQ61" s="320">
        <f t="shared" si="97"/>
        <v>1.9139006869068219E-3</v>
      </c>
      <c r="GR61" s="298">
        <f t="shared" si="98"/>
        <v>1.6022570926000105E-3</v>
      </c>
      <c r="GS61" s="298">
        <f t="shared" si="99"/>
        <v>1.5821267619138938E-3</v>
      </c>
      <c r="GT61" s="298">
        <f t="shared" si="100"/>
        <v>1.6230273778080199E-3</v>
      </c>
      <c r="GU61" s="298">
        <f t="shared" si="101"/>
        <v>2.0943086622333537E-3</v>
      </c>
      <c r="GV61" s="298">
        <f t="shared" si="102"/>
        <v>1.7143063375198498E-3</v>
      </c>
      <c r="GW61" s="298">
        <f t="shared" si="103"/>
        <v>2.1476887256377834E-3</v>
      </c>
      <c r="GX61" s="298">
        <f t="shared" si="104"/>
        <v>1.6264638174356921E-3</v>
      </c>
      <c r="GY61" s="298">
        <f t="shared" si="105"/>
        <v>1.9902644893652734E-3</v>
      </c>
      <c r="GZ61" s="298">
        <f t="shared" si="106"/>
        <v>1.4115204981837053E-3</v>
      </c>
      <c r="HA61" s="298">
        <f t="shared" si="107"/>
        <v>1.6476552598225602E-3</v>
      </c>
      <c r="HB61" s="298">
        <f t="shared" si="108"/>
        <v>1.6949152542372881E-3</v>
      </c>
      <c r="HC61" s="298">
        <f t="shared" si="109"/>
        <v>1.2649673361174168E-3</v>
      </c>
      <c r="HD61" s="298"/>
    </row>
    <row r="62" spans="1:213" ht="12" customHeight="1" x14ac:dyDescent="0.25">
      <c r="A62" s="2">
        <v>1</v>
      </c>
      <c r="B62" s="10" t="s">
        <v>145</v>
      </c>
      <c r="C62" s="183">
        <v>13029</v>
      </c>
      <c r="D62" s="10"/>
      <c r="E62" s="2" t="s">
        <v>561</v>
      </c>
      <c r="F62" s="33"/>
      <c r="G62" s="33"/>
      <c r="H62" s="33"/>
      <c r="I62" s="33"/>
      <c r="J62" s="33"/>
      <c r="K62" s="33"/>
      <c r="L62" s="33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61"/>
      <c r="X62" s="45"/>
      <c r="Y62" s="3">
        <v>12</v>
      </c>
      <c r="Z62" s="146">
        <v>6</v>
      </c>
      <c r="AA62" s="3">
        <f t="shared" si="126"/>
        <v>18</v>
      </c>
      <c r="AB62" s="170" t="s">
        <v>675</v>
      </c>
      <c r="AC62" s="170" t="s">
        <v>675</v>
      </c>
      <c r="AD62" s="170"/>
      <c r="AE62" s="170"/>
      <c r="AF62" s="170"/>
      <c r="AG62" s="170"/>
      <c r="AH62" s="170"/>
      <c r="AI62" s="170"/>
      <c r="AJ62" s="170" t="s">
        <v>675</v>
      </c>
      <c r="AK62" s="170">
        <v>5</v>
      </c>
      <c r="AL62" s="170"/>
      <c r="AM62" s="170" t="s">
        <v>675</v>
      </c>
      <c r="AN62" s="170" t="s">
        <v>675</v>
      </c>
      <c r="AO62" s="170"/>
      <c r="AP62" s="170"/>
      <c r="AQ62" s="170"/>
      <c r="AR62" s="170"/>
      <c r="AS62" s="170" t="s">
        <v>675</v>
      </c>
      <c r="AT62" s="170"/>
      <c r="AU62" s="29">
        <f t="shared" si="127"/>
        <v>5</v>
      </c>
      <c r="AV62" s="170">
        <f t="shared" si="128"/>
        <v>0</v>
      </c>
      <c r="AW62" s="170">
        <f t="shared" si="129"/>
        <v>5</v>
      </c>
      <c r="AX62" s="170">
        <f t="shared" si="130"/>
        <v>0</v>
      </c>
      <c r="AY62" s="29">
        <f t="shared" si="131"/>
        <v>5</v>
      </c>
      <c r="AZ62" s="3"/>
      <c r="BA62" s="2">
        <f t="shared" si="6"/>
        <v>0</v>
      </c>
      <c r="BB62" s="2">
        <f t="shared" si="7"/>
        <v>5</v>
      </c>
      <c r="BC62" s="2">
        <f t="shared" si="8"/>
        <v>0</v>
      </c>
      <c r="BD62" s="3">
        <f t="shared" si="9"/>
        <v>5</v>
      </c>
      <c r="BE62" s="3">
        <f t="shared" si="10"/>
        <v>0.24507801650191977</v>
      </c>
      <c r="BF62" s="2">
        <f t="shared" si="11"/>
        <v>0</v>
      </c>
      <c r="BG62" s="2">
        <f t="shared" si="12"/>
        <v>0.40846336083653301</v>
      </c>
      <c r="BH62" s="2">
        <f t="shared" si="13"/>
        <v>0</v>
      </c>
      <c r="BI62" s="3">
        <f t="shared" si="14"/>
        <v>0.40846336083653301</v>
      </c>
      <c r="BJ62" s="3"/>
      <c r="BK62" s="21">
        <v>11935</v>
      </c>
      <c r="BL62" s="3">
        <v>11925</v>
      </c>
      <c r="BM62" s="2">
        <v>10</v>
      </c>
      <c r="BN62" s="2">
        <v>10</v>
      </c>
      <c r="BO62" s="45"/>
      <c r="BP62" s="2">
        <f t="shared" si="15"/>
        <v>10</v>
      </c>
      <c r="BQ62" s="2">
        <f t="shared" si="16"/>
        <v>0.83857442348008382</v>
      </c>
      <c r="BR62" s="2">
        <f t="shared" si="17"/>
        <v>0.83857442348008382</v>
      </c>
      <c r="BS62" s="2"/>
      <c r="BT62" s="7">
        <v>12038</v>
      </c>
      <c r="BU62" s="3">
        <v>12014</v>
      </c>
      <c r="BV62" s="2">
        <f t="shared" si="132"/>
        <v>24</v>
      </c>
      <c r="BW62" s="2">
        <v>24</v>
      </c>
      <c r="BX62" s="61"/>
      <c r="BY62" s="2">
        <f t="shared" si="19"/>
        <v>24</v>
      </c>
      <c r="BZ62" s="2">
        <f t="shared" si="20"/>
        <v>1.9976693857166641</v>
      </c>
      <c r="CA62" s="2">
        <f t="shared" si="21"/>
        <v>1.9976693857166641</v>
      </c>
      <c r="CB62" s="2"/>
      <c r="CC62" s="105">
        <v>12130</v>
      </c>
      <c r="CD62" s="3">
        <v>12120</v>
      </c>
      <c r="CE62" s="2">
        <f t="shared" si="133"/>
        <v>10</v>
      </c>
      <c r="CF62" s="2">
        <v>10</v>
      </c>
      <c r="CG62" s="61"/>
      <c r="CH62" s="2">
        <f t="shared" si="23"/>
        <v>10</v>
      </c>
      <c r="CI62" s="2">
        <f t="shared" si="24"/>
        <v>0.82508250825082508</v>
      </c>
      <c r="CJ62" s="2">
        <f t="shared" si="25"/>
        <v>0.82508250825082508</v>
      </c>
      <c r="CK62" s="2"/>
      <c r="CL62" s="105">
        <v>12188</v>
      </c>
      <c r="CM62" s="3">
        <v>12187</v>
      </c>
      <c r="CN62" s="2">
        <f t="shared" si="134"/>
        <v>1</v>
      </c>
      <c r="CO62" s="2">
        <f t="shared" si="135"/>
        <v>1</v>
      </c>
      <c r="CP62" s="61"/>
      <c r="CQ62" s="2">
        <f t="shared" si="28"/>
        <v>1</v>
      </c>
      <c r="CR62" s="2">
        <f t="shared" si="29"/>
        <v>8.2054648395831625E-2</v>
      </c>
      <c r="CS62" s="2">
        <f t="shared" si="30"/>
        <v>8.2054648395831625E-2</v>
      </c>
      <c r="CT62" s="2"/>
      <c r="CU62" s="131">
        <v>12244</v>
      </c>
      <c r="CV62" s="3">
        <v>12241</v>
      </c>
      <c r="CW62" s="2">
        <f t="shared" si="136"/>
        <v>3</v>
      </c>
      <c r="CX62" s="2">
        <f t="shared" si="137"/>
        <v>3</v>
      </c>
      <c r="CY62" s="61"/>
      <c r="CZ62" s="2">
        <f t="shared" si="33"/>
        <v>3</v>
      </c>
      <c r="DA62" s="2">
        <f t="shared" si="34"/>
        <v>0.24507801650191977</v>
      </c>
      <c r="DB62" s="2">
        <f t="shared" si="35"/>
        <v>0.24507801650191977</v>
      </c>
      <c r="DC62" s="2"/>
      <c r="DD62" s="131">
        <v>12394</v>
      </c>
      <c r="DE62" s="3">
        <v>12377</v>
      </c>
      <c r="DF62" s="2">
        <f t="shared" si="138"/>
        <v>17</v>
      </c>
      <c r="DG62" s="2">
        <f t="shared" si="139"/>
        <v>17</v>
      </c>
      <c r="DH62" s="61"/>
      <c r="DI62" s="2">
        <f t="shared" si="38"/>
        <v>17</v>
      </c>
      <c r="DJ62" s="2">
        <f t="shared" si="39"/>
        <v>1.3735153914518865</v>
      </c>
      <c r="DK62" s="2">
        <f t="shared" si="40"/>
        <v>1.3735153914518865</v>
      </c>
      <c r="DL62" s="2"/>
      <c r="DM62" s="131">
        <v>12498</v>
      </c>
      <c r="DN62" s="2">
        <v>12482</v>
      </c>
      <c r="DO62" s="3">
        <f t="shared" si="41"/>
        <v>16</v>
      </c>
      <c r="DP62" s="3">
        <f t="shared" si="42"/>
        <v>1.2818458580355712</v>
      </c>
      <c r="DQ62" s="2"/>
      <c r="DR62" s="131">
        <v>12507</v>
      </c>
      <c r="DS62" s="2">
        <v>12497</v>
      </c>
      <c r="DT62" s="3">
        <f t="shared" si="43"/>
        <v>10</v>
      </c>
      <c r="DU62" s="3">
        <f t="shared" si="44"/>
        <v>0.80019204609106187</v>
      </c>
      <c r="DV62" s="2"/>
      <c r="DW62" s="131">
        <v>12570</v>
      </c>
      <c r="DX62" s="2">
        <v>12558</v>
      </c>
      <c r="DY62" s="3">
        <f t="shared" si="45"/>
        <v>12</v>
      </c>
      <c r="DZ62" s="3">
        <f t="shared" si="46"/>
        <v>0.95556617295747726</v>
      </c>
      <c r="EA62" s="2"/>
      <c r="EB62" s="131">
        <v>12615</v>
      </c>
      <c r="EC62" s="2">
        <v>12595</v>
      </c>
      <c r="ED62" s="3">
        <f t="shared" si="146"/>
        <v>20</v>
      </c>
      <c r="EE62" s="3">
        <f t="shared" si="48"/>
        <v>1.5879317189360858</v>
      </c>
      <c r="EF62" s="2"/>
      <c r="EG62" s="131">
        <v>12586</v>
      </c>
      <c r="EH62" s="2">
        <v>12576</v>
      </c>
      <c r="EI62" s="3">
        <f t="shared" si="141"/>
        <v>10</v>
      </c>
      <c r="EJ62" s="3">
        <f t="shared" si="50"/>
        <v>0.7951653944020356</v>
      </c>
      <c r="EK62" s="2"/>
      <c r="EL62" s="131">
        <v>12701</v>
      </c>
      <c r="EM62" s="2">
        <v>12686</v>
      </c>
      <c r="EN62" s="3">
        <f t="shared" si="143"/>
        <v>15</v>
      </c>
      <c r="EO62" s="3">
        <f t="shared" si="51"/>
        <v>1.1824058016711334</v>
      </c>
      <c r="EP62" s="2"/>
      <c r="EQ62" s="2"/>
      <c r="ER62" s="77">
        <f t="shared" si="52"/>
        <v>10</v>
      </c>
      <c r="ES62" s="83">
        <f t="shared" si="122"/>
        <v>24</v>
      </c>
      <c r="ET62" s="83">
        <f t="shared" si="123"/>
        <v>10</v>
      </c>
      <c r="EU62" s="81">
        <f t="shared" si="142"/>
        <v>1</v>
      </c>
      <c r="EV62" s="81">
        <f t="shared" si="124"/>
        <v>3</v>
      </c>
      <c r="EW62" s="81">
        <f t="shared" si="144"/>
        <v>17</v>
      </c>
      <c r="EX62" s="81">
        <f t="shared" si="113"/>
        <v>16</v>
      </c>
      <c r="EY62" s="81">
        <f t="shared" si="140"/>
        <v>10</v>
      </c>
      <c r="EZ62" s="81">
        <f t="shared" si="125"/>
        <v>12</v>
      </c>
      <c r="FA62" s="81">
        <f t="shared" si="60"/>
        <v>20</v>
      </c>
      <c r="FB62" s="81">
        <f t="shared" si="61"/>
        <v>10</v>
      </c>
      <c r="FC62" s="81">
        <f t="shared" si="145"/>
        <v>15</v>
      </c>
      <c r="FD62" s="2"/>
      <c r="FE62" s="77">
        <f t="shared" si="62"/>
        <v>0.83857442348008382</v>
      </c>
      <c r="FF62" s="83">
        <f t="shared" si="63"/>
        <v>1.9976693857166641</v>
      </c>
      <c r="FG62" s="83">
        <f t="shared" si="64"/>
        <v>0.82508250825082508</v>
      </c>
      <c r="FH62" s="81">
        <f t="shared" si="65"/>
        <v>8.2054648395831625E-2</v>
      </c>
      <c r="FI62" s="81">
        <f t="shared" si="66"/>
        <v>0.24507801650191977</v>
      </c>
      <c r="FJ62" s="81">
        <f t="shared" si="67"/>
        <v>1.3735153914518865</v>
      </c>
      <c r="FK62" s="81">
        <f t="shared" si="68"/>
        <v>1.2818458580355712</v>
      </c>
      <c r="FL62" s="81">
        <f t="shared" si="69"/>
        <v>0.80019204609106187</v>
      </c>
      <c r="FM62" s="81">
        <f t="shared" si="70"/>
        <v>0.95556617295747726</v>
      </c>
      <c r="FN62" s="81">
        <f t="shared" si="71"/>
        <v>1.5879317189360858</v>
      </c>
      <c r="FO62" s="81">
        <f t="shared" si="72"/>
        <v>0.7951653944020356</v>
      </c>
      <c r="FP62" s="81">
        <f t="shared" si="73"/>
        <v>1.1824058016711334</v>
      </c>
      <c r="FQ62" s="2"/>
      <c r="FR62" s="83">
        <f t="shared" si="74"/>
        <v>14</v>
      </c>
      <c r="FS62" s="83">
        <f t="shared" si="75"/>
        <v>-14</v>
      </c>
      <c r="FT62" s="83">
        <f t="shared" si="76"/>
        <v>-9</v>
      </c>
      <c r="FU62" s="83">
        <f t="shared" si="77"/>
        <v>2</v>
      </c>
      <c r="FV62" s="83">
        <f t="shared" si="78"/>
        <v>14</v>
      </c>
      <c r="FW62" s="83">
        <f t="shared" si="79"/>
        <v>-1</v>
      </c>
      <c r="FX62" s="83">
        <f t="shared" si="80"/>
        <v>-6</v>
      </c>
      <c r="FY62" s="83">
        <f t="shared" si="81"/>
        <v>2</v>
      </c>
      <c r="FZ62" s="83">
        <f t="shared" si="82"/>
        <v>8</v>
      </c>
      <c r="GA62" s="83">
        <f t="shared" si="83"/>
        <v>-10</v>
      </c>
      <c r="GB62" s="83">
        <f t="shared" si="84"/>
        <v>5</v>
      </c>
      <c r="GC62" s="54"/>
      <c r="GD62" s="205">
        <f t="shared" si="85"/>
        <v>1.1590949622365803</v>
      </c>
      <c r="GE62" s="206">
        <f t="shared" si="86"/>
        <v>-1.172586877465839</v>
      </c>
      <c r="GF62" s="206">
        <f t="shared" si="87"/>
        <v>-0.74302785985499342</v>
      </c>
      <c r="GG62" s="207">
        <f t="shared" si="88"/>
        <v>0.16302336810608814</v>
      </c>
      <c r="GH62" s="206">
        <f t="shared" si="89"/>
        <v>1.1284373749499668</v>
      </c>
      <c r="GI62" s="206">
        <f t="shared" si="90"/>
        <v>-9.1669533416315341E-2</v>
      </c>
      <c r="GJ62" s="206">
        <f t="shared" si="91"/>
        <v>-0.48165381194450929</v>
      </c>
      <c r="GK62" s="206">
        <f t="shared" si="92"/>
        <v>0.15537412686641539</v>
      </c>
      <c r="GL62" s="206">
        <f t="shared" si="93"/>
        <v>0.6323655459786085</v>
      </c>
      <c r="GM62" s="206">
        <f t="shared" si="94"/>
        <v>-0.79276632453405016</v>
      </c>
      <c r="GN62" s="206">
        <f t="shared" si="95"/>
        <v>0.38724040726909781</v>
      </c>
      <c r="GO62" s="2"/>
      <c r="GP62" s="3">
        <f t="shared" si="96"/>
        <v>15</v>
      </c>
      <c r="GQ62" s="320">
        <f t="shared" si="97"/>
        <v>1.1824058016711334E-3</v>
      </c>
      <c r="GR62" s="298">
        <f t="shared" si="98"/>
        <v>1.7415837963043591E-4</v>
      </c>
      <c r="GS62" s="298">
        <f t="shared" si="99"/>
        <v>3.8354588167609552E-4</v>
      </c>
      <c r="GT62" s="298">
        <f t="shared" si="100"/>
        <v>1.9094439738917882E-4</v>
      </c>
      <c r="GU62" s="298">
        <f t="shared" si="101"/>
        <v>2.1590810950859316E-5</v>
      </c>
      <c r="GV62" s="298">
        <f t="shared" si="102"/>
        <v>5.4135989605889994E-5</v>
      </c>
      <c r="GW62" s="298">
        <f t="shared" si="103"/>
        <v>3.4122157323217115E-4</v>
      </c>
      <c r="GX62" s="298">
        <f t="shared" si="104"/>
        <v>4.0036032429186267E-4</v>
      </c>
      <c r="GY62" s="298">
        <f t="shared" si="105"/>
        <v>2.3979090233316547E-4</v>
      </c>
      <c r="GZ62" s="298">
        <f t="shared" si="106"/>
        <v>2.4909185262065388E-4</v>
      </c>
      <c r="HA62" s="298">
        <f t="shared" si="107"/>
        <v>4.224757076468103E-4</v>
      </c>
      <c r="HB62" s="298">
        <f t="shared" si="108"/>
        <v>1.9940179461615153E-4</v>
      </c>
      <c r="HC62" s="298">
        <f t="shared" si="109"/>
        <v>2.5992479509261986E-4</v>
      </c>
      <c r="HD62" s="298"/>
    </row>
    <row r="63" spans="1:213" ht="12" customHeight="1" x14ac:dyDescent="0.25">
      <c r="A63" s="2">
        <v>1</v>
      </c>
      <c r="B63" s="10" t="s">
        <v>145</v>
      </c>
      <c r="C63" s="183">
        <v>13031</v>
      </c>
      <c r="D63" s="10"/>
      <c r="E63" s="2" t="s">
        <v>576</v>
      </c>
      <c r="F63" s="33"/>
      <c r="G63" s="33"/>
      <c r="H63" s="33"/>
      <c r="I63" s="33"/>
      <c r="J63" s="33"/>
      <c r="K63" s="33"/>
      <c r="L63" s="33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61"/>
      <c r="X63" s="45"/>
      <c r="Y63" s="3">
        <v>9</v>
      </c>
      <c r="Z63" s="146">
        <v>8</v>
      </c>
      <c r="AA63" s="3">
        <f t="shared" si="126"/>
        <v>17</v>
      </c>
      <c r="AB63" s="170" t="s">
        <v>675</v>
      </c>
      <c r="AC63" s="170" t="s">
        <v>675</v>
      </c>
      <c r="AD63" s="170"/>
      <c r="AE63" s="170"/>
      <c r="AF63" s="170"/>
      <c r="AG63" s="170"/>
      <c r="AH63" s="170"/>
      <c r="AI63" s="170"/>
      <c r="AJ63" s="170" t="s">
        <v>675</v>
      </c>
      <c r="AK63" s="170">
        <v>10</v>
      </c>
      <c r="AL63" s="170"/>
      <c r="AM63" s="170" t="s">
        <v>675</v>
      </c>
      <c r="AN63" s="170" t="s">
        <v>675</v>
      </c>
      <c r="AO63" s="170"/>
      <c r="AP63" s="170"/>
      <c r="AQ63" s="170"/>
      <c r="AR63" s="170"/>
      <c r="AS63" s="170" t="s">
        <v>675</v>
      </c>
      <c r="AT63" s="170"/>
      <c r="AU63" s="29">
        <f t="shared" si="127"/>
        <v>10</v>
      </c>
      <c r="AV63" s="170">
        <f t="shared" si="128"/>
        <v>0</v>
      </c>
      <c r="AW63" s="170">
        <f t="shared" si="129"/>
        <v>10</v>
      </c>
      <c r="AX63" s="170">
        <f t="shared" si="130"/>
        <v>0</v>
      </c>
      <c r="AY63" s="29">
        <f t="shared" si="131"/>
        <v>10</v>
      </c>
      <c r="AZ63" s="3"/>
      <c r="BA63" s="2">
        <f t="shared" si="6"/>
        <v>0</v>
      </c>
      <c r="BB63" s="2">
        <f t="shared" si="7"/>
        <v>10</v>
      </c>
      <c r="BC63" s="2">
        <f t="shared" si="8"/>
        <v>0</v>
      </c>
      <c r="BD63" s="3">
        <f t="shared" si="9"/>
        <v>10</v>
      </c>
      <c r="BE63" s="3">
        <f t="shared" si="10"/>
        <v>0.6764882742032472</v>
      </c>
      <c r="BF63" s="2">
        <f t="shared" si="11"/>
        <v>0</v>
      </c>
      <c r="BG63" s="2">
        <f t="shared" si="12"/>
        <v>0.75165363800360796</v>
      </c>
      <c r="BH63" s="2">
        <f t="shared" si="13"/>
        <v>0</v>
      </c>
      <c r="BI63" s="3">
        <f t="shared" si="14"/>
        <v>0.75165363800360796</v>
      </c>
      <c r="BJ63" s="3"/>
      <c r="BK63" s="21">
        <v>12912</v>
      </c>
      <c r="BL63" s="3">
        <v>12912</v>
      </c>
      <c r="BM63" s="2">
        <v>0</v>
      </c>
      <c r="BN63" s="2">
        <v>0</v>
      </c>
      <c r="BO63" s="45"/>
      <c r="BP63" s="2">
        <f t="shared" si="15"/>
        <v>0</v>
      </c>
      <c r="BQ63" s="2">
        <f t="shared" si="16"/>
        <v>0</v>
      </c>
      <c r="BR63" s="2">
        <f t="shared" si="17"/>
        <v>0</v>
      </c>
      <c r="BS63" s="2"/>
      <c r="BT63" s="7">
        <v>12977</v>
      </c>
      <c r="BU63" s="3">
        <v>12967</v>
      </c>
      <c r="BV63" s="2">
        <f t="shared" si="132"/>
        <v>10</v>
      </c>
      <c r="BW63" s="2">
        <v>10</v>
      </c>
      <c r="BX63" s="61"/>
      <c r="BY63" s="2">
        <f t="shared" si="19"/>
        <v>10</v>
      </c>
      <c r="BZ63" s="2">
        <f t="shared" si="20"/>
        <v>0.77118840132644406</v>
      </c>
      <c r="CA63" s="2">
        <f t="shared" si="21"/>
        <v>0.77118840132644406</v>
      </c>
      <c r="CB63" s="2"/>
      <c r="CC63" s="105">
        <v>13049</v>
      </c>
      <c r="CD63" s="3">
        <v>13043</v>
      </c>
      <c r="CE63" s="2">
        <f t="shared" si="133"/>
        <v>6</v>
      </c>
      <c r="CF63" s="2">
        <v>6</v>
      </c>
      <c r="CG63" s="61"/>
      <c r="CH63" s="2">
        <f t="shared" si="23"/>
        <v>6</v>
      </c>
      <c r="CI63" s="2">
        <f t="shared" si="24"/>
        <v>0.4600168672851338</v>
      </c>
      <c r="CJ63" s="2">
        <f t="shared" si="25"/>
        <v>0.4600168672851338</v>
      </c>
      <c r="CK63" s="2"/>
      <c r="CL63" s="105">
        <v>13163</v>
      </c>
      <c r="CM63" s="3">
        <v>13151</v>
      </c>
      <c r="CN63" s="2">
        <f t="shared" si="134"/>
        <v>12</v>
      </c>
      <c r="CO63" s="2">
        <f t="shared" si="135"/>
        <v>12</v>
      </c>
      <c r="CP63" s="61"/>
      <c r="CQ63" s="2">
        <f t="shared" si="28"/>
        <v>12</v>
      </c>
      <c r="CR63" s="2">
        <f t="shared" si="29"/>
        <v>0.91247813854459736</v>
      </c>
      <c r="CS63" s="2">
        <f t="shared" si="30"/>
        <v>0.91247813854459736</v>
      </c>
      <c r="CT63" s="2"/>
      <c r="CU63" s="131">
        <v>13313</v>
      </c>
      <c r="CV63" s="3">
        <v>13304</v>
      </c>
      <c r="CW63" s="2">
        <f t="shared" si="136"/>
        <v>9</v>
      </c>
      <c r="CX63" s="2">
        <f t="shared" si="137"/>
        <v>9</v>
      </c>
      <c r="CY63" s="61"/>
      <c r="CZ63" s="2">
        <f t="shared" si="33"/>
        <v>9</v>
      </c>
      <c r="DA63" s="2">
        <f t="shared" si="34"/>
        <v>0.6764882742032472</v>
      </c>
      <c r="DB63" s="2">
        <f t="shared" si="35"/>
        <v>0.6764882742032472</v>
      </c>
      <c r="DC63" s="2"/>
      <c r="DD63" s="131">
        <v>13454</v>
      </c>
      <c r="DE63" s="3">
        <v>13448</v>
      </c>
      <c r="DF63" s="2">
        <f t="shared" si="138"/>
        <v>6</v>
      </c>
      <c r="DG63" s="2">
        <f t="shared" si="139"/>
        <v>6</v>
      </c>
      <c r="DH63" s="61"/>
      <c r="DI63" s="2">
        <f t="shared" si="38"/>
        <v>6</v>
      </c>
      <c r="DJ63" s="2">
        <f t="shared" si="39"/>
        <v>0.44616299821534799</v>
      </c>
      <c r="DK63" s="2">
        <f t="shared" si="40"/>
        <v>0.44616299821534799</v>
      </c>
      <c r="DL63" s="2"/>
      <c r="DM63" s="131">
        <v>13506</v>
      </c>
      <c r="DN63" s="2">
        <v>13505</v>
      </c>
      <c r="DO63" s="3">
        <f t="shared" si="41"/>
        <v>1</v>
      </c>
      <c r="DP63" s="3">
        <f t="shared" si="42"/>
        <v>7.4046649389115149E-2</v>
      </c>
      <c r="DQ63" s="2"/>
      <c r="DR63" s="131">
        <v>13666</v>
      </c>
      <c r="DS63" s="2">
        <v>13649</v>
      </c>
      <c r="DT63" s="3">
        <f t="shared" si="43"/>
        <v>17</v>
      </c>
      <c r="DU63" s="3">
        <f t="shared" si="44"/>
        <v>1.2455124917576379</v>
      </c>
      <c r="DV63" s="2"/>
      <c r="DW63" s="131">
        <v>13974</v>
      </c>
      <c r="DX63" s="2">
        <v>13953</v>
      </c>
      <c r="DY63" s="3">
        <f t="shared" si="45"/>
        <v>21</v>
      </c>
      <c r="DZ63" s="3">
        <f t="shared" si="46"/>
        <v>1.5050526768436896</v>
      </c>
      <c r="EA63" s="2"/>
      <c r="EB63" s="131">
        <v>14198</v>
      </c>
      <c r="EC63" s="2">
        <v>14186</v>
      </c>
      <c r="ED63" s="3">
        <f t="shared" si="146"/>
        <v>12</v>
      </c>
      <c r="EE63" s="3">
        <f t="shared" si="48"/>
        <v>0.84590441280135342</v>
      </c>
      <c r="EF63" s="2"/>
      <c r="EG63" s="131">
        <v>14397</v>
      </c>
      <c r="EH63" s="2">
        <v>14385</v>
      </c>
      <c r="EI63" s="3">
        <f t="shared" si="141"/>
        <v>12</v>
      </c>
      <c r="EJ63" s="3">
        <f t="shared" si="50"/>
        <v>0.83420229405630864</v>
      </c>
      <c r="EK63" s="2"/>
      <c r="EL63" s="131">
        <v>14736</v>
      </c>
      <c r="EM63" s="2">
        <v>14722</v>
      </c>
      <c r="EN63" s="3">
        <f t="shared" si="143"/>
        <v>14</v>
      </c>
      <c r="EO63" s="3">
        <f t="shared" si="51"/>
        <v>0.95095775030566498</v>
      </c>
      <c r="EP63" s="2"/>
      <c r="EQ63" s="2"/>
      <c r="ER63" s="77">
        <f t="shared" si="52"/>
        <v>0</v>
      </c>
      <c r="ES63" s="83">
        <f t="shared" si="122"/>
        <v>10</v>
      </c>
      <c r="ET63" s="83">
        <f t="shared" si="123"/>
        <v>6</v>
      </c>
      <c r="EU63" s="81">
        <f t="shared" si="142"/>
        <v>12</v>
      </c>
      <c r="EV63" s="81">
        <f t="shared" si="124"/>
        <v>9</v>
      </c>
      <c r="EW63" s="81">
        <f t="shared" si="144"/>
        <v>6</v>
      </c>
      <c r="EX63" s="81">
        <f t="shared" si="113"/>
        <v>1</v>
      </c>
      <c r="EY63" s="81">
        <f t="shared" si="140"/>
        <v>17</v>
      </c>
      <c r="EZ63" s="81">
        <f t="shared" si="125"/>
        <v>21</v>
      </c>
      <c r="FA63" s="81">
        <f t="shared" si="60"/>
        <v>12</v>
      </c>
      <c r="FB63" s="81">
        <f t="shared" si="61"/>
        <v>12</v>
      </c>
      <c r="FC63" s="81">
        <f t="shared" si="145"/>
        <v>14</v>
      </c>
      <c r="FD63" s="2"/>
      <c r="FE63" s="77">
        <f t="shared" si="62"/>
        <v>0</v>
      </c>
      <c r="FF63" s="83">
        <f t="shared" si="63"/>
        <v>0.77118840132644406</v>
      </c>
      <c r="FG63" s="83">
        <f t="shared" si="64"/>
        <v>0.4600168672851338</v>
      </c>
      <c r="FH63" s="81">
        <f t="shared" si="65"/>
        <v>0.91247813854459736</v>
      </c>
      <c r="FI63" s="81">
        <f t="shared" si="66"/>
        <v>0.6764882742032472</v>
      </c>
      <c r="FJ63" s="81">
        <f t="shared" si="67"/>
        <v>0.44616299821534799</v>
      </c>
      <c r="FK63" s="81">
        <f t="shared" si="68"/>
        <v>7.4046649389115149E-2</v>
      </c>
      <c r="FL63" s="81">
        <f t="shared" si="69"/>
        <v>1.2455124917576379</v>
      </c>
      <c r="FM63" s="81">
        <f t="shared" si="70"/>
        <v>1.5050526768436896</v>
      </c>
      <c r="FN63" s="81">
        <f t="shared" si="71"/>
        <v>0.84590441280135342</v>
      </c>
      <c r="FO63" s="81">
        <f t="shared" si="72"/>
        <v>0.83420229405630864</v>
      </c>
      <c r="FP63" s="81">
        <f t="shared" si="73"/>
        <v>0.95095775030566498</v>
      </c>
      <c r="FQ63" s="2"/>
      <c r="FR63" s="83">
        <f t="shared" si="74"/>
        <v>10</v>
      </c>
      <c r="FS63" s="83">
        <f t="shared" si="75"/>
        <v>-4</v>
      </c>
      <c r="FT63" s="83">
        <f t="shared" si="76"/>
        <v>6</v>
      </c>
      <c r="FU63" s="83">
        <f t="shared" si="77"/>
        <v>-3</v>
      </c>
      <c r="FV63" s="83">
        <f t="shared" si="78"/>
        <v>-3</v>
      </c>
      <c r="FW63" s="83">
        <f t="shared" si="79"/>
        <v>-5</v>
      </c>
      <c r="FX63" s="83">
        <f t="shared" si="80"/>
        <v>16</v>
      </c>
      <c r="FY63" s="83">
        <f t="shared" si="81"/>
        <v>4</v>
      </c>
      <c r="FZ63" s="83">
        <f t="shared" si="82"/>
        <v>-9</v>
      </c>
      <c r="GA63" s="83">
        <f t="shared" si="83"/>
        <v>0</v>
      </c>
      <c r="GB63" s="83">
        <f t="shared" si="84"/>
        <v>2</v>
      </c>
      <c r="GC63" s="54"/>
      <c r="GD63" s="205">
        <f t="shared" si="85"/>
        <v>0.77118840132644406</v>
      </c>
      <c r="GE63" s="206">
        <f t="shared" si="86"/>
        <v>-0.31117153404131026</v>
      </c>
      <c r="GF63" s="206">
        <f t="shared" si="87"/>
        <v>0.45246127125946356</v>
      </c>
      <c r="GG63" s="207">
        <f t="shared" si="88"/>
        <v>-0.23598986434135016</v>
      </c>
      <c r="GH63" s="206">
        <f t="shared" si="89"/>
        <v>-0.2303252759878992</v>
      </c>
      <c r="GI63" s="206">
        <f t="shared" si="90"/>
        <v>-0.37211634882623285</v>
      </c>
      <c r="GJ63" s="206">
        <f t="shared" si="91"/>
        <v>1.1714658423685227</v>
      </c>
      <c r="GK63" s="206">
        <f t="shared" si="92"/>
        <v>0.2595401850860517</v>
      </c>
      <c r="GL63" s="206">
        <f t="shared" si="93"/>
        <v>-0.65914826404233617</v>
      </c>
      <c r="GM63" s="206">
        <f t="shared" si="94"/>
        <v>-1.1702118745044787E-2</v>
      </c>
      <c r="GN63" s="206">
        <f t="shared" si="95"/>
        <v>0.11675545624935635</v>
      </c>
      <c r="GO63" s="2"/>
      <c r="GP63" s="3">
        <f t="shared" si="96"/>
        <v>14</v>
      </c>
      <c r="GQ63" s="320">
        <f t="shared" si="97"/>
        <v>9.5095775030566503E-4</v>
      </c>
      <c r="GR63" s="298">
        <f t="shared" si="98"/>
        <v>0</v>
      </c>
      <c r="GS63" s="298">
        <f t="shared" si="99"/>
        <v>1.5981078403170645E-4</v>
      </c>
      <c r="GT63" s="298">
        <f t="shared" si="100"/>
        <v>1.1456663843350729E-4</v>
      </c>
      <c r="GU63" s="298">
        <f t="shared" si="101"/>
        <v>2.5908973141031176E-4</v>
      </c>
      <c r="GV63" s="298">
        <f t="shared" si="102"/>
        <v>1.6240796881766999E-4</v>
      </c>
      <c r="GW63" s="298">
        <f t="shared" si="103"/>
        <v>1.2043114349370748E-4</v>
      </c>
      <c r="GX63" s="298">
        <f t="shared" si="104"/>
        <v>2.5022520268241417E-5</v>
      </c>
      <c r="GY63" s="298">
        <f t="shared" si="105"/>
        <v>4.0764453396638134E-4</v>
      </c>
      <c r="GZ63" s="298">
        <f t="shared" si="106"/>
        <v>4.3591074208614429E-4</v>
      </c>
      <c r="HA63" s="298">
        <f t="shared" si="107"/>
        <v>2.5348542458808617E-4</v>
      </c>
      <c r="HB63" s="298">
        <f t="shared" si="108"/>
        <v>2.3928215353938184E-4</v>
      </c>
      <c r="HC63" s="298">
        <f t="shared" si="109"/>
        <v>2.4259647541977856E-4</v>
      </c>
      <c r="HD63" s="298"/>
    </row>
    <row r="64" spans="1:213" ht="12" customHeight="1" x14ac:dyDescent="0.25">
      <c r="A64" s="2">
        <v>1</v>
      </c>
      <c r="B64" s="10" t="s">
        <v>145</v>
      </c>
      <c r="C64" s="183">
        <v>13035</v>
      </c>
      <c r="D64" s="10"/>
      <c r="E64" s="2" t="s">
        <v>600</v>
      </c>
      <c r="F64" s="33"/>
      <c r="G64" s="33" t="s">
        <v>176</v>
      </c>
      <c r="H64" s="33" t="s">
        <v>176</v>
      </c>
      <c r="I64" s="33">
        <v>500</v>
      </c>
      <c r="J64" s="33"/>
      <c r="K64" s="33">
        <f>SUM(I64+J64)</f>
        <v>500</v>
      </c>
      <c r="L64" s="33"/>
      <c r="M64" s="45"/>
      <c r="N64" s="45">
        <v>500</v>
      </c>
      <c r="O64" s="45"/>
      <c r="P64" s="45"/>
      <c r="Q64" s="45"/>
      <c r="R64" s="45"/>
      <c r="S64" s="45"/>
      <c r="T64" s="45"/>
      <c r="U64" s="45"/>
      <c r="V64" s="45"/>
      <c r="W64" s="61"/>
      <c r="X64" s="45">
        <f>SUM(M64:W64)</f>
        <v>500</v>
      </c>
      <c r="Y64" s="3">
        <v>258</v>
      </c>
      <c r="Z64" s="146"/>
      <c r="AA64" s="3">
        <f t="shared" si="126"/>
        <v>258</v>
      </c>
      <c r="AB64" s="170" t="s">
        <v>675</v>
      </c>
      <c r="AC64" s="170">
        <v>500</v>
      </c>
      <c r="AD64" s="170"/>
      <c r="AE64" s="170"/>
      <c r="AF64" s="170"/>
      <c r="AG64" s="170"/>
      <c r="AH64" s="170"/>
      <c r="AI64" s="170"/>
      <c r="AJ64" s="170" t="s">
        <v>675</v>
      </c>
      <c r="AK64" s="170">
        <v>8</v>
      </c>
      <c r="AL64" s="170"/>
      <c r="AM64" s="170" t="s">
        <v>675</v>
      </c>
      <c r="AN64" s="170" t="s">
        <v>675</v>
      </c>
      <c r="AO64" s="170"/>
      <c r="AP64" s="170"/>
      <c r="AQ64" s="170"/>
      <c r="AR64" s="170"/>
      <c r="AS64" s="170" t="s">
        <v>675</v>
      </c>
      <c r="AT64" s="170"/>
      <c r="AU64" s="29">
        <f t="shared" si="127"/>
        <v>508</v>
      </c>
      <c r="AV64" s="170">
        <f t="shared" si="128"/>
        <v>500</v>
      </c>
      <c r="AW64" s="170">
        <f t="shared" si="129"/>
        <v>8</v>
      </c>
      <c r="AX64" s="170">
        <f t="shared" si="130"/>
        <v>0</v>
      </c>
      <c r="AY64" s="29">
        <f t="shared" si="131"/>
        <v>508</v>
      </c>
      <c r="AZ64" s="3"/>
      <c r="BA64" s="2">
        <f t="shared" si="6"/>
        <v>500</v>
      </c>
      <c r="BB64" s="2">
        <f t="shared" si="7"/>
        <v>8</v>
      </c>
      <c r="BC64" s="2">
        <f t="shared" si="8"/>
        <v>0</v>
      </c>
      <c r="BD64" s="3">
        <f t="shared" si="9"/>
        <v>508</v>
      </c>
      <c r="BE64" s="3">
        <f t="shared" si="10"/>
        <v>34.916106242782419</v>
      </c>
      <c r="BF64" s="3">
        <f t="shared" si="11"/>
        <v>33.965083893757217</v>
      </c>
      <c r="BG64" s="2">
        <f t="shared" si="12"/>
        <v>0.54344134230011554</v>
      </c>
      <c r="BH64" s="2">
        <f t="shared" si="13"/>
        <v>0</v>
      </c>
      <c r="BI64" s="3">
        <f t="shared" si="14"/>
        <v>34.508525236057331</v>
      </c>
      <c r="BJ64" s="3"/>
      <c r="BK64" s="21">
        <v>14532</v>
      </c>
      <c r="BL64" s="3">
        <v>14515</v>
      </c>
      <c r="BM64" s="2">
        <v>17</v>
      </c>
      <c r="BN64" s="2">
        <v>17</v>
      </c>
      <c r="BO64" s="21">
        <v>400</v>
      </c>
      <c r="BP64" s="2">
        <f t="shared" si="15"/>
        <v>417</v>
      </c>
      <c r="BQ64" s="2">
        <f t="shared" si="16"/>
        <v>1.1712022046159145</v>
      </c>
      <c r="BR64" s="2">
        <f t="shared" si="17"/>
        <v>28.728901136755081</v>
      </c>
      <c r="BS64" s="2"/>
      <c r="BT64" s="7">
        <v>14565</v>
      </c>
      <c r="BU64" s="3">
        <v>14544</v>
      </c>
      <c r="BV64" s="2">
        <f t="shared" si="132"/>
        <v>21</v>
      </c>
      <c r="BW64" s="2">
        <v>21</v>
      </c>
      <c r="BX64" s="62">
        <v>400</v>
      </c>
      <c r="BY64" s="2">
        <f t="shared" si="19"/>
        <v>421</v>
      </c>
      <c r="BZ64" s="2">
        <f t="shared" si="20"/>
        <v>1.4438943894389438</v>
      </c>
      <c r="CA64" s="2">
        <f t="shared" si="21"/>
        <v>28.946644664466447</v>
      </c>
      <c r="CB64" s="2"/>
      <c r="CC64" s="105">
        <v>14662</v>
      </c>
      <c r="CD64" s="3">
        <v>14645</v>
      </c>
      <c r="CE64" s="2">
        <f t="shared" si="133"/>
        <v>17</v>
      </c>
      <c r="CF64" s="2">
        <v>17</v>
      </c>
      <c r="CG64" s="62">
        <v>400</v>
      </c>
      <c r="CH64" s="2">
        <f t="shared" si="23"/>
        <v>417</v>
      </c>
      <c r="CI64" s="2">
        <f t="shared" si="24"/>
        <v>1.1608057357459884</v>
      </c>
      <c r="CJ64" s="2">
        <f t="shared" si="25"/>
        <v>28.473881870945714</v>
      </c>
      <c r="CK64" s="2"/>
      <c r="CL64" s="105">
        <v>14716</v>
      </c>
      <c r="CM64" s="3">
        <v>14706</v>
      </c>
      <c r="CN64" s="2">
        <f t="shared" si="134"/>
        <v>10</v>
      </c>
      <c r="CO64" s="2">
        <f t="shared" si="135"/>
        <v>10</v>
      </c>
      <c r="CP64" s="62">
        <v>400</v>
      </c>
      <c r="CQ64" s="2">
        <f t="shared" si="28"/>
        <v>410</v>
      </c>
      <c r="CR64" s="2">
        <f t="shared" si="29"/>
        <v>0.67999456004351966</v>
      </c>
      <c r="CS64" s="2">
        <f t="shared" si="30"/>
        <v>27.879776961784305</v>
      </c>
      <c r="CT64" s="2"/>
      <c r="CU64" s="131">
        <v>15235</v>
      </c>
      <c r="CV64" s="3">
        <v>14721</v>
      </c>
      <c r="CW64" s="2">
        <f t="shared" si="136"/>
        <v>514</v>
      </c>
      <c r="CX64" s="2">
        <f t="shared" si="137"/>
        <v>514</v>
      </c>
      <c r="CY64" s="62"/>
      <c r="CZ64" s="2">
        <f t="shared" si="33"/>
        <v>514</v>
      </c>
      <c r="DA64" s="2">
        <f t="shared" si="34"/>
        <v>34.916106242782419</v>
      </c>
      <c r="DB64" s="2">
        <f t="shared" si="35"/>
        <v>34.916106242782419</v>
      </c>
      <c r="DC64" s="2"/>
      <c r="DD64" s="131">
        <v>14830</v>
      </c>
      <c r="DE64" s="3">
        <v>14808</v>
      </c>
      <c r="DF64" s="2">
        <f t="shared" si="138"/>
        <v>22</v>
      </c>
      <c r="DG64" s="2">
        <f t="shared" si="139"/>
        <v>22</v>
      </c>
      <c r="DH64" s="62"/>
      <c r="DI64" s="2">
        <f t="shared" si="38"/>
        <v>22</v>
      </c>
      <c r="DJ64" s="2">
        <f t="shared" si="39"/>
        <v>1.4856834143706106</v>
      </c>
      <c r="DK64" s="2">
        <f t="shared" si="40"/>
        <v>1.4856834143706106</v>
      </c>
      <c r="DL64" s="2"/>
      <c r="DM64" s="131">
        <v>14858</v>
      </c>
      <c r="DN64" s="2">
        <v>14855</v>
      </c>
      <c r="DO64" s="3">
        <f t="shared" si="41"/>
        <v>3</v>
      </c>
      <c r="DP64" s="3">
        <f t="shared" si="42"/>
        <v>0.20195220464490068</v>
      </c>
      <c r="DQ64" s="2"/>
      <c r="DR64" s="131">
        <v>14986</v>
      </c>
      <c r="DS64" s="2">
        <v>14977</v>
      </c>
      <c r="DT64" s="3">
        <f t="shared" si="43"/>
        <v>9</v>
      </c>
      <c r="DU64" s="3">
        <f t="shared" si="44"/>
        <v>0.60092141283301059</v>
      </c>
      <c r="DV64" s="2"/>
      <c r="DW64" s="131">
        <v>15010</v>
      </c>
      <c r="DX64" s="2">
        <v>14988</v>
      </c>
      <c r="DY64" s="3">
        <f t="shared" si="45"/>
        <v>22</v>
      </c>
      <c r="DZ64" s="3">
        <f t="shared" si="46"/>
        <v>1.4678409394182013</v>
      </c>
      <c r="EA64" s="2"/>
      <c r="EB64" s="131">
        <v>15097</v>
      </c>
      <c r="EC64" s="2">
        <v>15075</v>
      </c>
      <c r="ED64" s="3">
        <f t="shared" si="146"/>
        <v>22</v>
      </c>
      <c r="EE64" s="3">
        <f t="shared" si="48"/>
        <v>1.4593698175787728</v>
      </c>
      <c r="EF64" s="2"/>
      <c r="EG64" s="131">
        <v>15277</v>
      </c>
      <c r="EH64" s="2">
        <v>15265</v>
      </c>
      <c r="EI64" s="3">
        <f t="shared" si="141"/>
        <v>12</v>
      </c>
      <c r="EJ64" s="3">
        <f t="shared" si="50"/>
        <v>0.78611202096298727</v>
      </c>
      <c r="EK64" s="2"/>
      <c r="EL64" s="131">
        <v>15326</v>
      </c>
      <c r="EM64" s="2">
        <v>15301</v>
      </c>
      <c r="EN64" s="3">
        <f t="shared" si="143"/>
        <v>25</v>
      </c>
      <c r="EO64" s="3">
        <f t="shared" si="51"/>
        <v>1.6338801385530357</v>
      </c>
      <c r="EP64" s="2"/>
      <c r="EQ64" s="2"/>
      <c r="ER64" s="77">
        <f t="shared" si="52"/>
        <v>417</v>
      </c>
      <c r="ES64" s="83">
        <f t="shared" si="122"/>
        <v>421</v>
      </c>
      <c r="ET64" s="83">
        <f t="shared" si="123"/>
        <v>417</v>
      </c>
      <c r="EU64" s="81">
        <f t="shared" si="142"/>
        <v>410</v>
      </c>
      <c r="EV64" s="81">
        <f t="shared" si="124"/>
        <v>514</v>
      </c>
      <c r="EW64" s="81">
        <f t="shared" si="144"/>
        <v>22</v>
      </c>
      <c r="EX64" s="81">
        <f t="shared" si="113"/>
        <v>3</v>
      </c>
      <c r="EY64" s="81">
        <f t="shared" si="140"/>
        <v>9</v>
      </c>
      <c r="EZ64" s="81">
        <f t="shared" si="125"/>
        <v>22</v>
      </c>
      <c r="FA64" s="81">
        <f t="shared" si="60"/>
        <v>22</v>
      </c>
      <c r="FB64" s="81">
        <f t="shared" si="61"/>
        <v>12</v>
      </c>
      <c r="FC64" s="81">
        <f t="shared" si="145"/>
        <v>25</v>
      </c>
      <c r="FD64" s="2"/>
      <c r="FE64" s="77">
        <f t="shared" si="62"/>
        <v>28.728901136755081</v>
      </c>
      <c r="FF64" s="83">
        <f t="shared" si="63"/>
        <v>28.946644664466447</v>
      </c>
      <c r="FG64" s="83">
        <f t="shared" si="64"/>
        <v>28.473881870945714</v>
      </c>
      <c r="FH64" s="81">
        <f t="shared" si="65"/>
        <v>27.879776961784305</v>
      </c>
      <c r="FI64" s="81">
        <f t="shared" si="66"/>
        <v>34.916106242782419</v>
      </c>
      <c r="FJ64" s="81">
        <f t="shared" si="67"/>
        <v>1.4856834143706106</v>
      </c>
      <c r="FK64" s="81">
        <f t="shared" si="68"/>
        <v>0.20195220464490068</v>
      </c>
      <c r="FL64" s="81">
        <f t="shared" si="69"/>
        <v>0.60092141283301059</v>
      </c>
      <c r="FM64" s="81">
        <f t="shared" si="70"/>
        <v>1.4678409394182013</v>
      </c>
      <c r="FN64" s="81">
        <f t="shared" si="71"/>
        <v>1.4593698175787728</v>
      </c>
      <c r="FO64" s="81">
        <f t="shared" si="72"/>
        <v>0.78611202096298727</v>
      </c>
      <c r="FP64" s="81">
        <f t="shared" si="73"/>
        <v>1.6338801385530357</v>
      </c>
      <c r="FQ64" s="2"/>
      <c r="FR64" s="83">
        <f t="shared" si="74"/>
        <v>4</v>
      </c>
      <c r="FS64" s="83">
        <f t="shared" si="75"/>
        <v>-4</v>
      </c>
      <c r="FT64" s="83">
        <f t="shared" si="76"/>
        <v>-7</v>
      </c>
      <c r="FU64" s="83">
        <f t="shared" si="77"/>
        <v>104</v>
      </c>
      <c r="FV64" s="83">
        <f t="shared" si="78"/>
        <v>-492</v>
      </c>
      <c r="FW64" s="83">
        <f t="shared" si="79"/>
        <v>-19</v>
      </c>
      <c r="FX64" s="83">
        <f t="shared" si="80"/>
        <v>6</v>
      </c>
      <c r="FY64" s="83">
        <f t="shared" si="81"/>
        <v>13</v>
      </c>
      <c r="FZ64" s="83">
        <f t="shared" si="82"/>
        <v>0</v>
      </c>
      <c r="GA64" s="83">
        <f t="shared" si="83"/>
        <v>-10</v>
      </c>
      <c r="GB64" s="83">
        <f t="shared" si="84"/>
        <v>13</v>
      </c>
      <c r="GC64" s="54"/>
      <c r="GD64" s="205">
        <f t="shared" si="85"/>
        <v>0.21774352771136662</v>
      </c>
      <c r="GE64" s="206">
        <f t="shared" si="86"/>
        <v>-0.47276279352073303</v>
      </c>
      <c r="GF64" s="206">
        <f t="shared" si="87"/>
        <v>-0.59410490916140901</v>
      </c>
      <c r="GG64" s="207">
        <f t="shared" si="88"/>
        <v>7.0363292809981139</v>
      </c>
      <c r="GH64" s="206">
        <f t="shared" si="89"/>
        <v>-33.430422828411807</v>
      </c>
      <c r="GI64" s="206">
        <f t="shared" si="90"/>
        <v>-1.2837312097257099</v>
      </c>
      <c r="GJ64" s="206">
        <f t="shared" si="91"/>
        <v>0.39896920818810988</v>
      </c>
      <c r="GK64" s="206">
        <f t="shared" si="92"/>
        <v>0.86691952658519067</v>
      </c>
      <c r="GL64" s="206">
        <f t="shared" si="93"/>
        <v>-8.4711218394284415E-3</v>
      </c>
      <c r="GM64" s="206">
        <f t="shared" si="94"/>
        <v>-0.67325779661578555</v>
      </c>
      <c r="GN64" s="206">
        <f t="shared" si="95"/>
        <v>0.84776811759004844</v>
      </c>
      <c r="GO64" s="2"/>
      <c r="GP64" s="3">
        <f t="shared" si="96"/>
        <v>25</v>
      </c>
      <c r="GQ64" s="320">
        <f t="shared" si="97"/>
        <v>1.6338801385530357E-3</v>
      </c>
      <c r="GR64" s="298">
        <f t="shared" si="98"/>
        <v>7.2624044305891781E-3</v>
      </c>
      <c r="GS64" s="298">
        <f t="shared" si="99"/>
        <v>6.7280340077348422E-3</v>
      </c>
      <c r="GT64" s="298">
        <f t="shared" si="100"/>
        <v>7.9623813711287555E-3</v>
      </c>
      <c r="GU64" s="298">
        <f t="shared" si="101"/>
        <v>8.8522324898523182E-3</v>
      </c>
      <c r="GV64" s="298">
        <f t="shared" si="102"/>
        <v>9.2752995524758193E-3</v>
      </c>
      <c r="GW64" s="298">
        <f t="shared" si="103"/>
        <v>4.4158085947692741E-4</v>
      </c>
      <c r="GX64" s="298">
        <f t="shared" si="104"/>
        <v>7.5067560804724251E-5</v>
      </c>
      <c r="GY64" s="298">
        <f t="shared" si="105"/>
        <v>2.1581181209984893E-4</v>
      </c>
      <c r="GZ64" s="298">
        <f t="shared" si="106"/>
        <v>4.5666839647119878E-4</v>
      </c>
      <c r="HA64" s="298">
        <f t="shared" si="107"/>
        <v>4.6472327841149135E-4</v>
      </c>
      <c r="HB64" s="298">
        <f t="shared" si="108"/>
        <v>2.3928215353938184E-4</v>
      </c>
      <c r="HC64" s="298">
        <f t="shared" si="109"/>
        <v>4.3320799182103314E-4</v>
      </c>
      <c r="HD64" s="298"/>
    </row>
    <row r="65" spans="1:212" ht="12" customHeight="1" x14ac:dyDescent="0.25">
      <c r="A65" s="2">
        <v>1</v>
      </c>
      <c r="B65" s="10" t="s">
        <v>145</v>
      </c>
      <c r="C65" s="183">
        <v>13036</v>
      </c>
      <c r="D65" s="10"/>
      <c r="E65" s="2" t="s">
        <v>604</v>
      </c>
      <c r="F65" s="33"/>
      <c r="G65" s="33"/>
      <c r="H65" s="33"/>
      <c r="I65" s="33"/>
      <c r="J65" s="33"/>
      <c r="K65" s="33"/>
      <c r="L65" s="33"/>
      <c r="M65" s="45"/>
      <c r="N65" s="45"/>
      <c r="O65" s="45"/>
      <c r="P65" s="45"/>
      <c r="Q65" s="45"/>
      <c r="R65" s="45"/>
      <c r="S65" s="45"/>
      <c r="T65" s="45">
        <v>125</v>
      </c>
      <c r="U65" s="45"/>
      <c r="V65" s="45"/>
      <c r="W65" s="61"/>
      <c r="X65" s="45">
        <f>SUM(M65:W65)</f>
        <v>125</v>
      </c>
      <c r="Y65" s="3">
        <v>141</v>
      </c>
      <c r="Z65" s="146"/>
      <c r="AA65" s="3">
        <f t="shared" si="126"/>
        <v>141</v>
      </c>
      <c r="AB65" s="170" t="s">
        <v>675</v>
      </c>
      <c r="AC65" s="170" t="s">
        <v>675</v>
      </c>
      <c r="AD65" s="170"/>
      <c r="AE65" s="170"/>
      <c r="AF65" s="170"/>
      <c r="AG65" s="170"/>
      <c r="AH65" s="170"/>
      <c r="AI65" s="170"/>
      <c r="AJ65" s="170">
        <v>125</v>
      </c>
      <c r="AK65" s="170">
        <v>16</v>
      </c>
      <c r="AL65" s="170"/>
      <c r="AM65" s="170" t="s">
        <v>675</v>
      </c>
      <c r="AN65" s="170" t="s">
        <v>675</v>
      </c>
      <c r="AO65" s="170"/>
      <c r="AP65" s="170"/>
      <c r="AQ65" s="170"/>
      <c r="AR65" s="170"/>
      <c r="AS65" s="170" t="s">
        <v>675</v>
      </c>
      <c r="AT65" s="170"/>
      <c r="AU65" s="29">
        <f t="shared" si="127"/>
        <v>141</v>
      </c>
      <c r="AV65" s="170">
        <f t="shared" si="128"/>
        <v>125</v>
      </c>
      <c r="AW65" s="170">
        <f t="shared" si="129"/>
        <v>16</v>
      </c>
      <c r="AX65" s="170">
        <f t="shared" si="130"/>
        <v>0</v>
      </c>
      <c r="AY65" s="29">
        <f t="shared" si="131"/>
        <v>141</v>
      </c>
      <c r="AZ65" s="3"/>
      <c r="BA65" s="2">
        <f t="shared" si="6"/>
        <v>125</v>
      </c>
      <c r="BB65" s="2">
        <f t="shared" si="7"/>
        <v>16</v>
      </c>
      <c r="BC65" s="2">
        <f t="shared" si="8"/>
        <v>0</v>
      </c>
      <c r="BD65" s="3">
        <f t="shared" si="9"/>
        <v>141</v>
      </c>
      <c r="BE65" s="3">
        <f t="shared" si="10"/>
        <v>14.433919711321606</v>
      </c>
      <c r="BF65" s="3">
        <f t="shared" si="11"/>
        <v>11.276499774470004</v>
      </c>
      <c r="BG65" s="2">
        <f t="shared" si="12"/>
        <v>1.4433919711321606</v>
      </c>
      <c r="BH65" s="2">
        <f t="shared" si="13"/>
        <v>0</v>
      </c>
      <c r="BI65" s="3">
        <f t="shared" si="14"/>
        <v>12.719891745602165</v>
      </c>
      <c r="BJ65" s="3"/>
      <c r="BK65" s="21">
        <v>10848</v>
      </c>
      <c r="BL65" s="3">
        <v>10799</v>
      </c>
      <c r="BM65" s="2">
        <v>49</v>
      </c>
      <c r="BN65" s="2">
        <v>49</v>
      </c>
      <c r="BO65" s="45"/>
      <c r="BP65" s="2">
        <f t="shared" si="15"/>
        <v>49</v>
      </c>
      <c r="BQ65" s="2">
        <f t="shared" si="16"/>
        <v>4.5374571719603667</v>
      </c>
      <c r="BR65" s="2">
        <f t="shared" si="17"/>
        <v>4.5374571719603667</v>
      </c>
      <c r="BS65" s="2"/>
      <c r="BT65" s="7">
        <v>10865</v>
      </c>
      <c r="BU65" s="3">
        <v>10816</v>
      </c>
      <c r="BV65" s="2">
        <f t="shared" si="132"/>
        <v>49</v>
      </c>
      <c r="BW65" s="2">
        <v>49</v>
      </c>
      <c r="BX65" s="61"/>
      <c r="BY65" s="2">
        <f t="shared" si="19"/>
        <v>49</v>
      </c>
      <c r="BZ65" s="2">
        <f t="shared" si="20"/>
        <v>4.5303254437869818</v>
      </c>
      <c r="CA65" s="2">
        <f t="shared" si="21"/>
        <v>4.5303254437869818</v>
      </c>
      <c r="CB65" s="2"/>
      <c r="CC65" s="105">
        <v>10923</v>
      </c>
      <c r="CD65" s="3">
        <v>10893</v>
      </c>
      <c r="CE65" s="2">
        <f t="shared" si="133"/>
        <v>30</v>
      </c>
      <c r="CF65" s="2">
        <v>30</v>
      </c>
      <c r="CG65" s="61"/>
      <c r="CH65" s="2">
        <f t="shared" si="23"/>
        <v>30</v>
      </c>
      <c r="CI65" s="2">
        <f t="shared" si="24"/>
        <v>2.7540622418066647</v>
      </c>
      <c r="CJ65" s="2">
        <f t="shared" si="25"/>
        <v>2.7540622418066647</v>
      </c>
      <c r="CK65" s="2"/>
      <c r="CL65" s="105">
        <v>11001</v>
      </c>
      <c r="CM65" s="3">
        <v>10983</v>
      </c>
      <c r="CN65" s="2">
        <f t="shared" si="134"/>
        <v>18</v>
      </c>
      <c r="CO65" s="2">
        <f t="shared" si="135"/>
        <v>18</v>
      </c>
      <c r="CP65" s="61"/>
      <c r="CQ65" s="2">
        <f t="shared" si="28"/>
        <v>18</v>
      </c>
      <c r="CR65" s="2">
        <f t="shared" si="29"/>
        <v>1.638896476372576</v>
      </c>
      <c r="CS65" s="2">
        <f t="shared" si="30"/>
        <v>1.638896476372576</v>
      </c>
      <c r="CT65" s="2"/>
      <c r="CU65" s="131">
        <v>11245</v>
      </c>
      <c r="CV65" s="3">
        <v>11085</v>
      </c>
      <c r="CW65" s="2">
        <f t="shared" si="136"/>
        <v>160</v>
      </c>
      <c r="CX65" s="2">
        <f t="shared" si="137"/>
        <v>160</v>
      </c>
      <c r="CY65" s="61"/>
      <c r="CZ65" s="2">
        <f t="shared" si="33"/>
        <v>160</v>
      </c>
      <c r="DA65" s="2">
        <f t="shared" si="34"/>
        <v>14.433919711321606</v>
      </c>
      <c r="DB65" s="2">
        <f t="shared" si="35"/>
        <v>14.433919711321606</v>
      </c>
      <c r="DC65" s="2"/>
      <c r="DD65" s="131">
        <v>11217</v>
      </c>
      <c r="DE65" s="3">
        <v>11179</v>
      </c>
      <c r="DF65" s="2">
        <f t="shared" si="138"/>
        <v>38</v>
      </c>
      <c r="DG65" s="2">
        <f t="shared" si="139"/>
        <v>38</v>
      </c>
      <c r="DH65" s="61"/>
      <c r="DI65" s="2">
        <f t="shared" si="38"/>
        <v>38</v>
      </c>
      <c r="DJ65" s="2">
        <f t="shared" si="39"/>
        <v>3.3992307004204312</v>
      </c>
      <c r="DK65" s="2">
        <f t="shared" si="40"/>
        <v>3.3992307004204312</v>
      </c>
      <c r="DL65" s="2"/>
      <c r="DM65" s="131">
        <v>11237</v>
      </c>
      <c r="DN65" s="2">
        <v>11226</v>
      </c>
      <c r="DO65" s="3">
        <f t="shared" si="41"/>
        <v>11</v>
      </c>
      <c r="DP65" s="3">
        <f t="shared" si="42"/>
        <v>0.97986816319258863</v>
      </c>
      <c r="DQ65" s="2"/>
      <c r="DR65" s="131">
        <v>11371</v>
      </c>
      <c r="DS65" s="2">
        <v>11383</v>
      </c>
      <c r="DT65" s="3">
        <f t="shared" si="43"/>
        <v>-12</v>
      </c>
      <c r="DU65" s="3">
        <f t="shared" si="44"/>
        <v>-1.0542036370025476</v>
      </c>
      <c r="DV65" s="2"/>
      <c r="DW65" s="131">
        <v>11508</v>
      </c>
      <c r="DX65" s="2">
        <v>11497</v>
      </c>
      <c r="DY65" s="3">
        <f t="shared" si="45"/>
        <v>11</v>
      </c>
      <c r="DZ65" s="3">
        <f t="shared" si="46"/>
        <v>0.95677133165173522</v>
      </c>
      <c r="EA65" s="2"/>
      <c r="EB65" s="131">
        <v>11583</v>
      </c>
      <c r="EC65" s="2">
        <v>11568</v>
      </c>
      <c r="ED65" s="3">
        <f t="shared" si="146"/>
        <v>15</v>
      </c>
      <c r="EE65" s="3">
        <f t="shared" si="48"/>
        <v>1.2966804979253113</v>
      </c>
      <c r="EF65" s="2"/>
      <c r="EG65" s="131">
        <v>11672</v>
      </c>
      <c r="EH65" s="2">
        <v>11655</v>
      </c>
      <c r="EI65" s="3">
        <f t="shared" si="141"/>
        <v>17</v>
      </c>
      <c r="EJ65" s="3">
        <f t="shared" si="50"/>
        <v>1.4586014586014586</v>
      </c>
      <c r="EK65" s="2"/>
      <c r="EL65" s="131">
        <v>11838</v>
      </c>
      <c r="EM65" s="2">
        <v>11832</v>
      </c>
      <c r="EN65" s="3">
        <f t="shared" si="143"/>
        <v>6</v>
      </c>
      <c r="EO65" s="3">
        <f t="shared" si="51"/>
        <v>0.50709939148073024</v>
      </c>
      <c r="EP65" s="2"/>
      <c r="EQ65" s="2"/>
      <c r="ER65" s="77">
        <f t="shared" si="52"/>
        <v>49</v>
      </c>
      <c r="ES65" s="83">
        <f t="shared" si="122"/>
        <v>49</v>
      </c>
      <c r="ET65" s="83">
        <f t="shared" si="123"/>
        <v>30</v>
      </c>
      <c r="EU65" s="81">
        <f t="shared" si="142"/>
        <v>18</v>
      </c>
      <c r="EV65" s="81">
        <f t="shared" si="124"/>
        <v>160</v>
      </c>
      <c r="EW65" s="81">
        <f t="shared" si="144"/>
        <v>38</v>
      </c>
      <c r="EX65" s="81">
        <f t="shared" si="113"/>
        <v>11</v>
      </c>
      <c r="EY65" s="81">
        <v>0</v>
      </c>
      <c r="EZ65" s="81">
        <f t="shared" si="125"/>
        <v>11</v>
      </c>
      <c r="FA65" s="81">
        <f t="shared" si="60"/>
        <v>15</v>
      </c>
      <c r="FB65" s="81">
        <f t="shared" si="61"/>
        <v>17</v>
      </c>
      <c r="FC65" s="81">
        <f t="shared" si="145"/>
        <v>6</v>
      </c>
      <c r="FD65" s="2"/>
      <c r="FE65" s="77">
        <f t="shared" si="62"/>
        <v>4.5374571719603667</v>
      </c>
      <c r="FF65" s="83">
        <f t="shared" si="63"/>
        <v>4.5303254437869818</v>
      </c>
      <c r="FG65" s="83">
        <f t="shared" si="64"/>
        <v>2.7540622418066647</v>
      </c>
      <c r="FH65" s="81">
        <f t="shared" si="65"/>
        <v>1.638896476372576</v>
      </c>
      <c r="FI65" s="81">
        <f t="shared" si="66"/>
        <v>14.433919711321606</v>
      </c>
      <c r="FJ65" s="81">
        <f t="shared" si="67"/>
        <v>3.3992307004204312</v>
      </c>
      <c r="FK65" s="81">
        <f t="shared" si="68"/>
        <v>0.97986816319258863</v>
      </c>
      <c r="FL65" s="81">
        <f t="shared" si="69"/>
        <v>0</v>
      </c>
      <c r="FM65" s="81">
        <f t="shared" si="70"/>
        <v>0.95677133165173522</v>
      </c>
      <c r="FN65" s="81">
        <f t="shared" si="71"/>
        <v>1.2966804979253113</v>
      </c>
      <c r="FO65" s="81">
        <f t="shared" si="72"/>
        <v>1.4586014586014586</v>
      </c>
      <c r="FP65" s="81">
        <f t="shared" si="73"/>
        <v>0.50709939148073024</v>
      </c>
      <c r="FQ65" s="2"/>
      <c r="FR65" s="83">
        <f t="shared" si="74"/>
        <v>0</v>
      </c>
      <c r="FS65" s="83">
        <f t="shared" si="75"/>
        <v>-19</v>
      </c>
      <c r="FT65" s="83">
        <f t="shared" si="76"/>
        <v>-12</v>
      </c>
      <c r="FU65" s="83">
        <f t="shared" si="77"/>
        <v>142</v>
      </c>
      <c r="FV65" s="83">
        <f t="shared" si="78"/>
        <v>-122</v>
      </c>
      <c r="FW65" s="83">
        <f t="shared" si="79"/>
        <v>-27</v>
      </c>
      <c r="FX65" s="83">
        <f t="shared" si="80"/>
        <v>-11</v>
      </c>
      <c r="FY65" s="83">
        <f t="shared" si="81"/>
        <v>11</v>
      </c>
      <c r="FZ65" s="83">
        <f t="shared" si="82"/>
        <v>4</v>
      </c>
      <c r="GA65" s="83">
        <f t="shared" si="83"/>
        <v>2</v>
      </c>
      <c r="GB65" s="83">
        <f t="shared" si="84"/>
        <v>-11</v>
      </c>
      <c r="GC65" s="54"/>
      <c r="GD65" s="205">
        <f t="shared" si="85"/>
        <v>-7.1317281733849214E-3</v>
      </c>
      <c r="GE65" s="206">
        <f t="shared" si="86"/>
        <v>-1.7762632019803171</v>
      </c>
      <c r="GF65" s="206">
        <f t="shared" si="87"/>
        <v>-1.1151657654340887</v>
      </c>
      <c r="GG65" s="207">
        <f t="shared" si="88"/>
        <v>12.79502323494903</v>
      </c>
      <c r="GH65" s="206">
        <f t="shared" si="89"/>
        <v>-11.034689010901175</v>
      </c>
      <c r="GI65" s="206">
        <f t="shared" si="90"/>
        <v>-2.4193625372278427</v>
      </c>
      <c r="GJ65" s="206">
        <f t="shared" si="91"/>
        <v>-0.97986816319258863</v>
      </c>
      <c r="GK65" s="206">
        <f t="shared" si="92"/>
        <v>0.95677133165173522</v>
      </c>
      <c r="GL65" s="206">
        <f t="shared" si="93"/>
        <v>0.33990916627357604</v>
      </c>
      <c r="GM65" s="206">
        <f t="shared" si="94"/>
        <v>0.16192096067614736</v>
      </c>
      <c r="GN65" s="206">
        <f t="shared" si="95"/>
        <v>-0.95150206712072838</v>
      </c>
      <c r="GO65" s="2"/>
      <c r="GP65" s="3">
        <f t="shared" si="96"/>
        <v>6</v>
      </c>
      <c r="GQ65" s="320">
        <f t="shared" si="97"/>
        <v>5.0709939148073022E-4</v>
      </c>
      <c r="GR65" s="298">
        <f t="shared" si="98"/>
        <v>8.5337606018913599E-4</v>
      </c>
      <c r="GS65" s="298">
        <f t="shared" si="99"/>
        <v>7.830728417553617E-4</v>
      </c>
      <c r="GT65" s="298">
        <f t="shared" si="100"/>
        <v>5.7283319216753646E-4</v>
      </c>
      <c r="GU65" s="298">
        <f t="shared" si="101"/>
        <v>3.8863459711546765E-4</v>
      </c>
      <c r="GV65" s="298">
        <f t="shared" si="102"/>
        <v>2.8872527789807999E-3</v>
      </c>
      <c r="GW65" s="298">
        <f t="shared" si="103"/>
        <v>7.6273057546014729E-4</v>
      </c>
      <c r="GX65" s="298">
        <f t="shared" si="104"/>
        <v>2.7524772295065561E-4</v>
      </c>
      <c r="GY65" s="298">
        <f t="shared" si="105"/>
        <v>0</v>
      </c>
      <c r="GZ65" s="298">
        <f t="shared" si="106"/>
        <v>2.2833419823559939E-4</v>
      </c>
      <c r="HA65" s="298">
        <f t="shared" si="107"/>
        <v>3.1685678073510771E-4</v>
      </c>
      <c r="HB65" s="298">
        <f t="shared" si="108"/>
        <v>3.3898305084745765E-4</v>
      </c>
      <c r="HC65" s="298">
        <f t="shared" si="109"/>
        <v>1.0396991803704795E-4</v>
      </c>
      <c r="HD65" s="298"/>
    </row>
    <row r="66" spans="1:212" ht="12" customHeight="1" x14ac:dyDescent="0.25">
      <c r="A66" s="2">
        <v>1</v>
      </c>
      <c r="B66" s="10" t="s">
        <v>145</v>
      </c>
      <c r="C66" s="183">
        <v>13037</v>
      </c>
      <c r="D66" s="10"/>
      <c r="E66" s="2" t="s">
        <v>606</v>
      </c>
      <c r="F66" s="33"/>
      <c r="G66" s="33"/>
      <c r="H66" s="33"/>
      <c r="I66" s="33"/>
      <c r="J66" s="33"/>
      <c r="K66" s="33"/>
      <c r="L66" s="33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61"/>
      <c r="X66" s="45"/>
      <c r="Y66" s="3">
        <v>28</v>
      </c>
      <c r="Z66" s="146">
        <v>6</v>
      </c>
      <c r="AA66" s="3">
        <f t="shared" si="126"/>
        <v>34</v>
      </c>
      <c r="AB66" s="170" t="s">
        <v>675</v>
      </c>
      <c r="AC66" s="170" t="s">
        <v>675</v>
      </c>
      <c r="AD66" s="170"/>
      <c r="AE66" s="170"/>
      <c r="AF66" s="170"/>
      <c r="AG66" s="170"/>
      <c r="AH66" s="170"/>
      <c r="AI66" s="170"/>
      <c r="AJ66" s="170" t="s">
        <v>675</v>
      </c>
      <c r="AK66" s="170">
        <v>27</v>
      </c>
      <c r="AL66" s="170"/>
      <c r="AM66" s="170" t="s">
        <v>675</v>
      </c>
      <c r="AN66" s="170" t="s">
        <v>675</v>
      </c>
      <c r="AO66" s="170"/>
      <c r="AP66" s="170"/>
      <c r="AQ66" s="170"/>
      <c r="AR66" s="170"/>
      <c r="AS66" s="170" t="s">
        <v>675</v>
      </c>
      <c r="AT66" s="170"/>
      <c r="AU66" s="29">
        <f t="shared" si="127"/>
        <v>27</v>
      </c>
      <c r="AV66" s="170">
        <f t="shared" si="128"/>
        <v>0</v>
      </c>
      <c r="AW66" s="170">
        <f t="shared" si="129"/>
        <v>27</v>
      </c>
      <c r="AX66" s="170">
        <f t="shared" si="130"/>
        <v>0</v>
      </c>
      <c r="AY66" s="29">
        <f t="shared" si="131"/>
        <v>27</v>
      </c>
      <c r="AZ66" s="3"/>
      <c r="BA66" s="2">
        <f t="shared" si="6"/>
        <v>0</v>
      </c>
      <c r="BB66" s="2">
        <f t="shared" si="7"/>
        <v>27</v>
      </c>
      <c r="BC66" s="2">
        <f t="shared" si="8"/>
        <v>0</v>
      </c>
      <c r="BD66" s="3">
        <f t="shared" si="9"/>
        <v>27</v>
      </c>
      <c r="BE66" s="3">
        <f t="shared" si="10"/>
        <v>2.8786724240115147</v>
      </c>
      <c r="BF66" s="2">
        <f t="shared" si="11"/>
        <v>0</v>
      </c>
      <c r="BG66" s="2">
        <f t="shared" si="12"/>
        <v>2.2860045720091438</v>
      </c>
      <c r="BH66" s="2">
        <f t="shared" si="13"/>
        <v>0</v>
      </c>
      <c r="BI66" s="3">
        <f t="shared" si="14"/>
        <v>2.2860045720091438</v>
      </c>
      <c r="BJ66" s="3"/>
      <c r="BK66" s="21">
        <v>11467</v>
      </c>
      <c r="BL66" s="3">
        <v>11431</v>
      </c>
      <c r="BM66" s="2">
        <v>36</v>
      </c>
      <c r="BN66" s="2">
        <v>36</v>
      </c>
      <c r="BO66" s="45"/>
      <c r="BP66" s="2">
        <f t="shared" si="15"/>
        <v>36</v>
      </c>
      <c r="BQ66" s="2">
        <f t="shared" si="16"/>
        <v>3.1493307672119677</v>
      </c>
      <c r="BR66" s="2">
        <f t="shared" si="17"/>
        <v>3.1493307672119677</v>
      </c>
      <c r="BS66" s="2"/>
      <c r="BT66" s="7">
        <v>11540</v>
      </c>
      <c r="BU66" s="3">
        <v>11497</v>
      </c>
      <c r="BV66" s="2">
        <f t="shared" si="132"/>
        <v>43</v>
      </c>
      <c r="BW66" s="2">
        <v>43</v>
      </c>
      <c r="BX66" s="61"/>
      <c r="BY66" s="2">
        <f t="shared" si="19"/>
        <v>43</v>
      </c>
      <c r="BZ66" s="2">
        <f t="shared" si="20"/>
        <v>3.7401061146386017</v>
      </c>
      <c r="CA66" s="2">
        <f t="shared" si="21"/>
        <v>3.7401061146386017</v>
      </c>
      <c r="CB66" s="2"/>
      <c r="CC66" s="105">
        <v>11547</v>
      </c>
      <c r="CD66" s="3">
        <v>11525</v>
      </c>
      <c r="CE66" s="2">
        <f t="shared" si="133"/>
        <v>22</v>
      </c>
      <c r="CF66" s="2">
        <v>22</v>
      </c>
      <c r="CG66" s="61"/>
      <c r="CH66" s="2">
        <f t="shared" si="23"/>
        <v>22</v>
      </c>
      <c r="CI66" s="2">
        <f t="shared" si="24"/>
        <v>1.9088937093275489</v>
      </c>
      <c r="CJ66" s="2">
        <f t="shared" si="25"/>
        <v>1.9088937093275489</v>
      </c>
      <c r="CK66" s="2"/>
      <c r="CL66" s="105">
        <v>11708</v>
      </c>
      <c r="CM66" s="3">
        <v>11691</v>
      </c>
      <c r="CN66" s="2">
        <f t="shared" si="134"/>
        <v>17</v>
      </c>
      <c r="CO66" s="2">
        <f t="shared" si="135"/>
        <v>17</v>
      </c>
      <c r="CP66" s="61"/>
      <c r="CQ66" s="2">
        <f t="shared" si="28"/>
        <v>17</v>
      </c>
      <c r="CR66" s="2">
        <f t="shared" si="29"/>
        <v>1.4541099991446413</v>
      </c>
      <c r="CS66" s="2">
        <f t="shared" si="30"/>
        <v>1.4541099991446413</v>
      </c>
      <c r="CT66" s="2"/>
      <c r="CU66" s="131">
        <v>11845</v>
      </c>
      <c r="CV66" s="3">
        <v>11811</v>
      </c>
      <c r="CW66" s="2">
        <f t="shared" si="136"/>
        <v>34</v>
      </c>
      <c r="CX66" s="2">
        <f t="shared" si="137"/>
        <v>34</v>
      </c>
      <c r="CY66" s="61"/>
      <c r="CZ66" s="2">
        <f t="shared" si="33"/>
        <v>34</v>
      </c>
      <c r="DA66" s="2">
        <f t="shared" si="34"/>
        <v>2.8786724240115147</v>
      </c>
      <c r="DB66" s="2">
        <f t="shared" si="35"/>
        <v>2.8786724240115147</v>
      </c>
      <c r="DC66" s="2"/>
      <c r="DD66" s="131">
        <v>11893</v>
      </c>
      <c r="DE66" s="3">
        <v>11862</v>
      </c>
      <c r="DF66" s="2">
        <f t="shared" si="138"/>
        <v>31</v>
      </c>
      <c r="DG66" s="2">
        <f t="shared" si="139"/>
        <v>31</v>
      </c>
      <c r="DH66" s="61"/>
      <c r="DI66" s="2">
        <f t="shared" si="38"/>
        <v>31</v>
      </c>
      <c r="DJ66" s="2">
        <f t="shared" si="39"/>
        <v>2.61338728713539</v>
      </c>
      <c r="DK66" s="2">
        <f t="shared" si="40"/>
        <v>2.61338728713539</v>
      </c>
      <c r="DL66" s="2"/>
      <c r="DM66" s="131">
        <v>11933</v>
      </c>
      <c r="DN66" s="2">
        <v>11915</v>
      </c>
      <c r="DO66" s="3">
        <f t="shared" si="41"/>
        <v>18</v>
      </c>
      <c r="DP66" s="3">
        <f t="shared" si="42"/>
        <v>1.5107007973143096</v>
      </c>
      <c r="DQ66" s="2"/>
      <c r="DR66" s="131">
        <v>12057</v>
      </c>
      <c r="DS66" s="2">
        <v>12042</v>
      </c>
      <c r="DT66" s="3">
        <f t="shared" si="43"/>
        <v>15</v>
      </c>
      <c r="DU66" s="3">
        <f t="shared" si="44"/>
        <v>1.2456402590931739</v>
      </c>
      <c r="DV66" s="2"/>
      <c r="DW66" s="131">
        <v>12175</v>
      </c>
      <c r="DX66" s="2">
        <v>12169</v>
      </c>
      <c r="DY66" s="3">
        <f t="shared" si="45"/>
        <v>6</v>
      </c>
      <c r="DZ66" s="3">
        <f t="shared" si="46"/>
        <v>0.49305612622236833</v>
      </c>
      <c r="EA66" s="2"/>
      <c r="EB66" s="131">
        <v>12261</v>
      </c>
      <c r="EC66" s="2">
        <v>12246</v>
      </c>
      <c r="ED66" s="3">
        <f t="shared" si="146"/>
        <v>15</v>
      </c>
      <c r="EE66" s="3">
        <f t="shared" si="48"/>
        <v>1.2248897599216071</v>
      </c>
      <c r="EF66" s="2"/>
      <c r="EG66" s="131">
        <v>12327</v>
      </c>
      <c r="EH66" s="2">
        <v>12319</v>
      </c>
      <c r="EI66" s="3">
        <f t="shared" si="141"/>
        <v>8</v>
      </c>
      <c r="EJ66" s="3">
        <f t="shared" si="50"/>
        <v>0.64940336066239146</v>
      </c>
      <c r="EK66" s="2"/>
      <c r="EL66" s="131">
        <v>12531</v>
      </c>
      <c r="EM66" s="2">
        <v>12530</v>
      </c>
      <c r="EN66" s="3">
        <f t="shared" si="143"/>
        <v>1</v>
      </c>
      <c r="EO66" s="3">
        <f t="shared" si="51"/>
        <v>7.980845969672784E-2</v>
      </c>
      <c r="EP66" s="2"/>
      <c r="EQ66" s="2"/>
      <c r="ER66" s="77">
        <f t="shared" si="52"/>
        <v>36</v>
      </c>
      <c r="ES66" s="83">
        <f t="shared" si="122"/>
        <v>43</v>
      </c>
      <c r="ET66" s="83">
        <f t="shared" si="123"/>
        <v>22</v>
      </c>
      <c r="EU66" s="81">
        <f t="shared" si="142"/>
        <v>17</v>
      </c>
      <c r="EV66" s="81">
        <f t="shared" si="124"/>
        <v>34</v>
      </c>
      <c r="EW66" s="81">
        <f t="shared" si="144"/>
        <v>31</v>
      </c>
      <c r="EX66" s="81">
        <f t="shared" si="113"/>
        <v>18</v>
      </c>
      <c r="EY66" s="81">
        <f>DT66</f>
        <v>15</v>
      </c>
      <c r="EZ66" s="81">
        <f t="shared" si="125"/>
        <v>6</v>
      </c>
      <c r="FA66" s="81">
        <f t="shared" si="60"/>
        <v>15</v>
      </c>
      <c r="FB66" s="81">
        <f t="shared" si="61"/>
        <v>8</v>
      </c>
      <c r="FC66" s="81">
        <f t="shared" si="145"/>
        <v>1</v>
      </c>
      <c r="FD66" s="2"/>
      <c r="FE66" s="77">
        <f t="shared" si="62"/>
        <v>3.1493307672119677</v>
      </c>
      <c r="FF66" s="83">
        <f t="shared" si="63"/>
        <v>3.7401061146386017</v>
      </c>
      <c r="FG66" s="83">
        <f t="shared" si="64"/>
        <v>1.9088937093275489</v>
      </c>
      <c r="FH66" s="81">
        <f t="shared" si="65"/>
        <v>1.4541099991446413</v>
      </c>
      <c r="FI66" s="81">
        <f t="shared" si="66"/>
        <v>2.8786724240115147</v>
      </c>
      <c r="FJ66" s="81">
        <f t="shared" si="67"/>
        <v>2.61338728713539</v>
      </c>
      <c r="FK66" s="81">
        <f t="shared" si="68"/>
        <v>1.5107007973143096</v>
      </c>
      <c r="FL66" s="81">
        <f t="shared" si="69"/>
        <v>1.2456402590931739</v>
      </c>
      <c r="FM66" s="81">
        <f t="shared" si="70"/>
        <v>0.49305612622236833</v>
      </c>
      <c r="FN66" s="81">
        <f t="shared" si="71"/>
        <v>1.2248897599216071</v>
      </c>
      <c r="FO66" s="81">
        <f t="shared" si="72"/>
        <v>0.64940336066239146</v>
      </c>
      <c r="FP66" s="81">
        <f t="shared" si="73"/>
        <v>7.980845969672784E-2</v>
      </c>
      <c r="FQ66" s="2"/>
      <c r="FR66" s="83">
        <f t="shared" si="74"/>
        <v>7</v>
      </c>
      <c r="FS66" s="83">
        <f t="shared" si="75"/>
        <v>-21</v>
      </c>
      <c r="FT66" s="83">
        <f t="shared" si="76"/>
        <v>-5</v>
      </c>
      <c r="FU66" s="83">
        <f t="shared" si="77"/>
        <v>17</v>
      </c>
      <c r="FV66" s="83">
        <f t="shared" si="78"/>
        <v>-3</v>
      </c>
      <c r="FW66" s="83">
        <f t="shared" si="79"/>
        <v>-13</v>
      </c>
      <c r="FX66" s="83">
        <f t="shared" si="80"/>
        <v>-3</v>
      </c>
      <c r="FY66" s="83">
        <f t="shared" si="81"/>
        <v>-9</v>
      </c>
      <c r="FZ66" s="83">
        <f t="shared" si="82"/>
        <v>9</v>
      </c>
      <c r="GA66" s="83">
        <f t="shared" si="83"/>
        <v>-7</v>
      </c>
      <c r="GB66" s="83">
        <f t="shared" si="84"/>
        <v>-7</v>
      </c>
      <c r="GC66" s="54"/>
      <c r="GD66" s="205">
        <f t="shared" si="85"/>
        <v>0.59077534742663396</v>
      </c>
      <c r="GE66" s="206">
        <f t="shared" si="86"/>
        <v>-1.8312124053110528</v>
      </c>
      <c r="GF66" s="206">
        <f t="shared" si="87"/>
        <v>-0.45478371018290753</v>
      </c>
      <c r="GG66" s="207">
        <f t="shared" si="88"/>
        <v>1.4245624248668733</v>
      </c>
      <c r="GH66" s="206">
        <f t="shared" si="89"/>
        <v>-0.26528513687612465</v>
      </c>
      <c r="GI66" s="206">
        <f t="shared" si="90"/>
        <v>-1.1026864898210804</v>
      </c>
      <c r="GJ66" s="206">
        <f t="shared" si="91"/>
        <v>-0.26506053822113573</v>
      </c>
      <c r="GK66" s="206">
        <f t="shared" si="92"/>
        <v>-0.75258413287080561</v>
      </c>
      <c r="GL66" s="206">
        <f t="shared" si="93"/>
        <v>0.73183363369923882</v>
      </c>
      <c r="GM66" s="206">
        <f t="shared" si="94"/>
        <v>-0.57548639925921563</v>
      </c>
      <c r="GN66" s="206">
        <f t="shared" si="95"/>
        <v>-0.56959490096566356</v>
      </c>
      <c r="GO66" s="2"/>
      <c r="GP66" s="3">
        <f t="shared" si="96"/>
        <v>1</v>
      </c>
      <c r="GQ66" s="320">
        <f t="shared" si="97"/>
        <v>7.9808459696727846E-5</v>
      </c>
      <c r="GR66" s="298">
        <f t="shared" si="98"/>
        <v>6.2697016666956934E-4</v>
      </c>
      <c r="GS66" s="298">
        <f t="shared" si="99"/>
        <v>6.8718637133633777E-4</v>
      </c>
      <c r="GT66" s="298">
        <f t="shared" si="100"/>
        <v>4.200776742561934E-4</v>
      </c>
      <c r="GU66" s="298">
        <f t="shared" si="101"/>
        <v>3.6704378616460835E-4</v>
      </c>
      <c r="GV66" s="298">
        <f t="shared" si="102"/>
        <v>6.1354121553342E-4</v>
      </c>
      <c r="GW66" s="298">
        <f t="shared" si="103"/>
        <v>6.222275747174886E-4</v>
      </c>
      <c r="GX66" s="298">
        <f t="shared" si="104"/>
        <v>4.5040536482834551E-4</v>
      </c>
      <c r="GY66" s="298">
        <f t="shared" si="105"/>
        <v>3.596863534997482E-4</v>
      </c>
      <c r="GZ66" s="298">
        <f t="shared" si="106"/>
        <v>1.2454592631032694E-4</v>
      </c>
      <c r="HA66" s="298">
        <f t="shared" si="107"/>
        <v>3.1685678073510771E-4</v>
      </c>
      <c r="HB66" s="298">
        <f t="shared" si="108"/>
        <v>1.5952143569292123E-4</v>
      </c>
      <c r="HC66" s="298">
        <f t="shared" si="109"/>
        <v>1.7328319672841323E-5</v>
      </c>
      <c r="HD66" s="298"/>
    </row>
    <row r="67" spans="1:212" ht="12" customHeight="1" x14ac:dyDescent="0.25">
      <c r="A67" s="2">
        <v>1</v>
      </c>
      <c r="B67" s="10" t="s">
        <v>145</v>
      </c>
      <c r="C67" s="183">
        <v>13040</v>
      </c>
      <c r="D67" s="10"/>
      <c r="E67" s="2" t="s">
        <v>64</v>
      </c>
      <c r="F67" s="33"/>
      <c r="G67" s="33"/>
      <c r="H67" s="33"/>
      <c r="I67" s="33"/>
      <c r="J67" s="33"/>
      <c r="K67" s="33"/>
      <c r="L67" s="33"/>
      <c r="M67" s="45"/>
      <c r="N67" s="45"/>
      <c r="O67" s="45"/>
      <c r="P67" s="45"/>
      <c r="Q67" s="45"/>
      <c r="R67" s="45"/>
      <c r="S67" s="45"/>
      <c r="T67" s="45">
        <v>377</v>
      </c>
      <c r="U67" s="45"/>
      <c r="V67" s="45"/>
      <c r="W67" s="61"/>
      <c r="X67" s="45">
        <f>SUM(M67:W67)</f>
        <v>377</v>
      </c>
      <c r="Y67" s="3">
        <v>447</v>
      </c>
      <c r="Z67" s="146"/>
      <c r="AA67" s="3">
        <f t="shared" si="126"/>
        <v>447</v>
      </c>
      <c r="AB67" s="170">
        <v>41</v>
      </c>
      <c r="AC67" s="170" t="s">
        <v>675</v>
      </c>
      <c r="AD67" s="170"/>
      <c r="AE67" s="170"/>
      <c r="AF67" s="170"/>
      <c r="AG67" s="170"/>
      <c r="AH67" s="170"/>
      <c r="AI67" s="170"/>
      <c r="AJ67" s="170">
        <v>377</v>
      </c>
      <c r="AK67" s="170">
        <v>30</v>
      </c>
      <c r="AL67" s="170"/>
      <c r="AM67" s="170" t="s">
        <v>675</v>
      </c>
      <c r="AN67" s="170" t="s">
        <v>675</v>
      </c>
      <c r="AO67" s="170"/>
      <c r="AP67" s="170"/>
      <c r="AQ67" s="170"/>
      <c r="AR67" s="170"/>
      <c r="AS67" s="170" t="s">
        <v>675</v>
      </c>
      <c r="AT67" s="170"/>
      <c r="AU67" s="29">
        <f t="shared" si="127"/>
        <v>448</v>
      </c>
      <c r="AV67" s="170">
        <f t="shared" si="128"/>
        <v>418</v>
      </c>
      <c r="AW67" s="170">
        <f t="shared" si="129"/>
        <v>30</v>
      </c>
      <c r="AX67" s="170">
        <f t="shared" si="130"/>
        <v>0</v>
      </c>
      <c r="AY67" s="29">
        <f t="shared" si="131"/>
        <v>448</v>
      </c>
      <c r="AZ67" s="3"/>
      <c r="BA67" s="2">
        <f t="shared" ref="BA67:BA130" si="147">AV67</f>
        <v>418</v>
      </c>
      <c r="BB67" s="2">
        <f t="shared" ref="BB67:BB130" si="148">AW67</f>
        <v>30</v>
      </c>
      <c r="BC67" s="2">
        <f t="shared" ref="BC67:BC130" si="149">AX67</f>
        <v>0</v>
      </c>
      <c r="BD67" s="3">
        <f t="shared" ref="BD67:BD130" si="150">AY67</f>
        <v>448</v>
      </c>
      <c r="BE67" s="3">
        <f t="shared" ref="BE67:BE130" si="151">FI67</f>
        <v>13.011239099006668</v>
      </c>
      <c r="BF67" s="3">
        <f t="shared" ref="BF67:BF130" si="152">BA67/CV67*1000</f>
        <v>9.7467705078580416</v>
      </c>
      <c r="BG67" s="2">
        <f t="shared" ref="BG67:BG130" si="153">BB67/CV67*1000</f>
        <v>0.69952898381756279</v>
      </c>
      <c r="BH67" s="2">
        <f t="shared" ref="BH67:BH130" si="154">BC67/CV67*1000</f>
        <v>0</v>
      </c>
      <c r="BI67" s="3">
        <f t="shared" ref="BI67:BI130" si="155">BD67/CV67*1000</f>
        <v>10.446299491675605</v>
      </c>
      <c r="BJ67" s="3"/>
      <c r="BK67" s="21">
        <v>41708</v>
      </c>
      <c r="BL67" s="3">
        <v>41500</v>
      </c>
      <c r="BM67" s="2">
        <v>208</v>
      </c>
      <c r="BN67" s="2">
        <v>208</v>
      </c>
      <c r="BO67" s="45"/>
      <c r="BP67" s="2">
        <f t="shared" ref="BP67:BP130" si="156">BN67+BO67</f>
        <v>208</v>
      </c>
      <c r="BQ67" s="2">
        <f t="shared" ref="BQ67:BQ130" si="157">BM67/BL67*1000</f>
        <v>5.0120481927710845</v>
      </c>
      <c r="BR67" s="2">
        <f t="shared" ref="BR67:BR130" si="158">BP67/BL67*1000</f>
        <v>5.0120481927710845</v>
      </c>
      <c r="BS67" s="2"/>
      <c r="BT67" s="7">
        <v>42173</v>
      </c>
      <c r="BU67" s="3">
        <v>41927</v>
      </c>
      <c r="BV67" s="2">
        <f t="shared" si="132"/>
        <v>246</v>
      </c>
      <c r="BW67" s="2">
        <v>246</v>
      </c>
      <c r="BX67" s="61"/>
      <c r="BY67" s="2">
        <f t="shared" ref="BY67:BY130" si="159">BW67+BX67</f>
        <v>246</v>
      </c>
      <c r="BZ67" s="2">
        <f t="shared" ref="BZ67:BZ130" si="160">BV67/BU67*1000</f>
        <v>5.8673408543420704</v>
      </c>
      <c r="CA67" s="2">
        <f t="shared" ref="CA67:CA130" si="161">BY67/BU67*1000</f>
        <v>5.8673408543420704</v>
      </c>
      <c r="CB67" s="2"/>
      <c r="CC67" s="105">
        <v>42443</v>
      </c>
      <c r="CD67" s="3">
        <v>42172</v>
      </c>
      <c r="CE67" s="2">
        <f t="shared" si="133"/>
        <v>271</v>
      </c>
      <c r="CF67" s="2">
        <v>271</v>
      </c>
      <c r="CG67" s="61"/>
      <c r="CH67" s="2">
        <f t="shared" ref="CH67:CH130" si="162">CF67+CG67</f>
        <v>271</v>
      </c>
      <c r="CI67" s="2">
        <f t="shared" ref="CI67:CI130" si="163">CE67/CD67*1000</f>
        <v>6.42606468747036</v>
      </c>
      <c r="CJ67" s="2">
        <f t="shared" ref="CJ67:CJ130" si="164">CH67/CD67*1000</f>
        <v>6.42606468747036</v>
      </c>
      <c r="CK67" s="2"/>
      <c r="CL67" s="105">
        <v>42733</v>
      </c>
      <c r="CM67" s="3">
        <v>42543</v>
      </c>
      <c r="CN67" s="2">
        <f t="shared" si="134"/>
        <v>190</v>
      </c>
      <c r="CO67" s="2">
        <f t="shared" si="135"/>
        <v>190</v>
      </c>
      <c r="CP67" s="61"/>
      <c r="CQ67" s="2">
        <f t="shared" ref="CQ67:CQ130" si="165">CO67+CP67</f>
        <v>190</v>
      </c>
      <c r="CR67" s="2">
        <f t="shared" ref="CR67:CR130" si="166">CN67/CM67*1000</f>
        <v>4.46606962367487</v>
      </c>
      <c r="CS67" s="2">
        <f t="shared" ref="CS67:CS130" si="167">CQ67/CM67*1000</f>
        <v>4.46606962367487</v>
      </c>
      <c r="CT67" s="2"/>
      <c r="CU67" s="131">
        <v>43444</v>
      </c>
      <c r="CV67" s="3">
        <v>42886</v>
      </c>
      <c r="CW67" s="2">
        <f t="shared" si="136"/>
        <v>558</v>
      </c>
      <c r="CX67" s="2">
        <f t="shared" si="137"/>
        <v>558</v>
      </c>
      <c r="CY67" s="61"/>
      <c r="CZ67" s="2">
        <f t="shared" ref="CZ67:CZ130" si="168">CX67+CY67</f>
        <v>558</v>
      </c>
      <c r="DA67" s="2">
        <f t="shared" ref="DA67:DA130" si="169">CW67/CV67*1000</f>
        <v>13.011239099006668</v>
      </c>
      <c r="DB67" s="2">
        <f t="shared" ref="DB67:DB130" si="170">CZ67/CV67*1000</f>
        <v>13.011239099006668</v>
      </c>
      <c r="DC67" s="2"/>
      <c r="DD67" s="131">
        <v>43564</v>
      </c>
      <c r="DE67" s="3">
        <v>43368</v>
      </c>
      <c r="DF67" s="2">
        <f t="shared" si="138"/>
        <v>196</v>
      </c>
      <c r="DG67" s="2">
        <f t="shared" si="139"/>
        <v>196</v>
      </c>
      <c r="DH67" s="61"/>
      <c r="DI67" s="2">
        <f t="shared" ref="DI67:DI130" si="171">DG67+DH67</f>
        <v>196</v>
      </c>
      <c r="DJ67" s="2">
        <f t="shared" ref="DJ67:DJ130" si="172">DF67/DE67*1000</f>
        <v>4.5194613539937283</v>
      </c>
      <c r="DK67" s="2">
        <f t="shared" ref="DK67:DK130" si="173">DI67/DE67*1000</f>
        <v>4.5194613539937283</v>
      </c>
      <c r="DL67" s="2"/>
      <c r="DM67" s="131">
        <v>44191</v>
      </c>
      <c r="DN67" s="2">
        <v>44035</v>
      </c>
      <c r="DO67" s="3">
        <f t="shared" ref="DO67:DO130" si="174">DM67-DN67</f>
        <v>156</v>
      </c>
      <c r="DP67" s="3">
        <f t="shared" ref="DP67:DP130" si="175">DO67/DN67*1000</f>
        <v>3.5426365391166117</v>
      </c>
      <c r="DQ67" s="2"/>
      <c r="DR67" s="131">
        <v>44666</v>
      </c>
      <c r="DS67" s="2">
        <v>44594</v>
      </c>
      <c r="DT67" s="3">
        <f t="shared" ref="DT67:DT130" si="176">DR67-DS67</f>
        <v>72</v>
      </c>
      <c r="DU67" s="3">
        <f t="shared" ref="DU67:DU130" si="177">DT67/DS67*1000</f>
        <v>1.614566982105216</v>
      </c>
      <c r="DV67" s="2"/>
      <c r="DW67" s="131">
        <v>45344</v>
      </c>
      <c r="DX67" s="2">
        <v>45205</v>
      </c>
      <c r="DY67" s="3">
        <f t="shared" ref="DY67:DY130" si="178">DW67-DX67</f>
        <v>139</v>
      </c>
      <c r="DZ67" s="3">
        <f t="shared" ref="DZ67:DZ130" si="179">DY67/DX67*1000</f>
        <v>3.0748810972237584</v>
      </c>
      <c r="EA67" s="2"/>
      <c r="EB67" s="131">
        <v>45958</v>
      </c>
      <c r="EC67" s="2">
        <v>45777</v>
      </c>
      <c r="ED67" s="3">
        <f t="shared" si="146"/>
        <v>181</v>
      </c>
      <c r="EE67" s="3">
        <f t="shared" ref="EE67:EE130" si="180">ED67/EC67*1000</f>
        <v>3.9539506739192167</v>
      </c>
      <c r="EF67" s="2"/>
      <c r="EG67" s="131">
        <v>46449</v>
      </c>
      <c r="EH67" s="2">
        <v>46280</v>
      </c>
      <c r="EI67" s="3">
        <f t="shared" si="141"/>
        <v>169</v>
      </c>
      <c r="EJ67" s="3">
        <f t="shared" ref="EJ67:EJ130" si="181">EI67/EH67*1000</f>
        <v>3.6516853932584272</v>
      </c>
      <c r="EK67" s="2"/>
      <c r="EL67" s="131">
        <v>47015</v>
      </c>
      <c r="EM67" s="2">
        <v>46872</v>
      </c>
      <c r="EN67" s="3">
        <f t="shared" si="143"/>
        <v>143</v>
      </c>
      <c r="EO67" s="3">
        <f t="shared" ref="EO67:EO130" si="182">EN67/EM67*1000</f>
        <v>3.0508619218296635</v>
      </c>
      <c r="EP67" s="2"/>
      <c r="EQ67" s="2"/>
      <c r="ER67" s="77">
        <f t="shared" ref="ER67:ER130" si="183">BP67</f>
        <v>208</v>
      </c>
      <c r="ES67" s="83">
        <f t="shared" ref="ES67:ES92" si="184">BY67</f>
        <v>246</v>
      </c>
      <c r="ET67" s="83">
        <f t="shared" si="123"/>
        <v>271</v>
      </c>
      <c r="EU67" s="81">
        <f t="shared" si="142"/>
        <v>190</v>
      </c>
      <c r="EV67" s="81">
        <f t="shared" ref="EV67:EV92" si="185">CZ67</f>
        <v>558</v>
      </c>
      <c r="EW67" s="81">
        <f t="shared" si="144"/>
        <v>196</v>
      </c>
      <c r="EX67" s="81">
        <f t="shared" si="113"/>
        <v>156</v>
      </c>
      <c r="EY67" s="81">
        <f>DT67</f>
        <v>72</v>
      </c>
      <c r="EZ67" s="81">
        <f t="shared" si="125"/>
        <v>139</v>
      </c>
      <c r="FA67" s="81">
        <f t="shared" ref="FA67:FA130" si="186">ED67</f>
        <v>181</v>
      </c>
      <c r="FB67" s="81">
        <f t="shared" ref="FB67:FB130" si="187">EI67</f>
        <v>169</v>
      </c>
      <c r="FC67" s="81">
        <f t="shared" si="145"/>
        <v>143</v>
      </c>
      <c r="FD67" s="2"/>
      <c r="FE67" s="77">
        <f t="shared" ref="FE67:FE130" si="188">ER67/BL67*1000</f>
        <v>5.0120481927710845</v>
      </c>
      <c r="FF67" s="83">
        <f t="shared" ref="FF67:FF130" si="189">ES67/BU67*1000</f>
        <v>5.8673408543420704</v>
      </c>
      <c r="FG67" s="83">
        <f t="shared" ref="FG67:FG130" si="190">ET67/CD67*1000</f>
        <v>6.42606468747036</v>
      </c>
      <c r="FH67" s="81">
        <f t="shared" ref="FH67:FH130" si="191">EU67/CM67*1000</f>
        <v>4.46606962367487</v>
      </c>
      <c r="FI67" s="81">
        <f t="shared" ref="FI67:FI130" si="192">EV67/CV67*1000</f>
        <v>13.011239099006668</v>
      </c>
      <c r="FJ67" s="81">
        <f t="shared" ref="FJ67:FJ130" si="193">EW67/DE67*1000</f>
        <v>4.5194613539937283</v>
      </c>
      <c r="FK67" s="81">
        <f t="shared" ref="FK67:FK130" si="194">EX67/DN67*1000</f>
        <v>3.5426365391166117</v>
      </c>
      <c r="FL67" s="81">
        <f t="shared" ref="FL67:FL130" si="195">EY67/DS67*1000</f>
        <v>1.614566982105216</v>
      </c>
      <c r="FM67" s="81">
        <f t="shared" ref="FM67:FM130" si="196">EZ67/DX67*1000</f>
        <v>3.0748810972237584</v>
      </c>
      <c r="FN67" s="81">
        <f t="shared" ref="FN67:FN130" si="197">FA67/EC67*1000</f>
        <v>3.9539506739192167</v>
      </c>
      <c r="FO67" s="81">
        <f t="shared" ref="FO67:FO130" si="198">FB67/EH67*1000</f>
        <v>3.6516853932584272</v>
      </c>
      <c r="FP67" s="81">
        <f t="shared" ref="FP67:FP130" si="199">FC67/EM67*1000</f>
        <v>3.0508619218296635</v>
      </c>
      <c r="FQ67" s="2"/>
      <c r="FR67" s="83">
        <f t="shared" ref="FR67:FR130" si="200">ES67-ER67</f>
        <v>38</v>
      </c>
      <c r="FS67" s="83">
        <f t="shared" ref="FS67:FS130" si="201">ET67-ES67</f>
        <v>25</v>
      </c>
      <c r="FT67" s="83">
        <f t="shared" ref="FT67:FT130" si="202">EU67-ET67</f>
        <v>-81</v>
      </c>
      <c r="FU67" s="83">
        <f t="shared" ref="FU67:FU130" si="203">EV67-EU67</f>
        <v>368</v>
      </c>
      <c r="FV67" s="83">
        <f t="shared" ref="FV67:FV130" si="204">EW67-EV67</f>
        <v>-362</v>
      </c>
      <c r="FW67" s="83">
        <f t="shared" ref="FW67:FW130" si="205">EX67-EW67</f>
        <v>-40</v>
      </c>
      <c r="FX67" s="83">
        <f t="shared" ref="FX67:FX130" si="206">EY67-EX67</f>
        <v>-84</v>
      </c>
      <c r="FY67" s="83">
        <f t="shared" ref="FY67:FY130" si="207">EZ67-EY67</f>
        <v>67</v>
      </c>
      <c r="FZ67" s="83">
        <f t="shared" ref="FZ67:FZ130" si="208">FA67-EZ67</f>
        <v>42</v>
      </c>
      <c r="GA67" s="83">
        <f t="shared" ref="GA67:GA130" si="209">FB67-FA67</f>
        <v>-12</v>
      </c>
      <c r="GB67" s="83">
        <f t="shared" ref="GB67:GB130" si="210">FC67-FB67</f>
        <v>-26</v>
      </c>
      <c r="GC67" s="54"/>
      <c r="GD67" s="205">
        <f t="shared" ref="GD67:GD130" si="211">FF67-FE67</f>
        <v>0.85529266157098593</v>
      </c>
      <c r="GE67" s="206">
        <f t="shared" ref="GE67:GE130" si="212">FG67-FF67</f>
        <v>0.55872383312828955</v>
      </c>
      <c r="GF67" s="206">
        <f t="shared" ref="GF67:GF130" si="213">FH67-FG67</f>
        <v>-1.9599950637954899</v>
      </c>
      <c r="GG67" s="207">
        <f t="shared" ref="GG67:GG130" si="214">FI67-FH67</f>
        <v>8.5451694753317966</v>
      </c>
      <c r="GH67" s="206">
        <f t="shared" ref="GH67:GH130" si="215">FJ67-FI67</f>
        <v>-8.4917777450129392</v>
      </c>
      <c r="GI67" s="206">
        <f t="shared" ref="GI67:GI130" si="216">FK67-FJ67</f>
        <v>-0.97682481487711659</v>
      </c>
      <c r="GJ67" s="206">
        <f t="shared" ref="GJ67:GJ130" si="217">FL67-FK67</f>
        <v>-1.9280695570113957</v>
      </c>
      <c r="GK67" s="206">
        <f t="shared" ref="GK67:GK130" si="218">FM67-FL67</f>
        <v>1.4603141151185424</v>
      </c>
      <c r="GL67" s="206">
        <f t="shared" ref="GL67:GL130" si="219">FN67-FM67</f>
        <v>0.87906957669545838</v>
      </c>
      <c r="GM67" s="206">
        <f t="shared" ref="GM67:GM130" si="220">FO67-FN67</f>
        <v>-0.3022652806607895</v>
      </c>
      <c r="GN67" s="206">
        <f t="shared" ref="GN67:GN130" si="221">FP67-FO67</f>
        <v>-0.60082347142876369</v>
      </c>
      <c r="GO67" s="2"/>
      <c r="GP67" s="3">
        <f t="shared" ref="GP67:GP130" si="222">FC67</f>
        <v>143</v>
      </c>
      <c r="GQ67" s="320">
        <f t="shared" ref="GQ67:GQ130" si="223">GP67/EM67</f>
        <v>3.0508619218296636E-3</v>
      </c>
      <c r="GR67" s="298">
        <f t="shared" ref="GR67:GR130" si="224">ER67/ER$585</f>
        <v>3.6224942963130669E-3</v>
      </c>
      <c r="GS67" s="298">
        <f t="shared" ref="GS67:GS130" si="225">ES67/ES$585</f>
        <v>3.9313452871799787E-3</v>
      </c>
      <c r="GT67" s="298">
        <f t="shared" ref="GT67:GT130" si="226">ET67/ET$585</f>
        <v>5.1745931692467459E-3</v>
      </c>
      <c r="GU67" s="298">
        <f t="shared" ref="GU67:GU130" si="227">EU67/EU$585</f>
        <v>4.10225408066327E-3</v>
      </c>
      <c r="GV67" s="298">
        <f t="shared" ref="GV67:GV130" si="228">EV67/EV$585</f>
        <v>1.0069294066695539E-2</v>
      </c>
      <c r="GW67" s="298">
        <f t="shared" ref="GW67:GW130" si="229">EW67/EW$585</f>
        <v>3.9340840207944443E-3</v>
      </c>
      <c r="GX67" s="298">
        <f t="shared" ref="GX67:GX130" si="230">EX67/EX$585</f>
        <v>3.903513161845661E-3</v>
      </c>
      <c r="GY67" s="298">
        <f t="shared" ref="GY67:GY130" si="231">EY67/EY$585</f>
        <v>1.7264944967987914E-3</v>
      </c>
      <c r="GZ67" s="298">
        <f t="shared" ref="GZ67:GZ130" si="232">EZ67/EZ$585</f>
        <v>2.8853139595225738E-3</v>
      </c>
      <c r="HA67" s="298">
        <f t="shared" ref="HA67:HA130" si="233">FA67/FA$585</f>
        <v>3.8234051542036331E-3</v>
      </c>
      <c r="HB67" s="298">
        <f t="shared" ref="HB67:HB130" si="234">FB67/FB$585</f>
        <v>3.3698903290129609E-3</v>
      </c>
      <c r="HC67" s="298">
        <f t="shared" ref="HC67:HC130" si="235">FC67/FC$585</f>
        <v>2.4779497132163095E-3</v>
      </c>
      <c r="HD67" s="298"/>
    </row>
    <row r="68" spans="1:212" ht="12" customHeight="1" x14ac:dyDescent="0.25">
      <c r="A68" s="2">
        <v>1</v>
      </c>
      <c r="B68" s="10" t="s">
        <v>145</v>
      </c>
      <c r="C68" s="183">
        <v>13044</v>
      </c>
      <c r="D68" s="10"/>
      <c r="E68" s="2" t="s">
        <v>79</v>
      </c>
      <c r="F68" s="33"/>
      <c r="G68" s="33"/>
      <c r="H68" s="33"/>
      <c r="I68" s="33"/>
      <c r="J68" s="33"/>
      <c r="K68" s="33"/>
      <c r="L68" s="33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61"/>
      <c r="X68" s="45"/>
      <c r="Y68" s="3">
        <v>5</v>
      </c>
      <c r="Z68" s="146">
        <v>5</v>
      </c>
      <c r="AA68" s="3">
        <f t="shared" si="126"/>
        <v>10</v>
      </c>
      <c r="AB68" s="170" t="s">
        <v>675</v>
      </c>
      <c r="AC68" s="170" t="s">
        <v>675</v>
      </c>
      <c r="AD68" s="170"/>
      <c r="AE68" s="170"/>
      <c r="AF68" s="170"/>
      <c r="AG68" s="170"/>
      <c r="AH68" s="170"/>
      <c r="AI68" s="170"/>
      <c r="AJ68" s="170" t="s">
        <v>675</v>
      </c>
      <c r="AK68" s="170">
        <v>8</v>
      </c>
      <c r="AL68" s="170"/>
      <c r="AM68" s="170" t="s">
        <v>675</v>
      </c>
      <c r="AN68" s="170" t="s">
        <v>675</v>
      </c>
      <c r="AO68" s="170"/>
      <c r="AP68" s="170"/>
      <c r="AQ68" s="170"/>
      <c r="AR68" s="170"/>
      <c r="AS68" s="170" t="s">
        <v>675</v>
      </c>
      <c r="AT68" s="170"/>
      <c r="AU68" s="29">
        <f t="shared" si="127"/>
        <v>8</v>
      </c>
      <c r="AV68" s="170">
        <f t="shared" si="128"/>
        <v>0</v>
      </c>
      <c r="AW68" s="170">
        <f t="shared" si="129"/>
        <v>8</v>
      </c>
      <c r="AX68" s="170">
        <f t="shared" si="130"/>
        <v>0</v>
      </c>
      <c r="AY68" s="29">
        <f t="shared" si="131"/>
        <v>8</v>
      </c>
      <c r="AZ68" s="3"/>
      <c r="BA68" s="2">
        <f t="shared" si="147"/>
        <v>0</v>
      </c>
      <c r="BB68" s="2">
        <f t="shared" si="148"/>
        <v>8</v>
      </c>
      <c r="BC68" s="2">
        <f t="shared" si="149"/>
        <v>0</v>
      </c>
      <c r="BD68" s="3">
        <f t="shared" si="150"/>
        <v>8</v>
      </c>
      <c r="BE68" s="3">
        <f t="shared" si="151"/>
        <v>0.90020576131687247</v>
      </c>
      <c r="BF68" s="2">
        <f t="shared" si="152"/>
        <v>0</v>
      </c>
      <c r="BG68" s="2">
        <f t="shared" si="153"/>
        <v>1.0288065843621399</v>
      </c>
      <c r="BH68" s="2">
        <f t="shared" si="154"/>
        <v>0</v>
      </c>
      <c r="BI68" s="3">
        <f t="shared" si="155"/>
        <v>1.0288065843621399</v>
      </c>
      <c r="BJ68" s="3"/>
      <c r="BK68" s="21">
        <v>7649</v>
      </c>
      <c r="BL68" s="3">
        <v>7636</v>
      </c>
      <c r="BM68" s="2">
        <v>13</v>
      </c>
      <c r="BN68" s="2">
        <v>13</v>
      </c>
      <c r="BO68" s="45"/>
      <c r="BP68" s="2">
        <f t="shared" si="156"/>
        <v>13</v>
      </c>
      <c r="BQ68" s="2">
        <f t="shared" si="157"/>
        <v>1.7024620220010478</v>
      </c>
      <c r="BR68" s="2">
        <f t="shared" si="158"/>
        <v>1.7024620220010478</v>
      </c>
      <c r="BS68" s="2"/>
      <c r="BT68" s="7">
        <v>7710</v>
      </c>
      <c r="BU68" s="3">
        <v>7706</v>
      </c>
      <c r="BV68" s="2">
        <f t="shared" si="132"/>
        <v>4</v>
      </c>
      <c r="BW68" s="2">
        <v>4</v>
      </c>
      <c r="BX68" s="61"/>
      <c r="BY68" s="2">
        <f t="shared" si="159"/>
        <v>4</v>
      </c>
      <c r="BZ68" s="2">
        <f t="shared" si="160"/>
        <v>0.5190760446405398</v>
      </c>
      <c r="CA68" s="2">
        <f t="shared" si="161"/>
        <v>0.5190760446405398</v>
      </c>
      <c r="CB68" s="2"/>
      <c r="CC68" s="105">
        <v>7693</v>
      </c>
      <c r="CD68" s="3">
        <v>7694</v>
      </c>
      <c r="CE68" s="2">
        <f t="shared" si="133"/>
        <v>-1</v>
      </c>
      <c r="CF68" s="2">
        <v>-1</v>
      </c>
      <c r="CG68" s="61"/>
      <c r="CH68" s="2">
        <f t="shared" si="162"/>
        <v>-1</v>
      </c>
      <c r="CI68" s="2">
        <f t="shared" si="163"/>
        <v>-0.12997140629061604</v>
      </c>
      <c r="CJ68" s="2">
        <f t="shared" si="164"/>
        <v>-0.12997140629061604</v>
      </c>
      <c r="CK68" s="2"/>
      <c r="CL68" s="105">
        <v>7777</v>
      </c>
      <c r="CM68" s="3">
        <v>7770</v>
      </c>
      <c r="CN68" s="2">
        <f t="shared" si="134"/>
        <v>7</v>
      </c>
      <c r="CO68" s="2">
        <f t="shared" si="135"/>
        <v>7</v>
      </c>
      <c r="CP68" s="61"/>
      <c r="CQ68" s="2">
        <f t="shared" si="165"/>
        <v>7</v>
      </c>
      <c r="CR68" s="2">
        <f t="shared" si="166"/>
        <v>0.90090090090090091</v>
      </c>
      <c r="CS68" s="2">
        <f t="shared" si="167"/>
        <v>0.90090090090090091</v>
      </c>
      <c r="CT68" s="2"/>
      <c r="CU68" s="131">
        <v>7783</v>
      </c>
      <c r="CV68" s="3">
        <v>7776</v>
      </c>
      <c r="CW68" s="2">
        <f t="shared" si="136"/>
        <v>7</v>
      </c>
      <c r="CX68" s="2">
        <f t="shared" si="137"/>
        <v>7</v>
      </c>
      <c r="CY68" s="61"/>
      <c r="CZ68" s="2">
        <f t="shared" si="168"/>
        <v>7</v>
      </c>
      <c r="DA68" s="2">
        <f t="shared" si="169"/>
        <v>0.90020576131687247</v>
      </c>
      <c r="DB68" s="2">
        <f t="shared" si="170"/>
        <v>0.90020576131687247</v>
      </c>
      <c r="DC68" s="2"/>
      <c r="DD68" s="131">
        <v>7782</v>
      </c>
      <c r="DE68" s="3">
        <v>7775</v>
      </c>
      <c r="DF68" s="2">
        <f t="shared" si="138"/>
        <v>7</v>
      </c>
      <c r="DG68" s="2">
        <f t="shared" si="139"/>
        <v>7</v>
      </c>
      <c r="DH68" s="61"/>
      <c r="DI68" s="2">
        <f t="shared" si="171"/>
        <v>7</v>
      </c>
      <c r="DJ68" s="2">
        <f t="shared" si="172"/>
        <v>0.90032154340836013</v>
      </c>
      <c r="DK68" s="2">
        <f t="shared" si="173"/>
        <v>0.90032154340836013</v>
      </c>
      <c r="DL68" s="2"/>
      <c r="DM68" s="131">
        <v>7849</v>
      </c>
      <c r="DN68" s="2">
        <v>7841</v>
      </c>
      <c r="DO68" s="3">
        <f t="shared" si="174"/>
        <v>8</v>
      </c>
      <c r="DP68" s="3">
        <f t="shared" si="175"/>
        <v>1.0202780257620203</v>
      </c>
      <c r="DQ68" s="2"/>
      <c r="DR68" s="131">
        <v>7831</v>
      </c>
      <c r="DS68" s="2">
        <v>7853</v>
      </c>
      <c r="DT68" s="3">
        <f t="shared" si="176"/>
        <v>-22</v>
      </c>
      <c r="DU68" s="3">
        <f t="shared" si="177"/>
        <v>-2.8014771424933147</v>
      </c>
      <c r="DV68" s="2"/>
      <c r="DW68" s="131">
        <v>7939</v>
      </c>
      <c r="DX68" s="2">
        <v>7932</v>
      </c>
      <c r="DY68" s="3">
        <f t="shared" si="178"/>
        <v>7</v>
      </c>
      <c r="DZ68" s="3">
        <f t="shared" si="179"/>
        <v>0.8825012607160867</v>
      </c>
      <c r="EA68" s="2"/>
      <c r="EB68" s="131">
        <v>8000</v>
      </c>
      <c r="EC68" s="2">
        <v>7993</v>
      </c>
      <c r="ED68" s="3">
        <f t="shared" si="146"/>
        <v>7</v>
      </c>
      <c r="EE68" s="3">
        <f t="shared" si="180"/>
        <v>0.87576629550856999</v>
      </c>
      <c r="EF68" s="2"/>
      <c r="EG68" s="131">
        <v>8023</v>
      </c>
      <c r="EH68" s="2">
        <v>8019</v>
      </c>
      <c r="EI68" s="3">
        <f t="shared" si="141"/>
        <v>4</v>
      </c>
      <c r="EJ68" s="3">
        <f t="shared" si="181"/>
        <v>0.49881531363012849</v>
      </c>
      <c r="EK68" s="2"/>
      <c r="EL68" s="131">
        <v>8041</v>
      </c>
      <c r="EM68" s="2">
        <v>8044</v>
      </c>
      <c r="EN68" s="146">
        <v>0</v>
      </c>
      <c r="EO68" s="3">
        <f t="shared" si="182"/>
        <v>0</v>
      </c>
      <c r="EP68" s="2"/>
      <c r="EQ68" s="2"/>
      <c r="ER68" s="77">
        <f t="shared" si="183"/>
        <v>13</v>
      </c>
      <c r="ES68" s="83">
        <f t="shared" si="184"/>
        <v>4</v>
      </c>
      <c r="ET68" s="83">
        <v>0</v>
      </c>
      <c r="EU68" s="81">
        <f t="shared" si="142"/>
        <v>7</v>
      </c>
      <c r="EV68" s="81">
        <f t="shared" si="185"/>
        <v>7</v>
      </c>
      <c r="EW68" s="81">
        <f t="shared" si="144"/>
        <v>7</v>
      </c>
      <c r="EX68" s="81">
        <f t="shared" si="113"/>
        <v>8</v>
      </c>
      <c r="EY68" s="81">
        <v>0</v>
      </c>
      <c r="EZ68" s="81">
        <f t="shared" si="125"/>
        <v>7</v>
      </c>
      <c r="FA68" s="81">
        <f t="shared" si="186"/>
        <v>7</v>
      </c>
      <c r="FB68" s="81">
        <f t="shared" si="187"/>
        <v>4</v>
      </c>
      <c r="FC68" s="81">
        <v>0</v>
      </c>
      <c r="FD68" s="2"/>
      <c r="FE68" s="77">
        <f t="shared" si="188"/>
        <v>1.7024620220010478</v>
      </c>
      <c r="FF68" s="83">
        <f t="shared" si="189"/>
        <v>0.5190760446405398</v>
      </c>
      <c r="FG68" s="83">
        <f t="shared" si="190"/>
        <v>0</v>
      </c>
      <c r="FH68" s="81">
        <f t="shared" si="191"/>
        <v>0.90090090090090091</v>
      </c>
      <c r="FI68" s="81">
        <f t="shared" si="192"/>
        <v>0.90020576131687247</v>
      </c>
      <c r="FJ68" s="81">
        <f t="shared" si="193"/>
        <v>0.90032154340836013</v>
      </c>
      <c r="FK68" s="81">
        <f t="shared" si="194"/>
        <v>1.0202780257620203</v>
      </c>
      <c r="FL68" s="81">
        <f t="shared" si="195"/>
        <v>0</v>
      </c>
      <c r="FM68" s="81">
        <f t="shared" si="196"/>
        <v>0.8825012607160867</v>
      </c>
      <c r="FN68" s="81">
        <f t="shared" si="197"/>
        <v>0.87576629550856999</v>
      </c>
      <c r="FO68" s="81">
        <f t="shared" si="198"/>
        <v>0.49881531363012849</v>
      </c>
      <c r="FP68" s="81">
        <f t="shared" si="199"/>
        <v>0</v>
      </c>
      <c r="FQ68" s="2"/>
      <c r="FR68" s="83">
        <f t="shared" si="200"/>
        <v>-9</v>
      </c>
      <c r="FS68" s="83">
        <f t="shared" si="201"/>
        <v>-4</v>
      </c>
      <c r="FT68" s="83">
        <f t="shared" si="202"/>
        <v>7</v>
      </c>
      <c r="FU68" s="83">
        <f t="shared" si="203"/>
        <v>0</v>
      </c>
      <c r="FV68" s="83">
        <f t="shared" si="204"/>
        <v>0</v>
      </c>
      <c r="FW68" s="83">
        <f t="shared" si="205"/>
        <v>1</v>
      </c>
      <c r="FX68" s="83">
        <f t="shared" si="206"/>
        <v>-8</v>
      </c>
      <c r="FY68" s="83">
        <f t="shared" si="207"/>
        <v>7</v>
      </c>
      <c r="FZ68" s="83">
        <f t="shared" si="208"/>
        <v>0</v>
      </c>
      <c r="GA68" s="83">
        <f t="shared" si="209"/>
        <v>-3</v>
      </c>
      <c r="GB68" s="83">
        <f t="shared" si="210"/>
        <v>-4</v>
      </c>
      <c r="GC68" s="54"/>
      <c r="GD68" s="205">
        <f t="shared" si="211"/>
        <v>-1.183385977360508</v>
      </c>
      <c r="GE68" s="206">
        <f t="shared" si="212"/>
        <v>-0.5190760446405398</v>
      </c>
      <c r="GF68" s="206">
        <f t="shared" si="213"/>
        <v>0.90090090090090091</v>
      </c>
      <c r="GG68" s="207">
        <f t="shared" si="214"/>
        <v>-6.95139584028448E-4</v>
      </c>
      <c r="GH68" s="206">
        <f t="shared" si="215"/>
        <v>1.157820914876595E-4</v>
      </c>
      <c r="GI68" s="206">
        <f t="shared" si="216"/>
        <v>0.11995648235366019</v>
      </c>
      <c r="GJ68" s="206">
        <f t="shared" si="217"/>
        <v>-1.0202780257620203</v>
      </c>
      <c r="GK68" s="206">
        <f t="shared" si="218"/>
        <v>0.8825012607160867</v>
      </c>
      <c r="GL68" s="206">
        <f t="shared" si="219"/>
        <v>-6.7349652075167077E-3</v>
      </c>
      <c r="GM68" s="206">
        <f t="shared" si="220"/>
        <v>-0.3769509818784415</v>
      </c>
      <c r="GN68" s="206">
        <f t="shared" si="221"/>
        <v>-0.49881531363012849</v>
      </c>
      <c r="GO68" s="2"/>
      <c r="GP68" s="3">
        <f t="shared" si="222"/>
        <v>0</v>
      </c>
      <c r="GQ68" s="320">
        <f t="shared" si="223"/>
        <v>0</v>
      </c>
      <c r="GR68" s="298">
        <f t="shared" si="224"/>
        <v>2.2640589351956668E-4</v>
      </c>
      <c r="GS68" s="298">
        <f t="shared" si="225"/>
        <v>6.3924313612682583E-5</v>
      </c>
      <c r="GT68" s="298">
        <f t="shared" si="226"/>
        <v>0</v>
      </c>
      <c r="GU68" s="298">
        <f t="shared" si="227"/>
        <v>1.511356766560152E-4</v>
      </c>
      <c r="GV68" s="298">
        <f t="shared" si="228"/>
        <v>1.2631730908040998E-4</v>
      </c>
      <c r="GW68" s="298">
        <f t="shared" si="229"/>
        <v>1.4050300074265872E-4</v>
      </c>
      <c r="GX68" s="298">
        <f t="shared" si="230"/>
        <v>2.0018016214593134E-4</v>
      </c>
      <c r="GY68" s="298">
        <f t="shared" si="231"/>
        <v>0</v>
      </c>
      <c r="GZ68" s="298">
        <f t="shared" si="232"/>
        <v>1.4530358069538143E-4</v>
      </c>
      <c r="HA68" s="298">
        <f t="shared" si="233"/>
        <v>1.4786649767638361E-4</v>
      </c>
      <c r="HB68" s="298">
        <f t="shared" si="234"/>
        <v>7.9760717846460614E-5</v>
      </c>
      <c r="HC68" s="298">
        <f t="shared" si="235"/>
        <v>0</v>
      </c>
      <c r="HD68" s="298"/>
    </row>
    <row r="69" spans="1:212" ht="12" customHeight="1" x14ac:dyDescent="0.25">
      <c r="A69" s="2">
        <v>1</v>
      </c>
      <c r="B69" s="10" t="s">
        <v>145</v>
      </c>
      <c r="C69" s="183">
        <v>13046</v>
      </c>
      <c r="D69" s="10"/>
      <c r="E69" s="2" t="s">
        <v>81</v>
      </c>
      <c r="F69" s="33"/>
      <c r="G69" s="33"/>
      <c r="H69" s="33"/>
      <c r="I69" s="33"/>
      <c r="J69" s="33"/>
      <c r="K69" s="33"/>
      <c r="L69" s="33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61"/>
      <c r="X69" s="45"/>
      <c r="Y69" s="3">
        <v>6</v>
      </c>
      <c r="Z69" s="146">
        <v>7</v>
      </c>
      <c r="AA69" s="3">
        <f t="shared" si="126"/>
        <v>13</v>
      </c>
      <c r="AB69" s="170" t="s">
        <v>675</v>
      </c>
      <c r="AC69" s="170" t="s">
        <v>675</v>
      </c>
      <c r="AD69" s="170"/>
      <c r="AE69" s="170"/>
      <c r="AF69" s="170"/>
      <c r="AG69" s="170"/>
      <c r="AH69" s="170"/>
      <c r="AI69" s="170"/>
      <c r="AJ69" s="170" t="s">
        <v>675</v>
      </c>
      <c r="AK69" s="170" t="s">
        <v>675</v>
      </c>
      <c r="AL69" s="170"/>
      <c r="AM69" s="170" t="s">
        <v>675</v>
      </c>
      <c r="AN69" s="170">
        <v>6</v>
      </c>
      <c r="AO69" s="170"/>
      <c r="AP69" s="170"/>
      <c r="AQ69" s="170"/>
      <c r="AR69" s="170"/>
      <c r="AS69" s="170" t="s">
        <v>675</v>
      </c>
      <c r="AT69" s="170"/>
      <c r="AU69" s="29">
        <f t="shared" si="127"/>
        <v>6</v>
      </c>
      <c r="AV69" s="170">
        <f t="shared" si="128"/>
        <v>0</v>
      </c>
      <c r="AW69" s="170">
        <f t="shared" si="129"/>
        <v>0</v>
      </c>
      <c r="AX69" s="170">
        <f t="shared" si="130"/>
        <v>6</v>
      </c>
      <c r="AY69" s="29">
        <f t="shared" si="131"/>
        <v>6</v>
      </c>
      <c r="AZ69" s="3"/>
      <c r="BA69" s="2">
        <f t="shared" si="147"/>
        <v>0</v>
      </c>
      <c r="BB69" s="2">
        <f t="shared" si="148"/>
        <v>0</v>
      </c>
      <c r="BC69" s="2">
        <f t="shared" si="149"/>
        <v>6</v>
      </c>
      <c r="BD69" s="3">
        <f t="shared" si="150"/>
        <v>6</v>
      </c>
      <c r="BE69" s="3">
        <f t="shared" si="151"/>
        <v>9.1441111923921001E-2</v>
      </c>
      <c r="BF69" s="2">
        <f t="shared" si="152"/>
        <v>0</v>
      </c>
      <c r="BG69" s="2">
        <f t="shared" si="153"/>
        <v>0</v>
      </c>
      <c r="BH69" s="2">
        <f t="shared" si="154"/>
        <v>0.54864667154352598</v>
      </c>
      <c r="BI69" s="3">
        <f t="shared" si="155"/>
        <v>0.54864667154352598</v>
      </c>
      <c r="BJ69" s="3"/>
      <c r="BK69" s="21">
        <v>10721</v>
      </c>
      <c r="BL69" s="3">
        <v>10699</v>
      </c>
      <c r="BM69" s="2">
        <v>22</v>
      </c>
      <c r="BN69" s="2">
        <v>22</v>
      </c>
      <c r="BO69" s="45"/>
      <c r="BP69" s="2">
        <f t="shared" si="156"/>
        <v>22</v>
      </c>
      <c r="BQ69" s="2">
        <f t="shared" si="157"/>
        <v>2.056266940835592</v>
      </c>
      <c r="BR69" s="2">
        <f t="shared" si="158"/>
        <v>2.056266940835592</v>
      </c>
      <c r="BS69" s="2"/>
      <c r="BT69" s="7">
        <v>10730</v>
      </c>
      <c r="BU69" s="3">
        <v>10714</v>
      </c>
      <c r="BV69" s="2">
        <f t="shared" si="132"/>
        <v>16</v>
      </c>
      <c r="BW69" s="2">
        <v>16</v>
      </c>
      <c r="BX69" s="61"/>
      <c r="BY69" s="2">
        <f t="shared" si="159"/>
        <v>16</v>
      </c>
      <c r="BZ69" s="2">
        <f t="shared" si="160"/>
        <v>1.4933731566175099</v>
      </c>
      <c r="CA69" s="2">
        <f t="shared" si="161"/>
        <v>1.4933731566175099</v>
      </c>
      <c r="CB69" s="2"/>
      <c r="CC69" s="105">
        <v>10752</v>
      </c>
      <c r="CD69" s="3">
        <v>10748</v>
      </c>
      <c r="CE69" s="2">
        <f t="shared" si="133"/>
        <v>4</v>
      </c>
      <c r="CF69" s="2">
        <v>4</v>
      </c>
      <c r="CG69" s="61"/>
      <c r="CH69" s="2">
        <f t="shared" si="162"/>
        <v>4</v>
      </c>
      <c r="CI69" s="2">
        <f t="shared" si="163"/>
        <v>0.3721622627465575</v>
      </c>
      <c r="CJ69" s="2">
        <f t="shared" si="164"/>
        <v>0.3721622627465575</v>
      </c>
      <c r="CK69" s="2"/>
      <c r="CL69" s="105">
        <v>10964</v>
      </c>
      <c r="CM69" s="3">
        <v>10964</v>
      </c>
      <c r="CN69" s="2">
        <f t="shared" si="134"/>
        <v>0</v>
      </c>
      <c r="CO69" s="2">
        <f t="shared" si="135"/>
        <v>0</v>
      </c>
      <c r="CP69" s="61"/>
      <c r="CQ69" s="2">
        <f t="shared" si="165"/>
        <v>0</v>
      </c>
      <c r="CR69" s="2">
        <f t="shared" si="166"/>
        <v>0</v>
      </c>
      <c r="CS69" s="2">
        <f t="shared" si="167"/>
        <v>0</v>
      </c>
      <c r="CT69" s="2"/>
      <c r="CU69" s="131">
        <v>10937</v>
      </c>
      <c r="CV69" s="3">
        <v>10936</v>
      </c>
      <c r="CW69" s="2">
        <f t="shared" si="136"/>
        <v>1</v>
      </c>
      <c r="CX69" s="2">
        <f t="shared" si="137"/>
        <v>1</v>
      </c>
      <c r="CY69" s="61"/>
      <c r="CZ69" s="2">
        <f t="shared" si="168"/>
        <v>1</v>
      </c>
      <c r="DA69" s="2">
        <f t="shared" si="169"/>
        <v>9.1441111923921001E-2</v>
      </c>
      <c r="DB69" s="2">
        <f t="shared" si="170"/>
        <v>9.1441111923921001E-2</v>
      </c>
      <c r="DC69" s="2"/>
      <c r="DD69" s="131">
        <v>11013</v>
      </c>
      <c r="DE69" s="3">
        <v>11008</v>
      </c>
      <c r="DF69" s="2">
        <f t="shared" si="138"/>
        <v>5</v>
      </c>
      <c r="DG69" s="2">
        <f t="shared" si="139"/>
        <v>5</v>
      </c>
      <c r="DH69" s="61"/>
      <c r="DI69" s="2">
        <f t="shared" si="171"/>
        <v>5</v>
      </c>
      <c r="DJ69" s="2">
        <f t="shared" si="172"/>
        <v>0.45421511627906974</v>
      </c>
      <c r="DK69" s="2">
        <f t="shared" si="173"/>
        <v>0.45421511627906974</v>
      </c>
      <c r="DL69" s="2"/>
      <c r="DM69" s="131">
        <v>11163</v>
      </c>
      <c r="DN69" s="2">
        <v>11165</v>
      </c>
      <c r="DO69" s="3">
        <f t="shared" si="174"/>
        <v>-2</v>
      </c>
      <c r="DP69" s="3">
        <f t="shared" si="175"/>
        <v>-0.17913121361397222</v>
      </c>
      <c r="DQ69" s="2"/>
      <c r="DR69" s="131">
        <v>11191</v>
      </c>
      <c r="DS69" s="2">
        <v>11179</v>
      </c>
      <c r="DT69" s="3">
        <f t="shared" si="176"/>
        <v>12</v>
      </c>
      <c r="DU69" s="3">
        <f t="shared" si="177"/>
        <v>1.0734412738169783</v>
      </c>
      <c r="DV69" s="2"/>
      <c r="DW69" s="131">
        <v>11354</v>
      </c>
      <c r="DX69" s="2">
        <v>11344</v>
      </c>
      <c r="DY69" s="3">
        <f t="shared" si="178"/>
        <v>10</v>
      </c>
      <c r="DZ69" s="3">
        <f t="shared" si="179"/>
        <v>0.88152327221438653</v>
      </c>
      <c r="EA69" s="2"/>
      <c r="EB69" s="131">
        <v>11440</v>
      </c>
      <c r="EC69" s="2">
        <v>11434</v>
      </c>
      <c r="ED69" s="3">
        <f t="shared" si="146"/>
        <v>6</v>
      </c>
      <c r="EE69" s="3">
        <f t="shared" si="180"/>
        <v>0.52475074339688654</v>
      </c>
      <c r="EF69" s="2"/>
      <c r="EG69" s="131">
        <v>11558</v>
      </c>
      <c r="EH69" s="2">
        <v>11554</v>
      </c>
      <c r="EI69" s="3">
        <f t="shared" si="141"/>
        <v>4</v>
      </c>
      <c r="EJ69" s="3">
        <f t="shared" si="181"/>
        <v>0.34620045006058509</v>
      </c>
      <c r="EK69" s="2"/>
      <c r="EL69" s="131">
        <v>11803</v>
      </c>
      <c r="EM69" s="2">
        <v>11805</v>
      </c>
      <c r="EN69" s="146">
        <v>0</v>
      </c>
      <c r="EO69" s="3">
        <f t="shared" si="182"/>
        <v>0</v>
      </c>
      <c r="EP69" s="2"/>
      <c r="EQ69" s="2"/>
      <c r="ER69" s="77">
        <f t="shared" si="183"/>
        <v>22</v>
      </c>
      <c r="ES69" s="83">
        <f t="shared" si="184"/>
        <v>16</v>
      </c>
      <c r="ET69" s="83">
        <f t="shared" ref="ET69:ET92" si="236">CH69</f>
        <v>4</v>
      </c>
      <c r="EU69" s="81">
        <f t="shared" si="142"/>
        <v>0</v>
      </c>
      <c r="EV69" s="81">
        <f t="shared" si="185"/>
        <v>1</v>
      </c>
      <c r="EW69" s="81">
        <f t="shared" si="144"/>
        <v>5</v>
      </c>
      <c r="EX69" s="81">
        <v>0</v>
      </c>
      <c r="EY69" s="81">
        <f>DT69</f>
        <v>12</v>
      </c>
      <c r="EZ69" s="81">
        <f t="shared" ref="EZ69:EZ94" si="237">DY69</f>
        <v>10</v>
      </c>
      <c r="FA69" s="81">
        <f t="shared" si="186"/>
        <v>6</v>
      </c>
      <c r="FB69" s="81">
        <f t="shared" si="187"/>
        <v>4</v>
      </c>
      <c r="FC69" s="81">
        <v>0</v>
      </c>
      <c r="FD69" s="2"/>
      <c r="FE69" s="77">
        <f t="shared" si="188"/>
        <v>2.056266940835592</v>
      </c>
      <c r="FF69" s="83">
        <f t="shared" si="189"/>
        <v>1.4933731566175099</v>
      </c>
      <c r="FG69" s="83">
        <f t="shared" si="190"/>
        <v>0.3721622627465575</v>
      </c>
      <c r="FH69" s="81">
        <f t="shared" si="191"/>
        <v>0</v>
      </c>
      <c r="FI69" s="81">
        <f t="shared" si="192"/>
        <v>9.1441111923921001E-2</v>
      </c>
      <c r="FJ69" s="81">
        <f t="shared" si="193"/>
        <v>0.45421511627906974</v>
      </c>
      <c r="FK69" s="81">
        <f t="shared" si="194"/>
        <v>0</v>
      </c>
      <c r="FL69" s="81">
        <f t="shared" si="195"/>
        <v>1.0734412738169783</v>
      </c>
      <c r="FM69" s="81">
        <f t="shared" si="196"/>
        <v>0.88152327221438653</v>
      </c>
      <c r="FN69" s="81">
        <f t="shared" si="197"/>
        <v>0.52475074339688654</v>
      </c>
      <c r="FO69" s="81">
        <f t="shared" si="198"/>
        <v>0.34620045006058509</v>
      </c>
      <c r="FP69" s="81">
        <f t="shared" si="199"/>
        <v>0</v>
      </c>
      <c r="FQ69" s="2"/>
      <c r="FR69" s="83">
        <f t="shared" si="200"/>
        <v>-6</v>
      </c>
      <c r="FS69" s="83">
        <f t="shared" si="201"/>
        <v>-12</v>
      </c>
      <c r="FT69" s="83">
        <f t="shared" si="202"/>
        <v>-4</v>
      </c>
      <c r="FU69" s="83">
        <f t="shared" si="203"/>
        <v>1</v>
      </c>
      <c r="FV69" s="83">
        <f t="shared" si="204"/>
        <v>4</v>
      </c>
      <c r="FW69" s="83">
        <f t="shared" si="205"/>
        <v>-5</v>
      </c>
      <c r="FX69" s="83">
        <f t="shared" si="206"/>
        <v>12</v>
      </c>
      <c r="FY69" s="83">
        <f t="shared" si="207"/>
        <v>-2</v>
      </c>
      <c r="FZ69" s="83">
        <f t="shared" si="208"/>
        <v>-4</v>
      </c>
      <c r="GA69" s="83">
        <f t="shared" si="209"/>
        <v>-2</v>
      </c>
      <c r="GB69" s="83">
        <f t="shared" si="210"/>
        <v>-4</v>
      </c>
      <c r="GC69" s="54"/>
      <c r="GD69" s="205">
        <f t="shared" si="211"/>
        <v>-0.56289378421808212</v>
      </c>
      <c r="GE69" s="206">
        <f t="shared" si="212"/>
        <v>-1.1212108938709524</v>
      </c>
      <c r="GF69" s="206">
        <f t="shared" si="213"/>
        <v>-0.3721622627465575</v>
      </c>
      <c r="GG69" s="207">
        <f t="shared" si="214"/>
        <v>9.1441111923921001E-2</v>
      </c>
      <c r="GH69" s="206">
        <f t="shared" si="215"/>
        <v>0.36277400435514873</v>
      </c>
      <c r="GI69" s="206">
        <f t="shared" si="216"/>
        <v>-0.45421511627906974</v>
      </c>
      <c r="GJ69" s="206">
        <f t="shared" si="217"/>
        <v>1.0734412738169783</v>
      </c>
      <c r="GK69" s="206">
        <f t="shared" si="218"/>
        <v>-0.19191800160259176</v>
      </c>
      <c r="GL69" s="206">
        <f t="shared" si="219"/>
        <v>-0.35677252881749999</v>
      </c>
      <c r="GM69" s="206">
        <f t="shared" si="220"/>
        <v>-0.17855029333630146</v>
      </c>
      <c r="GN69" s="206">
        <f t="shared" si="221"/>
        <v>-0.34620045006058509</v>
      </c>
      <c r="GO69" s="2"/>
      <c r="GP69" s="3">
        <f t="shared" si="222"/>
        <v>0</v>
      </c>
      <c r="GQ69" s="320">
        <f t="shared" si="223"/>
        <v>0</v>
      </c>
      <c r="GR69" s="298">
        <f t="shared" si="224"/>
        <v>3.8314843518695904E-4</v>
      </c>
      <c r="GS69" s="298">
        <f t="shared" si="225"/>
        <v>2.5569725445073033E-4</v>
      </c>
      <c r="GT69" s="298">
        <f t="shared" si="226"/>
        <v>7.637775895567152E-5</v>
      </c>
      <c r="GU69" s="298">
        <f t="shared" si="227"/>
        <v>0</v>
      </c>
      <c r="GV69" s="298">
        <f t="shared" si="228"/>
        <v>1.8045329868629998E-5</v>
      </c>
      <c r="GW69" s="298">
        <f t="shared" si="229"/>
        <v>1.0035928624475623E-4</v>
      </c>
      <c r="GX69" s="298">
        <f t="shared" si="230"/>
        <v>0</v>
      </c>
      <c r="GY69" s="298">
        <f t="shared" si="231"/>
        <v>2.8774908279979855E-4</v>
      </c>
      <c r="GZ69" s="298">
        <f t="shared" si="232"/>
        <v>2.075765438505449E-4</v>
      </c>
      <c r="HA69" s="298">
        <f t="shared" si="233"/>
        <v>1.2674271229404308E-4</v>
      </c>
      <c r="HB69" s="298">
        <f t="shared" si="234"/>
        <v>7.9760717846460614E-5</v>
      </c>
      <c r="HC69" s="298">
        <f t="shared" si="235"/>
        <v>0</v>
      </c>
      <c r="HD69" s="298"/>
    </row>
    <row r="70" spans="1:212" ht="12" customHeight="1" x14ac:dyDescent="0.25">
      <c r="A70" s="2">
        <v>1</v>
      </c>
      <c r="B70" s="10" t="s">
        <v>145</v>
      </c>
      <c r="C70" s="183">
        <v>13049</v>
      </c>
      <c r="D70" s="10"/>
      <c r="E70" s="2" t="s">
        <v>99</v>
      </c>
      <c r="F70" s="33"/>
      <c r="G70" s="33"/>
      <c r="H70" s="33"/>
      <c r="I70" s="33"/>
      <c r="J70" s="33"/>
      <c r="K70" s="33"/>
      <c r="L70" s="33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61"/>
      <c r="X70" s="45"/>
      <c r="Y70" s="3">
        <v>15</v>
      </c>
      <c r="Z70" s="146">
        <v>10</v>
      </c>
      <c r="AA70" s="3">
        <f t="shared" si="126"/>
        <v>25</v>
      </c>
      <c r="AB70" s="170" t="s">
        <v>675</v>
      </c>
      <c r="AC70" s="170" t="s">
        <v>675</v>
      </c>
      <c r="AD70" s="170"/>
      <c r="AE70" s="170"/>
      <c r="AF70" s="170"/>
      <c r="AG70" s="170"/>
      <c r="AH70" s="170"/>
      <c r="AI70" s="170"/>
      <c r="AJ70" s="170" t="s">
        <v>675</v>
      </c>
      <c r="AK70" s="170">
        <v>19</v>
      </c>
      <c r="AL70" s="170"/>
      <c r="AM70" s="170" t="s">
        <v>675</v>
      </c>
      <c r="AN70" s="170" t="s">
        <v>675</v>
      </c>
      <c r="AO70" s="170"/>
      <c r="AP70" s="170"/>
      <c r="AQ70" s="170"/>
      <c r="AR70" s="170"/>
      <c r="AS70" s="170" t="s">
        <v>675</v>
      </c>
      <c r="AT70" s="170"/>
      <c r="AU70" s="29">
        <f t="shared" si="127"/>
        <v>19</v>
      </c>
      <c r="AV70" s="170">
        <f t="shared" si="128"/>
        <v>0</v>
      </c>
      <c r="AW70" s="170">
        <f t="shared" si="129"/>
        <v>19</v>
      </c>
      <c r="AX70" s="170">
        <f t="shared" si="130"/>
        <v>0</v>
      </c>
      <c r="AY70" s="29">
        <f t="shared" si="131"/>
        <v>19</v>
      </c>
      <c r="AZ70" s="3"/>
      <c r="BA70" s="2">
        <f t="shared" si="147"/>
        <v>0</v>
      </c>
      <c r="BB70" s="2">
        <f t="shared" si="148"/>
        <v>19</v>
      </c>
      <c r="BC70" s="2">
        <f t="shared" si="149"/>
        <v>0</v>
      </c>
      <c r="BD70" s="3">
        <f t="shared" si="150"/>
        <v>19</v>
      </c>
      <c r="BE70" s="3">
        <f t="shared" si="151"/>
        <v>1.0526315789473684</v>
      </c>
      <c r="BF70" s="2">
        <f t="shared" si="152"/>
        <v>0</v>
      </c>
      <c r="BG70" s="2">
        <f t="shared" si="153"/>
        <v>0.76923076923076927</v>
      </c>
      <c r="BH70" s="2">
        <f t="shared" si="154"/>
        <v>0</v>
      </c>
      <c r="BI70" s="3">
        <f t="shared" si="155"/>
        <v>0.76923076923076927</v>
      </c>
      <c r="BJ70" s="3"/>
      <c r="BK70" s="21">
        <v>24413</v>
      </c>
      <c r="BL70" s="3">
        <v>24374</v>
      </c>
      <c r="BM70" s="2">
        <v>39</v>
      </c>
      <c r="BN70" s="2">
        <v>39</v>
      </c>
      <c r="BO70" s="45"/>
      <c r="BP70" s="2">
        <f t="shared" si="156"/>
        <v>39</v>
      </c>
      <c r="BQ70" s="2">
        <f t="shared" si="157"/>
        <v>1.6000656437187166</v>
      </c>
      <c r="BR70" s="2">
        <f t="shared" si="158"/>
        <v>1.6000656437187166</v>
      </c>
      <c r="BS70" s="2"/>
      <c r="BT70" s="7">
        <v>24538</v>
      </c>
      <c r="BU70" s="3">
        <v>24498</v>
      </c>
      <c r="BV70" s="2">
        <f t="shared" si="132"/>
        <v>40</v>
      </c>
      <c r="BW70" s="2">
        <v>40</v>
      </c>
      <c r="BX70" s="61"/>
      <c r="BY70" s="2">
        <f t="shared" si="159"/>
        <v>40</v>
      </c>
      <c r="BZ70" s="2">
        <f t="shared" si="160"/>
        <v>1.6327863499061148</v>
      </c>
      <c r="CA70" s="2">
        <f t="shared" si="161"/>
        <v>1.6327863499061148</v>
      </c>
      <c r="CB70" s="2"/>
      <c r="CC70" s="105">
        <v>24519</v>
      </c>
      <c r="CD70" s="3">
        <v>24486</v>
      </c>
      <c r="CE70" s="2">
        <f t="shared" si="133"/>
        <v>33</v>
      </c>
      <c r="CF70" s="2">
        <v>33</v>
      </c>
      <c r="CG70" s="61"/>
      <c r="CH70" s="2">
        <f t="shared" si="162"/>
        <v>33</v>
      </c>
      <c r="CI70" s="2">
        <f t="shared" si="163"/>
        <v>1.3477088948787064</v>
      </c>
      <c r="CJ70" s="2">
        <f t="shared" si="164"/>
        <v>1.3477088948787064</v>
      </c>
      <c r="CK70" s="2"/>
      <c r="CL70" s="105">
        <v>24617</v>
      </c>
      <c r="CM70" s="3">
        <v>24590</v>
      </c>
      <c r="CN70" s="2">
        <f t="shared" si="134"/>
        <v>27</v>
      </c>
      <c r="CO70" s="2">
        <f t="shared" si="135"/>
        <v>27</v>
      </c>
      <c r="CP70" s="61"/>
      <c r="CQ70" s="2">
        <f t="shared" si="165"/>
        <v>27</v>
      </c>
      <c r="CR70" s="2">
        <f t="shared" si="166"/>
        <v>1.0980073200488003</v>
      </c>
      <c r="CS70" s="2">
        <f t="shared" si="167"/>
        <v>1.0980073200488003</v>
      </c>
      <c r="CT70" s="2"/>
      <c r="CU70" s="131">
        <v>24726</v>
      </c>
      <c r="CV70" s="3">
        <v>24700</v>
      </c>
      <c r="CW70" s="2">
        <f t="shared" si="136"/>
        <v>26</v>
      </c>
      <c r="CX70" s="2">
        <f t="shared" si="137"/>
        <v>26</v>
      </c>
      <c r="CY70" s="61"/>
      <c r="CZ70" s="2">
        <f t="shared" si="168"/>
        <v>26</v>
      </c>
      <c r="DA70" s="2">
        <f t="shared" si="169"/>
        <v>1.0526315789473684</v>
      </c>
      <c r="DB70" s="2">
        <f t="shared" si="170"/>
        <v>1.0526315789473684</v>
      </c>
      <c r="DC70" s="2"/>
      <c r="DD70" s="131">
        <v>24709</v>
      </c>
      <c r="DE70" s="3">
        <v>24689</v>
      </c>
      <c r="DF70" s="2">
        <f t="shared" si="138"/>
        <v>20</v>
      </c>
      <c r="DG70" s="2">
        <f t="shared" si="139"/>
        <v>20</v>
      </c>
      <c r="DH70" s="61"/>
      <c r="DI70" s="2">
        <f t="shared" si="171"/>
        <v>20</v>
      </c>
      <c r="DJ70" s="2">
        <f t="shared" si="172"/>
        <v>0.81007736238810812</v>
      </c>
      <c r="DK70" s="2">
        <f t="shared" si="173"/>
        <v>0.81007736238810812</v>
      </c>
      <c r="DL70" s="2"/>
      <c r="DM70" s="131">
        <v>24875</v>
      </c>
      <c r="DN70" s="2">
        <v>24864</v>
      </c>
      <c r="DO70" s="3">
        <f t="shared" si="174"/>
        <v>11</v>
      </c>
      <c r="DP70" s="3">
        <f t="shared" si="175"/>
        <v>0.44240669240669245</v>
      </c>
      <c r="DQ70" s="2"/>
      <c r="DR70" s="131">
        <v>25018</v>
      </c>
      <c r="DS70" s="2">
        <v>25039</v>
      </c>
      <c r="DT70" s="3">
        <f t="shared" si="176"/>
        <v>-21</v>
      </c>
      <c r="DU70" s="3">
        <f t="shared" si="177"/>
        <v>-0.83869164103997762</v>
      </c>
      <c r="DV70" s="2"/>
      <c r="DW70" s="131">
        <v>25122</v>
      </c>
      <c r="DX70" s="2">
        <v>25100</v>
      </c>
      <c r="DY70" s="3">
        <f t="shared" si="178"/>
        <v>22</v>
      </c>
      <c r="DZ70" s="3">
        <f t="shared" si="179"/>
        <v>0.87649402390438247</v>
      </c>
      <c r="EA70" s="2"/>
      <c r="EB70" s="131">
        <v>25298</v>
      </c>
      <c r="EC70" s="2">
        <v>25290</v>
      </c>
      <c r="ED70" s="3">
        <f t="shared" si="146"/>
        <v>8</v>
      </c>
      <c r="EE70" s="3">
        <f t="shared" si="180"/>
        <v>0.31633056544088572</v>
      </c>
      <c r="EF70" s="2"/>
      <c r="EG70" s="131">
        <v>25317</v>
      </c>
      <c r="EH70" s="2">
        <v>25304</v>
      </c>
      <c r="EI70" s="3">
        <f t="shared" si="141"/>
        <v>13</v>
      </c>
      <c r="EJ70" s="3">
        <f t="shared" si="181"/>
        <v>0.51375276636104961</v>
      </c>
      <c r="EK70" s="2"/>
      <c r="EL70" s="131">
        <v>25473</v>
      </c>
      <c r="EM70" s="2">
        <v>25460</v>
      </c>
      <c r="EN70" s="3">
        <f t="shared" ref="EN70:EN92" si="238">EL70-EM70</f>
        <v>13</v>
      </c>
      <c r="EO70" s="3">
        <f t="shared" si="182"/>
        <v>0.51060487038491742</v>
      </c>
      <c r="EP70" s="2"/>
      <c r="EQ70" s="2"/>
      <c r="ER70" s="77">
        <f t="shared" si="183"/>
        <v>39</v>
      </c>
      <c r="ES70" s="83">
        <f t="shared" si="184"/>
        <v>40</v>
      </c>
      <c r="ET70" s="83">
        <f t="shared" si="236"/>
        <v>33</v>
      </c>
      <c r="EU70" s="81">
        <f t="shared" si="142"/>
        <v>27</v>
      </c>
      <c r="EV70" s="81">
        <f t="shared" si="185"/>
        <v>26</v>
      </c>
      <c r="EW70" s="81">
        <f t="shared" si="144"/>
        <v>20</v>
      </c>
      <c r="EX70" s="81">
        <f t="shared" ref="EX70:EX92" si="239">DO70</f>
        <v>11</v>
      </c>
      <c r="EY70" s="81">
        <v>0</v>
      </c>
      <c r="EZ70" s="81">
        <f t="shared" si="237"/>
        <v>22</v>
      </c>
      <c r="FA70" s="81">
        <f t="shared" si="186"/>
        <v>8</v>
      </c>
      <c r="FB70" s="81">
        <f t="shared" si="187"/>
        <v>13</v>
      </c>
      <c r="FC70" s="81">
        <f t="shared" ref="FC70:FC92" si="240">EN70</f>
        <v>13</v>
      </c>
      <c r="FD70" s="2"/>
      <c r="FE70" s="77">
        <f t="shared" si="188"/>
        <v>1.6000656437187166</v>
      </c>
      <c r="FF70" s="83">
        <f t="shared" si="189"/>
        <v>1.6327863499061148</v>
      </c>
      <c r="FG70" s="83">
        <f t="shared" si="190"/>
        <v>1.3477088948787064</v>
      </c>
      <c r="FH70" s="81">
        <f t="shared" si="191"/>
        <v>1.0980073200488003</v>
      </c>
      <c r="FI70" s="81">
        <f t="shared" si="192"/>
        <v>1.0526315789473684</v>
      </c>
      <c r="FJ70" s="81">
        <f t="shared" si="193"/>
        <v>0.81007736238810812</v>
      </c>
      <c r="FK70" s="81">
        <f t="shared" si="194"/>
        <v>0.44240669240669245</v>
      </c>
      <c r="FL70" s="81">
        <f t="shared" si="195"/>
        <v>0</v>
      </c>
      <c r="FM70" s="81">
        <f t="shared" si="196"/>
        <v>0.87649402390438247</v>
      </c>
      <c r="FN70" s="81">
        <f t="shared" si="197"/>
        <v>0.31633056544088572</v>
      </c>
      <c r="FO70" s="81">
        <f t="shared" si="198"/>
        <v>0.51375276636104961</v>
      </c>
      <c r="FP70" s="81">
        <f t="shared" si="199"/>
        <v>0.51060487038491742</v>
      </c>
      <c r="FQ70" s="2"/>
      <c r="FR70" s="83">
        <f t="shared" si="200"/>
        <v>1</v>
      </c>
      <c r="FS70" s="83">
        <f t="shared" si="201"/>
        <v>-7</v>
      </c>
      <c r="FT70" s="83">
        <f t="shared" si="202"/>
        <v>-6</v>
      </c>
      <c r="FU70" s="83">
        <f t="shared" si="203"/>
        <v>-1</v>
      </c>
      <c r="FV70" s="83">
        <f t="shared" si="204"/>
        <v>-6</v>
      </c>
      <c r="FW70" s="83">
        <f t="shared" si="205"/>
        <v>-9</v>
      </c>
      <c r="FX70" s="83">
        <f t="shared" si="206"/>
        <v>-11</v>
      </c>
      <c r="FY70" s="83">
        <f t="shared" si="207"/>
        <v>22</v>
      </c>
      <c r="FZ70" s="83">
        <f t="shared" si="208"/>
        <v>-14</v>
      </c>
      <c r="GA70" s="83">
        <f t="shared" si="209"/>
        <v>5</v>
      </c>
      <c r="GB70" s="83">
        <f t="shared" si="210"/>
        <v>0</v>
      </c>
      <c r="GC70" s="54"/>
      <c r="GD70" s="205">
        <f t="shared" si="211"/>
        <v>3.2720706187398196E-2</v>
      </c>
      <c r="GE70" s="206">
        <f t="shared" si="212"/>
        <v>-0.28507745502740844</v>
      </c>
      <c r="GF70" s="206">
        <f t="shared" si="213"/>
        <v>-0.24970157482990607</v>
      </c>
      <c r="GG70" s="207">
        <f t="shared" si="214"/>
        <v>-4.5375741101431943E-2</v>
      </c>
      <c r="GH70" s="206">
        <f t="shared" si="215"/>
        <v>-0.24255421655926024</v>
      </c>
      <c r="GI70" s="206">
        <f t="shared" si="216"/>
        <v>-0.36767066998141568</v>
      </c>
      <c r="GJ70" s="206">
        <f t="shared" si="217"/>
        <v>-0.44240669240669245</v>
      </c>
      <c r="GK70" s="206">
        <f t="shared" si="218"/>
        <v>0.87649402390438247</v>
      </c>
      <c r="GL70" s="206">
        <f t="shared" si="219"/>
        <v>-0.56016345846349669</v>
      </c>
      <c r="GM70" s="206">
        <f t="shared" si="220"/>
        <v>0.19742220092016388</v>
      </c>
      <c r="GN70" s="206">
        <f t="shared" si="221"/>
        <v>-3.1478959761321867E-3</v>
      </c>
      <c r="GO70" s="2"/>
      <c r="GP70" s="3">
        <f t="shared" si="222"/>
        <v>13</v>
      </c>
      <c r="GQ70" s="320">
        <f t="shared" si="223"/>
        <v>5.1060487038491747E-4</v>
      </c>
      <c r="GR70" s="298">
        <f t="shared" si="224"/>
        <v>6.7921768055870008E-4</v>
      </c>
      <c r="GS70" s="298">
        <f t="shared" si="225"/>
        <v>6.392431361268258E-4</v>
      </c>
      <c r="GT70" s="298">
        <f t="shared" si="226"/>
        <v>6.3011651138429007E-4</v>
      </c>
      <c r="GU70" s="298">
        <f t="shared" si="227"/>
        <v>5.8295189567320147E-4</v>
      </c>
      <c r="GV70" s="298">
        <f t="shared" si="228"/>
        <v>4.6917857658437996E-4</v>
      </c>
      <c r="GW70" s="298">
        <f t="shared" si="229"/>
        <v>4.0143714497902492E-4</v>
      </c>
      <c r="GX70" s="298">
        <f t="shared" si="230"/>
        <v>2.7524772295065561E-4</v>
      </c>
      <c r="GY70" s="298">
        <f t="shared" si="231"/>
        <v>0</v>
      </c>
      <c r="GZ70" s="298">
        <f t="shared" si="232"/>
        <v>4.5666839647119878E-4</v>
      </c>
      <c r="HA70" s="298">
        <f t="shared" si="233"/>
        <v>1.6899028305872413E-4</v>
      </c>
      <c r="HB70" s="298">
        <f t="shared" si="234"/>
        <v>2.5922233300099704E-4</v>
      </c>
      <c r="HC70" s="298">
        <f t="shared" si="235"/>
        <v>2.2526815574693722E-4</v>
      </c>
      <c r="HD70" s="298"/>
    </row>
    <row r="71" spans="1:212" ht="12" customHeight="1" x14ac:dyDescent="0.25">
      <c r="A71" s="2">
        <v>1</v>
      </c>
      <c r="B71" s="10" t="s">
        <v>145</v>
      </c>
      <c r="C71" s="183">
        <v>13053</v>
      </c>
      <c r="D71" s="10"/>
      <c r="E71" s="2" t="s">
        <v>469</v>
      </c>
      <c r="F71" s="33"/>
      <c r="G71" s="33"/>
      <c r="H71" s="33"/>
      <c r="I71" s="33"/>
      <c r="J71" s="33"/>
      <c r="K71" s="33"/>
      <c r="L71" s="33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61"/>
      <c r="X71" s="45"/>
      <c r="Y71" s="3">
        <v>11</v>
      </c>
      <c r="Z71" s="146">
        <v>9</v>
      </c>
      <c r="AA71" s="3">
        <f t="shared" si="126"/>
        <v>20</v>
      </c>
      <c r="AB71" s="170" t="s">
        <v>675</v>
      </c>
      <c r="AC71" s="170" t="s">
        <v>675</v>
      </c>
      <c r="AD71" s="170"/>
      <c r="AE71" s="170"/>
      <c r="AF71" s="170"/>
      <c r="AG71" s="170"/>
      <c r="AH71" s="170"/>
      <c r="AI71" s="170"/>
      <c r="AJ71" s="170" t="s">
        <v>675</v>
      </c>
      <c r="AK71" s="170">
        <v>13</v>
      </c>
      <c r="AL71" s="170"/>
      <c r="AM71" s="170" t="s">
        <v>675</v>
      </c>
      <c r="AN71" s="170" t="s">
        <v>675</v>
      </c>
      <c r="AO71" s="170"/>
      <c r="AP71" s="170"/>
      <c r="AQ71" s="170"/>
      <c r="AR71" s="170"/>
      <c r="AS71" s="170" t="s">
        <v>675</v>
      </c>
      <c r="AT71" s="170"/>
      <c r="AU71" s="29">
        <f t="shared" si="127"/>
        <v>13</v>
      </c>
      <c r="AV71" s="170">
        <f t="shared" si="128"/>
        <v>0</v>
      </c>
      <c r="AW71" s="170">
        <f t="shared" si="129"/>
        <v>13</v>
      </c>
      <c r="AX71" s="170">
        <f t="shared" si="130"/>
        <v>0</v>
      </c>
      <c r="AY71" s="29">
        <f t="shared" si="131"/>
        <v>13</v>
      </c>
      <c r="AZ71" s="3"/>
      <c r="BA71" s="2">
        <f t="shared" si="147"/>
        <v>0</v>
      </c>
      <c r="BB71" s="2">
        <f t="shared" si="148"/>
        <v>13</v>
      </c>
      <c r="BC71" s="2">
        <f t="shared" si="149"/>
        <v>0</v>
      </c>
      <c r="BD71" s="3">
        <f t="shared" si="150"/>
        <v>13</v>
      </c>
      <c r="BE71" s="3">
        <f t="shared" si="151"/>
        <v>1.5789806101181076</v>
      </c>
      <c r="BF71" s="2">
        <f t="shared" si="152"/>
        <v>0</v>
      </c>
      <c r="BG71" s="2">
        <f t="shared" si="153"/>
        <v>0.82106991726141598</v>
      </c>
      <c r="BH71" s="2">
        <f t="shared" si="154"/>
        <v>0</v>
      </c>
      <c r="BI71" s="3">
        <f t="shared" si="155"/>
        <v>0.82106991726141598</v>
      </c>
      <c r="BJ71" s="3"/>
      <c r="BK71" s="21">
        <v>15541</v>
      </c>
      <c r="BL71" s="3">
        <v>15534</v>
      </c>
      <c r="BM71" s="2">
        <v>7</v>
      </c>
      <c r="BN71" s="2">
        <v>7</v>
      </c>
      <c r="BO71" s="45"/>
      <c r="BP71" s="2">
        <f t="shared" si="156"/>
        <v>7</v>
      </c>
      <c r="BQ71" s="2">
        <f t="shared" si="157"/>
        <v>0.45062443671945412</v>
      </c>
      <c r="BR71" s="2">
        <f t="shared" si="158"/>
        <v>0.45062443671945412</v>
      </c>
      <c r="BS71" s="2"/>
      <c r="BT71" s="7">
        <v>15613</v>
      </c>
      <c r="BU71" s="3">
        <v>15589</v>
      </c>
      <c r="BV71" s="2">
        <f t="shared" si="132"/>
        <v>24</v>
      </c>
      <c r="BW71" s="2">
        <v>24</v>
      </c>
      <c r="BX71" s="61"/>
      <c r="BY71" s="2">
        <f t="shared" si="159"/>
        <v>24</v>
      </c>
      <c r="BZ71" s="2">
        <f t="shared" si="160"/>
        <v>1.5395471165565464</v>
      </c>
      <c r="CA71" s="2">
        <f t="shared" si="161"/>
        <v>1.5395471165565464</v>
      </c>
      <c r="CB71" s="2"/>
      <c r="CC71" s="105">
        <v>15658</v>
      </c>
      <c r="CD71" s="3">
        <v>15642</v>
      </c>
      <c r="CE71" s="2">
        <f t="shared" si="133"/>
        <v>16</v>
      </c>
      <c r="CF71" s="2">
        <v>16</v>
      </c>
      <c r="CG71" s="61"/>
      <c r="CH71" s="2">
        <f t="shared" si="162"/>
        <v>16</v>
      </c>
      <c r="CI71" s="2">
        <f t="shared" si="163"/>
        <v>1.022887098836466</v>
      </c>
      <c r="CJ71" s="2">
        <f t="shared" si="164"/>
        <v>1.022887098836466</v>
      </c>
      <c r="CK71" s="2"/>
      <c r="CL71" s="105">
        <v>15811</v>
      </c>
      <c r="CM71" s="3">
        <v>15798</v>
      </c>
      <c r="CN71" s="2">
        <f t="shared" si="134"/>
        <v>13</v>
      </c>
      <c r="CO71" s="2">
        <f t="shared" si="135"/>
        <v>13</v>
      </c>
      <c r="CP71" s="61"/>
      <c r="CQ71" s="2">
        <f t="shared" si="165"/>
        <v>13</v>
      </c>
      <c r="CR71" s="2">
        <f t="shared" si="166"/>
        <v>0.8228889732877579</v>
      </c>
      <c r="CS71" s="2">
        <f t="shared" si="167"/>
        <v>0.8228889732877579</v>
      </c>
      <c r="CT71" s="2"/>
      <c r="CU71" s="131">
        <v>15858</v>
      </c>
      <c r="CV71" s="3">
        <v>15833</v>
      </c>
      <c r="CW71" s="2">
        <f t="shared" si="136"/>
        <v>25</v>
      </c>
      <c r="CX71" s="2">
        <f t="shared" si="137"/>
        <v>25</v>
      </c>
      <c r="CY71" s="61"/>
      <c r="CZ71" s="2">
        <f t="shared" si="168"/>
        <v>25</v>
      </c>
      <c r="DA71" s="2">
        <f t="shared" si="169"/>
        <v>1.5789806101181076</v>
      </c>
      <c r="DB71" s="2">
        <f t="shared" si="170"/>
        <v>1.5789806101181076</v>
      </c>
      <c r="DC71" s="2"/>
      <c r="DD71" s="131">
        <v>15876</v>
      </c>
      <c r="DE71" s="3">
        <v>15866</v>
      </c>
      <c r="DF71" s="2">
        <f t="shared" si="138"/>
        <v>10</v>
      </c>
      <c r="DG71" s="2">
        <f t="shared" si="139"/>
        <v>10</v>
      </c>
      <c r="DH71" s="61"/>
      <c r="DI71" s="2">
        <f t="shared" si="171"/>
        <v>10</v>
      </c>
      <c r="DJ71" s="2">
        <f t="shared" si="172"/>
        <v>0.63027858313374518</v>
      </c>
      <c r="DK71" s="2">
        <f t="shared" si="173"/>
        <v>0.63027858313374518</v>
      </c>
      <c r="DL71" s="2"/>
      <c r="DM71" s="131">
        <v>16014</v>
      </c>
      <c r="DN71" s="2">
        <v>16007</v>
      </c>
      <c r="DO71" s="3">
        <f t="shared" si="174"/>
        <v>7</v>
      </c>
      <c r="DP71" s="3">
        <f t="shared" si="175"/>
        <v>0.43730867745361407</v>
      </c>
      <c r="DQ71" s="2"/>
      <c r="DR71" s="131">
        <v>16088</v>
      </c>
      <c r="DS71" s="2">
        <v>16088</v>
      </c>
      <c r="DT71" s="3">
        <f t="shared" si="176"/>
        <v>0</v>
      </c>
      <c r="DU71" s="3">
        <f t="shared" si="177"/>
        <v>0</v>
      </c>
      <c r="DV71" s="2"/>
      <c r="DW71" s="131">
        <v>16188</v>
      </c>
      <c r="DX71" s="2">
        <v>16145</v>
      </c>
      <c r="DY71" s="3">
        <f t="shared" si="178"/>
        <v>43</v>
      </c>
      <c r="DZ71" s="3">
        <f t="shared" si="179"/>
        <v>2.6633632703623413</v>
      </c>
      <c r="EA71" s="2"/>
      <c r="EB71" s="131">
        <v>16294</v>
      </c>
      <c r="EC71" s="2">
        <v>16287</v>
      </c>
      <c r="ED71" s="3">
        <f t="shared" si="146"/>
        <v>7</v>
      </c>
      <c r="EE71" s="3">
        <f t="shared" si="180"/>
        <v>0.42979063056425371</v>
      </c>
      <c r="EF71" s="2"/>
      <c r="EG71" s="131">
        <v>16468</v>
      </c>
      <c r="EH71" s="2">
        <v>16458</v>
      </c>
      <c r="EI71" s="3">
        <f t="shared" si="141"/>
        <v>10</v>
      </c>
      <c r="EJ71" s="3">
        <f t="shared" si="181"/>
        <v>0.60760724267833277</v>
      </c>
      <c r="EK71" s="2"/>
      <c r="EL71" s="131">
        <v>16713</v>
      </c>
      <c r="EM71" s="2">
        <v>16696</v>
      </c>
      <c r="EN71" s="3">
        <f t="shared" si="238"/>
        <v>17</v>
      </c>
      <c r="EO71" s="3">
        <f t="shared" si="182"/>
        <v>1.0182079540009583</v>
      </c>
      <c r="EP71" s="2"/>
      <c r="EQ71" s="2"/>
      <c r="ER71" s="77">
        <f t="shared" si="183"/>
        <v>7</v>
      </c>
      <c r="ES71" s="83">
        <f t="shared" si="184"/>
        <v>24</v>
      </c>
      <c r="ET71" s="83">
        <f t="shared" si="236"/>
        <v>16</v>
      </c>
      <c r="EU71" s="81">
        <f t="shared" si="142"/>
        <v>13</v>
      </c>
      <c r="EV71" s="81">
        <f t="shared" si="185"/>
        <v>25</v>
      </c>
      <c r="EW71" s="81">
        <f t="shared" si="144"/>
        <v>10</v>
      </c>
      <c r="EX71" s="81">
        <f t="shared" si="239"/>
        <v>7</v>
      </c>
      <c r="EY71" s="81">
        <v>0</v>
      </c>
      <c r="EZ71" s="81">
        <f t="shared" si="237"/>
        <v>43</v>
      </c>
      <c r="FA71" s="81">
        <f t="shared" si="186"/>
        <v>7</v>
      </c>
      <c r="FB71" s="81">
        <f t="shared" si="187"/>
        <v>10</v>
      </c>
      <c r="FC71" s="81">
        <f t="shared" si="240"/>
        <v>17</v>
      </c>
      <c r="FD71" s="2"/>
      <c r="FE71" s="77">
        <f t="shared" si="188"/>
        <v>0.45062443671945412</v>
      </c>
      <c r="FF71" s="83">
        <f t="shared" si="189"/>
        <v>1.5395471165565464</v>
      </c>
      <c r="FG71" s="83">
        <f t="shared" si="190"/>
        <v>1.022887098836466</v>
      </c>
      <c r="FH71" s="81">
        <f t="shared" si="191"/>
        <v>0.8228889732877579</v>
      </c>
      <c r="FI71" s="81">
        <f t="shared" si="192"/>
        <v>1.5789806101181076</v>
      </c>
      <c r="FJ71" s="81">
        <f t="shared" si="193"/>
        <v>0.63027858313374518</v>
      </c>
      <c r="FK71" s="81">
        <f t="shared" si="194"/>
        <v>0.43730867745361407</v>
      </c>
      <c r="FL71" s="81">
        <f t="shared" si="195"/>
        <v>0</v>
      </c>
      <c r="FM71" s="81">
        <f t="shared" si="196"/>
        <v>2.6633632703623413</v>
      </c>
      <c r="FN71" s="81">
        <f t="shared" si="197"/>
        <v>0.42979063056425371</v>
      </c>
      <c r="FO71" s="81">
        <f t="shared" si="198"/>
        <v>0.60760724267833277</v>
      </c>
      <c r="FP71" s="81">
        <f t="shared" si="199"/>
        <v>1.0182079540009583</v>
      </c>
      <c r="FQ71" s="2"/>
      <c r="FR71" s="83">
        <f t="shared" si="200"/>
        <v>17</v>
      </c>
      <c r="FS71" s="83">
        <f t="shared" si="201"/>
        <v>-8</v>
      </c>
      <c r="FT71" s="83">
        <f t="shared" si="202"/>
        <v>-3</v>
      </c>
      <c r="FU71" s="83">
        <f t="shared" si="203"/>
        <v>12</v>
      </c>
      <c r="FV71" s="83">
        <f t="shared" si="204"/>
        <v>-15</v>
      </c>
      <c r="FW71" s="83">
        <f t="shared" si="205"/>
        <v>-3</v>
      </c>
      <c r="FX71" s="83">
        <f t="shared" si="206"/>
        <v>-7</v>
      </c>
      <c r="FY71" s="83">
        <f t="shared" si="207"/>
        <v>43</v>
      </c>
      <c r="FZ71" s="83">
        <f t="shared" si="208"/>
        <v>-36</v>
      </c>
      <c r="GA71" s="83">
        <f t="shared" si="209"/>
        <v>3</v>
      </c>
      <c r="GB71" s="83">
        <f t="shared" si="210"/>
        <v>7</v>
      </c>
      <c r="GC71" s="54"/>
      <c r="GD71" s="205">
        <f t="shared" si="211"/>
        <v>1.0889226798370923</v>
      </c>
      <c r="GE71" s="206">
        <f t="shared" si="212"/>
        <v>-0.51666001772008041</v>
      </c>
      <c r="GF71" s="206">
        <f t="shared" si="213"/>
        <v>-0.19999812554870811</v>
      </c>
      <c r="GG71" s="207">
        <f t="shared" si="214"/>
        <v>0.75609163683034974</v>
      </c>
      <c r="GH71" s="206">
        <f t="shared" si="215"/>
        <v>-0.94870202698436246</v>
      </c>
      <c r="GI71" s="206">
        <f t="shared" si="216"/>
        <v>-0.19296990568013112</v>
      </c>
      <c r="GJ71" s="206">
        <f t="shared" si="217"/>
        <v>-0.43730867745361407</v>
      </c>
      <c r="GK71" s="206">
        <f t="shared" si="218"/>
        <v>2.6633632703623413</v>
      </c>
      <c r="GL71" s="206">
        <f t="shared" si="219"/>
        <v>-2.2335726397980875</v>
      </c>
      <c r="GM71" s="206">
        <f t="shared" si="220"/>
        <v>0.17781661211407906</v>
      </c>
      <c r="GN71" s="206">
        <f t="shared" si="221"/>
        <v>0.41060071132262554</v>
      </c>
      <c r="GO71" s="2"/>
      <c r="GP71" s="3">
        <f t="shared" si="222"/>
        <v>17</v>
      </c>
      <c r="GQ71" s="320">
        <f t="shared" si="223"/>
        <v>1.0182079540009582E-3</v>
      </c>
      <c r="GR71" s="298">
        <f t="shared" si="224"/>
        <v>1.2191086574130515E-4</v>
      </c>
      <c r="GS71" s="298">
        <f t="shared" si="225"/>
        <v>3.8354588167609552E-4</v>
      </c>
      <c r="GT71" s="298">
        <f t="shared" si="226"/>
        <v>3.0551103582268608E-4</v>
      </c>
      <c r="GU71" s="298">
        <f t="shared" si="227"/>
        <v>2.8068054236117106E-4</v>
      </c>
      <c r="GV71" s="298">
        <f t="shared" si="228"/>
        <v>4.5113324671574998E-4</v>
      </c>
      <c r="GW71" s="298">
        <f t="shared" si="229"/>
        <v>2.0071857248951246E-4</v>
      </c>
      <c r="GX71" s="298">
        <f t="shared" si="230"/>
        <v>1.7515764187768992E-4</v>
      </c>
      <c r="GY71" s="298">
        <f t="shared" si="231"/>
        <v>0</v>
      </c>
      <c r="GZ71" s="298">
        <f t="shared" si="232"/>
        <v>8.9257913855734301E-4</v>
      </c>
      <c r="HA71" s="298">
        <f t="shared" si="233"/>
        <v>1.4786649767638361E-4</v>
      </c>
      <c r="HB71" s="298">
        <f t="shared" si="234"/>
        <v>1.9940179461615153E-4</v>
      </c>
      <c r="HC71" s="298">
        <f t="shared" si="235"/>
        <v>2.9458143443830253E-4</v>
      </c>
      <c r="HD71" s="298"/>
    </row>
    <row r="72" spans="1:212" ht="12" customHeight="1" x14ac:dyDescent="0.25">
      <c r="A72" s="2">
        <v>2</v>
      </c>
      <c r="B72" s="10" t="s">
        <v>146</v>
      </c>
      <c r="C72" s="183">
        <v>21001</v>
      </c>
      <c r="D72" s="10"/>
      <c r="E72" s="2" t="s">
        <v>198</v>
      </c>
      <c r="F72" s="33"/>
      <c r="G72" s="33"/>
      <c r="H72" s="33"/>
      <c r="I72" s="33"/>
      <c r="J72" s="33"/>
      <c r="K72" s="33"/>
      <c r="L72" s="33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61"/>
      <c r="X72" s="45"/>
      <c r="Y72" s="3">
        <v>33</v>
      </c>
      <c r="Z72" s="146">
        <v>31</v>
      </c>
      <c r="AA72" s="3">
        <f t="shared" si="126"/>
        <v>64</v>
      </c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>
        <v>33</v>
      </c>
      <c r="AM72" s="83"/>
      <c r="AN72" s="83"/>
      <c r="AO72" s="83"/>
      <c r="AP72" s="83"/>
      <c r="AQ72" s="83"/>
      <c r="AR72" s="83"/>
      <c r="AS72" s="83"/>
      <c r="AT72" s="83"/>
      <c r="AU72" s="29">
        <v>33</v>
      </c>
      <c r="AV72" s="83">
        <f t="shared" si="128"/>
        <v>0</v>
      </c>
      <c r="AW72" s="83">
        <f t="shared" si="129"/>
        <v>33</v>
      </c>
      <c r="AX72" s="83">
        <f t="shared" si="130"/>
        <v>0</v>
      </c>
      <c r="AY72" s="29">
        <f t="shared" si="131"/>
        <v>33</v>
      </c>
      <c r="AZ72" s="3"/>
      <c r="BA72" s="2">
        <f t="shared" si="147"/>
        <v>0</v>
      </c>
      <c r="BB72" s="2">
        <f t="shared" si="148"/>
        <v>33</v>
      </c>
      <c r="BC72" s="2">
        <f t="shared" si="149"/>
        <v>0</v>
      </c>
      <c r="BD72" s="3">
        <f t="shared" si="150"/>
        <v>33</v>
      </c>
      <c r="BE72" s="3">
        <f t="shared" si="151"/>
        <v>13.417000017168267</v>
      </c>
      <c r="BF72" s="2">
        <f t="shared" si="152"/>
        <v>0</v>
      </c>
      <c r="BG72" s="2">
        <f t="shared" si="153"/>
        <v>0.28327639191718029</v>
      </c>
      <c r="BH72" s="2">
        <f t="shared" si="154"/>
        <v>0</v>
      </c>
      <c r="BI72" s="3">
        <f t="shared" si="155"/>
        <v>0.28327639191718029</v>
      </c>
      <c r="BJ72" s="3"/>
      <c r="BK72" s="21">
        <v>112258</v>
      </c>
      <c r="BL72" s="3">
        <v>110943</v>
      </c>
      <c r="BM72" s="2">
        <v>1315</v>
      </c>
      <c r="BN72" s="2">
        <v>1315</v>
      </c>
      <c r="BO72" s="45"/>
      <c r="BP72" s="2">
        <f t="shared" si="156"/>
        <v>1315</v>
      </c>
      <c r="BQ72" s="2">
        <f t="shared" si="157"/>
        <v>11.852933488367901</v>
      </c>
      <c r="BR72" s="2">
        <f t="shared" si="158"/>
        <v>11.852933488367901</v>
      </c>
      <c r="BS72" s="2"/>
      <c r="BT72" s="7">
        <v>114410</v>
      </c>
      <c r="BU72" s="3">
        <v>113036</v>
      </c>
      <c r="BV72" s="2">
        <f t="shared" si="132"/>
        <v>1374</v>
      </c>
      <c r="BW72" s="2">
        <v>1374</v>
      </c>
      <c r="BX72" s="61"/>
      <c r="BY72" s="2">
        <f t="shared" si="159"/>
        <v>1374</v>
      </c>
      <c r="BZ72" s="2">
        <f t="shared" si="160"/>
        <v>12.155419512367741</v>
      </c>
      <c r="CA72" s="2">
        <f t="shared" si="161"/>
        <v>12.155419512367741</v>
      </c>
      <c r="CB72" s="2"/>
      <c r="CC72" s="105">
        <v>115886</v>
      </c>
      <c r="CD72" s="3">
        <v>114478</v>
      </c>
      <c r="CE72" s="2">
        <f t="shared" si="133"/>
        <v>1408</v>
      </c>
      <c r="CF72" s="2">
        <v>1408</v>
      </c>
      <c r="CG72" s="61"/>
      <c r="CH72" s="2">
        <f t="shared" si="162"/>
        <v>1408</v>
      </c>
      <c r="CI72" s="2">
        <f t="shared" si="163"/>
        <v>12.299306416953476</v>
      </c>
      <c r="CJ72" s="2">
        <f t="shared" si="164"/>
        <v>12.299306416953476</v>
      </c>
      <c r="CK72" s="2"/>
      <c r="CL72" s="105">
        <v>117125</v>
      </c>
      <c r="CM72" s="3">
        <v>115487</v>
      </c>
      <c r="CN72" s="2">
        <f t="shared" si="134"/>
        <v>1638</v>
      </c>
      <c r="CO72" s="2">
        <f t="shared" si="135"/>
        <v>1638</v>
      </c>
      <c r="CP72" s="61"/>
      <c r="CQ72" s="2">
        <f t="shared" si="165"/>
        <v>1638</v>
      </c>
      <c r="CR72" s="2">
        <f t="shared" si="166"/>
        <v>14.18341458345961</v>
      </c>
      <c r="CS72" s="2">
        <f t="shared" si="167"/>
        <v>14.18341458345961</v>
      </c>
      <c r="CT72" s="2"/>
      <c r="CU72" s="131">
        <v>118057</v>
      </c>
      <c r="CV72" s="3">
        <v>116494</v>
      </c>
      <c r="CW72" s="2">
        <f t="shared" si="136"/>
        <v>1563</v>
      </c>
      <c r="CX72" s="2">
        <f t="shared" si="137"/>
        <v>1563</v>
      </c>
      <c r="CY72" s="61"/>
      <c r="CZ72" s="2">
        <f t="shared" si="168"/>
        <v>1563</v>
      </c>
      <c r="DA72" s="2">
        <f t="shared" si="169"/>
        <v>13.417000017168267</v>
      </c>
      <c r="DB72" s="2">
        <f t="shared" si="170"/>
        <v>13.417000017168267</v>
      </c>
      <c r="DC72" s="2"/>
      <c r="DD72" s="131">
        <v>118901</v>
      </c>
      <c r="DE72" s="3">
        <v>117597</v>
      </c>
      <c r="DF72" s="2">
        <f t="shared" si="138"/>
        <v>1304</v>
      </c>
      <c r="DG72" s="2">
        <f t="shared" si="139"/>
        <v>1304</v>
      </c>
      <c r="DH72" s="61"/>
      <c r="DI72" s="2">
        <f t="shared" si="171"/>
        <v>1304</v>
      </c>
      <c r="DJ72" s="2">
        <f t="shared" si="172"/>
        <v>11.088718249615212</v>
      </c>
      <c r="DK72" s="2">
        <f t="shared" si="173"/>
        <v>11.088718249615212</v>
      </c>
      <c r="DL72" s="2"/>
      <c r="DM72" s="131">
        <v>118764</v>
      </c>
      <c r="DN72" s="2">
        <v>117724</v>
      </c>
      <c r="DO72" s="3">
        <f t="shared" si="174"/>
        <v>1040</v>
      </c>
      <c r="DP72" s="3">
        <f t="shared" si="175"/>
        <v>8.8342224185382765</v>
      </c>
      <c r="DQ72" s="2"/>
      <c r="DR72" s="131">
        <v>120129</v>
      </c>
      <c r="DS72" s="2">
        <v>118920</v>
      </c>
      <c r="DT72" s="3">
        <f t="shared" si="176"/>
        <v>1209</v>
      </c>
      <c r="DU72" s="3">
        <f t="shared" si="177"/>
        <v>10.166498486377396</v>
      </c>
      <c r="DV72" s="2"/>
      <c r="DW72" s="131">
        <v>121199</v>
      </c>
      <c r="DX72" s="2">
        <v>120009</v>
      </c>
      <c r="DY72" s="3">
        <f t="shared" si="178"/>
        <v>1190</v>
      </c>
      <c r="DZ72" s="3">
        <f t="shared" si="179"/>
        <v>9.9159229724437346</v>
      </c>
      <c r="EA72" s="2"/>
      <c r="EB72" s="131">
        <v>122317</v>
      </c>
      <c r="EC72" s="2">
        <v>121319</v>
      </c>
      <c r="ED72" s="3">
        <f t="shared" si="146"/>
        <v>998</v>
      </c>
      <c r="EE72" s="3">
        <f t="shared" si="180"/>
        <v>8.2262465071423279</v>
      </c>
      <c r="EF72" s="2"/>
      <c r="EG72" s="131">
        <v>122960</v>
      </c>
      <c r="EH72" s="2">
        <v>121394</v>
      </c>
      <c r="EI72" s="3">
        <f t="shared" si="141"/>
        <v>1566</v>
      </c>
      <c r="EJ72" s="3">
        <f t="shared" si="181"/>
        <v>12.900143334925945</v>
      </c>
      <c r="EK72" s="2"/>
      <c r="EL72" s="131">
        <v>125528</v>
      </c>
      <c r="EM72" s="2">
        <v>124353</v>
      </c>
      <c r="EN72" s="3">
        <f t="shared" si="238"/>
        <v>1175</v>
      </c>
      <c r="EO72" s="3">
        <f t="shared" si="182"/>
        <v>9.4489075454552758</v>
      </c>
      <c r="EP72" s="2"/>
      <c r="EQ72" s="2"/>
      <c r="ER72" s="77">
        <f t="shared" si="183"/>
        <v>1315</v>
      </c>
      <c r="ES72" s="83">
        <f t="shared" si="184"/>
        <v>1374</v>
      </c>
      <c r="ET72" s="83">
        <f t="shared" si="236"/>
        <v>1408</v>
      </c>
      <c r="EU72" s="81">
        <f t="shared" si="142"/>
        <v>1638</v>
      </c>
      <c r="EV72" s="81">
        <f t="shared" si="185"/>
        <v>1563</v>
      </c>
      <c r="EW72" s="81">
        <f t="shared" si="144"/>
        <v>1304</v>
      </c>
      <c r="EX72" s="81">
        <f t="shared" si="239"/>
        <v>1040</v>
      </c>
      <c r="EY72" s="81">
        <f t="shared" ref="EY72:EY94" si="241">DT72</f>
        <v>1209</v>
      </c>
      <c r="EZ72" s="81">
        <f t="shared" si="237"/>
        <v>1190</v>
      </c>
      <c r="FA72" s="81">
        <f t="shared" si="186"/>
        <v>998</v>
      </c>
      <c r="FB72" s="81">
        <f t="shared" si="187"/>
        <v>1566</v>
      </c>
      <c r="FC72" s="81">
        <f t="shared" si="240"/>
        <v>1175</v>
      </c>
      <c r="FD72" s="2"/>
      <c r="FE72" s="77">
        <f t="shared" si="188"/>
        <v>11.852933488367901</v>
      </c>
      <c r="FF72" s="83">
        <f t="shared" si="189"/>
        <v>12.155419512367741</v>
      </c>
      <c r="FG72" s="83">
        <f t="shared" si="190"/>
        <v>12.299306416953476</v>
      </c>
      <c r="FH72" s="81">
        <f t="shared" si="191"/>
        <v>14.18341458345961</v>
      </c>
      <c r="FI72" s="81">
        <f t="shared" si="192"/>
        <v>13.417000017168267</v>
      </c>
      <c r="FJ72" s="81">
        <f t="shared" si="193"/>
        <v>11.088718249615212</v>
      </c>
      <c r="FK72" s="81">
        <f t="shared" si="194"/>
        <v>8.8342224185382765</v>
      </c>
      <c r="FL72" s="81">
        <f t="shared" si="195"/>
        <v>10.166498486377396</v>
      </c>
      <c r="FM72" s="81">
        <f t="shared" si="196"/>
        <v>9.9159229724437346</v>
      </c>
      <c r="FN72" s="81">
        <f t="shared" si="197"/>
        <v>8.2262465071423279</v>
      </c>
      <c r="FO72" s="81">
        <f t="shared" si="198"/>
        <v>12.900143334925945</v>
      </c>
      <c r="FP72" s="81">
        <f t="shared" si="199"/>
        <v>9.4489075454552758</v>
      </c>
      <c r="FQ72" s="2"/>
      <c r="FR72" s="83">
        <f t="shared" si="200"/>
        <v>59</v>
      </c>
      <c r="FS72" s="83">
        <f t="shared" si="201"/>
        <v>34</v>
      </c>
      <c r="FT72" s="83">
        <f t="shared" si="202"/>
        <v>230</v>
      </c>
      <c r="FU72" s="83">
        <f t="shared" si="203"/>
        <v>-75</v>
      </c>
      <c r="FV72" s="83">
        <f t="shared" si="204"/>
        <v>-259</v>
      </c>
      <c r="FW72" s="83">
        <f t="shared" si="205"/>
        <v>-264</v>
      </c>
      <c r="FX72" s="83">
        <f t="shared" si="206"/>
        <v>169</v>
      </c>
      <c r="FY72" s="83">
        <f t="shared" si="207"/>
        <v>-19</v>
      </c>
      <c r="FZ72" s="83">
        <f t="shared" si="208"/>
        <v>-192</v>
      </c>
      <c r="GA72" s="83">
        <f t="shared" si="209"/>
        <v>568</v>
      </c>
      <c r="GB72" s="83">
        <f t="shared" si="210"/>
        <v>-391</v>
      </c>
      <c r="GC72" s="54"/>
      <c r="GD72" s="205">
        <f t="shared" si="211"/>
        <v>0.30248602399984037</v>
      </c>
      <c r="GE72" s="206">
        <f t="shared" si="212"/>
        <v>0.1438869045857345</v>
      </c>
      <c r="GF72" s="206">
        <f t="shared" si="213"/>
        <v>1.8841081665061346</v>
      </c>
      <c r="GG72" s="207">
        <f t="shared" si="214"/>
        <v>-0.76641456629134375</v>
      </c>
      <c r="GH72" s="206">
        <f t="shared" si="215"/>
        <v>-2.3282817675530545</v>
      </c>
      <c r="GI72" s="206">
        <f t="shared" si="216"/>
        <v>-2.2544958310769356</v>
      </c>
      <c r="GJ72" s="206">
        <f t="shared" si="217"/>
        <v>1.3322760678391194</v>
      </c>
      <c r="GK72" s="206">
        <f t="shared" si="218"/>
        <v>-0.2505755139336614</v>
      </c>
      <c r="GL72" s="206">
        <f t="shared" si="219"/>
        <v>-1.6896764653014067</v>
      </c>
      <c r="GM72" s="206">
        <f t="shared" si="220"/>
        <v>4.6738968277836168</v>
      </c>
      <c r="GN72" s="206">
        <f t="shared" si="221"/>
        <v>-3.4512357894706689</v>
      </c>
      <c r="GO72" s="2"/>
      <c r="GP72" s="3">
        <f t="shared" si="222"/>
        <v>1175</v>
      </c>
      <c r="GQ72" s="320">
        <f t="shared" si="223"/>
        <v>9.4489075454552759E-3</v>
      </c>
      <c r="GR72" s="298">
        <f t="shared" si="224"/>
        <v>2.2901826921402323E-2</v>
      </c>
      <c r="GS72" s="298">
        <f t="shared" si="225"/>
        <v>2.1958001725956466E-2</v>
      </c>
      <c r="GT72" s="298">
        <f t="shared" si="226"/>
        <v>2.6884971152396377E-2</v>
      </c>
      <c r="GU72" s="298">
        <f t="shared" si="227"/>
        <v>3.5365748337507559E-2</v>
      </c>
      <c r="GV72" s="298">
        <f t="shared" si="228"/>
        <v>2.8204850584668689E-2</v>
      </c>
      <c r="GW72" s="298">
        <f t="shared" si="229"/>
        <v>2.6173701852632424E-2</v>
      </c>
      <c r="GX72" s="298">
        <f t="shared" si="230"/>
        <v>2.6023421078971074E-2</v>
      </c>
      <c r="GY72" s="298">
        <f t="shared" si="231"/>
        <v>2.8990720092079706E-2</v>
      </c>
      <c r="GZ72" s="298">
        <f t="shared" si="232"/>
        <v>2.4701608718214842E-2</v>
      </c>
      <c r="HA72" s="298">
        <f t="shared" si="233"/>
        <v>2.1081537811575835E-2</v>
      </c>
      <c r="HB72" s="298">
        <f t="shared" si="234"/>
        <v>3.1226321036889333E-2</v>
      </c>
      <c r="HC72" s="298">
        <f t="shared" si="235"/>
        <v>2.0360775615588557E-2</v>
      </c>
      <c r="HD72" s="298"/>
    </row>
    <row r="73" spans="1:212" ht="12" customHeight="1" x14ac:dyDescent="0.25">
      <c r="A73" s="2">
        <v>2</v>
      </c>
      <c r="B73" s="10" t="s">
        <v>146</v>
      </c>
      <c r="C73" s="183">
        <v>21002</v>
      </c>
      <c r="D73" s="10"/>
      <c r="E73" s="2" t="s">
        <v>574</v>
      </c>
      <c r="F73" s="33"/>
      <c r="G73" s="33"/>
      <c r="H73" s="33"/>
      <c r="I73" s="33"/>
      <c r="J73" s="33"/>
      <c r="K73" s="33"/>
      <c r="L73" s="33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61"/>
      <c r="X73" s="45"/>
      <c r="Y73" s="3">
        <v>4</v>
      </c>
      <c r="Z73" s="146">
        <v>17</v>
      </c>
      <c r="AA73" s="3">
        <f t="shared" si="126"/>
        <v>21</v>
      </c>
      <c r="AB73" s="83"/>
      <c r="AC73" s="83"/>
      <c r="AD73" s="83"/>
      <c r="AE73" s="83"/>
      <c r="AF73" s="83"/>
      <c r="AG73" s="83"/>
      <c r="AH73" s="83"/>
      <c r="AI73" s="83"/>
      <c r="AJ73" s="83"/>
      <c r="AK73" s="83">
        <v>4</v>
      </c>
      <c r="AL73" s="83"/>
      <c r="AM73" s="83"/>
      <c r="AN73" s="83"/>
      <c r="AO73" s="83"/>
      <c r="AP73" s="83"/>
      <c r="AQ73" s="83"/>
      <c r="AR73" s="83"/>
      <c r="AS73" s="83"/>
      <c r="AT73" s="83"/>
      <c r="AU73" s="29">
        <v>4</v>
      </c>
      <c r="AV73" s="83">
        <f t="shared" si="128"/>
        <v>0</v>
      </c>
      <c r="AW73" s="83">
        <f t="shared" si="129"/>
        <v>4</v>
      </c>
      <c r="AX73" s="83">
        <f t="shared" si="130"/>
        <v>0</v>
      </c>
      <c r="AY73" s="29">
        <f t="shared" si="131"/>
        <v>4</v>
      </c>
      <c r="AZ73" s="3"/>
      <c r="BA73" s="2">
        <f t="shared" si="147"/>
        <v>0</v>
      </c>
      <c r="BB73" s="2">
        <f t="shared" si="148"/>
        <v>4</v>
      </c>
      <c r="BC73" s="2">
        <f t="shared" si="149"/>
        <v>0</v>
      </c>
      <c r="BD73" s="3">
        <f t="shared" si="150"/>
        <v>4</v>
      </c>
      <c r="BE73" s="3">
        <f t="shared" si="151"/>
        <v>2.1157624301042772</v>
      </c>
      <c r="BF73" s="2">
        <f t="shared" si="152"/>
        <v>0</v>
      </c>
      <c r="BG73" s="2">
        <f t="shared" si="153"/>
        <v>0.12090071029167297</v>
      </c>
      <c r="BH73" s="2">
        <f t="shared" si="154"/>
        <v>0</v>
      </c>
      <c r="BI73" s="3">
        <f t="shared" si="155"/>
        <v>0.12090071029167297</v>
      </c>
      <c r="BJ73" s="3"/>
      <c r="BK73" s="21">
        <v>31985</v>
      </c>
      <c r="BL73" s="3">
        <v>31904</v>
      </c>
      <c r="BM73" s="2">
        <v>81</v>
      </c>
      <c r="BN73" s="2">
        <v>81</v>
      </c>
      <c r="BO73" s="45"/>
      <c r="BP73" s="2">
        <f t="shared" si="156"/>
        <v>81</v>
      </c>
      <c r="BQ73" s="2">
        <f t="shared" si="157"/>
        <v>2.5388665997993982</v>
      </c>
      <c r="BR73" s="2">
        <f t="shared" si="158"/>
        <v>2.5388665997993982</v>
      </c>
      <c r="BS73" s="2"/>
      <c r="BT73" s="7">
        <v>32397</v>
      </c>
      <c r="BU73" s="3">
        <v>32302</v>
      </c>
      <c r="BV73" s="2">
        <f t="shared" si="132"/>
        <v>95</v>
      </c>
      <c r="BW73" s="2">
        <v>95</v>
      </c>
      <c r="BX73" s="61"/>
      <c r="BY73" s="2">
        <f t="shared" si="159"/>
        <v>95</v>
      </c>
      <c r="BZ73" s="2">
        <f t="shared" si="160"/>
        <v>2.9409943656739523</v>
      </c>
      <c r="CA73" s="2">
        <f t="shared" si="161"/>
        <v>2.9409943656739523</v>
      </c>
      <c r="CB73" s="2"/>
      <c r="CC73" s="105">
        <v>32573</v>
      </c>
      <c r="CD73" s="3">
        <v>32493</v>
      </c>
      <c r="CE73" s="2">
        <f t="shared" si="133"/>
        <v>80</v>
      </c>
      <c r="CF73" s="2">
        <v>80</v>
      </c>
      <c r="CG73" s="61"/>
      <c r="CH73" s="2">
        <f t="shared" si="162"/>
        <v>80</v>
      </c>
      <c r="CI73" s="2">
        <f t="shared" si="163"/>
        <v>2.4620687532699352</v>
      </c>
      <c r="CJ73" s="2">
        <f t="shared" si="164"/>
        <v>2.4620687532699352</v>
      </c>
      <c r="CK73" s="2"/>
      <c r="CL73" s="105">
        <v>32871</v>
      </c>
      <c r="CM73" s="3">
        <v>32781</v>
      </c>
      <c r="CN73" s="2">
        <f t="shared" si="134"/>
        <v>90</v>
      </c>
      <c r="CO73" s="2">
        <f t="shared" si="135"/>
        <v>90</v>
      </c>
      <c r="CP73" s="61"/>
      <c r="CQ73" s="2">
        <f t="shared" si="165"/>
        <v>90</v>
      </c>
      <c r="CR73" s="2">
        <f t="shared" si="166"/>
        <v>2.745492815960465</v>
      </c>
      <c r="CS73" s="2">
        <f t="shared" si="167"/>
        <v>2.745492815960465</v>
      </c>
      <c r="CT73" s="2"/>
      <c r="CU73" s="131">
        <v>33155</v>
      </c>
      <c r="CV73" s="3">
        <v>33085</v>
      </c>
      <c r="CW73" s="2">
        <f t="shared" si="136"/>
        <v>70</v>
      </c>
      <c r="CX73" s="2">
        <f t="shared" si="137"/>
        <v>70</v>
      </c>
      <c r="CY73" s="61"/>
      <c r="CZ73" s="2">
        <f t="shared" si="168"/>
        <v>70</v>
      </c>
      <c r="DA73" s="2">
        <f t="shared" si="169"/>
        <v>2.1157624301042772</v>
      </c>
      <c r="DB73" s="2">
        <f t="shared" si="170"/>
        <v>2.1157624301042772</v>
      </c>
      <c r="DC73" s="2"/>
      <c r="DD73" s="131">
        <v>33326</v>
      </c>
      <c r="DE73" s="3">
        <v>33344</v>
      </c>
      <c r="DF73" s="2">
        <f t="shared" si="138"/>
        <v>-18</v>
      </c>
      <c r="DG73" s="2">
        <f t="shared" si="139"/>
        <v>-18</v>
      </c>
      <c r="DH73" s="61"/>
      <c r="DI73" s="2">
        <f t="shared" si="171"/>
        <v>-18</v>
      </c>
      <c r="DJ73" s="2">
        <f t="shared" si="172"/>
        <v>-0.53982725527831099</v>
      </c>
      <c r="DK73" s="2">
        <f t="shared" si="173"/>
        <v>-0.53982725527831099</v>
      </c>
      <c r="DL73" s="2"/>
      <c r="DM73" s="131">
        <v>33741</v>
      </c>
      <c r="DN73" s="2">
        <v>33725</v>
      </c>
      <c r="DO73" s="3">
        <f t="shared" si="174"/>
        <v>16</v>
      </c>
      <c r="DP73" s="3">
        <f t="shared" si="175"/>
        <v>0.4744255003706449</v>
      </c>
      <c r="DQ73" s="2"/>
      <c r="DR73" s="131">
        <v>34120</v>
      </c>
      <c r="DS73" s="2">
        <v>33970</v>
      </c>
      <c r="DT73" s="3">
        <f t="shared" si="176"/>
        <v>150</v>
      </c>
      <c r="DU73" s="3">
        <f t="shared" si="177"/>
        <v>4.415660877244628</v>
      </c>
      <c r="DV73" s="2"/>
      <c r="DW73" s="131">
        <v>34411</v>
      </c>
      <c r="DX73" s="2">
        <v>34342</v>
      </c>
      <c r="DY73" s="3">
        <f t="shared" si="178"/>
        <v>69</v>
      </c>
      <c r="DZ73" s="3">
        <f t="shared" si="179"/>
        <v>2.0092015607710674</v>
      </c>
      <c r="EA73" s="2"/>
      <c r="EB73" s="131">
        <v>34741</v>
      </c>
      <c r="EC73" s="2">
        <v>34723</v>
      </c>
      <c r="ED73" s="3">
        <f t="shared" si="146"/>
        <v>18</v>
      </c>
      <c r="EE73" s="3">
        <f t="shared" si="180"/>
        <v>0.51838838810010657</v>
      </c>
      <c r="EF73" s="2"/>
      <c r="EG73" s="131">
        <v>35006</v>
      </c>
      <c r="EH73" s="2">
        <v>34937</v>
      </c>
      <c r="EI73" s="3">
        <f t="shared" si="141"/>
        <v>69</v>
      </c>
      <c r="EJ73" s="3">
        <f t="shared" si="181"/>
        <v>1.9749835418038184</v>
      </c>
      <c r="EK73" s="2"/>
      <c r="EL73" s="131">
        <v>35334</v>
      </c>
      <c r="EM73" s="2">
        <v>35283</v>
      </c>
      <c r="EN73" s="3">
        <f t="shared" si="238"/>
        <v>51</v>
      </c>
      <c r="EO73" s="3">
        <f t="shared" si="182"/>
        <v>1.4454553184253038</v>
      </c>
      <c r="EP73" s="2"/>
      <c r="EQ73" s="2"/>
      <c r="ER73" s="77">
        <f t="shared" si="183"/>
        <v>81</v>
      </c>
      <c r="ES73" s="83">
        <f t="shared" si="184"/>
        <v>95</v>
      </c>
      <c r="ET73" s="83">
        <f t="shared" si="236"/>
        <v>80</v>
      </c>
      <c r="EU73" s="81">
        <f t="shared" si="142"/>
        <v>90</v>
      </c>
      <c r="EV73" s="81">
        <f t="shared" si="185"/>
        <v>70</v>
      </c>
      <c r="EW73" s="81">
        <f t="shared" si="144"/>
        <v>-18</v>
      </c>
      <c r="EX73" s="81">
        <f t="shared" si="239"/>
        <v>16</v>
      </c>
      <c r="EY73" s="81">
        <f t="shared" si="241"/>
        <v>150</v>
      </c>
      <c r="EZ73" s="81">
        <f t="shared" si="237"/>
        <v>69</v>
      </c>
      <c r="FA73" s="81">
        <f t="shared" si="186"/>
        <v>18</v>
      </c>
      <c r="FB73" s="81">
        <f t="shared" si="187"/>
        <v>69</v>
      </c>
      <c r="FC73" s="81">
        <f t="shared" si="240"/>
        <v>51</v>
      </c>
      <c r="FD73" s="2"/>
      <c r="FE73" s="77">
        <f t="shared" si="188"/>
        <v>2.5388665997993982</v>
      </c>
      <c r="FF73" s="83">
        <f t="shared" si="189"/>
        <v>2.9409943656739523</v>
      </c>
      <c r="FG73" s="83">
        <f t="shared" si="190"/>
        <v>2.4620687532699352</v>
      </c>
      <c r="FH73" s="81">
        <f t="shared" si="191"/>
        <v>2.745492815960465</v>
      </c>
      <c r="FI73" s="81">
        <f t="shared" si="192"/>
        <v>2.1157624301042772</v>
      </c>
      <c r="FJ73" s="81">
        <f t="shared" si="193"/>
        <v>-0.53982725527831099</v>
      </c>
      <c r="FK73" s="81">
        <f t="shared" si="194"/>
        <v>0.4744255003706449</v>
      </c>
      <c r="FL73" s="81">
        <f t="shared" si="195"/>
        <v>4.415660877244628</v>
      </c>
      <c r="FM73" s="81">
        <f t="shared" si="196"/>
        <v>2.0092015607710674</v>
      </c>
      <c r="FN73" s="81">
        <f t="shared" si="197"/>
        <v>0.51838838810010657</v>
      </c>
      <c r="FO73" s="81">
        <f t="shared" si="198"/>
        <v>1.9749835418038184</v>
      </c>
      <c r="FP73" s="81">
        <f t="shared" si="199"/>
        <v>1.4454553184253038</v>
      </c>
      <c r="FQ73" s="2"/>
      <c r="FR73" s="83">
        <f t="shared" si="200"/>
        <v>14</v>
      </c>
      <c r="FS73" s="83">
        <f t="shared" si="201"/>
        <v>-15</v>
      </c>
      <c r="FT73" s="83">
        <f t="shared" si="202"/>
        <v>10</v>
      </c>
      <c r="FU73" s="83">
        <f t="shared" si="203"/>
        <v>-20</v>
      </c>
      <c r="FV73" s="83">
        <f t="shared" si="204"/>
        <v>-88</v>
      </c>
      <c r="FW73" s="83">
        <f t="shared" si="205"/>
        <v>34</v>
      </c>
      <c r="FX73" s="83">
        <f t="shared" si="206"/>
        <v>134</v>
      </c>
      <c r="FY73" s="83">
        <f t="shared" si="207"/>
        <v>-81</v>
      </c>
      <c r="FZ73" s="83">
        <f t="shared" si="208"/>
        <v>-51</v>
      </c>
      <c r="GA73" s="83">
        <f t="shared" si="209"/>
        <v>51</v>
      </c>
      <c r="GB73" s="83">
        <f t="shared" si="210"/>
        <v>-18</v>
      </c>
      <c r="GC73" s="54"/>
      <c r="GD73" s="205">
        <f t="shared" si="211"/>
        <v>0.40212776587455412</v>
      </c>
      <c r="GE73" s="206">
        <f t="shared" si="212"/>
        <v>-0.4789256124040171</v>
      </c>
      <c r="GF73" s="206">
        <f t="shared" si="213"/>
        <v>0.28342406269052978</v>
      </c>
      <c r="GG73" s="207">
        <f t="shared" si="214"/>
        <v>-0.62973038585618779</v>
      </c>
      <c r="GH73" s="206">
        <f t="shared" si="215"/>
        <v>-2.655589685382588</v>
      </c>
      <c r="GI73" s="206">
        <f t="shared" si="216"/>
        <v>1.0142527556489558</v>
      </c>
      <c r="GJ73" s="206">
        <f t="shared" si="217"/>
        <v>3.941235376873983</v>
      </c>
      <c r="GK73" s="206">
        <f t="shared" si="218"/>
        <v>-2.4064593164735606</v>
      </c>
      <c r="GL73" s="206">
        <f t="shared" si="219"/>
        <v>-1.4908131726709608</v>
      </c>
      <c r="GM73" s="206">
        <f t="shared" si="220"/>
        <v>1.4565951537037118</v>
      </c>
      <c r="GN73" s="206">
        <f t="shared" si="221"/>
        <v>-0.52952822337851457</v>
      </c>
      <c r="GO73" s="2"/>
      <c r="GP73" s="3">
        <f t="shared" si="222"/>
        <v>51</v>
      </c>
      <c r="GQ73" s="320">
        <f t="shared" si="223"/>
        <v>1.4454553184253039E-3</v>
      </c>
      <c r="GR73" s="298">
        <f t="shared" si="224"/>
        <v>1.4106828750065309E-3</v>
      </c>
      <c r="GS73" s="298">
        <f t="shared" si="225"/>
        <v>1.5182024483012114E-3</v>
      </c>
      <c r="GT73" s="298">
        <f t="shared" si="226"/>
        <v>1.5275551791134306E-3</v>
      </c>
      <c r="GU73" s="298">
        <f t="shared" si="227"/>
        <v>1.9431729855773382E-3</v>
      </c>
      <c r="GV73" s="298">
        <f t="shared" si="228"/>
        <v>1.2631730908040999E-3</v>
      </c>
      <c r="GW73" s="298">
        <f t="shared" si="229"/>
        <v>-3.6129343048112243E-4</v>
      </c>
      <c r="GX73" s="298">
        <f t="shared" si="230"/>
        <v>4.0036032429186267E-4</v>
      </c>
      <c r="GY73" s="298">
        <f t="shared" si="231"/>
        <v>3.5968635349974821E-3</v>
      </c>
      <c r="GZ73" s="298">
        <f t="shared" si="232"/>
        <v>1.4322781525687596E-3</v>
      </c>
      <c r="HA73" s="298">
        <f t="shared" si="233"/>
        <v>3.8022813688212925E-4</v>
      </c>
      <c r="HB73" s="298">
        <f t="shared" si="234"/>
        <v>1.3758723828514456E-3</v>
      </c>
      <c r="HC73" s="298">
        <f t="shared" si="235"/>
        <v>8.8374430331490759E-4</v>
      </c>
      <c r="HD73" s="298"/>
    </row>
    <row r="74" spans="1:212" ht="12" customHeight="1" x14ac:dyDescent="0.25">
      <c r="A74" s="2">
        <v>2</v>
      </c>
      <c r="B74" s="10" t="s">
        <v>146</v>
      </c>
      <c r="C74" s="183">
        <v>21003</v>
      </c>
      <c r="D74" s="10"/>
      <c r="E74" s="2" t="s">
        <v>15</v>
      </c>
      <c r="F74" s="33"/>
      <c r="G74" s="33"/>
      <c r="H74" s="33"/>
      <c r="I74" s="33"/>
      <c r="J74" s="33"/>
      <c r="K74" s="33"/>
      <c r="L74" s="33"/>
      <c r="M74" s="45"/>
      <c r="N74" s="45"/>
      <c r="O74" s="45"/>
      <c r="P74" s="45"/>
      <c r="Q74" s="45"/>
      <c r="R74" s="45"/>
      <c r="S74" s="45"/>
      <c r="T74" s="45">
        <v>120</v>
      </c>
      <c r="U74" s="45"/>
      <c r="V74" s="45"/>
      <c r="W74" s="61"/>
      <c r="X74" s="45">
        <f>SUM(M74:W74)</f>
        <v>120</v>
      </c>
      <c r="Y74" s="3">
        <v>120</v>
      </c>
      <c r="Z74" s="146">
        <v>7</v>
      </c>
      <c r="AA74" s="3">
        <f t="shared" si="126"/>
        <v>127</v>
      </c>
      <c r="AB74" s="83"/>
      <c r="AC74" s="83"/>
      <c r="AD74" s="83"/>
      <c r="AE74" s="83"/>
      <c r="AF74" s="83"/>
      <c r="AG74" s="83"/>
      <c r="AH74" s="83"/>
      <c r="AI74" s="83"/>
      <c r="AJ74" s="83">
        <v>120</v>
      </c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29">
        <v>120</v>
      </c>
      <c r="AV74" s="83">
        <f t="shared" si="128"/>
        <v>120</v>
      </c>
      <c r="AW74" s="83">
        <f t="shared" si="129"/>
        <v>0</v>
      </c>
      <c r="AX74" s="83">
        <f t="shared" si="130"/>
        <v>0</v>
      </c>
      <c r="AY74" s="29">
        <f t="shared" si="131"/>
        <v>120</v>
      </c>
      <c r="AZ74" s="3"/>
      <c r="BA74" s="2">
        <f t="shared" si="147"/>
        <v>120</v>
      </c>
      <c r="BB74" s="2">
        <f t="shared" si="148"/>
        <v>0</v>
      </c>
      <c r="BC74" s="2">
        <f t="shared" si="149"/>
        <v>0</v>
      </c>
      <c r="BD74" s="3">
        <f t="shared" si="150"/>
        <v>120</v>
      </c>
      <c r="BE74" s="3">
        <f t="shared" si="151"/>
        <v>7.4454003970880205</v>
      </c>
      <c r="BF74" s="2">
        <f t="shared" si="152"/>
        <v>4.9636002647253479</v>
      </c>
      <c r="BG74" s="2">
        <f t="shared" si="153"/>
        <v>0</v>
      </c>
      <c r="BH74" s="2">
        <f t="shared" si="154"/>
        <v>0</v>
      </c>
      <c r="BI74" s="3">
        <f t="shared" si="155"/>
        <v>4.9636002647253479</v>
      </c>
      <c r="BJ74" s="3"/>
      <c r="BK74" s="21">
        <v>22975</v>
      </c>
      <c r="BL74" s="3">
        <v>22876</v>
      </c>
      <c r="BM74" s="2">
        <v>99</v>
      </c>
      <c r="BN74" s="2">
        <v>99</v>
      </c>
      <c r="BO74" s="45"/>
      <c r="BP74" s="2">
        <f t="shared" si="156"/>
        <v>99</v>
      </c>
      <c r="BQ74" s="2">
        <f t="shared" si="157"/>
        <v>4.327679664276971</v>
      </c>
      <c r="BR74" s="2">
        <f t="shared" si="158"/>
        <v>4.327679664276971</v>
      </c>
      <c r="BS74" s="2"/>
      <c r="BT74" s="7">
        <v>23463</v>
      </c>
      <c r="BU74" s="3">
        <v>23381</v>
      </c>
      <c r="BV74" s="2">
        <f t="shared" si="132"/>
        <v>82</v>
      </c>
      <c r="BW74" s="2">
        <v>82</v>
      </c>
      <c r="BX74" s="61"/>
      <c r="BY74" s="2">
        <f t="shared" si="159"/>
        <v>82</v>
      </c>
      <c r="BZ74" s="2">
        <f t="shared" si="160"/>
        <v>3.5071211667593345</v>
      </c>
      <c r="CA74" s="2">
        <f t="shared" si="161"/>
        <v>3.5071211667593345</v>
      </c>
      <c r="CB74" s="2"/>
      <c r="CC74" s="105">
        <v>23722</v>
      </c>
      <c r="CD74" s="3">
        <v>23651</v>
      </c>
      <c r="CE74" s="2">
        <f t="shared" si="133"/>
        <v>71</v>
      </c>
      <c r="CF74" s="2">
        <v>71</v>
      </c>
      <c r="CG74" s="61"/>
      <c r="CH74" s="2">
        <f t="shared" si="162"/>
        <v>71</v>
      </c>
      <c r="CI74" s="2">
        <f t="shared" si="163"/>
        <v>3.0019872309838909</v>
      </c>
      <c r="CJ74" s="2">
        <f t="shared" si="164"/>
        <v>3.0019872309838909</v>
      </c>
      <c r="CK74" s="2"/>
      <c r="CL74" s="105">
        <v>23938</v>
      </c>
      <c r="CM74" s="3">
        <v>23873</v>
      </c>
      <c r="CN74" s="2">
        <f t="shared" si="134"/>
        <v>65</v>
      </c>
      <c r="CO74" s="2">
        <f t="shared" si="135"/>
        <v>65</v>
      </c>
      <c r="CP74" s="61"/>
      <c r="CQ74" s="2">
        <f t="shared" si="165"/>
        <v>65</v>
      </c>
      <c r="CR74" s="2">
        <f t="shared" si="166"/>
        <v>2.7227411720353536</v>
      </c>
      <c r="CS74" s="2">
        <f t="shared" si="167"/>
        <v>2.7227411720353536</v>
      </c>
      <c r="CT74" s="2"/>
      <c r="CU74" s="131">
        <v>24356</v>
      </c>
      <c r="CV74" s="3">
        <v>24176</v>
      </c>
      <c r="CW74" s="2">
        <f t="shared" si="136"/>
        <v>180</v>
      </c>
      <c r="CX74" s="2">
        <f t="shared" si="137"/>
        <v>180</v>
      </c>
      <c r="CY74" s="61"/>
      <c r="CZ74" s="2">
        <f t="shared" si="168"/>
        <v>180</v>
      </c>
      <c r="DA74" s="2">
        <f t="shared" si="169"/>
        <v>7.4454003970880205</v>
      </c>
      <c r="DB74" s="2">
        <f t="shared" si="170"/>
        <v>7.4454003970880205</v>
      </c>
      <c r="DC74" s="2"/>
      <c r="DD74" s="131">
        <v>24714</v>
      </c>
      <c r="DE74" s="3">
        <v>24705</v>
      </c>
      <c r="DF74" s="2">
        <f t="shared" si="138"/>
        <v>9</v>
      </c>
      <c r="DG74" s="2">
        <f t="shared" si="139"/>
        <v>9</v>
      </c>
      <c r="DH74" s="61"/>
      <c r="DI74" s="2">
        <f t="shared" si="171"/>
        <v>9</v>
      </c>
      <c r="DJ74" s="2">
        <f t="shared" si="172"/>
        <v>0.36429872495446264</v>
      </c>
      <c r="DK74" s="2">
        <f t="shared" si="173"/>
        <v>0.36429872495446264</v>
      </c>
      <c r="DL74" s="2"/>
      <c r="DM74" s="131">
        <v>24804</v>
      </c>
      <c r="DN74" s="2">
        <v>24831</v>
      </c>
      <c r="DO74" s="3">
        <f t="shared" si="174"/>
        <v>-27</v>
      </c>
      <c r="DP74" s="3">
        <f t="shared" si="175"/>
        <v>-1.0873504893077202</v>
      </c>
      <c r="DQ74" s="2"/>
      <c r="DR74" s="131">
        <v>25227</v>
      </c>
      <c r="DS74" s="2">
        <v>25195</v>
      </c>
      <c r="DT74" s="3">
        <f t="shared" si="176"/>
        <v>32</v>
      </c>
      <c r="DU74" s="3">
        <f t="shared" si="177"/>
        <v>1.2700932724746974</v>
      </c>
      <c r="DV74" s="2"/>
      <c r="DW74" s="131">
        <v>25537</v>
      </c>
      <c r="DX74" s="2">
        <v>25553</v>
      </c>
      <c r="DY74" s="3">
        <f t="shared" si="178"/>
        <v>-16</v>
      </c>
      <c r="DZ74" s="3">
        <f t="shared" si="179"/>
        <v>-0.62614957147888695</v>
      </c>
      <c r="EA74" s="2"/>
      <c r="EB74" s="131">
        <v>25463</v>
      </c>
      <c r="EC74" s="2">
        <v>25441</v>
      </c>
      <c r="ED74" s="3">
        <f t="shared" si="146"/>
        <v>22</v>
      </c>
      <c r="EE74" s="3">
        <f t="shared" si="180"/>
        <v>0.86474588263039975</v>
      </c>
      <c r="EF74" s="2"/>
      <c r="EG74" s="131">
        <v>25339</v>
      </c>
      <c r="EH74" s="2">
        <v>25288</v>
      </c>
      <c r="EI74" s="3">
        <f t="shared" si="141"/>
        <v>51</v>
      </c>
      <c r="EJ74" s="3">
        <f t="shared" si="181"/>
        <v>2.0167668459348307</v>
      </c>
      <c r="EK74" s="2"/>
      <c r="EL74" s="131">
        <v>25439</v>
      </c>
      <c r="EM74" s="2">
        <v>25405</v>
      </c>
      <c r="EN74" s="3">
        <f t="shared" si="238"/>
        <v>34</v>
      </c>
      <c r="EO74" s="3">
        <f t="shared" si="182"/>
        <v>1.3383192284983272</v>
      </c>
      <c r="EP74" s="2"/>
      <c r="EQ74" s="2"/>
      <c r="ER74" s="77">
        <f t="shared" si="183"/>
        <v>99</v>
      </c>
      <c r="ES74" s="83">
        <f t="shared" si="184"/>
        <v>82</v>
      </c>
      <c r="ET74" s="83">
        <f t="shared" si="236"/>
        <v>71</v>
      </c>
      <c r="EU74" s="81">
        <f t="shared" si="142"/>
        <v>65</v>
      </c>
      <c r="EV74" s="81">
        <f t="shared" si="185"/>
        <v>180</v>
      </c>
      <c r="EW74" s="81">
        <f t="shared" si="144"/>
        <v>9</v>
      </c>
      <c r="EX74" s="81">
        <f t="shared" si="239"/>
        <v>-27</v>
      </c>
      <c r="EY74" s="81">
        <f t="shared" si="241"/>
        <v>32</v>
      </c>
      <c r="EZ74" s="81">
        <f t="shared" si="237"/>
        <v>-16</v>
      </c>
      <c r="FA74" s="81">
        <f t="shared" si="186"/>
        <v>22</v>
      </c>
      <c r="FB74" s="81">
        <f t="shared" si="187"/>
        <v>51</v>
      </c>
      <c r="FC74" s="81">
        <f t="shared" si="240"/>
        <v>34</v>
      </c>
      <c r="FD74" s="2"/>
      <c r="FE74" s="77">
        <f t="shared" si="188"/>
        <v>4.327679664276971</v>
      </c>
      <c r="FF74" s="83">
        <f t="shared" si="189"/>
        <v>3.5071211667593345</v>
      </c>
      <c r="FG74" s="83">
        <f t="shared" si="190"/>
        <v>3.0019872309838909</v>
      </c>
      <c r="FH74" s="81">
        <f t="shared" si="191"/>
        <v>2.7227411720353536</v>
      </c>
      <c r="FI74" s="81">
        <f t="shared" si="192"/>
        <v>7.4454003970880205</v>
      </c>
      <c r="FJ74" s="81">
        <f t="shared" si="193"/>
        <v>0.36429872495446264</v>
      </c>
      <c r="FK74" s="81">
        <f t="shared" si="194"/>
        <v>-1.0873504893077202</v>
      </c>
      <c r="FL74" s="81">
        <f t="shared" si="195"/>
        <v>1.2700932724746974</v>
      </c>
      <c r="FM74" s="81">
        <f t="shared" si="196"/>
        <v>-0.62614957147888695</v>
      </c>
      <c r="FN74" s="81">
        <f t="shared" si="197"/>
        <v>0.86474588263039975</v>
      </c>
      <c r="FO74" s="81">
        <f t="shared" si="198"/>
        <v>2.0167668459348307</v>
      </c>
      <c r="FP74" s="81">
        <f t="shared" si="199"/>
        <v>1.3383192284983272</v>
      </c>
      <c r="FQ74" s="2"/>
      <c r="FR74" s="83">
        <f t="shared" si="200"/>
        <v>-17</v>
      </c>
      <c r="FS74" s="83">
        <f t="shared" si="201"/>
        <v>-11</v>
      </c>
      <c r="FT74" s="83">
        <f t="shared" si="202"/>
        <v>-6</v>
      </c>
      <c r="FU74" s="83">
        <f t="shared" si="203"/>
        <v>115</v>
      </c>
      <c r="FV74" s="83">
        <f t="shared" si="204"/>
        <v>-171</v>
      </c>
      <c r="FW74" s="83">
        <f t="shared" si="205"/>
        <v>-36</v>
      </c>
      <c r="FX74" s="83">
        <f t="shared" si="206"/>
        <v>59</v>
      </c>
      <c r="FY74" s="83">
        <f t="shared" si="207"/>
        <v>-48</v>
      </c>
      <c r="FZ74" s="83">
        <f t="shared" si="208"/>
        <v>38</v>
      </c>
      <c r="GA74" s="83">
        <f t="shared" si="209"/>
        <v>29</v>
      </c>
      <c r="GB74" s="83">
        <f t="shared" si="210"/>
        <v>-17</v>
      </c>
      <c r="GC74" s="54"/>
      <c r="GD74" s="205">
        <f t="shared" si="211"/>
        <v>-0.82055849751763654</v>
      </c>
      <c r="GE74" s="206">
        <f t="shared" si="212"/>
        <v>-0.50513393577544363</v>
      </c>
      <c r="GF74" s="206">
        <f t="shared" si="213"/>
        <v>-0.27924605894853727</v>
      </c>
      <c r="GG74" s="207">
        <f t="shared" si="214"/>
        <v>4.7226592250526664</v>
      </c>
      <c r="GH74" s="206">
        <f t="shared" si="215"/>
        <v>-7.081101672133558</v>
      </c>
      <c r="GI74" s="206">
        <f t="shared" si="216"/>
        <v>-1.4516492142621829</v>
      </c>
      <c r="GJ74" s="206">
        <f t="shared" si="217"/>
        <v>2.3574437617824175</v>
      </c>
      <c r="GK74" s="206">
        <f t="shared" si="218"/>
        <v>-1.8962428439535843</v>
      </c>
      <c r="GL74" s="206">
        <f t="shared" si="219"/>
        <v>1.4908954541092867</v>
      </c>
      <c r="GM74" s="206">
        <f t="shared" si="220"/>
        <v>1.1520209633044309</v>
      </c>
      <c r="GN74" s="206">
        <f t="shared" si="221"/>
        <v>-0.6784476174365035</v>
      </c>
      <c r="GO74" s="2"/>
      <c r="GP74" s="3">
        <f t="shared" si="222"/>
        <v>34</v>
      </c>
      <c r="GQ74" s="320">
        <f t="shared" si="223"/>
        <v>1.3383192284983272E-3</v>
      </c>
      <c r="GR74" s="298">
        <f t="shared" si="224"/>
        <v>1.7241679583413156E-3</v>
      </c>
      <c r="GS74" s="298">
        <f t="shared" si="225"/>
        <v>1.3104484290599929E-3</v>
      </c>
      <c r="GT74" s="298">
        <f t="shared" si="226"/>
        <v>1.3557052214631697E-3</v>
      </c>
      <c r="GU74" s="298">
        <f t="shared" si="227"/>
        <v>1.4034027118058554E-3</v>
      </c>
      <c r="GV74" s="298">
        <f t="shared" si="228"/>
        <v>3.2481593763533999E-3</v>
      </c>
      <c r="GW74" s="298">
        <f t="shared" si="229"/>
        <v>1.8064671524056121E-4</v>
      </c>
      <c r="GX74" s="298">
        <f t="shared" si="230"/>
        <v>-6.7560804724251823E-4</v>
      </c>
      <c r="GY74" s="298">
        <f t="shared" si="231"/>
        <v>7.6733088746612954E-4</v>
      </c>
      <c r="GZ74" s="298">
        <f t="shared" si="232"/>
        <v>-3.3212247016087184E-4</v>
      </c>
      <c r="HA74" s="298">
        <f t="shared" si="233"/>
        <v>4.6472327841149135E-4</v>
      </c>
      <c r="HB74" s="298">
        <f t="shared" si="234"/>
        <v>1.0169491525423729E-3</v>
      </c>
      <c r="HC74" s="298">
        <f t="shared" si="235"/>
        <v>5.8916286887660506E-4</v>
      </c>
      <c r="HD74" s="298"/>
    </row>
    <row r="75" spans="1:212" ht="12" customHeight="1" x14ac:dyDescent="0.25">
      <c r="A75" s="2">
        <v>2</v>
      </c>
      <c r="B75" s="10" t="s">
        <v>146</v>
      </c>
      <c r="C75" s="183">
        <v>21004</v>
      </c>
      <c r="D75" s="10"/>
      <c r="E75" s="181" t="s">
        <v>274</v>
      </c>
      <c r="F75" s="33" t="s">
        <v>176</v>
      </c>
      <c r="G75" s="33" t="s">
        <v>176</v>
      </c>
      <c r="H75" s="33" t="s">
        <v>176</v>
      </c>
      <c r="I75" s="33">
        <f>844+50</f>
        <v>894</v>
      </c>
      <c r="J75" s="33">
        <f>80+75</f>
        <v>155</v>
      </c>
      <c r="K75" s="33">
        <f>SUM(I75+J75)</f>
        <v>1049</v>
      </c>
      <c r="L75" s="33"/>
      <c r="M75" s="45">
        <f>844+50</f>
        <v>894</v>
      </c>
      <c r="N75" s="45">
        <f>1000+24+103</f>
        <v>1127</v>
      </c>
      <c r="O75" s="45"/>
      <c r="P75" s="45"/>
      <c r="Q75" s="45"/>
      <c r="R75" s="45">
        <v>400</v>
      </c>
      <c r="S75" s="45"/>
      <c r="T75" s="45"/>
      <c r="U75" s="45"/>
      <c r="V75" s="45"/>
      <c r="W75" s="61">
        <v>50</v>
      </c>
      <c r="X75" s="45">
        <f>SUM(M75:W75)</f>
        <v>2471</v>
      </c>
      <c r="Y75" s="3">
        <v>2844</v>
      </c>
      <c r="Z75" s="146"/>
      <c r="AA75" s="3">
        <f t="shared" si="126"/>
        <v>2844</v>
      </c>
      <c r="AB75" s="83">
        <v>724</v>
      </c>
      <c r="AC75" s="83">
        <v>126</v>
      </c>
      <c r="AD75" s="83"/>
      <c r="AE75" s="83"/>
      <c r="AF75" s="83"/>
      <c r="AG75" s="83">
        <v>300</v>
      </c>
      <c r="AH75" s="83"/>
      <c r="AI75" s="83"/>
      <c r="AJ75" s="83"/>
      <c r="AK75" s="83"/>
      <c r="AL75" s="83">
        <v>314</v>
      </c>
      <c r="AM75" s="83">
        <v>190</v>
      </c>
      <c r="AN75" s="83"/>
      <c r="AO75" s="83"/>
      <c r="AP75" s="83"/>
      <c r="AQ75" s="83">
        <v>100</v>
      </c>
      <c r="AR75" s="83"/>
      <c r="AS75" s="83">
        <v>169</v>
      </c>
      <c r="AT75" s="83">
        <v>28</v>
      </c>
      <c r="AU75" s="29">
        <v>1951</v>
      </c>
      <c r="AV75" s="83">
        <f t="shared" si="128"/>
        <v>1150</v>
      </c>
      <c r="AW75" s="83">
        <f t="shared" si="129"/>
        <v>314</v>
      </c>
      <c r="AX75" s="83">
        <f t="shared" si="130"/>
        <v>487</v>
      </c>
      <c r="AY75" s="29">
        <f t="shared" si="131"/>
        <v>1951</v>
      </c>
      <c r="AZ75" s="3"/>
      <c r="BA75" s="2">
        <f t="shared" si="147"/>
        <v>1150</v>
      </c>
      <c r="BB75" s="2">
        <f t="shared" si="148"/>
        <v>314</v>
      </c>
      <c r="BC75" s="2">
        <f t="shared" si="149"/>
        <v>487</v>
      </c>
      <c r="BD75" s="3">
        <f t="shared" si="150"/>
        <v>1951</v>
      </c>
      <c r="BE75" s="3">
        <f t="shared" si="151"/>
        <v>20.049628353879623</v>
      </c>
      <c r="BF75" s="2">
        <f t="shared" si="152"/>
        <v>6.5151377810007247</v>
      </c>
      <c r="BG75" s="2">
        <f t="shared" si="153"/>
        <v>1.7789158810732415</v>
      </c>
      <c r="BH75" s="2">
        <f t="shared" si="154"/>
        <v>2.759019216823785</v>
      </c>
      <c r="BI75" s="3">
        <f t="shared" si="155"/>
        <v>11.053072878897751</v>
      </c>
      <c r="BJ75" s="3"/>
      <c r="BK75" s="21">
        <v>168230</v>
      </c>
      <c r="BL75" s="3">
        <v>165048</v>
      </c>
      <c r="BM75" s="2">
        <v>3182</v>
      </c>
      <c r="BN75" s="2">
        <f>3182-2086</f>
        <v>1096</v>
      </c>
      <c r="BO75" s="21">
        <v>112</v>
      </c>
      <c r="BP75" s="2">
        <f t="shared" si="156"/>
        <v>1208</v>
      </c>
      <c r="BQ75" s="2">
        <f t="shared" si="157"/>
        <v>19.279239978672873</v>
      </c>
      <c r="BR75" s="2">
        <f t="shared" si="158"/>
        <v>7.3190829334496632</v>
      </c>
      <c r="BS75" s="2"/>
      <c r="BT75" s="7">
        <v>170376</v>
      </c>
      <c r="BU75" s="3">
        <v>166487</v>
      </c>
      <c r="BV75" s="2">
        <f t="shared" si="132"/>
        <v>3889</v>
      </c>
      <c r="BW75" s="2">
        <f>3889-2301</f>
        <v>1588</v>
      </c>
      <c r="BX75" s="62">
        <v>112</v>
      </c>
      <c r="BY75" s="2">
        <f t="shared" si="159"/>
        <v>1700</v>
      </c>
      <c r="BZ75" s="2">
        <f t="shared" si="160"/>
        <v>23.35918119733072</v>
      </c>
      <c r="CA75" s="2">
        <f t="shared" si="161"/>
        <v>10.2110074660484</v>
      </c>
      <c r="CB75" s="2"/>
      <c r="CC75" s="105">
        <v>171811</v>
      </c>
      <c r="CD75" s="3">
        <v>168034</v>
      </c>
      <c r="CE75" s="2">
        <f t="shared" si="133"/>
        <v>3777</v>
      </c>
      <c r="CF75" s="2">
        <f>CE75*(BW75/BV75)</f>
        <v>1542.2669066598098</v>
      </c>
      <c r="CG75" s="62">
        <v>112</v>
      </c>
      <c r="CH75" s="2">
        <f t="shared" si="162"/>
        <v>1654.2669066598098</v>
      </c>
      <c r="CI75" s="2">
        <f t="shared" si="163"/>
        <v>22.477593820298274</v>
      </c>
      <c r="CJ75" s="2">
        <f t="shared" si="164"/>
        <v>9.8448344183903842</v>
      </c>
      <c r="CK75" s="2"/>
      <c r="CL75" s="105">
        <v>177849</v>
      </c>
      <c r="CM75" s="3">
        <v>174377</v>
      </c>
      <c r="CN75" s="2">
        <f t="shared" si="134"/>
        <v>3472</v>
      </c>
      <c r="CO75" s="2">
        <f>CN75-2198</f>
        <v>1274</v>
      </c>
      <c r="CP75" s="62">
        <v>112</v>
      </c>
      <c r="CQ75" s="2">
        <f t="shared" si="165"/>
        <v>1386</v>
      </c>
      <c r="CR75" s="2">
        <f t="shared" si="166"/>
        <v>19.910882742563526</v>
      </c>
      <c r="CS75" s="2">
        <f t="shared" si="167"/>
        <v>7.948295933523343</v>
      </c>
      <c r="CT75" s="2"/>
      <c r="CU75" s="131">
        <v>180051</v>
      </c>
      <c r="CV75" s="3">
        <v>176512</v>
      </c>
      <c r="CW75" s="2">
        <f t="shared" si="136"/>
        <v>3539</v>
      </c>
      <c r="CX75" s="2">
        <f t="shared" si="137"/>
        <v>3539</v>
      </c>
      <c r="CY75" s="62"/>
      <c r="CZ75" s="2">
        <f t="shared" si="168"/>
        <v>3539</v>
      </c>
      <c r="DA75" s="2">
        <f t="shared" si="169"/>
        <v>20.049628353879623</v>
      </c>
      <c r="DB75" s="2">
        <f t="shared" si="170"/>
        <v>20.049628353879623</v>
      </c>
      <c r="DC75" s="2"/>
      <c r="DD75" s="131">
        <v>177889</v>
      </c>
      <c r="DE75" s="3">
        <v>174272</v>
      </c>
      <c r="DF75" s="2">
        <f t="shared" si="138"/>
        <v>3617</v>
      </c>
      <c r="DG75" s="2">
        <f t="shared" si="139"/>
        <v>3617</v>
      </c>
      <c r="DH75" s="62"/>
      <c r="DI75" s="2">
        <f t="shared" si="171"/>
        <v>3617</v>
      </c>
      <c r="DJ75" s="2">
        <f t="shared" si="172"/>
        <v>20.754911861917005</v>
      </c>
      <c r="DK75" s="2">
        <f t="shared" si="173"/>
        <v>20.754911861917005</v>
      </c>
      <c r="DL75" s="2"/>
      <c r="DM75" s="131">
        <v>180480</v>
      </c>
      <c r="DN75" s="2">
        <v>177112</v>
      </c>
      <c r="DO75" s="3">
        <f t="shared" si="174"/>
        <v>3368</v>
      </c>
      <c r="DP75" s="3">
        <f t="shared" si="175"/>
        <v>19.016215727900988</v>
      </c>
      <c r="DQ75" s="2"/>
      <c r="DR75" s="131">
        <v>182847</v>
      </c>
      <c r="DS75" s="2">
        <v>179797</v>
      </c>
      <c r="DT75" s="3">
        <f t="shared" si="176"/>
        <v>3050</v>
      </c>
      <c r="DU75" s="3">
        <f t="shared" si="177"/>
        <v>16.963575588024273</v>
      </c>
      <c r="DV75" s="2"/>
      <c r="DW75" s="131">
        <v>186533</v>
      </c>
      <c r="DX75" s="2">
        <v>183287</v>
      </c>
      <c r="DY75" s="3">
        <f t="shared" si="178"/>
        <v>3246</v>
      </c>
      <c r="DZ75" s="3">
        <f t="shared" si="179"/>
        <v>17.709930327846493</v>
      </c>
      <c r="EA75" s="2"/>
      <c r="EB75" s="131">
        <v>188390</v>
      </c>
      <c r="EC75" s="2">
        <v>185316</v>
      </c>
      <c r="ED75" s="3">
        <f t="shared" si="146"/>
        <v>3074</v>
      </c>
      <c r="EE75" s="3">
        <f t="shared" si="180"/>
        <v>16.587882319929204</v>
      </c>
      <c r="EF75" s="2"/>
      <c r="EG75" s="131">
        <v>189850</v>
      </c>
      <c r="EH75" s="2">
        <v>187686</v>
      </c>
      <c r="EI75" s="3">
        <f t="shared" si="141"/>
        <v>2164</v>
      </c>
      <c r="EJ75" s="3">
        <f t="shared" si="181"/>
        <v>11.529895676821926</v>
      </c>
      <c r="EK75" s="2"/>
      <c r="EL75" s="131">
        <v>195427</v>
      </c>
      <c r="EM75" s="2">
        <v>192950</v>
      </c>
      <c r="EN75" s="3">
        <f t="shared" si="238"/>
        <v>2477</v>
      </c>
      <c r="EO75" s="3">
        <f t="shared" si="182"/>
        <v>12.837522674267946</v>
      </c>
      <c r="EP75" s="2"/>
      <c r="EQ75" s="2"/>
      <c r="ER75" s="77">
        <f t="shared" si="183"/>
        <v>1208</v>
      </c>
      <c r="ES75" s="83">
        <f t="shared" si="184"/>
        <v>1700</v>
      </c>
      <c r="ET75" s="83">
        <f t="shared" si="236"/>
        <v>1654.2669066598098</v>
      </c>
      <c r="EU75" s="81">
        <f t="shared" si="142"/>
        <v>1386</v>
      </c>
      <c r="EV75" s="81">
        <f t="shared" si="185"/>
        <v>3539</v>
      </c>
      <c r="EW75" s="81">
        <f t="shared" si="144"/>
        <v>3617</v>
      </c>
      <c r="EX75" s="81">
        <f t="shared" si="239"/>
        <v>3368</v>
      </c>
      <c r="EY75" s="81">
        <f t="shared" si="241"/>
        <v>3050</v>
      </c>
      <c r="EZ75" s="81">
        <f t="shared" si="237"/>
        <v>3246</v>
      </c>
      <c r="FA75" s="81">
        <f t="shared" si="186"/>
        <v>3074</v>
      </c>
      <c r="FB75" s="81">
        <f t="shared" si="187"/>
        <v>2164</v>
      </c>
      <c r="FC75" s="81">
        <f t="shared" si="240"/>
        <v>2477</v>
      </c>
      <c r="FD75" s="2"/>
      <c r="FE75" s="77">
        <f t="shared" si="188"/>
        <v>7.3190829334496632</v>
      </c>
      <c r="FF75" s="83">
        <f t="shared" si="189"/>
        <v>10.2110074660484</v>
      </c>
      <c r="FG75" s="83">
        <f t="shared" si="190"/>
        <v>9.8448344183903842</v>
      </c>
      <c r="FH75" s="81">
        <f t="shared" si="191"/>
        <v>7.948295933523343</v>
      </c>
      <c r="FI75" s="81">
        <f t="shared" si="192"/>
        <v>20.049628353879623</v>
      </c>
      <c r="FJ75" s="81">
        <f t="shared" si="193"/>
        <v>20.754911861917005</v>
      </c>
      <c r="FK75" s="81">
        <f t="shared" si="194"/>
        <v>19.016215727900988</v>
      </c>
      <c r="FL75" s="81">
        <f t="shared" si="195"/>
        <v>16.963575588024273</v>
      </c>
      <c r="FM75" s="81">
        <f t="shared" si="196"/>
        <v>17.709930327846493</v>
      </c>
      <c r="FN75" s="81">
        <f t="shared" si="197"/>
        <v>16.587882319929204</v>
      </c>
      <c r="FO75" s="81">
        <f t="shared" si="198"/>
        <v>11.529895676821926</v>
      </c>
      <c r="FP75" s="81">
        <f t="shared" si="199"/>
        <v>12.837522674267946</v>
      </c>
      <c r="FQ75" s="2"/>
      <c r="FR75" s="83">
        <f t="shared" si="200"/>
        <v>492</v>
      </c>
      <c r="FS75" s="83">
        <f t="shared" si="201"/>
        <v>-45.73309334019018</v>
      </c>
      <c r="FT75" s="83">
        <f t="shared" si="202"/>
        <v>-268.26690665980982</v>
      </c>
      <c r="FU75" s="83">
        <f t="shared" si="203"/>
        <v>2153</v>
      </c>
      <c r="FV75" s="83">
        <f t="shared" si="204"/>
        <v>78</v>
      </c>
      <c r="FW75" s="83">
        <f t="shared" si="205"/>
        <v>-249</v>
      </c>
      <c r="FX75" s="83">
        <f t="shared" si="206"/>
        <v>-318</v>
      </c>
      <c r="FY75" s="83">
        <f t="shared" si="207"/>
        <v>196</v>
      </c>
      <c r="FZ75" s="83">
        <f t="shared" si="208"/>
        <v>-172</v>
      </c>
      <c r="GA75" s="83">
        <f t="shared" si="209"/>
        <v>-910</v>
      </c>
      <c r="GB75" s="83">
        <f t="shared" si="210"/>
        <v>313</v>
      </c>
      <c r="GC75" s="54"/>
      <c r="GD75" s="205">
        <f t="shared" si="211"/>
        <v>2.8919245325987371</v>
      </c>
      <c r="GE75" s="206">
        <f t="shared" si="212"/>
        <v>-0.36617304765801606</v>
      </c>
      <c r="GF75" s="206">
        <f t="shared" si="213"/>
        <v>-1.8965384848670412</v>
      </c>
      <c r="GG75" s="207">
        <f t="shared" si="214"/>
        <v>12.101332420356279</v>
      </c>
      <c r="GH75" s="206">
        <f t="shared" si="215"/>
        <v>0.70528350803738249</v>
      </c>
      <c r="GI75" s="206">
        <f t="shared" si="216"/>
        <v>-1.738696134016017</v>
      </c>
      <c r="GJ75" s="206">
        <f t="shared" si="217"/>
        <v>-2.0526401398767149</v>
      </c>
      <c r="GK75" s="206">
        <f t="shared" si="218"/>
        <v>0.74635473982221967</v>
      </c>
      <c r="GL75" s="206">
        <f t="shared" si="219"/>
        <v>-1.1220480079172894</v>
      </c>
      <c r="GM75" s="206">
        <f t="shared" si="220"/>
        <v>-5.0579866431072773</v>
      </c>
      <c r="GN75" s="206">
        <f t="shared" si="221"/>
        <v>1.30762699744602</v>
      </c>
      <c r="GO75" s="2"/>
      <c r="GP75" s="3">
        <f t="shared" si="222"/>
        <v>2477</v>
      </c>
      <c r="GQ75" s="320">
        <f t="shared" si="223"/>
        <v>1.2837522674267946E-2</v>
      </c>
      <c r="GR75" s="298">
        <f t="shared" si="224"/>
        <v>2.1038332259356658E-2</v>
      </c>
      <c r="GS75" s="298">
        <f t="shared" si="225"/>
        <v>2.7167833285390099E-2</v>
      </c>
      <c r="GT75" s="298">
        <f t="shared" si="226"/>
        <v>3.1587299761301826E-2</v>
      </c>
      <c r="GU75" s="298">
        <f t="shared" si="227"/>
        <v>2.9924863977891011E-2</v>
      </c>
      <c r="GV75" s="298">
        <f t="shared" si="228"/>
        <v>6.3862422405081568E-2</v>
      </c>
      <c r="GW75" s="298">
        <f t="shared" si="229"/>
        <v>7.2599907669456648E-2</v>
      </c>
      <c r="GX75" s="298">
        <f t="shared" si="230"/>
        <v>8.4275848263437092E-2</v>
      </c>
      <c r="GY75" s="298">
        <f t="shared" si="231"/>
        <v>7.3136225211615474E-2</v>
      </c>
      <c r="GZ75" s="298">
        <f t="shared" si="232"/>
        <v>6.7379346133886867E-2</v>
      </c>
      <c r="HA75" s="298">
        <f t="shared" si="233"/>
        <v>6.493451626531474E-2</v>
      </c>
      <c r="HB75" s="298">
        <f t="shared" si="234"/>
        <v>4.3150548354935196E-2</v>
      </c>
      <c r="HC75" s="298">
        <f t="shared" si="235"/>
        <v>4.292224782962796E-2</v>
      </c>
      <c r="HD75" s="298"/>
    </row>
    <row r="76" spans="1:212" ht="12" customHeight="1" x14ac:dyDescent="0.25">
      <c r="A76" s="2">
        <v>2</v>
      </c>
      <c r="B76" s="10" t="s">
        <v>146</v>
      </c>
      <c r="C76" s="183">
        <v>21005</v>
      </c>
      <c r="D76" s="10"/>
      <c r="E76" s="2" t="s">
        <v>335</v>
      </c>
      <c r="F76" s="33"/>
      <c r="G76" s="33"/>
      <c r="H76" s="33"/>
      <c r="I76" s="33"/>
      <c r="J76" s="33"/>
      <c r="K76" s="33"/>
      <c r="L76" s="33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1"/>
      <c r="X76" s="45"/>
      <c r="Y76" s="3">
        <v>0</v>
      </c>
      <c r="Z76" s="146">
        <v>57</v>
      </c>
      <c r="AA76" s="3">
        <f t="shared" si="126"/>
        <v>57</v>
      </c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29"/>
      <c r="AV76" s="83">
        <f t="shared" si="128"/>
        <v>0</v>
      </c>
      <c r="AW76" s="83">
        <f t="shared" si="129"/>
        <v>0</v>
      </c>
      <c r="AX76" s="83">
        <f t="shared" si="130"/>
        <v>0</v>
      </c>
      <c r="AY76" s="29">
        <f t="shared" si="131"/>
        <v>0</v>
      </c>
      <c r="AZ76" s="3"/>
      <c r="BA76" s="2">
        <f t="shared" si="147"/>
        <v>0</v>
      </c>
      <c r="BB76" s="2">
        <f t="shared" si="148"/>
        <v>0</v>
      </c>
      <c r="BC76" s="2">
        <f t="shared" si="149"/>
        <v>0</v>
      </c>
      <c r="BD76" s="3">
        <f t="shared" si="150"/>
        <v>0</v>
      </c>
      <c r="BE76" s="3">
        <f t="shared" si="151"/>
        <v>6.4011228547731962</v>
      </c>
      <c r="BF76" s="2">
        <f t="shared" si="152"/>
        <v>0</v>
      </c>
      <c r="BG76" s="2">
        <f t="shared" si="153"/>
        <v>0</v>
      </c>
      <c r="BH76" s="2">
        <f t="shared" si="154"/>
        <v>0</v>
      </c>
      <c r="BI76" s="3">
        <f t="shared" si="155"/>
        <v>0</v>
      </c>
      <c r="BJ76" s="3"/>
      <c r="BK76" s="21">
        <v>45655</v>
      </c>
      <c r="BL76" s="3">
        <v>45408</v>
      </c>
      <c r="BM76" s="2">
        <v>247</v>
      </c>
      <c r="BN76" s="2">
        <v>247</v>
      </c>
      <c r="BO76" s="45"/>
      <c r="BP76" s="2">
        <f t="shared" si="156"/>
        <v>247</v>
      </c>
      <c r="BQ76" s="2">
        <f t="shared" si="157"/>
        <v>5.4395701198026778</v>
      </c>
      <c r="BR76" s="2">
        <f t="shared" si="158"/>
        <v>5.4395701198026778</v>
      </c>
      <c r="BS76" s="2"/>
      <c r="BT76" s="7">
        <v>46430</v>
      </c>
      <c r="BU76" s="3">
        <v>46065</v>
      </c>
      <c r="BV76" s="2">
        <f t="shared" si="132"/>
        <v>365</v>
      </c>
      <c r="BW76" s="2">
        <v>365</v>
      </c>
      <c r="BX76" s="61"/>
      <c r="BY76" s="2">
        <f t="shared" si="159"/>
        <v>365</v>
      </c>
      <c r="BZ76" s="2">
        <f t="shared" si="160"/>
        <v>7.9235862368392498</v>
      </c>
      <c r="CA76" s="2">
        <f t="shared" si="161"/>
        <v>7.9235862368392498</v>
      </c>
      <c r="CB76" s="2"/>
      <c r="CC76" s="105">
        <v>46474</v>
      </c>
      <c r="CD76" s="3">
        <v>46266</v>
      </c>
      <c r="CE76" s="2">
        <f t="shared" si="133"/>
        <v>208</v>
      </c>
      <c r="CF76" s="2">
        <v>208</v>
      </c>
      <c r="CG76" s="61"/>
      <c r="CH76" s="2">
        <f t="shared" si="162"/>
        <v>208</v>
      </c>
      <c r="CI76" s="2">
        <f t="shared" si="163"/>
        <v>4.4957420135736825</v>
      </c>
      <c r="CJ76" s="2">
        <f t="shared" si="164"/>
        <v>4.4957420135736825</v>
      </c>
      <c r="CK76" s="2"/>
      <c r="CL76" s="105">
        <v>46887</v>
      </c>
      <c r="CM76" s="3">
        <v>46611</v>
      </c>
      <c r="CN76" s="2">
        <f t="shared" si="134"/>
        <v>276</v>
      </c>
      <c r="CO76" s="2">
        <f t="shared" ref="CO76:CO139" si="242">CN76</f>
        <v>276</v>
      </c>
      <c r="CP76" s="61"/>
      <c r="CQ76" s="2">
        <f t="shared" si="165"/>
        <v>276</v>
      </c>
      <c r="CR76" s="2">
        <f t="shared" si="166"/>
        <v>5.9213490377807814</v>
      </c>
      <c r="CS76" s="2">
        <f t="shared" si="167"/>
        <v>5.9213490377807814</v>
      </c>
      <c r="CT76" s="2"/>
      <c r="CU76" s="131">
        <v>47324</v>
      </c>
      <c r="CV76" s="3">
        <v>47023</v>
      </c>
      <c r="CW76" s="2">
        <f t="shared" si="136"/>
        <v>301</v>
      </c>
      <c r="CX76" s="2">
        <f t="shared" si="137"/>
        <v>301</v>
      </c>
      <c r="CY76" s="61"/>
      <c r="CZ76" s="2">
        <f t="shared" si="168"/>
        <v>301</v>
      </c>
      <c r="DA76" s="2">
        <f t="shared" si="169"/>
        <v>6.4011228547731962</v>
      </c>
      <c r="DB76" s="2">
        <f t="shared" si="170"/>
        <v>6.4011228547731962</v>
      </c>
      <c r="DC76" s="2"/>
      <c r="DD76" s="131">
        <v>47472</v>
      </c>
      <c r="DE76" s="3">
        <v>47279</v>
      </c>
      <c r="DF76" s="2">
        <f t="shared" si="138"/>
        <v>193</v>
      </c>
      <c r="DG76" s="2">
        <f t="shared" si="139"/>
        <v>193</v>
      </c>
      <c r="DH76" s="61"/>
      <c r="DI76" s="2">
        <f t="shared" si="171"/>
        <v>193</v>
      </c>
      <c r="DJ76" s="2">
        <f t="shared" si="172"/>
        <v>4.082150637703843</v>
      </c>
      <c r="DK76" s="2">
        <f t="shared" si="173"/>
        <v>4.082150637703843</v>
      </c>
      <c r="DL76" s="2"/>
      <c r="DM76" s="131">
        <v>47838</v>
      </c>
      <c r="DN76" s="2">
        <v>47410</v>
      </c>
      <c r="DO76" s="3">
        <f t="shared" si="174"/>
        <v>428</v>
      </c>
      <c r="DP76" s="3">
        <f t="shared" si="175"/>
        <v>9.027631301413205</v>
      </c>
      <c r="DQ76" s="2"/>
      <c r="DR76" s="131">
        <v>48312</v>
      </c>
      <c r="DS76" s="2">
        <v>48008</v>
      </c>
      <c r="DT76" s="3">
        <f t="shared" si="176"/>
        <v>304</v>
      </c>
      <c r="DU76" s="3">
        <f t="shared" si="177"/>
        <v>6.3322779536743878</v>
      </c>
      <c r="DV76" s="2"/>
      <c r="DW76" s="131">
        <v>48523</v>
      </c>
      <c r="DX76" s="2">
        <v>48194</v>
      </c>
      <c r="DY76" s="3">
        <f t="shared" si="178"/>
        <v>329</v>
      </c>
      <c r="DZ76" s="3">
        <f t="shared" si="179"/>
        <v>6.8265759223139808</v>
      </c>
      <c r="EA76" s="2"/>
      <c r="EB76" s="131">
        <v>48758</v>
      </c>
      <c r="EC76" s="2">
        <v>47962</v>
      </c>
      <c r="ED76" s="3">
        <f t="shared" si="146"/>
        <v>796</v>
      </c>
      <c r="EE76" s="3">
        <f t="shared" si="180"/>
        <v>16.596472207164005</v>
      </c>
      <c r="EF76" s="2"/>
      <c r="EG76" s="131">
        <v>49006</v>
      </c>
      <c r="EH76" s="2">
        <v>48223</v>
      </c>
      <c r="EI76" s="3">
        <f t="shared" si="141"/>
        <v>783</v>
      </c>
      <c r="EJ76" s="3">
        <f t="shared" si="181"/>
        <v>16.237065300790078</v>
      </c>
      <c r="EK76" s="2"/>
      <c r="EL76" s="131">
        <v>50063</v>
      </c>
      <c r="EM76" s="2">
        <v>49215</v>
      </c>
      <c r="EN76" s="3">
        <f t="shared" si="238"/>
        <v>848</v>
      </c>
      <c r="EO76" s="3">
        <f t="shared" si="182"/>
        <v>17.230519150665447</v>
      </c>
      <c r="EP76" s="2"/>
      <c r="EQ76" s="2"/>
      <c r="ER76" s="77">
        <f t="shared" si="183"/>
        <v>247</v>
      </c>
      <c r="ES76" s="83">
        <f t="shared" si="184"/>
        <v>365</v>
      </c>
      <c r="ET76" s="83">
        <f t="shared" si="236"/>
        <v>208</v>
      </c>
      <c r="EU76" s="81">
        <f t="shared" si="142"/>
        <v>276</v>
      </c>
      <c r="EV76" s="81">
        <f t="shared" si="185"/>
        <v>301</v>
      </c>
      <c r="EW76" s="81">
        <f t="shared" si="144"/>
        <v>193</v>
      </c>
      <c r="EX76" s="81">
        <f t="shared" si="239"/>
        <v>428</v>
      </c>
      <c r="EY76" s="81">
        <f t="shared" si="241"/>
        <v>304</v>
      </c>
      <c r="EZ76" s="81">
        <f t="shared" si="237"/>
        <v>329</v>
      </c>
      <c r="FA76" s="81">
        <f t="shared" si="186"/>
        <v>796</v>
      </c>
      <c r="FB76" s="81">
        <f t="shared" si="187"/>
        <v>783</v>
      </c>
      <c r="FC76" s="81">
        <f t="shared" si="240"/>
        <v>848</v>
      </c>
      <c r="FD76" s="2"/>
      <c r="FE76" s="77">
        <f t="shared" si="188"/>
        <v>5.4395701198026778</v>
      </c>
      <c r="FF76" s="83">
        <f t="shared" si="189"/>
        <v>7.9235862368392498</v>
      </c>
      <c r="FG76" s="83">
        <f t="shared" si="190"/>
        <v>4.4957420135736825</v>
      </c>
      <c r="FH76" s="81">
        <f t="shared" si="191"/>
        <v>5.9213490377807814</v>
      </c>
      <c r="FI76" s="81">
        <f t="shared" si="192"/>
        <v>6.4011228547731962</v>
      </c>
      <c r="FJ76" s="81">
        <f t="shared" si="193"/>
        <v>4.082150637703843</v>
      </c>
      <c r="FK76" s="81">
        <f t="shared" si="194"/>
        <v>9.027631301413205</v>
      </c>
      <c r="FL76" s="81">
        <f t="shared" si="195"/>
        <v>6.3322779536743878</v>
      </c>
      <c r="FM76" s="81">
        <f t="shared" si="196"/>
        <v>6.8265759223139808</v>
      </c>
      <c r="FN76" s="81">
        <f t="shared" si="197"/>
        <v>16.596472207164005</v>
      </c>
      <c r="FO76" s="81">
        <f t="shared" si="198"/>
        <v>16.237065300790078</v>
      </c>
      <c r="FP76" s="81">
        <f t="shared" si="199"/>
        <v>17.230519150665447</v>
      </c>
      <c r="FQ76" s="2"/>
      <c r="FR76" s="83">
        <f t="shared" si="200"/>
        <v>118</v>
      </c>
      <c r="FS76" s="83">
        <f t="shared" si="201"/>
        <v>-157</v>
      </c>
      <c r="FT76" s="83">
        <f t="shared" si="202"/>
        <v>68</v>
      </c>
      <c r="FU76" s="83">
        <f t="shared" si="203"/>
        <v>25</v>
      </c>
      <c r="FV76" s="83">
        <f t="shared" si="204"/>
        <v>-108</v>
      </c>
      <c r="FW76" s="83">
        <f t="shared" si="205"/>
        <v>235</v>
      </c>
      <c r="FX76" s="83">
        <f t="shared" si="206"/>
        <v>-124</v>
      </c>
      <c r="FY76" s="83">
        <f t="shared" si="207"/>
        <v>25</v>
      </c>
      <c r="FZ76" s="83">
        <f t="shared" si="208"/>
        <v>467</v>
      </c>
      <c r="GA76" s="83">
        <f t="shared" si="209"/>
        <v>-13</v>
      </c>
      <c r="GB76" s="83">
        <f t="shared" si="210"/>
        <v>65</v>
      </c>
      <c r="GC76" s="54"/>
      <c r="GD76" s="205">
        <f t="shared" si="211"/>
        <v>2.484016117036572</v>
      </c>
      <c r="GE76" s="206">
        <f t="shared" si="212"/>
        <v>-3.4278442232655673</v>
      </c>
      <c r="GF76" s="206">
        <f t="shared" si="213"/>
        <v>1.4256070242070988</v>
      </c>
      <c r="GG76" s="207">
        <f t="shared" si="214"/>
        <v>0.47977381699241484</v>
      </c>
      <c r="GH76" s="206">
        <f t="shared" si="215"/>
        <v>-2.3189722170693532</v>
      </c>
      <c r="GI76" s="206">
        <f t="shared" si="216"/>
        <v>4.945480663709362</v>
      </c>
      <c r="GJ76" s="206">
        <f t="shared" si="217"/>
        <v>-2.6953533477388172</v>
      </c>
      <c r="GK76" s="206">
        <f t="shared" si="218"/>
        <v>0.49429796863959297</v>
      </c>
      <c r="GL76" s="206">
        <f t="shared" si="219"/>
        <v>9.7698962848500237</v>
      </c>
      <c r="GM76" s="206">
        <f t="shared" si="220"/>
        <v>-0.35940690637392692</v>
      </c>
      <c r="GN76" s="206">
        <f t="shared" si="221"/>
        <v>0.99345384987536889</v>
      </c>
      <c r="GO76" s="2"/>
      <c r="GP76" s="3">
        <f t="shared" si="222"/>
        <v>848</v>
      </c>
      <c r="GQ76" s="320">
        <f t="shared" si="223"/>
        <v>1.7230519150665449E-2</v>
      </c>
      <c r="GR76" s="298">
        <f t="shared" si="224"/>
        <v>4.3017119768717672E-3</v>
      </c>
      <c r="GS76" s="298">
        <f t="shared" si="225"/>
        <v>5.8330936171572855E-3</v>
      </c>
      <c r="GT76" s="298">
        <f t="shared" si="226"/>
        <v>3.9716434656949197E-3</v>
      </c>
      <c r="GU76" s="298">
        <f t="shared" si="227"/>
        <v>5.959063822437171E-3</v>
      </c>
      <c r="GV76" s="298">
        <f t="shared" si="228"/>
        <v>5.4316442904576295E-3</v>
      </c>
      <c r="GW76" s="298">
        <f t="shared" si="229"/>
        <v>3.8738684490475903E-3</v>
      </c>
      <c r="GX76" s="298">
        <f t="shared" si="230"/>
        <v>1.0709638674807327E-2</v>
      </c>
      <c r="GY76" s="298">
        <f t="shared" si="231"/>
        <v>7.2896434309282308E-3</v>
      </c>
      <c r="GZ76" s="298">
        <f t="shared" si="232"/>
        <v>6.8292682926829268E-3</v>
      </c>
      <c r="HA76" s="298">
        <f t="shared" si="233"/>
        <v>1.6814533164343049E-2</v>
      </c>
      <c r="HB76" s="298">
        <f t="shared" si="234"/>
        <v>1.5613160518444667E-2</v>
      </c>
      <c r="HC76" s="298">
        <f t="shared" si="235"/>
        <v>1.4694415082569443E-2</v>
      </c>
      <c r="HD76" s="298"/>
    </row>
    <row r="77" spans="1:212" ht="12" customHeight="1" x14ac:dyDescent="0.25">
      <c r="A77" s="2">
        <v>2</v>
      </c>
      <c r="B77" s="10" t="s">
        <v>146</v>
      </c>
      <c r="C77" s="183">
        <v>21006</v>
      </c>
      <c r="D77" s="10"/>
      <c r="E77" s="2" t="s">
        <v>337</v>
      </c>
      <c r="F77" s="33"/>
      <c r="G77" s="33"/>
      <c r="H77" s="33"/>
      <c r="I77" s="33"/>
      <c r="J77" s="33"/>
      <c r="K77" s="33"/>
      <c r="L77" s="33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61"/>
      <c r="X77" s="45"/>
      <c r="Y77" s="3">
        <v>0</v>
      </c>
      <c r="Z77" s="146">
        <v>47</v>
      </c>
      <c r="AA77" s="3">
        <f t="shared" si="126"/>
        <v>47</v>
      </c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29"/>
      <c r="AV77" s="83">
        <f t="shared" ref="AV77:AV108" si="243">SUM(AB77:AJ77)</f>
        <v>0</v>
      </c>
      <c r="AW77" s="83">
        <f t="shared" ref="AW77:AW108" si="244">SUM(AK77:AL77)</f>
        <v>0</v>
      </c>
      <c r="AX77" s="83">
        <f t="shared" ref="AX77:AX108" si="245">SUM(AM77:AT77)</f>
        <v>0</v>
      </c>
      <c r="AY77" s="29">
        <f t="shared" ref="AY77:AY108" si="246">SUM(AV77:AX77)</f>
        <v>0</v>
      </c>
      <c r="AZ77" s="3"/>
      <c r="BA77" s="2">
        <f t="shared" si="147"/>
        <v>0</v>
      </c>
      <c r="BB77" s="2">
        <f t="shared" si="148"/>
        <v>0</v>
      </c>
      <c r="BC77" s="2">
        <f t="shared" si="149"/>
        <v>0</v>
      </c>
      <c r="BD77" s="3">
        <f t="shared" si="150"/>
        <v>0</v>
      </c>
      <c r="BE77" s="3">
        <f t="shared" si="151"/>
        <v>5.8825020918380284</v>
      </c>
      <c r="BF77" s="2">
        <f t="shared" si="152"/>
        <v>0</v>
      </c>
      <c r="BG77" s="2">
        <f t="shared" si="153"/>
        <v>0</v>
      </c>
      <c r="BH77" s="2">
        <f t="shared" si="154"/>
        <v>0</v>
      </c>
      <c r="BI77" s="3">
        <f t="shared" si="155"/>
        <v>0</v>
      </c>
      <c r="BJ77" s="3"/>
      <c r="BK77" s="21">
        <v>37190</v>
      </c>
      <c r="BL77" s="3">
        <v>36938</v>
      </c>
      <c r="BM77" s="2">
        <v>252</v>
      </c>
      <c r="BN77" s="2">
        <v>252</v>
      </c>
      <c r="BO77" s="45"/>
      <c r="BP77" s="2">
        <f t="shared" si="156"/>
        <v>252</v>
      </c>
      <c r="BQ77" s="2">
        <f t="shared" si="157"/>
        <v>6.8222426769180791</v>
      </c>
      <c r="BR77" s="2">
        <f t="shared" si="158"/>
        <v>6.8222426769180791</v>
      </c>
      <c r="BS77" s="2"/>
      <c r="BT77" s="7">
        <v>37569</v>
      </c>
      <c r="BU77" s="3">
        <v>37294</v>
      </c>
      <c r="BV77" s="2">
        <f t="shared" si="132"/>
        <v>275</v>
      </c>
      <c r="BW77" s="2">
        <v>275</v>
      </c>
      <c r="BX77" s="61"/>
      <c r="BY77" s="2">
        <f t="shared" si="159"/>
        <v>275</v>
      </c>
      <c r="BZ77" s="2">
        <f t="shared" si="160"/>
        <v>7.3738402960261702</v>
      </c>
      <c r="CA77" s="2">
        <f t="shared" si="161"/>
        <v>7.3738402960261702</v>
      </c>
      <c r="CB77" s="2"/>
      <c r="CC77" s="105">
        <v>38102</v>
      </c>
      <c r="CD77" s="3">
        <v>37830</v>
      </c>
      <c r="CE77" s="2">
        <f t="shared" si="133"/>
        <v>272</v>
      </c>
      <c r="CF77" s="2">
        <v>272</v>
      </c>
      <c r="CG77" s="61"/>
      <c r="CH77" s="2">
        <f t="shared" si="162"/>
        <v>272</v>
      </c>
      <c r="CI77" s="2">
        <f t="shared" si="163"/>
        <v>7.1900607983082203</v>
      </c>
      <c r="CJ77" s="2">
        <f t="shared" si="164"/>
        <v>7.1900607983082203</v>
      </c>
      <c r="CK77" s="2"/>
      <c r="CL77" s="105">
        <v>38592</v>
      </c>
      <c r="CM77" s="3">
        <v>38316</v>
      </c>
      <c r="CN77" s="2">
        <f t="shared" si="134"/>
        <v>276</v>
      </c>
      <c r="CO77" s="2">
        <f t="shared" si="242"/>
        <v>276</v>
      </c>
      <c r="CP77" s="61"/>
      <c r="CQ77" s="2">
        <f t="shared" si="165"/>
        <v>276</v>
      </c>
      <c r="CR77" s="2">
        <f t="shared" si="166"/>
        <v>7.2032571249608521</v>
      </c>
      <c r="CS77" s="2">
        <f t="shared" si="167"/>
        <v>7.2032571249608521</v>
      </c>
      <c r="CT77" s="2"/>
      <c r="CU77" s="131">
        <v>39671</v>
      </c>
      <c r="CV77" s="3">
        <v>39439</v>
      </c>
      <c r="CW77" s="2">
        <f t="shared" si="136"/>
        <v>232</v>
      </c>
      <c r="CX77" s="2">
        <f t="shared" si="137"/>
        <v>232</v>
      </c>
      <c r="CY77" s="61"/>
      <c r="CZ77" s="2">
        <f t="shared" si="168"/>
        <v>232</v>
      </c>
      <c r="DA77" s="2">
        <f t="shared" si="169"/>
        <v>5.8825020918380284</v>
      </c>
      <c r="DB77" s="2">
        <f t="shared" si="170"/>
        <v>5.8825020918380284</v>
      </c>
      <c r="DC77" s="2"/>
      <c r="DD77" s="131">
        <v>40532</v>
      </c>
      <c r="DE77" s="3">
        <v>40225</v>
      </c>
      <c r="DF77" s="2">
        <f t="shared" si="138"/>
        <v>307</v>
      </c>
      <c r="DG77" s="2">
        <f t="shared" si="139"/>
        <v>307</v>
      </c>
      <c r="DH77" s="61"/>
      <c r="DI77" s="2">
        <f t="shared" si="171"/>
        <v>307</v>
      </c>
      <c r="DJ77" s="2">
        <f t="shared" si="172"/>
        <v>7.6320696084524551</v>
      </c>
      <c r="DK77" s="2">
        <f t="shared" si="173"/>
        <v>7.6320696084524551</v>
      </c>
      <c r="DL77" s="2"/>
      <c r="DM77" s="131">
        <v>41222</v>
      </c>
      <c r="DN77" s="2">
        <v>41016</v>
      </c>
      <c r="DO77" s="3">
        <f t="shared" si="174"/>
        <v>206</v>
      </c>
      <c r="DP77" s="3">
        <f t="shared" si="175"/>
        <v>5.0224302711137119</v>
      </c>
      <c r="DQ77" s="2"/>
      <c r="DR77" s="131">
        <v>41912</v>
      </c>
      <c r="DS77" s="2">
        <v>41588</v>
      </c>
      <c r="DT77" s="3">
        <f t="shared" si="176"/>
        <v>324</v>
      </c>
      <c r="DU77" s="3">
        <f t="shared" si="177"/>
        <v>7.7907088583245168</v>
      </c>
      <c r="DV77" s="2"/>
      <c r="DW77" s="131">
        <v>42755</v>
      </c>
      <c r="DX77" s="2">
        <v>42444</v>
      </c>
      <c r="DY77" s="3">
        <f t="shared" si="178"/>
        <v>311</v>
      </c>
      <c r="DZ77" s="3">
        <f t="shared" si="179"/>
        <v>7.3273018565639427</v>
      </c>
      <c r="EA77" s="2"/>
      <c r="EB77" s="131">
        <v>43161</v>
      </c>
      <c r="EC77" s="2">
        <v>43018</v>
      </c>
      <c r="ED77" s="3">
        <f t="shared" si="146"/>
        <v>143</v>
      </c>
      <c r="EE77" s="3">
        <f t="shared" si="180"/>
        <v>3.3241898740062297</v>
      </c>
      <c r="EF77" s="2"/>
      <c r="EG77" s="131">
        <v>43711</v>
      </c>
      <c r="EH77" s="2">
        <v>43481</v>
      </c>
      <c r="EI77" s="3">
        <f t="shared" si="141"/>
        <v>230</v>
      </c>
      <c r="EJ77" s="3">
        <f t="shared" si="181"/>
        <v>5.2896667509946873</v>
      </c>
      <c r="EK77" s="2"/>
      <c r="EL77" s="131">
        <v>44612</v>
      </c>
      <c r="EM77" s="2">
        <v>43978</v>
      </c>
      <c r="EN77" s="3">
        <f t="shared" si="238"/>
        <v>634</v>
      </c>
      <c r="EO77" s="3">
        <f t="shared" si="182"/>
        <v>14.416299058620218</v>
      </c>
      <c r="EP77" s="2"/>
      <c r="EQ77" s="2"/>
      <c r="ER77" s="77">
        <f t="shared" si="183"/>
        <v>252</v>
      </c>
      <c r="ES77" s="83">
        <f t="shared" si="184"/>
        <v>275</v>
      </c>
      <c r="ET77" s="83">
        <f t="shared" si="236"/>
        <v>272</v>
      </c>
      <c r="EU77" s="81">
        <f t="shared" si="142"/>
        <v>276</v>
      </c>
      <c r="EV77" s="81">
        <f t="shared" si="185"/>
        <v>232</v>
      </c>
      <c r="EW77" s="81">
        <f t="shared" si="144"/>
        <v>307</v>
      </c>
      <c r="EX77" s="81">
        <f t="shared" si="239"/>
        <v>206</v>
      </c>
      <c r="EY77" s="81">
        <f t="shared" si="241"/>
        <v>324</v>
      </c>
      <c r="EZ77" s="81">
        <f t="shared" si="237"/>
        <v>311</v>
      </c>
      <c r="FA77" s="81">
        <f t="shared" si="186"/>
        <v>143</v>
      </c>
      <c r="FB77" s="81">
        <f t="shared" si="187"/>
        <v>230</v>
      </c>
      <c r="FC77" s="81">
        <f t="shared" si="240"/>
        <v>634</v>
      </c>
      <c r="FD77" s="2"/>
      <c r="FE77" s="77">
        <f t="shared" si="188"/>
        <v>6.8222426769180791</v>
      </c>
      <c r="FF77" s="83">
        <f t="shared" si="189"/>
        <v>7.3738402960261702</v>
      </c>
      <c r="FG77" s="83">
        <f t="shared" si="190"/>
        <v>7.1900607983082203</v>
      </c>
      <c r="FH77" s="81">
        <f t="shared" si="191"/>
        <v>7.2032571249608521</v>
      </c>
      <c r="FI77" s="81">
        <f t="shared" si="192"/>
        <v>5.8825020918380284</v>
      </c>
      <c r="FJ77" s="81">
        <f t="shared" si="193"/>
        <v>7.6320696084524551</v>
      </c>
      <c r="FK77" s="81">
        <f t="shared" si="194"/>
        <v>5.0224302711137119</v>
      </c>
      <c r="FL77" s="81">
        <f t="shared" si="195"/>
        <v>7.7907088583245168</v>
      </c>
      <c r="FM77" s="81">
        <f t="shared" si="196"/>
        <v>7.3273018565639427</v>
      </c>
      <c r="FN77" s="81">
        <f t="shared" si="197"/>
        <v>3.3241898740062297</v>
      </c>
      <c r="FO77" s="81">
        <f t="shared" si="198"/>
        <v>5.2896667509946873</v>
      </c>
      <c r="FP77" s="81">
        <f t="shared" si="199"/>
        <v>14.416299058620218</v>
      </c>
      <c r="FQ77" s="2"/>
      <c r="FR77" s="83">
        <f t="shared" si="200"/>
        <v>23</v>
      </c>
      <c r="FS77" s="83">
        <f t="shared" si="201"/>
        <v>-3</v>
      </c>
      <c r="FT77" s="83">
        <f t="shared" si="202"/>
        <v>4</v>
      </c>
      <c r="FU77" s="83">
        <f t="shared" si="203"/>
        <v>-44</v>
      </c>
      <c r="FV77" s="83">
        <f t="shared" si="204"/>
        <v>75</v>
      </c>
      <c r="FW77" s="83">
        <f t="shared" si="205"/>
        <v>-101</v>
      </c>
      <c r="FX77" s="83">
        <f t="shared" si="206"/>
        <v>118</v>
      </c>
      <c r="FY77" s="83">
        <f t="shared" si="207"/>
        <v>-13</v>
      </c>
      <c r="FZ77" s="83">
        <f t="shared" si="208"/>
        <v>-168</v>
      </c>
      <c r="GA77" s="83">
        <f t="shared" si="209"/>
        <v>87</v>
      </c>
      <c r="GB77" s="83">
        <f t="shared" si="210"/>
        <v>404</v>
      </c>
      <c r="GC77" s="54"/>
      <c r="GD77" s="205">
        <f t="shared" si="211"/>
        <v>0.55159761910809113</v>
      </c>
      <c r="GE77" s="206">
        <f t="shared" si="212"/>
        <v>-0.18377949771794988</v>
      </c>
      <c r="GF77" s="206">
        <f t="shared" si="213"/>
        <v>1.3196326652631818E-2</v>
      </c>
      <c r="GG77" s="207">
        <f t="shared" si="214"/>
        <v>-1.3207550331228237</v>
      </c>
      <c r="GH77" s="206">
        <f t="shared" si="215"/>
        <v>1.7495675166144267</v>
      </c>
      <c r="GI77" s="206">
        <f t="shared" si="216"/>
        <v>-2.6096393373387432</v>
      </c>
      <c r="GJ77" s="206">
        <f t="shared" si="217"/>
        <v>2.7682785872108049</v>
      </c>
      <c r="GK77" s="206">
        <f t="shared" si="218"/>
        <v>-0.46340700176057403</v>
      </c>
      <c r="GL77" s="206">
        <f t="shared" si="219"/>
        <v>-4.0031119825577131</v>
      </c>
      <c r="GM77" s="206">
        <f t="shared" si="220"/>
        <v>1.9654768769884576</v>
      </c>
      <c r="GN77" s="206">
        <f t="shared" si="221"/>
        <v>9.1266323076255311</v>
      </c>
      <c r="GO77" s="2"/>
      <c r="GP77" s="3">
        <f t="shared" si="222"/>
        <v>634</v>
      </c>
      <c r="GQ77" s="320">
        <f t="shared" si="223"/>
        <v>1.4416299058620219E-2</v>
      </c>
      <c r="GR77" s="298">
        <f t="shared" si="224"/>
        <v>4.3887911666869849E-3</v>
      </c>
      <c r="GS77" s="298">
        <f t="shared" si="225"/>
        <v>4.3947965608719273E-3</v>
      </c>
      <c r="GT77" s="298">
        <f t="shared" si="226"/>
        <v>5.1936876089856638E-3</v>
      </c>
      <c r="GU77" s="298">
        <f t="shared" si="227"/>
        <v>5.959063822437171E-3</v>
      </c>
      <c r="GV77" s="298">
        <f t="shared" si="228"/>
        <v>4.18651652952216E-3</v>
      </c>
      <c r="GW77" s="298">
        <f t="shared" si="229"/>
        <v>6.1620601754280319E-3</v>
      </c>
      <c r="GX77" s="298">
        <f t="shared" si="230"/>
        <v>5.1546391752577319E-3</v>
      </c>
      <c r="GY77" s="298">
        <f t="shared" si="231"/>
        <v>7.7692252355945615E-3</v>
      </c>
      <c r="GZ77" s="298">
        <f t="shared" si="232"/>
        <v>6.4556305137519459E-3</v>
      </c>
      <c r="HA77" s="298">
        <f t="shared" si="233"/>
        <v>3.0207013096746936E-3</v>
      </c>
      <c r="HB77" s="298">
        <f t="shared" si="234"/>
        <v>4.5862412761714854E-3</v>
      </c>
      <c r="HC77" s="298">
        <f t="shared" si="235"/>
        <v>1.09861546725814E-2</v>
      </c>
      <c r="HD77" s="298"/>
    </row>
    <row r="78" spans="1:212" ht="12" customHeight="1" x14ac:dyDescent="0.25">
      <c r="A78" s="2">
        <v>2</v>
      </c>
      <c r="B78" s="10" t="s">
        <v>146</v>
      </c>
      <c r="C78" s="183">
        <v>21007</v>
      </c>
      <c r="D78" s="10"/>
      <c r="E78" s="2" t="s">
        <v>80</v>
      </c>
      <c r="F78" s="33"/>
      <c r="G78" s="33"/>
      <c r="H78" s="33"/>
      <c r="I78" s="33"/>
      <c r="J78" s="33"/>
      <c r="K78" s="33"/>
      <c r="L78" s="33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61"/>
      <c r="X78" s="45"/>
      <c r="Y78" s="3">
        <v>0</v>
      </c>
      <c r="Z78" s="146">
        <v>67</v>
      </c>
      <c r="AA78" s="3">
        <f t="shared" si="126"/>
        <v>67</v>
      </c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29"/>
      <c r="AV78" s="83">
        <f t="shared" si="243"/>
        <v>0</v>
      </c>
      <c r="AW78" s="83">
        <f t="shared" si="244"/>
        <v>0</v>
      </c>
      <c r="AX78" s="83">
        <f t="shared" si="245"/>
        <v>0</v>
      </c>
      <c r="AY78" s="29">
        <f t="shared" si="246"/>
        <v>0</v>
      </c>
      <c r="AZ78" s="3"/>
      <c r="BA78" s="2">
        <f t="shared" si="147"/>
        <v>0</v>
      </c>
      <c r="BB78" s="2">
        <f t="shared" si="148"/>
        <v>0</v>
      </c>
      <c r="BC78" s="2">
        <f t="shared" si="149"/>
        <v>0</v>
      </c>
      <c r="BD78" s="3">
        <f t="shared" si="150"/>
        <v>0</v>
      </c>
      <c r="BE78" s="3">
        <f t="shared" si="151"/>
        <v>4.9832087531145053</v>
      </c>
      <c r="BF78" s="2">
        <f t="shared" si="152"/>
        <v>0</v>
      </c>
      <c r="BG78" s="2">
        <f t="shared" si="153"/>
        <v>0</v>
      </c>
      <c r="BH78" s="2">
        <f t="shared" si="154"/>
        <v>0</v>
      </c>
      <c r="BI78" s="3">
        <f t="shared" si="155"/>
        <v>0</v>
      </c>
      <c r="BJ78" s="3"/>
      <c r="BK78" s="21">
        <v>53418</v>
      </c>
      <c r="BL78" s="3">
        <v>52741</v>
      </c>
      <c r="BM78" s="2">
        <v>677</v>
      </c>
      <c r="BN78" s="2">
        <v>677</v>
      </c>
      <c r="BO78" s="45"/>
      <c r="BP78" s="2">
        <f t="shared" si="156"/>
        <v>677</v>
      </c>
      <c r="BQ78" s="2">
        <f t="shared" si="157"/>
        <v>12.836313304639654</v>
      </c>
      <c r="BR78" s="2">
        <f t="shared" si="158"/>
        <v>12.836313304639654</v>
      </c>
      <c r="BS78" s="2"/>
      <c r="BT78" s="7">
        <v>54138</v>
      </c>
      <c r="BU78" s="3">
        <v>53661</v>
      </c>
      <c r="BV78" s="2">
        <f t="shared" si="132"/>
        <v>477</v>
      </c>
      <c r="BW78" s="2">
        <v>477</v>
      </c>
      <c r="BX78" s="61"/>
      <c r="BY78" s="2">
        <f t="shared" si="159"/>
        <v>477</v>
      </c>
      <c r="BZ78" s="2">
        <f t="shared" si="160"/>
        <v>8.8891373623301835</v>
      </c>
      <c r="CA78" s="2">
        <f t="shared" si="161"/>
        <v>8.8891373623301835</v>
      </c>
      <c r="CB78" s="2"/>
      <c r="CC78" s="105">
        <v>54566</v>
      </c>
      <c r="CD78" s="3">
        <v>54067</v>
      </c>
      <c r="CE78" s="2">
        <f t="shared" si="133"/>
        <v>499</v>
      </c>
      <c r="CF78" s="2">
        <v>499</v>
      </c>
      <c r="CG78" s="61"/>
      <c r="CH78" s="2">
        <f t="shared" si="162"/>
        <v>499</v>
      </c>
      <c r="CI78" s="2">
        <f t="shared" si="163"/>
        <v>9.2292895851443575</v>
      </c>
      <c r="CJ78" s="2">
        <f t="shared" si="164"/>
        <v>9.2292895851443575</v>
      </c>
      <c r="CK78" s="2"/>
      <c r="CL78" s="105">
        <v>55014</v>
      </c>
      <c r="CM78" s="3">
        <v>54577</v>
      </c>
      <c r="CN78" s="2">
        <f t="shared" si="134"/>
        <v>437</v>
      </c>
      <c r="CO78" s="2">
        <f t="shared" si="242"/>
        <v>437</v>
      </c>
      <c r="CP78" s="61"/>
      <c r="CQ78" s="2">
        <f t="shared" si="165"/>
        <v>437</v>
      </c>
      <c r="CR78" s="2">
        <f t="shared" si="166"/>
        <v>8.0070359308866372</v>
      </c>
      <c r="CS78" s="2">
        <f t="shared" si="167"/>
        <v>8.0070359308866372</v>
      </c>
      <c r="CT78" s="2"/>
      <c r="CU78" s="131">
        <v>55662</v>
      </c>
      <c r="CV78" s="3">
        <v>55386</v>
      </c>
      <c r="CW78" s="2">
        <f t="shared" si="136"/>
        <v>276</v>
      </c>
      <c r="CX78" s="2">
        <f t="shared" si="137"/>
        <v>276</v>
      </c>
      <c r="CY78" s="61"/>
      <c r="CZ78" s="2">
        <f t="shared" si="168"/>
        <v>276</v>
      </c>
      <c r="DA78" s="2">
        <f t="shared" si="169"/>
        <v>4.9832087531145053</v>
      </c>
      <c r="DB78" s="2">
        <f t="shared" si="170"/>
        <v>4.9832087531145053</v>
      </c>
      <c r="DC78" s="2"/>
      <c r="DD78" s="131">
        <v>55770</v>
      </c>
      <c r="DE78" s="3">
        <v>55478</v>
      </c>
      <c r="DF78" s="2">
        <f t="shared" si="138"/>
        <v>292</v>
      </c>
      <c r="DG78" s="2">
        <f t="shared" si="139"/>
        <v>292</v>
      </c>
      <c r="DH78" s="61"/>
      <c r="DI78" s="2">
        <f t="shared" si="171"/>
        <v>292</v>
      </c>
      <c r="DJ78" s="2">
        <f t="shared" si="172"/>
        <v>5.2633476332960809</v>
      </c>
      <c r="DK78" s="2">
        <f t="shared" si="173"/>
        <v>5.2633476332960809</v>
      </c>
      <c r="DL78" s="2"/>
      <c r="DM78" s="131">
        <v>56039</v>
      </c>
      <c r="DN78" s="2">
        <v>55694</v>
      </c>
      <c r="DO78" s="3">
        <f t="shared" si="174"/>
        <v>345</v>
      </c>
      <c r="DP78" s="3">
        <f t="shared" si="175"/>
        <v>6.1945631486336046</v>
      </c>
      <c r="DQ78" s="2"/>
      <c r="DR78" s="131">
        <v>56303</v>
      </c>
      <c r="DS78" s="2">
        <v>55925</v>
      </c>
      <c r="DT78" s="3">
        <f t="shared" si="176"/>
        <v>378</v>
      </c>
      <c r="DU78" s="3">
        <f t="shared" si="177"/>
        <v>6.7590523021904341</v>
      </c>
      <c r="DV78" s="2"/>
      <c r="DW78" s="131">
        <v>56651</v>
      </c>
      <c r="DX78" s="2">
        <v>56441</v>
      </c>
      <c r="DY78" s="3">
        <f t="shared" si="178"/>
        <v>210</v>
      </c>
      <c r="DZ78" s="3">
        <f t="shared" si="179"/>
        <v>3.7206994915044027</v>
      </c>
      <c r="EA78" s="2"/>
      <c r="EB78" s="131">
        <v>56377</v>
      </c>
      <c r="EC78" s="2">
        <v>56051</v>
      </c>
      <c r="ED78" s="3">
        <f t="shared" si="146"/>
        <v>326</v>
      </c>
      <c r="EE78" s="3">
        <f t="shared" si="180"/>
        <v>5.8161317371679369</v>
      </c>
      <c r="EF78" s="2"/>
      <c r="EG78" s="131">
        <v>56690</v>
      </c>
      <c r="EH78" s="2">
        <v>56271</v>
      </c>
      <c r="EI78" s="3">
        <f t="shared" si="141"/>
        <v>419</v>
      </c>
      <c r="EJ78" s="3">
        <f t="shared" si="181"/>
        <v>7.4461090081924972</v>
      </c>
      <c r="EK78" s="2"/>
      <c r="EL78" s="131">
        <v>57816</v>
      </c>
      <c r="EM78" s="2">
        <v>57484</v>
      </c>
      <c r="EN78" s="3">
        <f t="shared" si="238"/>
        <v>332</v>
      </c>
      <c r="EO78" s="3">
        <f t="shared" si="182"/>
        <v>5.7755201447359266</v>
      </c>
      <c r="EP78" s="2"/>
      <c r="EQ78" s="2"/>
      <c r="ER78" s="77">
        <f t="shared" si="183"/>
        <v>677</v>
      </c>
      <c r="ES78" s="83">
        <f t="shared" si="184"/>
        <v>477</v>
      </c>
      <c r="ET78" s="83">
        <f t="shared" si="236"/>
        <v>499</v>
      </c>
      <c r="EU78" s="81">
        <f t="shared" si="142"/>
        <v>437</v>
      </c>
      <c r="EV78" s="81">
        <f t="shared" si="185"/>
        <v>276</v>
      </c>
      <c r="EW78" s="81">
        <f t="shared" si="144"/>
        <v>292</v>
      </c>
      <c r="EX78" s="81">
        <f t="shared" si="239"/>
        <v>345</v>
      </c>
      <c r="EY78" s="81">
        <f t="shared" si="241"/>
        <v>378</v>
      </c>
      <c r="EZ78" s="81">
        <f t="shared" si="237"/>
        <v>210</v>
      </c>
      <c r="FA78" s="81">
        <f t="shared" si="186"/>
        <v>326</v>
      </c>
      <c r="FB78" s="81">
        <f t="shared" si="187"/>
        <v>419</v>
      </c>
      <c r="FC78" s="81">
        <f t="shared" si="240"/>
        <v>332</v>
      </c>
      <c r="FD78" s="2"/>
      <c r="FE78" s="77">
        <f t="shared" si="188"/>
        <v>12.836313304639654</v>
      </c>
      <c r="FF78" s="83">
        <f t="shared" si="189"/>
        <v>8.8891373623301835</v>
      </c>
      <c r="FG78" s="83">
        <f t="shared" si="190"/>
        <v>9.2292895851443575</v>
      </c>
      <c r="FH78" s="81">
        <f t="shared" si="191"/>
        <v>8.0070359308866372</v>
      </c>
      <c r="FI78" s="81">
        <f t="shared" si="192"/>
        <v>4.9832087531145053</v>
      </c>
      <c r="FJ78" s="81">
        <f t="shared" si="193"/>
        <v>5.2633476332960809</v>
      </c>
      <c r="FK78" s="81">
        <f t="shared" si="194"/>
        <v>6.1945631486336046</v>
      </c>
      <c r="FL78" s="81">
        <f t="shared" si="195"/>
        <v>6.7590523021904341</v>
      </c>
      <c r="FM78" s="81">
        <f t="shared" si="196"/>
        <v>3.7206994915044027</v>
      </c>
      <c r="FN78" s="81">
        <f t="shared" si="197"/>
        <v>5.8161317371679369</v>
      </c>
      <c r="FO78" s="81">
        <f t="shared" si="198"/>
        <v>7.4461090081924972</v>
      </c>
      <c r="FP78" s="81">
        <f t="shared" si="199"/>
        <v>5.7755201447359266</v>
      </c>
      <c r="FQ78" s="2"/>
      <c r="FR78" s="83">
        <f t="shared" si="200"/>
        <v>-200</v>
      </c>
      <c r="FS78" s="83">
        <f t="shared" si="201"/>
        <v>22</v>
      </c>
      <c r="FT78" s="83">
        <f t="shared" si="202"/>
        <v>-62</v>
      </c>
      <c r="FU78" s="83">
        <f t="shared" si="203"/>
        <v>-161</v>
      </c>
      <c r="FV78" s="83">
        <f t="shared" si="204"/>
        <v>16</v>
      </c>
      <c r="FW78" s="83">
        <f t="shared" si="205"/>
        <v>53</v>
      </c>
      <c r="FX78" s="83">
        <f t="shared" si="206"/>
        <v>33</v>
      </c>
      <c r="FY78" s="83">
        <f t="shared" si="207"/>
        <v>-168</v>
      </c>
      <c r="FZ78" s="83">
        <f t="shared" si="208"/>
        <v>116</v>
      </c>
      <c r="GA78" s="83">
        <f t="shared" si="209"/>
        <v>93</v>
      </c>
      <c r="GB78" s="83">
        <f t="shared" si="210"/>
        <v>-87</v>
      </c>
      <c r="GC78" s="54"/>
      <c r="GD78" s="205">
        <f t="shared" si="211"/>
        <v>-3.947175942309471</v>
      </c>
      <c r="GE78" s="206">
        <f t="shared" si="212"/>
        <v>0.34015222281417401</v>
      </c>
      <c r="GF78" s="206">
        <f t="shared" si="213"/>
        <v>-1.2222536542577203</v>
      </c>
      <c r="GG78" s="207">
        <f t="shared" si="214"/>
        <v>-3.0238271777721319</v>
      </c>
      <c r="GH78" s="206">
        <f t="shared" si="215"/>
        <v>0.28013888018157562</v>
      </c>
      <c r="GI78" s="206">
        <f t="shared" si="216"/>
        <v>0.93121551533752367</v>
      </c>
      <c r="GJ78" s="206">
        <f t="shared" si="217"/>
        <v>0.56448915355682949</v>
      </c>
      <c r="GK78" s="206">
        <f t="shared" si="218"/>
        <v>-3.0383528106860314</v>
      </c>
      <c r="GL78" s="206">
        <f t="shared" si="219"/>
        <v>2.0954322456635341</v>
      </c>
      <c r="GM78" s="206">
        <f t="shared" si="220"/>
        <v>1.6299772710245604</v>
      </c>
      <c r="GN78" s="206">
        <f t="shared" si="221"/>
        <v>-1.6705888634565706</v>
      </c>
      <c r="GO78" s="2"/>
      <c r="GP78" s="3">
        <f t="shared" si="222"/>
        <v>332</v>
      </c>
      <c r="GQ78" s="320">
        <f t="shared" si="223"/>
        <v>5.7755201447359265E-3</v>
      </c>
      <c r="GR78" s="298">
        <f t="shared" si="224"/>
        <v>1.1790522300980513E-2</v>
      </c>
      <c r="GS78" s="298">
        <f t="shared" si="225"/>
        <v>7.6229743983123981E-3</v>
      </c>
      <c r="GT78" s="298">
        <f t="shared" si="226"/>
        <v>9.5281254297200219E-3</v>
      </c>
      <c r="GU78" s="298">
        <f t="shared" si="227"/>
        <v>9.4351843855255205E-3</v>
      </c>
      <c r="GV78" s="298">
        <f t="shared" si="228"/>
        <v>4.9805110437418799E-3</v>
      </c>
      <c r="GW78" s="298">
        <f t="shared" si="229"/>
        <v>5.8609823166937639E-3</v>
      </c>
      <c r="GX78" s="298">
        <f t="shared" si="230"/>
        <v>8.6327694925432893E-3</v>
      </c>
      <c r="GY78" s="298">
        <f t="shared" si="231"/>
        <v>9.0640961081936543E-3</v>
      </c>
      <c r="GZ78" s="298">
        <f t="shared" si="232"/>
        <v>4.359107420861443E-3</v>
      </c>
      <c r="HA78" s="298">
        <f t="shared" si="233"/>
        <v>6.886354034643008E-3</v>
      </c>
      <c r="HB78" s="298">
        <f t="shared" si="234"/>
        <v>8.3549351944167492E-3</v>
      </c>
      <c r="HC78" s="298">
        <f t="shared" si="235"/>
        <v>5.7530021313833201E-3</v>
      </c>
      <c r="HD78" s="298"/>
    </row>
    <row r="79" spans="1:212" ht="12" customHeight="1" x14ac:dyDescent="0.25">
      <c r="A79" s="2">
        <v>2</v>
      </c>
      <c r="B79" s="10" t="s">
        <v>146</v>
      </c>
      <c r="C79" s="183">
        <v>21008</v>
      </c>
      <c r="D79" s="10"/>
      <c r="E79" s="2" t="s">
        <v>358</v>
      </c>
      <c r="F79" s="33"/>
      <c r="G79" s="33"/>
      <c r="H79" s="33"/>
      <c r="I79" s="33"/>
      <c r="J79" s="33"/>
      <c r="K79" s="33"/>
      <c r="L79" s="33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61"/>
      <c r="X79" s="45"/>
      <c r="Y79" s="3">
        <v>33</v>
      </c>
      <c r="Z79" s="146">
        <v>7</v>
      </c>
      <c r="AA79" s="3">
        <f t="shared" si="126"/>
        <v>40</v>
      </c>
      <c r="AB79" s="83"/>
      <c r="AC79" s="83"/>
      <c r="AD79" s="83"/>
      <c r="AE79" s="83"/>
      <c r="AF79" s="83"/>
      <c r="AG79" s="83"/>
      <c r="AH79" s="83"/>
      <c r="AI79" s="83"/>
      <c r="AJ79" s="83"/>
      <c r="AK79" s="83">
        <v>15</v>
      </c>
      <c r="AL79" s="83">
        <v>16</v>
      </c>
      <c r="AM79" s="83"/>
      <c r="AN79" s="83"/>
      <c r="AO79" s="83"/>
      <c r="AP79" s="83"/>
      <c r="AQ79" s="83"/>
      <c r="AR79" s="83"/>
      <c r="AS79" s="83"/>
      <c r="AT79" s="83"/>
      <c r="AU79" s="29">
        <v>31</v>
      </c>
      <c r="AV79" s="83">
        <f t="shared" si="243"/>
        <v>0</v>
      </c>
      <c r="AW79" s="83">
        <f t="shared" si="244"/>
        <v>31</v>
      </c>
      <c r="AX79" s="83">
        <f t="shared" si="245"/>
        <v>0</v>
      </c>
      <c r="AY79" s="29">
        <f t="shared" si="246"/>
        <v>31</v>
      </c>
      <c r="AZ79" s="3"/>
      <c r="BA79" s="2">
        <f t="shared" si="147"/>
        <v>0</v>
      </c>
      <c r="BB79" s="2">
        <f t="shared" si="148"/>
        <v>31</v>
      </c>
      <c r="BC79" s="2">
        <f t="shared" si="149"/>
        <v>0</v>
      </c>
      <c r="BD79" s="3">
        <f t="shared" si="150"/>
        <v>31</v>
      </c>
      <c r="BE79" s="3">
        <f t="shared" si="151"/>
        <v>5.2221485411140582</v>
      </c>
      <c r="BF79" s="2">
        <f t="shared" si="152"/>
        <v>0</v>
      </c>
      <c r="BG79" s="2">
        <f t="shared" si="153"/>
        <v>1.2848143236074272</v>
      </c>
      <c r="BH79" s="2">
        <f t="shared" si="154"/>
        <v>0</v>
      </c>
      <c r="BI79" s="3">
        <f t="shared" si="155"/>
        <v>1.2848143236074272</v>
      </c>
      <c r="BJ79" s="3"/>
      <c r="BK79" s="21">
        <v>23466</v>
      </c>
      <c r="BL79" s="3">
        <v>23353</v>
      </c>
      <c r="BM79" s="2">
        <v>113</v>
      </c>
      <c r="BN79" s="2">
        <v>113</v>
      </c>
      <c r="BO79" s="45"/>
      <c r="BP79" s="2">
        <f t="shared" si="156"/>
        <v>113</v>
      </c>
      <c r="BQ79" s="2">
        <f t="shared" si="157"/>
        <v>4.8387787436303684</v>
      </c>
      <c r="BR79" s="2">
        <f t="shared" si="158"/>
        <v>4.8387787436303684</v>
      </c>
      <c r="BS79" s="2"/>
      <c r="BT79" s="7">
        <v>23761</v>
      </c>
      <c r="BU79" s="3">
        <v>23582</v>
      </c>
      <c r="BV79" s="2">
        <f t="shared" si="132"/>
        <v>179</v>
      </c>
      <c r="BW79" s="2">
        <v>179</v>
      </c>
      <c r="BX79" s="61"/>
      <c r="BY79" s="2">
        <f t="shared" si="159"/>
        <v>179</v>
      </c>
      <c r="BZ79" s="2">
        <f t="shared" si="160"/>
        <v>7.590535153930964</v>
      </c>
      <c r="CA79" s="2">
        <f t="shared" si="161"/>
        <v>7.590535153930964</v>
      </c>
      <c r="CB79" s="2"/>
      <c r="CC79" s="105">
        <v>23891</v>
      </c>
      <c r="CD79" s="3">
        <v>23749</v>
      </c>
      <c r="CE79" s="2">
        <f t="shared" si="133"/>
        <v>142</v>
      </c>
      <c r="CF79" s="2">
        <v>142</v>
      </c>
      <c r="CG79" s="61"/>
      <c r="CH79" s="2">
        <f t="shared" si="162"/>
        <v>142</v>
      </c>
      <c r="CI79" s="2">
        <f t="shared" si="163"/>
        <v>5.9791991241736495</v>
      </c>
      <c r="CJ79" s="2">
        <f t="shared" si="164"/>
        <v>5.9791991241736495</v>
      </c>
      <c r="CK79" s="2"/>
      <c r="CL79" s="105">
        <v>24096</v>
      </c>
      <c r="CM79" s="3">
        <v>24010</v>
      </c>
      <c r="CN79" s="2">
        <f t="shared" si="134"/>
        <v>86</v>
      </c>
      <c r="CO79" s="2">
        <f t="shared" si="242"/>
        <v>86</v>
      </c>
      <c r="CP79" s="61"/>
      <c r="CQ79" s="2">
        <f t="shared" si="165"/>
        <v>86</v>
      </c>
      <c r="CR79" s="2">
        <f t="shared" si="166"/>
        <v>3.5818408996251563</v>
      </c>
      <c r="CS79" s="2">
        <f t="shared" si="167"/>
        <v>3.5818408996251563</v>
      </c>
      <c r="CT79" s="2"/>
      <c r="CU79" s="131">
        <v>24254</v>
      </c>
      <c r="CV79" s="3">
        <v>24128</v>
      </c>
      <c r="CW79" s="2">
        <f t="shared" si="136"/>
        <v>126</v>
      </c>
      <c r="CX79" s="2">
        <f t="shared" si="137"/>
        <v>126</v>
      </c>
      <c r="CY79" s="61"/>
      <c r="CZ79" s="2">
        <f t="shared" si="168"/>
        <v>126</v>
      </c>
      <c r="DA79" s="2">
        <f t="shared" si="169"/>
        <v>5.2221485411140582</v>
      </c>
      <c r="DB79" s="2">
        <f t="shared" si="170"/>
        <v>5.2221485411140582</v>
      </c>
      <c r="DC79" s="2"/>
      <c r="DD79" s="131">
        <v>24586</v>
      </c>
      <c r="DE79" s="3">
        <v>24480</v>
      </c>
      <c r="DF79" s="2">
        <f t="shared" si="138"/>
        <v>106</v>
      </c>
      <c r="DG79" s="2">
        <f t="shared" si="139"/>
        <v>106</v>
      </c>
      <c r="DH79" s="61"/>
      <c r="DI79" s="2">
        <f t="shared" si="171"/>
        <v>106</v>
      </c>
      <c r="DJ79" s="2">
        <f t="shared" si="172"/>
        <v>4.3300653594771248</v>
      </c>
      <c r="DK79" s="2">
        <f t="shared" si="173"/>
        <v>4.3300653594771248</v>
      </c>
      <c r="DL79" s="2"/>
      <c r="DM79" s="131">
        <v>24872</v>
      </c>
      <c r="DN79" s="2">
        <v>24794</v>
      </c>
      <c r="DO79" s="3">
        <f t="shared" si="174"/>
        <v>78</v>
      </c>
      <c r="DP79" s="3">
        <f t="shared" si="175"/>
        <v>3.145922400580786</v>
      </c>
      <c r="DQ79" s="2"/>
      <c r="DR79" s="131">
        <v>24928</v>
      </c>
      <c r="DS79" s="2">
        <v>24817</v>
      </c>
      <c r="DT79" s="3">
        <f t="shared" si="176"/>
        <v>111</v>
      </c>
      <c r="DU79" s="3">
        <f t="shared" si="177"/>
        <v>4.4727404601684331</v>
      </c>
      <c r="DV79" s="2"/>
      <c r="DW79" s="131">
        <v>25274</v>
      </c>
      <c r="DX79" s="2">
        <v>25222</v>
      </c>
      <c r="DY79" s="3">
        <f t="shared" si="178"/>
        <v>52</v>
      </c>
      <c r="DZ79" s="3">
        <f t="shared" si="179"/>
        <v>2.0616921734993259</v>
      </c>
      <c r="EA79" s="2"/>
      <c r="EB79" s="131">
        <v>25232</v>
      </c>
      <c r="EC79" s="2">
        <v>25172</v>
      </c>
      <c r="ED79" s="3">
        <f t="shared" si="146"/>
        <v>60</v>
      </c>
      <c r="EE79" s="3">
        <f t="shared" si="180"/>
        <v>2.3836008263149533</v>
      </c>
      <c r="EF79" s="2"/>
      <c r="EG79" s="131">
        <v>25286</v>
      </c>
      <c r="EH79" s="2">
        <v>25202</v>
      </c>
      <c r="EI79" s="3">
        <f t="shared" si="141"/>
        <v>84</v>
      </c>
      <c r="EJ79" s="3">
        <f t="shared" si="181"/>
        <v>3.3330688040631697</v>
      </c>
      <c r="EK79" s="2"/>
      <c r="EL79" s="131">
        <v>25574</v>
      </c>
      <c r="EM79" s="2">
        <v>25461</v>
      </c>
      <c r="EN79" s="3">
        <f t="shared" si="238"/>
        <v>113</v>
      </c>
      <c r="EO79" s="3">
        <f t="shared" si="182"/>
        <v>4.4381603236322213</v>
      </c>
      <c r="EP79" s="2"/>
      <c r="EQ79" s="2"/>
      <c r="ER79" s="77">
        <f t="shared" si="183"/>
        <v>113</v>
      </c>
      <c r="ES79" s="83">
        <f t="shared" si="184"/>
        <v>179</v>
      </c>
      <c r="ET79" s="83">
        <f t="shared" si="236"/>
        <v>142</v>
      </c>
      <c r="EU79" s="81">
        <f t="shared" si="142"/>
        <v>86</v>
      </c>
      <c r="EV79" s="81">
        <f t="shared" si="185"/>
        <v>126</v>
      </c>
      <c r="EW79" s="81">
        <f t="shared" si="144"/>
        <v>106</v>
      </c>
      <c r="EX79" s="81">
        <f t="shared" si="239"/>
        <v>78</v>
      </c>
      <c r="EY79" s="81">
        <f t="shared" si="241"/>
        <v>111</v>
      </c>
      <c r="EZ79" s="81">
        <f t="shared" si="237"/>
        <v>52</v>
      </c>
      <c r="FA79" s="81">
        <f t="shared" si="186"/>
        <v>60</v>
      </c>
      <c r="FB79" s="81">
        <f t="shared" si="187"/>
        <v>84</v>
      </c>
      <c r="FC79" s="81">
        <f t="shared" si="240"/>
        <v>113</v>
      </c>
      <c r="FD79" s="2"/>
      <c r="FE79" s="77">
        <f t="shared" si="188"/>
        <v>4.8387787436303684</v>
      </c>
      <c r="FF79" s="83">
        <f t="shared" si="189"/>
        <v>7.590535153930964</v>
      </c>
      <c r="FG79" s="83">
        <f t="shared" si="190"/>
        <v>5.9791991241736495</v>
      </c>
      <c r="FH79" s="81">
        <f t="shared" si="191"/>
        <v>3.5818408996251563</v>
      </c>
      <c r="FI79" s="81">
        <f t="shared" si="192"/>
        <v>5.2221485411140582</v>
      </c>
      <c r="FJ79" s="81">
        <f t="shared" si="193"/>
        <v>4.3300653594771248</v>
      </c>
      <c r="FK79" s="81">
        <f t="shared" si="194"/>
        <v>3.145922400580786</v>
      </c>
      <c r="FL79" s="81">
        <f t="shared" si="195"/>
        <v>4.4727404601684331</v>
      </c>
      <c r="FM79" s="81">
        <f t="shared" si="196"/>
        <v>2.0616921734993259</v>
      </c>
      <c r="FN79" s="81">
        <f t="shared" si="197"/>
        <v>2.3836008263149533</v>
      </c>
      <c r="FO79" s="81">
        <f t="shared" si="198"/>
        <v>3.3330688040631697</v>
      </c>
      <c r="FP79" s="81">
        <f t="shared" si="199"/>
        <v>4.4381603236322213</v>
      </c>
      <c r="FQ79" s="2"/>
      <c r="FR79" s="83">
        <f t="shared" si="200"/>
        <v>66</v>
      </c>
      <c r="FS79" s="83">
        <f t="shared" si="201"/>
        <v>-37</v>
      </c>
      <c r="FT79" s="83">
        <f t="shared" si="202"/>
        <v>-56</v>
      </c>
      <c r="FU79" s="83">
        <f t="shared" si="203"/>
        <v>40</v>
      </c>
      <c r="FV79" s="83">
        <f t="shared" si="204"/>
        <v>-20</v>
      </c>
      <c r="FW79" s="83">
        <f t="shared" si="205"/>
        <v>-28</v>
      </c>
      <c r="FX79" s="83">
        <f t="shared" si="206"/>
        <v>33</v>
      </c>
      <c r="FY79" s="83">
        <f t="shared" si="207"/>
        <v>-59</v>
      </c>
      <c r="FZ79" s="83">
        <f t="shared" si="208"/>
        <v>8</v>
      </c>
      <c r="GA79" s="83">
        <f t="shared" si="209"/>
        <v>24</v>
      </c>
      <c r="GB79" s="83">
        <f t="shared" si="210"/>
        <v>29</v>
      </c>
      <c r="GC79" s="54"/>
      <c r="GD79" s="205">
        <f t="shared" si="211"/>
        <v>2.7517564103005956</v>
      </c>
      <c r="GE79" s="206">
        <f t="shared" si="212"/>
        <v>-1.6113360297573145</v>
      </c>
      <c r="GF79" s="206">
        <f t="shared" si="213"/>
        <v>-2.3973582245484932</v>
      </c>
      <c r="GG79" s="207">
        <f t="shared" si="214"/>
        <v>1.640307641488902</v>
      </c>
      <c r="GH79" s="206">
        <f t="shared" si="215"/>
        <v>-0.89208318163693345</v>
      </c>
      <c r="GI79" s="206">
        <f t="shared" si="216"/>
        <v>-1.1841429588963388</v>
      </c>
      <c r="GJ79" s="206">
        <f t="shared" si="217"/>
        <v>1.3268180595876471</v>
      </c>
      <c r="GK79" s="206">
        <f t="shared" si="218"/>
        <v>-2.4110482866691072</v>
      </c>
      <c r="GL79" s="206">
        <f t="shared" si="219"/>
        <v>0.32190865281562742</v>
      </c>
      <c r="GM79" s="206">
        <f t="shared" si="220"/>
        <v>0.94946797774821645</v>
      </c>
      <c r="GN79" s="206">
        <f t="shared" si="221"/>
        <v>1.1050915195690516</v>
      </c>
      <c r="GO79" s="2"/>
      <c r="GP79" s="3">
        <f t="shared" si="222"/>
        <v>113</v>
      </c>
      <c r="GQ79" s="320">
        <f t="shared" si="223"/>
        <v>4.4381603236322217E-3</v>
      </c>
      <c r="GR79" s="298">
        <f t="shared" si="224"/>
        <v>1.9679896898239257E-3</v>
      </c>
      <c r="GS79" s="298">
        <f t="shared" si="225"/>
        <v>2.8606130341675457E-3</v>
      </c>
      <c r="GT79" s="298">
        <f t="shared" si="226"/>
        <v>2.7114104429263393E-3</v>
      </c>
      <c r="GU79" s="298">
        <f t="shared" si="227"/>
        <v>1.856809741773901E-3</v>
      </c>
      <c r="GV79" s="298">
        <f t="shared" si="228"/>
        <v>2.2737115634473798E-3</v>
      </c>
      <c r="GW79" s="298">
        <f t="shared" si="229"/>
        <v>2.1276168683888319E-3</v>
      </c>
      <c r="GX79" s="298">
        <f t="shared" si="230"/>
        <v>1.9517565809228305E-3</v>
      </c>
      <c r="GY79" s="298">
        <f t="shared" si="231"/>
        <v>2.6616790158981367E-3</v>
      </c>
      <c r="GZ79" s="298">
        <f t="shared" si="232"/>
        <v>1.0793980280228335E-3</v>
      </c>
      <c r="HA79" s="298">
        <f t="shared" si="233"/>
        <v>1.2674271229404308E-3</v>
      </c>
      <c r="HB79" s="298">
        <f t="shared" si="234"/>
        <v>1.6749750747756731E-3</v>
      </c>
      <c r="HC79" s="298">
        <f t="shared" si="235"/>
        <v>1.9581001230310697E-3</v>
      </c>
      <c r="HD79" s="298"/>
    </row>
    <row r="80" spans="1:212" ht="12" customHeight="1" x14ac:dyDescent="0.25">
      <c r="A80" s="2">
        <v>2</v>
      </c>
      <c r="B80" s="10" t="s">
        <v>146</v>
      </c>
      <c r="C80" s="183">
        <v>21009</v>
      </c>
      <c r="D80" s="10"/>
      <c r="E80" s="181" t="s">
        <v>324</v>
      </c>
      <c r="F80" s="33"/>
      <c r="G80" s="33" t="s">
        <v>176</v>
      </c>
      <c r="H80" s="33" t="s">
        <v>176</v>
      </c>
      <c r="I80" s="33">
        <v>250</v>
      </c>
      <c r="J80" s="33"/>
      <c r="K80" s="33">
        <f>SUM(I80+J80)</f>
        <v>250</v>
      </c>
      <c r="L80" s="33"/>
      <c r="M80" s="45"/>
      <c r="N80" s="45"/>
      <c r="O80" s="45"/>
      <c r="P80" s="45"/>
      <c r="Q80" s="45"/>
      <c r="R80" s="45">
        <f>250+150</f>
        <v>400</v>
      </c>
      <c r="S80" s="45"/>
      <c r="T80" s="45"/>
      <c r="U80" s="45"/>
      <c r="V80" s="45"/>
      <c r="W80" s="61"/>
      <c r="X80" s="45">
        <f>SUM(M80:W80)</f>
        <v>400</v>
      </c>
      <c r="Y80" s="3">
        <v>253</v>
      </c>
      <c r="Z80" s="146">
        <v>22</v>
      </c>
      <c r="AA80" s="3">
        <f t="shared" si="126"/>
        <v>275</v>
      </c>
      <c r="AB80" s="83"/>
      <c r="AC80" s="83"/>
      <c r="AD80" s="83"/>
      <c r="AE80" s="83"/>
      <c r="AF80" s="83"/>
      <c r="AG80" s="83">
        <v>250</v>
      </c>
      <c r="AH80" s="83"/>
      <c r="AI80" s="83"/>
      <c r="AJ80" s="83"/>
      <c r="AK80" s="83"/>
      <c r="AL80" s="83">
        <v>3</v>
      </c>
      <c r="AM80" s="83"/>
      <c r="AN80" s="83"/>
      <c r="AO80" s="83"/>
      <c r="AP80" s="83"/>
      <c r="AQ80" s="83"/>
      <c r="AR80" s="83"/>
      <c r="AS80" s="83"/>
      <c r="AT80" s="83"/>
      <c r="AU80" s="29">
        <v>253</v>
      </c>
      <c r="AV80" s="83">
        <f t="shared" si="243"/>
        <v>250</v>
      </c>
      <c r="AW80" s="83">
        <f t="shared" si="244"/>
        <v>3</v>
      </c>
      <c r="AX80" s="83">
        <f t="shared" si="245"/>
        <v>0</v>
      </c>
      <c r="AY80" s="29">
        <f t="shared" si="246"/>
        <v>253</v>
      </c>
      <c r="AZ80" s="3"/>
      <c r="BA80" s="2">
        <f t="shared" si="147"/>
        <v>250</v>
      </c>
      <c r="BB80" s="2">
        <f t="shared" si="148"/>
        <v>3</v>
      </c>
      <c r="BC80" s="2">
        <f t="shared" si="149"/>
        <v>0</v>
      </c>
      <c r="BD80" s="3">
        <f t="shared" si="150"/>
        <v>253</v>
      </c>
      <c r="BE80" s="3">
        <f t="shared" si="151"/>
        <v>10.190679456809812</v>
      </c>
      <c r="BF80" s="2">
        <f t="shared" si="152"/>
        <v>2.9317259657105335</v>
      </c>
      <c r="BG80" s="2">
        <f t="shared" si="153"/>
        <v>3.5180711588526398E-2</v>
      </c>
      <c r="BH80" s="2">
        <f t="shared" si="154"/>
        <v>0</v>
      </c>
      <c r="BI80" s="3">
        <f t="shared" si="155"/>
        <v>2.9669066772990593</v>
      </c>
      <c r="BJ80" s="3"/>
      <c r="BK80" s="21">
        <v>84073</v>
      </c>
      <c r="BL80" s="3">
        <v>83295</v>
      </c>
      <c r="BM80" s="2">
        <v>778</v>
      </c>
      <c r="BN80" s="2">
        <v>778</v>
      </c>
      <c r="BO80" s="21">
        <v>400</v>
      </c>
      <c r="BP80" s="2">
        <f t="shared" si="156"/>
        <v>1178</v>
      </c>
      <c r="BQ80" s="2">
        <f t="shared" si="157"/>
        <v>9.340296536406747</v>
      </c>
      <c r="BR80" s="2">
        <f t="shared" si="158"/>
        <v>14.142505552554177</v>
      </c>
      <c r="BS80" s="2"/>
      <c r="BT80" s="7">
        <v>84863</v>
      </c>
      <c r="BU80" s="3">
        <v>84197</v>
      </c>
      <c r="BV80" s="2">
        <f t="shared" si="132"/>
        <v>666</v>
      </c>
      <c r="BW80" s="2">
        <v>666</v>
      </c>
      <c r="BX80" s="62">
        <v>400</v>
      </c>
      <c r="BY80" s="2">
        <f t="shared" si="159"/>
        <v>1066</v>
      </c>
      <c r="BZ80" s="2">
        <f t="shared" si="160"/>
        <v>7.9100205470503706</v>
      </c>
      <c r="CA80" s="2">
        <f t="shared" si="161"/>
        <v>12.660783638371912</v>
      </c>
      <c r="CB80" s="2"/>
      <c r="CC80" s="105">
        <v>83853</v>
      </c>
      <c r="CD80" s="3">
        <v>82940</v>
      </c>
      <c r="CE80" s="2">
        <f t="shared" si="133"/>
        <v>913</v>
      </c>
      <c r="CF80" s="2">
        <v>913</v>
      </c>
      <c r="CG80" s="62">
        <v>400</v>
      </c>
      <c r="CH80" s="2">
        <f t="shared" si="162"/>
        <v>1313</v>
      </c>
      <c r="CI80" s="2">
        <f t="shared" si="163"/>
        <v>11.007957559681698</v>
      </c>
      <c r="CJ80" s="2">
        <f t="shared" si="164"/>
        <v>15.830721003134798</v>
      </c>
      <c r="CK80" s="2"/>
      <c r="CL80" s="105">
        <v>85171</v>
      </c>
      <c r="CM80" s="3">
        <v>84518</v>
      </c>
      <c r="CN80" s="2">
        <f t="shared" si="134"/>
        <v>653</v>
      </c>
      <c r="CO80" s="2">
        <f t="shared" si="242"/>
        <v>653</v>
      </c>
      <c r="CP80" s="62">
        <v>400</v>
      </c>
      <c r="CQ80" s="2">
        <f t="shared" si="165"/>
        <v>1053</v>
      </c>
      <c r="CR80" s="2">
        <f t="shared" si="166"/>
        <v>7.7261648406256649</v>
      </c>
      <c r="CS80" s="2">
        <f t="shared" si="167"/>
        <v>12.458884497976761</v>
      </c>
      <c r="CT80" s="2"/>
      <c r="CU80" s="131">
        <v>86143</v>
      </c>
      <c r="CV80" s="3">
        <v>85274</v>
      </c>
      <c r="CW80" s="2">
        <f t="shared" si="136"/>
        <v>869</v>
      </c>
      <c r="CX80" s="2">
        <f t="shared" si="137"/>
        <v>869</v>
      </c>
      <c r="CY80" s="62"/>
      <c r="CZ80" s="2">
        <f t="shared" si="168"/>
        <v>869</v>
      </c>
      <c r="DA80" s="2">
        <f t="shared" si="169"/>
        <v>10.190679456809812</v>
      </c>
      <c r="DB80" s="2">
        <f t="shared" si="170"/>
        <v>10.190679456809812</v>
      </c>
      <c r="DC80" s="2"/>
      <c r="DD80" s="131">
        <v>86964</v>
      </c>
      <c r="DE80" s="3">
        <v>86148</v>
      </c>
      <c r="DF80" s="2">
        <f t="shared" si="138"/>
        <v>816</v>
      </c>
      <c r="DG80" s="2">
        <f t="shared" si="139"/>
        <v>816</v>
      </c>
      <c r="DH80" s="62"/>
      <c r="DI80" s="2">
        <f t="shared" si="171"/>
        <v>816</v>
      </c>
      <c r="DJ80" s="2">
        <f t="shared" si="172"/>
        <v>9.4720713191252273</v>
      </c>
      <c r="DK80" s="2">
        <f t="shared" si="173"/>
        <v>9.4720713191252273</v>
      </c>
      <c r="DL80" s="2"/>
      <c r="DM80" s="131">
        <v>87264</v>
      </c>
      <c r="DN80" s="2">
        <v>86336</v>
      </c>
      <c r="DO80" s="3">
        <f t="shared" si="174"/>
        <v>928</v>
      </c>
      <c r="DP80" s="3">
        <f t="shared" si="175"/>
        <v>10.748702742772425</v>
      </c>
      <c r="DQ80" s="2"/>
      <c r="DR80" s="131">
        <v>87683</v>
      </c>
      <c r="DS80" s="2">
        <v>86675</v>
      </c>
      <c r="DT80" s="3">
        <f t="shared" si="176"/>
        <v>1008</v>
      </c>
      <c r="DU80" s="3">
        <f t="shared" si="177"/>
        <v>11.629650995096625</v>
      </c>
      <c r="DV80" s="2"/>
      <c r="DW80" s="131">
        <v>88147</v>
      </c>
      <c r="DX80" s="2">
        <v>87385</v>
      </c>
      <c r="DY80" s="3">
        <f t="shared" si="178"/>
        <v>762</v>
      </c>
      <c r="DZ80" s="3">
        <f t="shared" si="179"/>
        <v>8.7200320421124911</v>
      </c>
      <c r="EA80" s="2"/>
      <c r="EB80" s="131">
        <v>88045</v>
      </c>
      <c r="EC80" s="2">
        <v>87412</v>
      </c>
      <c r="ED80" s="3">
        <f t="shared" si="146"/>
        <v>633</v>
      </c>
      <c r="EE80" s="3">
        <f t="shared" si="180"/>
        <v>7.2415686633414174</v>
      </c>
      <c r="EF80" s="2"/>
      <c r="EG80" s="131">
        <v>87481</v>
      </c>
      <c r="EH80" s="2">
        <v>86917</v>
      </c>
      <c r="EI80" s="3">
        <f t="shared" si="141"/>
        <v>564</v>
      </c>
      <c r="EJ80" s="3">
        <f t="shared" si="181"/>
        <v>6.4889492274238645</v>
      </c>
      <c r="EK80" s="2"/>
      <c r="EL80" s="131">
        <v>88927</v>
      </c>
      <c r="EM80" s="2">
        <v>88081</v>
      </c>
      <c r="EN80" s="3">
        <f t="shared" si="238"/>
        <v>846</v>
      </c>
      <c r="EO80" s="3">
        <f t="shared" si="182"/>
        <v>9.6047955858811775</v>
      </c>
      <c r="EP80" s="2"/>
      <c r="EQ80" s="2"/>
      <c r="ER80" s="77">
        <f t="shared" si="183"/>
        <v>1178</v>
      </c>
      <c r="ES80" s="83">
        <f t="shared" si="184"/>
        <v>1066</v>
      </c>
      <c r="ET80" s="83">
        <f t="shared" si="236"/>
        <v>1313</v>
      </c>
      <c r="EU80" s="81">
        <f t="shared" si="142"/>
        <v>1053</v>
      </c>
      <c r="EV80" s="81">
        <f t="shared" si="185"/>
        <v>869</v>
      </c>
      <c r="EW80" s="81">
        <f t="shared" si="144"/>
        <v>816</v>
      </c>
      <c r="EX80" s="81">
        <f t="shared" si="239"/>
        <v>928</v>
      </c>
      <c r="EY80" s="81">
        <f t="shared" si="241"/>
        <v>1008</v>
      </c>
      <c r="EZ80" s="81">
        <f t="shared" si="237"/>
        <v>762</v>
      </c>
      <c r="FA80" s="81">
        <f t="shared" si="186"/>
        <v>633</v>
      </c>
      <c r="FB80" s="81">
        <f t="shared" si="187"/>
        <v>564</v>
      </c>
      <c r="FC80" s="81">
        <f t="shared" si="240"/>
        <v>846</v>
      </c>
      <c r="FD80" s="2"/>
      <c r="FE80" s="77">
        <f t="shared" si="188"/>
        <v>14.142505552554177</v>
      </c>
      <c r="FF80" s="83">
        <f t="shared" si="189"/>
        <v>12.660783638371912</v>
      </c>
      <c r="FG80" s="83">
        <f t="shared" si="190"/>
        <v>15.830721003134798</v>
      </c>
      <c r="FH80" s="81">
        <f t="shared" si="191"/>
        <v>12.458884497976761</v>
      </c>
      <c r="FI80" s="81">
        <f t="shared" si="192"/>
        <v>10.190679456809812</v>
      </c>
      <c r="FJ80" s="81">
        <f t="shared" si="193"/>
        <v>9.4720713191252273</v>
      </c>
      <c r="FK80" s="81">
        <f t="shared" si="194"/>
        <v>10.748702742772425</v>
      </c>
      <c r="FL80" s="81">
        <f t="shared" si="195"/>
        <v>11.629650995096625</v>
      </c>
      <c r="FM80" s="81">
        <f t="shared" si="196"/>
        <v>8.7200320421124911</v>
      </c>
      <c r="FN80" s="81">
        <f t="shared" si="197"/>
        <v>7.2415686633414174</v>
      </c>
      <c r="FO80" s="81">
        <f t="shared" si="198"/>
        <v>6.4889492274238645</v>
      </c>
      <c r="FP80" s="81">
        <f t="shared" si="199"/>
        <v>9.6047955858811775</v>
      </c>
      <c r="FQ80" s="2"/>
      <c r="FR80" s="83">
        <f t="shared" si="200"/>
        <v>-112</v>
      </c>
      <c r="FS80" s="83">
        <f t="shared" si="201"/>
        <v>247</v>
      </c>
      <c r="FT80" s="83">
        <f t="shared" si="202"/>
        <v>-260</v>
      </c>
      <c r="FU80" s="83">
        <f t="shared" si="203"/>
        <v>-184</v>
      </c>
      <c r="FV80" s="83">
        <f t="shared" si="204"/>
        <v>-53</v>
      </c>
      <c r="FW80" s="83">
        <f t="shared" si="205"/>
        <v>112</v>
      </c>
      <c r="FX80" s="83">
        <f t="shared" si="206"/>
        <v>80</v>
      </c>
      <c r="FY80" s="83">
        <f t="shared" si="207"/>
        <v>-246</v>
      </c>
      <c r="FZ80" s="83">
        <f t="shared" si="208"/>
        <v>-129</v>
      </c>
      <c r="GA80" s="83">
        <f t="shared" si="209"/>
        <v>-69</v>
      </c>
      <c r="GB80" s="83">
        <f t="shared" si="210"/>
        <v>282</v>
      </c>
      <c r="GC80" s="54"/>
      <c r="GD80" s="205">
        <f t="shared" si="211"/>
        <v>-1.4817219141822644</v>
      </c>
      <c r="GE80" s="206">
        <f t="shared" si="212"/>
        <v>3.1699373647628857</v>
      </c>
      <c r="GF80" s="206">
        <f t="shared" si="213"/>
        <v>-3.3718365051580363</v>
      </c>
      <c r="GG80" s="207">
        <f t="shared" si="214"/>
        <v>-2.268205041166949</v>
      </c>
      <c r="GH80" s="206">
        <f t="shared" si="215"/>
        <v>-0.7186081376845852</v>
      </c>
      <c r="GI80" s="206">
        <f t="shared" si="216"/>
        <v>1.2766314236471974</v>
      </c>
      <c r="GJ80" s="206">
        <f t="shared" si="217"/>
        <v>0.88094825232420071</v>
      </c>
      <c r="GK80" s="206">
        <f t="shared" si="218"/>
        <v>-2.9096189529841343</v>
      </c>
      <c r="GL80" s="206">
        <f t="shared" si="219"/>
        <v>-1.4784633787710737</v>
      </c>
      <c r="GM80" s="206">
        <f t="shared" si="220"/>
        <v>-0.75261943591755287</v>
      </c>
      <c r="GN80" s="206">
        <f t="shared" si="221"/>
        <v>3.1158463584573131</v>
      </c>
      <c r="GO80" s="2"/>
      <c r="GP80" s="3">
        <f t="shared" si="222"/>
        <v>846</v>
      </c>
      <c r="GQ80" s="320">
        <f t="shared" si="223"/>
        <v>9.6047955858811779E-3</v>
      </c>
      <c r="GR80" s="298">
        <f t="shared" si="224"/>
        <v>2.0515857120465351E-2</v>
      </c>
      <c r="GS80" s="298">
        <f t="shared" si="225"/>
        <v>1.703582957777991E-2</v>
      </c>
      <c r="GT80" s="298">
        <f t="shared" si="226"/>
        <v>2.5070999377199178E-2</v>
      </c>
      <c r="GU80" s="298">
        <f t="shared" si="227"/>
        <v>2.2735123931254857E-2</v>
      </c>
      <c r="GV80" s="298">
        <f t="shared" si="228"/>
        <v>1.5681391655839469E-2</v>
      </c>
      <c r="GW80" s="298">
        <f t="shared" si="229"/>
        <v>1.6378635515144218E-2</v>
      </c>
      <c r="GX80" s="298">
        <f t="shared" si="230"/>
        <v>2.3220898808928036E-2</v>
      </c>
      <c r="GY80" s="298">
        <f t="shared" si="231"/>
        <v>2.4170922955183079E-2</v>
      </c>
      <c r="GZ80" s="298">
        <f t="shared" si="232"/>
        <v>1.5817332641411521E-2</v>
      </c>
      <c r="HA80" s="298">
        <f t="shared" si="233"/>
        <v>1.3371356147021547E-2</v>
      </c>
      <c r="HB80" s="298">
        <f t="shared" si="234"/>
        <v>1.1246261216350948E-2</v>
      </c>
      <c r="HC80" s="298">
        <f t="shared" si="235"/>
        <v>1.465975844322376E-2</v>
      </c>
      <c r="HD80" s="298"/>
    </row>
    <row r="81" spans="1:212" ht="12" customHeight="1" x14ac:dyDescent="0.25">
      <c r="A81" s="2">
        <v>2</v>
      </c>
      <c r="B81" s="10" t="s">
        <v>146</v>
      </c>
      <c r="C81" s="183">
        <v>21010</v>
      </c>
      <c r="D81" s="10"/>
      <c r="E81" s="2" t="s">
        <v>442</v>
      </c>
      <c r="F81" s="33"/>
      <c r="G81" s="33" t="s">
        <v>176</v>
      </c>
      <c r="H81" s="33"/>
      <c r="I81" s="33"/>
      <c r="J81" s="33">
        <v>88</v>
      </c>
      <c r="K81" s="33">
        <f>SUM(I81+J81)</f>
        <v>88</v>
      </c>
      <c r="L81" s="33"/>
      <c r="M81" s="45"/>
      <c r="N81" s="45"/>
      <c r="O81" s="45">
        <v>88</v>
      </c>
      <c r="P81" s="45"/>
      <c r="Q81" s="45"/>
      <c r="R81" s="45"/>
      <c r="S81" s="45"/>
      <c r="T81" s="45"/>
      <c r="U81" s="45"/>
      <c r="V81" s="45"/>
      <c r="W81" s="61"/>
      <c r="X81" s="45">
        <f>SUM(M81:W81)</f>
        <v>88</v>
      </c>
      <c r="Y81" s="3">
        <v>88</v>
      </c>
      <c r="Z81" s="146">
        <v>14</v>
      </c>
      <c r="AA81" s="3">
        <f t="shared" si="126"/>
        <v>102</v>
      </c>
      <c r="AB81" s="83"/>
      <c r="AC81" s="83"/>
      <c r="AD81" s="83">
        <v>78</v>
      </c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>
        <v>10</v>
      </c>
      <c r="AS81" s="83"/>
      <c r="AT81" s="83"/>
      <c r="AU81" s="29">
        <v>88</v>
      </c>
      <c r="AV81" s="83">
        <f t="shared" si="243"/>
        <v>78</v>
      </c>
      <c r="AW81" s="83">
        <f t="shared" si="244"/>
        <v>0</v>
      </c>
      <c r="AX81" s="83">
        <f t="shared" si="245"/>
        <v>10</v>
      </c>
      <c r="AY81" s="29">
        <f t="shared" si="246"/>
        <v>88</v>
      </c>
      <c r="AZ81" s="3"/>
      <c r="BA81" s="2">
        <f t="shared" si="147"/>
        <v>78</v>
      </c>
      <c r="BB81" s="2">
        <f t="shared" si="148"/>
        <v>0</v>
      </c>
      <c r="BC81" s="2">
        <f t="shared" si="149"/>
        <v>10</v>
      </c>
      <c r="BD81" s="3">
        <f t="shared" si="150"/>
        <v>88</v>
      </c>
      <c r="BE81" s="3">
        <f t="shared" si="151"/>
        <v>6.9278222118434618</v>
      </c>
      <c r="BF81" s="2">
        <f t="shared" si="152"/>
        <v>1.5178936306848037</v>
      </c>
      <c r="BG81" s="2">
        <f t="shared" si="153"/>
        <v>0</v>
      </c>
      <c r="BH81" s="2">
        <f t="shared" si="154"/>
        <v>0.19460174752369278</v>
      </c>
      <c r="BI81" s="3">
        <f t="shared" si="155"/>
        <v>1.7124953782084962</v>
      </c>
      <c r="BJ81" s="3"/>
      <c r="BK81" s="21">
        <v>49024</v>
      </c>
      <c r="BL81" s="3">
        <v>48755</v>
      </c>
      <c r="BM81" s="2">
        <v>269</v>
      </c>
      <c r="BN81" s="2">
        <v>269</v>
      </c>
      <c r="BO81" s="45"/>
      <c r="BP81" s="2">
        <f t="shared" si="156"/>
        <v>269</v>
      </c>
      <c r="BQ81" s="2">
        <f t="shared" si="157"/>
        <v>5.5173828325299965</v>
      </c>
      <c r="BR81" s="2">
        <f t="shared" si="158"/>
        <v>5.5173828325299965</v>
      </c>
      <c r="BS81" s="2"/>
      <c r="BT81" s="7">
        <v>49682</v>
      </c>
      <c r="BU81" s="3">
        <v>49384</v>
      </c>
      <c r="BV81" s="2">
        <f t="shared" si="132"/>
        <v>298</v>
      </c>
      <c r="BW81" s="2">
        <v>298</v>
      </c>
      <c r="BX81" s="61"/>
      <c r="BY81" s="2">
        <f t="shared" si="159"/>
        <v>298</v>
      </c>
      <c r="BZ81" s="2">
        <f t="shared" si="160"/>
        <v>6.0343431070792164</v>
      </c>
      <c r="CA81" s="2">
        <f t="shared" si="161"/>
        <v>6.0343431070792164</v>
      </c>
      <c r="CB81" s="2"/>
      <c r="CC81" s="105">
        <v>50523</v>
      </c>
      <c r="CD81" s="3">
        <v>50163</v>
      </c>
      <c r="CE81" s="2">
        <f t="shared" si="133"/>
        <v>360</v>
      </c>
      <c r="CF81" s="2">
        <v>360</v>
      </c>
      <c r="CG81" s="61"/>
      <c r="CH81" s="2">
        <f t="shared" si="162"/>
        <v>360</v>
      </c>
      <c r="CI81" s="2">
        <f t="shared" si="163"/>
        <v>7.1766042700795412</v>
      </c>
      <c r="CJ81" s="2">
        <f t="shared" si="164"/>
        <v>7.1766042700795412</v>
      </c>
      <c r="CK81" s="2"/>
      <c r="CL81" s="105">
        <v>51036</v>
      </c>
      <c r="CM81" s="3">
        <v>50679</v>
      </c>
      <c r="CN81" s="2">
        <f t="shared" si="134"/>
        <v>357</v>
      </c>
      <c r="CO81" s="2">
        <f t="shared" si="242"/>
        <v>357</v>
      </c>
      <c r="CP81" s="61"/>
      <c r="CQ81" s="2">
        <f t="shared" si="165"/>
        <v>357</v>
      </c>
      <c r="CR81" s="2">
        <f t="shared" si="166"/>
        <v>7.0443378914343215</v>
      </c>
      <c r="CS81" s="2">
        <f t="shared" si="167"/>
        <v>7.0443378914343215</v>
      </c>
      <c r="CT81" s="2"/>
      <c r="CU81" s="131">
        <v>51743</v>
      </c>
      <c r="CV81" s="3">
        <v>51387</v>
      </c>
      <c r="CW81" s="2">
        <f t="shared" si="136"/>
        <v>356</v>
      </c>
      <c r="CX81" s="2">
        <f t="shared" si="137"/>
        <v>356</v>
      </c>
      <c r="CY81" s="61"/>
      <c r="CZ81" s="2">
        <f t="shared" si="168"/>
        <v>356</v>
      </c>
      <c r="DA81" s="2">
        <f t="shared" si="169"/>
        <v>6.9278222118434618</v>
      </c>
      <c r="DB81" s="2">
        <f t="shared" si="170"/>
        <v>6.9278222118434618</v>
      </c>
      <c r="DC81" s="2"/>
      <c r="DD81" s="131">
        <v>52193</v>
      </c>
      <c r="DE81" s="3">
        <v>51835</v>
      </c>
      <c r="DF81" s="2">
        <f t="shared" si="138"/>
        <v>358</v>
      </c>
      <c r="DG81" s="2">
        <f t="shared" si="139"/>
        <v>358</v>
      </c>
      <c r="DH81" s="61"/>
      <c r="DI81" s="2">
        <f t="shared" si="171"/>
        <v>358</v>
      </c>
      <c r="DJ81" s="2">
        <f t="shared" si="172"/>
        <v>6.9065303366451243</v>
      </c>
      <c r="DK81" s="2">
        <f t="shared" si="173"/>
        <v>6.9065303366451243</v>
      </c>
      <c r="DL81" s="2"/>
      <c r="DM81" s="131">
        <v>52439</v>
      </c>
      <c r="DN81" s="2">
        <v>52144</v>
      </c>
      <c r="DO81" s="3">
        <f t="shared" si="174"/>
        <v>295</v>
      </c>
      <c r="DP81" s="3">
        <f t="shared" si="175"/>
        <v>5.6574102485424982</v>
      </c>
      <c r="DQ81" s="2"/>
      <c r="DR81" s="131">
        <v>52709</v>
      </c>
      <c r="DS81" s="2">
        <v>52417</v>
      </c>
      <c r="DT81" s="3">
        <f t="shared" si="176"/>
        <v>292</v>
      </c>
      <c r="DU81" s="3">
        <f t="shared" si="177"/>
        <v>5.570711791975886</v>
      </c>
      <c r="DV81" s="2"/>
      <c r="DW81" s="131">
        <v>52945</v>
      </c>
      <c r="DX81" s="2">
        <v>52459</v>
      </c>
      <c r="DY81" s="3">
        <f t="shared" si="178"/>
        <v>486</v>
      </c>
      <c r="DZ81" s="3">
        <f t="shared" si="179"/>
        <v>9.2643778951180913</v>
      </c>
      <c r="EA81" s="2"/>
      <c r="EB81" s="131">
        <v>53121</v>
      </c>
      <c r="EC81" s="2">
        <v>52743</v>
      </c>
      <c r="ED81" s="3">
        <f t="shared" si="146"/>
        <v>378</v>
      </c>
      <c r="EE81" s="3">
        <f t="shared" si="180"/>
        <v>7.1668278254934306</v>
      </c>
      <c r="EF81" s="2"/>
      <c r="EG81" s="131">
        <v>52981</v>
      </c>
      <c r="EH81" s="2">
        <v>52604</v>
      </c>
      <c r="EI81" s="3">
        <f t="shared" si="141"/>
        <v>377</v>
      </c>
      <c r="EJ81" s="3">
        <f t="shared" si="181"/>
        <v>7.1667553798190253</v>
      </c>
      <c r="EK81" s="2"/>
      <c r="EL81" s="131">
        <v>53938</v>
      </c>
      <c r="EM81" s="2">
        <v>53409</v>
      </c>
      <c r="EN81" s="3">
        <f t="shared" si="238"/>
        <v>529</v>
      </c>
      <c r="EO81" s="3">
        <f t="shared" si="182"/>
        <v>9.904697710123763</v>
      </c>
      <c r="EP81" s="2"/>
      <c r="EQ81" s="2"/>
      <c r="ER81" s="77">
        <f t="shared" si="183"/>
        <v>269</v>
      </c>
      <c r="ES81" s="83">
        <f t="shared" si="184"/>
        <v>298</v>
      </c>
      <c r="ET81" s="83">
        <f t="shared" si="236"/>
        <v>360</v>
      </c>
      <c r="EU81" s="81">
        <f t="shared" si="142"/>
        <v>357</v>
      </c>
      <c r="EV81" s="81">
        <f t="shared" si="185"/>
        <v>356</v>
      </c>
      <c r="EW81" s="81">
        <f t="shared" si="144"/>
        <v>358</v>
      </c>
      <c r="EX81" s="81">
        <f t="shared" si="239"/>
        <v>295</v>
      </c>
      <c r="EY81" s="81">
        <f t="shared" si="241"/>
        <v>292</v>
      </c>
      <c r="EZ81" s="81">
        <f t="shared" si="237"/>
        <v>486</v>
      </c>
      <c r="FA81" s="81">
        <f t="shared" si="186"/>
        <v>378</v>
      </c>
      <c r="FB81" s="81">
        <f t="shared" si="187"/>
        <v>377</v>
      </c>
      <c r="FC81" s="81">
        <f t="shared" si="240"/>
        <v>529</v>
      </c>
      <c r="FD81" s="2"/>
      <c r="FE81" s="77">
        <f t="shared" si="188"/>
        <v>5.5173828325299965</v>
      </c>
      <c r="FF81" s="83">
        <f t="shared" si="189"/>
        <v>6.0343431070792164</v>
      </c>
      <c r="FG81" s="83">
        <f t="shared" si="190"/>
        <v>7.1766042700795412</v>
      </c>
      <c r="FH81" s="81">
        <f t="shared" si="191"/>
        <v>7.0443378914343215</v>
      </c>
      <c r="FI81" s="81">
        <f t="shared" si="192"/>
        <v>6.9278222118434618</v>
      </c>
      <c r="FJ81" s="81">
        <f t="shared" si="193"/>
        <v>6.9065303366451243</v>
      </c>
      <c r="FK81" s="81">
        <f t="shared" si="194"/>
        <v>5.6574102485424982</v>
      </c>
      <c r="FL81" s="81">
        <f t="shared" si="195"/>
        <v>5.570711791975886</v>
      </c>
      <c r="FM81" s="81">
        <f t="shared" si="196"/>
        <v>9.2643778951180913</v>
      </c>
      <c r="FN81" s="81">
        <f t="shared" si="197"/>
        <v>7.1668278254934306</v>
      </c>
      <c r="FO81" s="81">
        <f t="shared" si="198"/>
        <v>7.1667553798190253</v>
      </c>
      <c r="FP81" s="81">
        <f t="shared" si="199"/>
        <v>9.904697710123763</v>
      </c>
      <c r="FQ81" s="2"/>
      <c r="FR81" s="83">
        <f t="shared" si="200"/>
        <v>29</v>
      </c>
      <c r="FS81" s="83">
        <f t="shared" si="201"/>
        <v>62</v>
      </c>
      <c r="FT81" s="83">
        <f t="shared" si="202"/>
        <v>-3</v>
      </c>
      <c r="FU81" s="83">
        <f t="shared" si="203"/>
        <v>-1</v>
      </c>
      <c r="FV81" s="83">
        <f t="shared" si="204"/>
        <v>2</v>
      </c>
      <c r="FW81" s="83">
        <f t="shared" si="205"/>
        <v>-63</v>
      </c>
      <c r="FX81" s="83">
        <f t="shared" si="206"/>
        <v>-3</v>
      </c>
      <c r="FY81" s="83">
        <f t="shared" si="207"/>
        <v>194</v>
      </c>
      <c r="FZ81" s="83">
        <f t="shared" si="208"/>
        <v>-108</v>
      </c>
      <c r="GA81" s="83">
        <f t="shared" si="209"/>
        <v>-1</v>
      </c>
      <c r="GB81" s="83">
        <f t="shared" si="210"/>
        <v>152</v>
      </c>
      <c r="GC81" s="54"/>
      <c r="GD81" s="205">
        <f t="shared" si="211"/>
        <v>0.51696027454921989</v>
      </c>
      <c r="GE81" s="206">
        <f t="shared" si="212"/>
        <v>1.1422611630003248</v>
      </c>
      <c r="GF81" s="206">
        <f t="shared" si="213"/>
        <v>-0.13226637864521962</v>
      </c>
      <c r="GG81" s="207">
        <f t="shared" si="214"/>
        <v>-0.11651567959085973</v>
      </c>
      <c r="GH81" s="206">
        <f t="shared" si="215"/>
        <v>-2.1291875198337529E-2</v>
      </c>
      <c r="GI81" s="206">
        <f t="shared" si="216"/>
        <v>-1.2491200881026261</v>
      </c>
      <c r="GJ81" s="206">
        <f t="shared" si="217"/>
        <v>-8.6698456566612236E-2</v>
      </c>
      <c r="GK81" s="206">
        <f t="shared" si="218"/>
        <v>3.6936661031422053</v>
      </c>
      <c r="GL81" s="206">
        <f t="shared" si="219"/>
        <v>-2.0975500696246607</v>
      </c>
      <c r="GM81" s="206">
        <f t="shared" si="220"/>
        <v>-7.244567440523042E-5</v>
      </c>
      <c r="GN81" s="206">
        <f t="shared" si="221"/>
        <v>2.7379423303047377</v>
      </c>
      <c r="GO81" s="2"/>
      <c r="GP81" s="3">
        <f t="shared" si="222"/>
        <v>529</v>
      </c>
      <c r="GQ81" s="320">
        <f t="shared" si="223"/>
        <v>9.9046977101237624E-3</v>
      </c>
      <c r="GR81" s="298">
        <f t="shared" si="224"/>
        <v>4.6848604120587264E-3</v>
      </c>
      <c r="GS81" s="298">
        <f t="shared" si="225"/>
        <v>4.7623613641448528E-3</v>
      </c>
      <c r="GT81" s="298">
        <f t="shared" si="226"/>
        <v>6.8739983060104367E-3</v>
      </c>
      <c r="GU81" s="298">
        <f t="shared" si="227"/>
        <v>7.7079195094567751E-3</v>
      </c>
      <c r="GV81" s="298">
        <f t="shared" si="228"/>
        <v>6.4241374332322798E-3</v>
      </c>
      <c r="GW81" s="298">
        <f t="shared" si="229"/>
        <v>7.1857248951245458E-3</v>
      </c>
      <c r="GX81" s="298">
        <f t="shared" si="230"/>
        <v>7.3816434791312184E-3</v>
      </c>
      <c r="GY81" s="298">
        <f t="shared" si="231"/>
        <v>7.0018943481284322E-3</v>
      </c>
      <c r="GZ81" s="298">
        <f t="shared" si="232"/>
        <v>1.0088220031136481E-2</v>
      </c>
      <c r="HA81" s="298">
        <f t="shared" si="233"/>
        <v>7.9847908745247151E-3</v>
      </c>
      <c r="HB81" s="298">
        <f t="shared" si="234"/>
        <v>7.5174476570289131E-3</v>
      </c>
      <c r="HC81" s="298">
        <f t="shared" si="235"/>
        <v>9.1666811069330608E-3</v>
      </c>
      <c r="HD81" s="298"/>
    </row>
    <row r="82" spans="1:212" ht="12" customHeight="1" x14ac:dyDescent="0.25">
      <c r="A82" s="2">
        <v>2</v>
      </c>
      <c r="B82" s="10" t="s">
        <v>146</v>
      </c>
      <c r="C82" s="183">
        <v>21011</v>
      </c>
      <c r="D82" s="10"/>
      <c r="E82" s="2" t="s">
        <v>458</v>
      </c>
      <c r="F82" s="33"/>
      <c r="G82" s="33"/>
      <c r="H82" s="33"/>
      <c r="I82" s="33"/>
      <c r="J82" s="33"/>
      <c r="K82" s="33"/>
      <c r="L82" s="33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1"/>
      <c r="X82" s="45"/>
      <c r="Y82" s="3">
        <v>13</v>
      </c>
      <c r="Z82" s="146">
        <v>7</v>
      </c>
      <c r="AA82" s="3">
        <f t="shared" si="126"/>
        <v>20</v>
      </c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>
        <v>13</v>
      </c>
      <c r="AM82" s="83"/>
      <c r="AN82" s="83"/>
      <c r="AO82" s="83"/>
      <c r="AP82" s="83"/>
      <c r="AQ82" s="83"/>
      <c r="AR82" s="83"/>
      <c r="AS82" s="83"/>
      <c r="AT82" s="83"/>
      <c r="AU82" s="29">
        <v>13</v>
      </c>
      <c r="AV82" s="83">
        <f t="shared" si="243"/>
        <v>0</v>
      </c>
      <c r="AW82" s="83">
        <f t="shared" si="244"/>
        <v>13</v>
      </c>
      <c r="AX82" s="83">
        <f t="shared" si="245"/>
        <v>0</v>
      </c>
      <c r="AY82" s="29">
        <f t="shared" si="246"/>
        <v>13</v>
      </c>
      <c r="AZ82" s="3"/>
      <c r="BA82" s="2">
        <f t="shared" si="147"/>
        <v>0</v>
      </c>
      <c r="BB82" s="2">
        <f t="shared" si="148"/>
        <v>13</v>
      </c>
      <c r="BC82" s="2">
        <f t="shared" si="149"/>
        <v>0</v>
      </c>
      <c r="BD82" s="3">
        <f t="shared" si="150"/>
        <v>13</v>
      </c>
      <c r="BE82" s="3">
        <f t="shared" si="151"/>
        <v>6.5868818999907228</v>
      </c>
      <c r="BF82" s="2">
        <f t="shared" si="152"/>
        <v>0</v>
      </c>
      <c r="BG82" s="2">
        <f t="shared" si="153"/>
        <v>0.60302439929492535</v>
      </c>
      <c r="BH82" s="2">
        <f t="shared" si="154"/>
        <v>0</v>
      </c>
      <c r="BI82" s="3">
        <f t="shared" si="155"/>
        <v>0.60302439929492535</v>
      </c>
      <c r="BJ82" s="3"/>
      <c r="BK82" s="21">
        <v>20742</v>
      </c>
      <c r="BL82" s="3">
        <v>20583</v>
      </c>
      <c r="BM82" s="2">
        <v>159</v>
      </c>
      <c r="BN82" s="2">
        <v>159</v>
      </c>
      <c r="BO82" s="45"/>
      <c r="BP82" s="2">
        <f t="shared" si="156"/>
        <v>159</v>
      </c>
      <c r="BQ82" s="2">
        <f t="shared" si="157"/>
        <v>7.7248214545984553</v>
      </c>
      <c r="BR82" s="2">
        <f t="shared" si="158"/>
        <v>7.7248214545984553</v>
      </c>
      <c r="BS82" s="2"/>
      <c r="BT82" s="7">
        <v>21116</v>
      </c>
      <c r="BU82" s="3">
        <v>21009</v>
      </c>
      <c r="BV82" s="2">
        <f t="shared" si="132"/>
        <v>107</v>
      </c>
      <c r="BW82" s="2">
        <v>107</v>
      </c>
      <c r="BX82" s="61"/>
      <c r="BY82" s="2">
        <f t="shared" si="159"/>
        <v>107</v>
      </c>
      <c r="BZ82" s="2">
        <f t="shared" si="160"/>
        <v>5.093055357227855</v>
      </c>
      <c r="CA82" s="2">
        <f t="shared" si="161"/>
        <v>5.093055357227855</v>
      </c>
      <c r="CB82" s="2"/>
      <c r="CC82" s="105">
        <v>21360</v>
      </c>
      <c r="CD82" s="3">
        <v>21268</v>
      </c>
      <c r="CE82" s="2">
        <f t="shared" si="133"/>
        <v>92</v>
      </c>
      <c r="CF82" s="2">
        <v>92</v>
      </c>
      <c r="CG82" s="61"/>
      <c r="CH82" s="2">
        <f t="shared" si="162"/>
        <v>92</v>
      </c>
      <c r="CI82" s="2">
        <f t="shared" si="163"/>
        <v>4.3257476020312202</v>
      </c>
      <c r="CJ82" s="2">
        <f t="shared" si="164"/>
        <v>4.3257476020312202</v>
      </c>
      <c r="CK82" s="2"/>
      <c r="CL82" s="105">
        <v>21588</v>
      </c>
      <c r="CM82" s="3">
        <v>21459</v>
      </c>
      <c r="CN82" s="2">
        <f t="shared" si="134"/>
        <v>129</v>
      </c>
      <c r="CO82" s="2">
        <f t="shared" si="242"/>
        <v>129</v>
      </c>
      <c r="CP82" s="61"/>
      <c r="CQ82" s="2">
        <f t="shared" si="165"/>
        <v>129</v>
      </c>
      <c r="CR82" s="2">
        <f t="shared" si="166"/>
        <v>6.0114637215154483</v>
      </c>
      <c r="CS82" s="2">
        <f t="shared" si="167"/>
        <v>6.0114637215154483</v>
      </c>
      <c r="CT82" s="2"/>
      <c r="CU82" s="131">
        <v>21700</v>
      </c>
      <c r="CV82" s="3">
        <v>21558</v>
      </c>
      <c r="CW82" s="2">
        <f t="shared" si="136"/>
        <v>142</v>
      </c>
      <c r="CX82" s="2">
        <f t="shared" si="137"/>
        <v>142</v>
      </c>
      <c r="CY82" s="61"/>
      <c r="CZ82" s="2">
        <f t="shared" si="168"/>
        <v>142</v>
      </c>
      <c r="DA82" s="2">
        <f t="shared" si="169"/>
        <v>6.5868818999907228</v>
      </c>
      <c r="DB82" s="2">
        <f t="shared" si="170"/>
        <v>6.5868818999907228</v>
      </c>
      <c r="DC82" s="2"/>
      <c r="DD82" s="131">
        <v>21637</v>
      </c>
      <c r="DE82" s="3">
        <v>21468</v>
      </c>
      <c r="DF82" s="2">
        <f t="shared" si="138"/>
        <v>169</v>
      </c>
      <c r="DG82" s="2">
        <f t="shared" si="139"/>
        <v>169</v>
      </c>
      <c r="DH82" s="61"/>
      <c r="DI82" s="2">
        <f t="shared" si="171"/>
        <v>169</v>
      </c>
      <c r="DJ82" s="2">
        <f t="shared" si="172"/>
        <v>7.8721818520588789</v>
      </c>
      <c r="DK82" s="2">
        <f t="shared" si="173"/>
        <v>7.8721818520588789</v>
      </c>
      <c r="DL82" s="2"/>
      <c r="DM82" s="131">
        <v>21810</v>
      </c>
      <c r="DN82" s="2">
        <v>21765</v>
      </c>
      <c r="DO82" s="3">
        <f t="shared" si="174"/>
        <v>45</v>
      </c>
      <c r="DP82" s="3">
        <f t="shared" si="175"/>
        <v>2.067539627842867</v>
      </c>
      <c r="DQ82" s="2"/>
      <c r="DR82" s="131">
        <v>22019</v>
      </c>
      <c r="DS82" s="2">
        <v>21961</v>
      </c>
      <c r="DT82" s="3">
        <f t="shared" si="176"/>
        <v>58</v>
      </c>
      <c r="DU82" s="3">
        <f t="shared" si="177"/>
        <v>2.641045489731797</v>
      </c>
      <c r="DV82" s="2"/>
      <c r="DW82" s="131">
        <v>21989</v>
      </c>
      <c r="DX82" s="2">
        <v>21886</v>
      </c>
      <c r="DY82" s="3">
        <f t="shared" si="178"/>
        <v>103</v>
      </c>
      <c r="DZ82" s="3">
        <f t="shared" si="179"/>
        <v>4.7062048798318559</v>
      </c>
      <c r="EA82" s="2"/>
      <c r="EB82" s="131">
        <v>21923</v>
      </c>
      <c r="EC82" s="2">
        <v>21840</v>
      </c>
      <c r="ED82" s="3">
        <f t="shared" si="146"/>
        <v>83</v>
      </c>
      <c r="EE82" s="3">
        <f t="shared" si="180"/>
        <v>3.8003663003663002</v>
      </c>
      <c r="EF82" s="2"/>
      <c r="EG82" s="131">
        <v>22287</v>
      </c>
      <c r="EH82" s="2">
        <v>21997</v>
      </c>
      <c r="EI82" s="3">
        <f t="shared" si="141"/>
        <v>290</v>
      </c>
      <c r="EJ82" s="3">
        <f t="shared" si="181"/>
        <v>13.183615947629223</v>
      </c>
      <c r="EK82" s="2"/>
      <c r="EL82" s="131">
        <v>22872</v>
      </c>
      <c r="EM82" s="2">
        <v>22458</v>
      </c>
      <c r="EN82" s="3">
        <f t="shared" si="238"/>
        <v>414</v>
      </c>
      <c r="EO82" s="3">
        <f t="shared" si="182"/>
        <v>18.434410900347316</v>
      </c>
      <c r="EP82" s="2"/>
      <c r="EQ82" s="2"/>
      <c r="ER82" s="77">
        <f t="shared" si="183"/>
        <v>159</v>
      </c>
      <c r="ES82" s="83">
        <f t="shared" si="184"/>
        <v>107</v>
      </c>
      <c r="ET82" s="83">
        <f t="shared" si="236"/>
        <v>92</v>
      </c>
      <c r="EU82" s="81">
        <f t="shared" si="142"/>
        <v>129</v>
      </c>
      <c r="EV82" s="81">
        <f t="shared" si="185"/>
        <v>142</v>
      </c>
      <c r="EW82" s="81">
        <f t="shared" si="144"/>
        <v>169</v>
      </c>
      <c r="EX82" s="81">
        <f t="shared" si="239"/>
        <v>45</v>
      </c>
      <c r="EY82" s="81">
        <f t="shared" si="241"/>
        <v>58</v>
      </c>
      <c r="EZ82" s="81">
        <f t="shared" si="237"/>
        <v>103</v>
      </c>
      <c r="FA82" s="81">
        <f t="shared" si="186"/>
        <v>83</v>
      </c>
      <c r="FB82" s="81">
        <f t="shared" si="187"/>
        <v>290</v>
      </c>
      <c r="FC82" s="81">
        <f t="shared" si="240"/>
        <v>414</v>
      </c>
      <c r="FD82" s="2"/>
      <c r="FE82" s="77">
        <f t="shared" si="188"/>
        <v>7.7248214545984553</v>
      </c>
      <c r="FF82" s="83">
        <f t="shared" si="189"/>
        <v>5.093055357227855</v>
      </c>
      <c r="FG82" s="83">
        <f t="shared" si="190"/>
        <v>4.3257476020312202</v>
      </c>
      <c r="FH82" s="81">
        <f t="shared" si="191"/>
        <v>6.0114637215154483</v>
      </c>
      <c r="FI82" s="81">
        <f t="shared" si="192"/>
        <v>6.5868818999907228</v>
      </c>
      <c r="FJ82" s="81">
        <f t="shared" si="193"/>
        <v>7.8721818520588789</v>
      </c>
      <c r="FK82" s="81">
        <f t="shared" si="194"/>
        <v>2.067539627842867</v>
      </c>
      <c r="FL82" s="81">
        <f t="shared" si="195"/>
        <v>2.641045489731797</v>
      </c>
      <c r="FM82" s="81">
        <f t="shared" si="196"/>
        <v>4.7062048798318559</v>
      </c>
      <c r="FN82" s="81">
        <f t="shared" si="197"/>
        <v>3.8003663003663002</v>
      </c>
      <c r="FO82" s="81">
        <f t="shared" si="198"/>
        <v>13.183615947629223</v>
      </c>
      <c r="FP82" s="81">
        <f t="shared" si="199"/>
        <v>18.434410900347316</v>
      </c>
      <c r="FQ82" s="2"/>
      <c r="FR82" s="83">
        <f t="shared" si="200"/>
        <v>-52</v>
      </c>
      <c r="FS82" s="83">
        <f t="shared" si="201"/>
        <v>-15</v>
      </c>
      <c r="FT82" s="83">
        <f t="shared" si="202"/>
        <v>37</v>
      </c>
      <c r="FU82" s="83">
        <f t="shared" si="203"/>
        <v>13</v>
      </c>
      <c r="FV82" s="83">
        <f t="shared" si="204"/>
        <v>27</v>
      </c>
      <c r="FW82" s="83">
        <f t="shared" si="205"/>
        <v>-124</v>
      </c>
      <c r="FX82" s="83">
        <f t="shared" si="206"/>
        <v>13</v>
      </c>
      <c r="FY82" s="83">
        <f t="shared" si="207"/>
        <v>45</v>
      </c>
      <c r="FZ82" s="83">
        <f t="shared" si="208"/>
        <v>-20</v>
      </c>
      <c r="GA82" s="83">
        <f t="shared" si="209"/>
        <v>207</v>
      </c>
      <c r="GB82" s="83">
        <f t="shared" si="210"/>
        <v>124</v>
      </c>
      <c r="GC82" s="54"/>
      <c r="GD82" s="205">
        <f t="shared" si="211"/>
        <v>-2.6317660973706003</v>
      </c>
      <c r="GE82" s="206">
        <f t="shared" si="212"/>
        <v>-0.76730775519663474</v>
      </c>
      <c r="GF82" s="206">
        <f t="shared" si="213"/>
        <v>1.6857161194842281</v>
      </c>
      <c r="GG82" s="207">
        <f t="shared" si="214"/>
        <v>0.57541817847527454</v>
      </c>
      <c r="GH82" s="206">
        <f t="shared" si="215"/>
        <v>1.2852999520681561</v>
      </c>
      <c r="GI82" s="206">
        <f t="shared" si="216"/>
        <v>-5.8046422242160123</v>
      </c>
      <c r="GJ82" s="206">
        <f t="shared" si="217"/>
        <v>0.57350586188892994</v>
      </c>
      <c r="GK82" s="206">
        <f t="shared" si="218"/>
        <v>2.0651593901000589</v>
      </c>
      <c r="GL82" s="206">
        <f t="shared" si="219"/>
        <v>-0.90583857946555568</v>
      </c>
      <c r="GM82" s="206">
        <f t="shared" si="220"/>
        <v>9.3832496472629217</v>
      </c>
      <c r="GN82" s="206">
        <f t="shared" si="221"/>
        <v>5.2507949527180937</v>
      </c>
      <c r="GO82" s="2"/>
      <c r="GP82" s="3">
        <f t="shared" si="222"/>
        <v>414</v>
      </c>
      <c r="GQ82" s="320">
        <f t="shared" si="223"/>
        <v>1.8434410900347316E-2</v>
      </c>
      <c r="GR82" s="298">
        <f t="shared" si="224"/>
        <v>2.7691182361239313E-3</v>
      </c>
      <c r="GS82" s="298">
        <f t="shared" si="225"/>
        <v>1.7099753891392591E-3</v>
      </c>
      <c r="GT82" s="298">
        <f t="shared" si="226"/>
        <v>1.756688455980445E-3</v>
      </c>
      <c r="GU82" s="298">
        <f t="shared" si="227"/>
        <v>2.7852146126608516E-3</v>
      </c>
      <c r="GV82" s="298">
        <f t="shared" si="228"/>
        <v>2.5624368413454598E-3</v>
      </c>
      <c r="GW82" s="298">
        <f t="shared" si="229"/>
        <v>3.3921438750727606E-3</v>
      </c>
      <c r="GX82" s="298">
        <f t="shared" si="230"/>
        <v>1.1260134120708637E-3</v>
      </c>
      <c r="GY82" s="298">
        <f t="shared" si="231"/>
        <v>1.3907872335323598E-3</v>
      </c>
      <c r="GZ82" s="298">
        <f t="shared" si="232"/>
        <v>2.1380384016606124E-3</v>
      </c>
      <c r="HA82" s="298">
        <f t="shared" si="233"/>
        <v>1.7532741867342628E-3</v>
      </c>
      <c r="HB82" s="298">
        <f t="shared" si="234"/>
        <v>5.7826520438683951E-3</v>
      </c>
      <c r="HC82" s="298">
        <f t="shared" si="235"/>
        <v>7.1739243445563088E-3</v>
      </c>
      <c r="HD82" s="298"/>
    </row>
    <row r="83" spans="1:212" ht="12" customHeight="1" x14ac:dyDescent="0.25">
      <c r="A83" s="2">
        <v>2</v>
      </c>
      <c r="B83" s="10" t="s">
        <v>146</v>
      </c>
      <c r="C83" s="183">
        <v>21012</v>
      </c>
      <c r="D83" s="10"/>
      <c r="E83" s="2" t="s">
        <v>19</v>
      </c>
      <c r="F83" s="33"/>
      <c r="G83" s="33"/>
      <c r="H83" s="33"/>
      <c r="I83" s="33"/>
      <c r="J83" s="33"/>
      <c r="K83" s="33"/>
      <c r="L83" s="33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61"/>
      <c r="X83" s="45"/>
      <c r="Y83" s="3">
        <v>11</v>
      </c>
      <c r="Z83" s="146">
        <v>30</v>
      </c>
      <c r="AA83" s="3">
        <f t="shared" si="126"/>
        <v>41</v>
      </c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>
        <v>11</v>
      </c>
      <c r="AM83" s="83"/>
      <c r="AN83" s="83"/>
      <c r="AO83" s="83"/>
      <c r="AP83" s="83"/>
      <c r="AQ83" s="83"/>
      <c r="AR83" s="83"/>
      <c r="AS83" s="83"/>
      <c r="AT83" s="83"/>
      <c r="AU83" s="29">
        <v>11</v>
      </c>
      <c r="AV83" s="83">
        <f t="shared" si="243"/>
        <v>0</v>
      </c>
      <c r="AW83" s="83">
        <f t="shared" si="244"/>
        <v>11</v>
      </c>
      <c r="AX83" s="83">
        <f t="shared" si="245"/>
        <v>0</v>
      </c>
      <c r="AY83" s="29">
        <f t="shared" si="246"/>
        <v>11</v>
      </c>
      <c r="AZ83" s="3"/>
      <c r="BA83" s="2">
        <f t="shared" si="147"/>
        <v>0</v>
      </c>
      <c r="BB83" s="2">
        <f t="shared" si="148"/>
        <v>11</v>
      </c>
      <c r="BC83" s="2">
        <f t="shared" si="149"/>
        <v>0</v>
      </c>
      <c r="BD83" s="3">
        <f t="shared" si="150"/>
        <v>11</v>
      </c>
      <c r="BE83" s="3">
        <f t="shared" si="151"/>
        <v>15.261680975579225</v>
      </c>
      <c r="BF83" s="2">
        <f t="shared" si="152"/>
        <v>0</v>
      </c>
      <c r="BG83" s="2">
        <f t="shared" si="153"/>
        <v>0.11474948101939265</v>
      </c>
      <c r="BH83" s="2">
        <f t="shared" si="154"/>
        <v>0</v>
      </c>
      <c r="BI83" s="3">
        <f t="shared" si="155"/>
        <v>0.11474948101939265</v>
      </c>
      <c r="BJ83" s="3"/>
      <c r="BK83" s="21">
        <v>94798</v>
      </c>
      <c r="BL83" s="3">
        <v>93279</v>
      </c>
      <c r="BM83" s="2">
        <v>1519</v>
      </c>
      <c r="BN83" s="2">
        <v>1519</v>
      </c>
      <c r="BO83" s="45"/>
      <c r="BP83" s="2">
        <f t="shared" si="156"/>
        <v>1519</v>
      </c>
      <c r="BQ83" s="2">
        <f t="shared" si="157"/>
        <v>16.284479893652374</v>
      </c>
      <c r="BR83" s="2">
        <f t="shared" si="158"/>
        <v>16.284479893652374</v>
      </c>
      <c r="BS83" s="2"/>
      <c r="BT83" s="7">
        <v>95621</v>
      </c>
      <c r="BU83" s="3">
        <v>94151</v>
      </c>
      <c r="BV83" s="2">
        <f t="shared" si="132"/>
        <v>1470</v>
      </c>
      <c r="BW83" s="2">
        <v>1470</v>
      </c>
      <c r="BX83" s="61"/>
      <c r="BY83" s="2">
        <f t="shared" si="159"/>
        <v>1470</v>
      </c>
      <c r="BZ83" s="2">
        <f t="shared" si="160"/>
        <v>15.613217066202164</v>
      </c>
      <c r="CA83" s="2">
        <f t="shared" si="161"/>
        <v>15.613217066202164</v>
      </c>
      <c r="CB83" s="2"/>
      <c r="CC83" s="105">
        <v>95665</v>
      </c>
      <c r="CD83" s="3">
        <v>94252</v>
      </c>
      <c r="CE83" s="2">
        <f t="shared" si="133"/>
        <v>1413</v>
      </c>
      <c r="CF83" s="2">
        <v>1413</v>
      </c>
      <c r="CG83" s="61"/>
      <c r="CH83" s="2">
        <f t="shared" si="162"/>
        <v>1413</v>
      </c>
      <c r="CI83" s="2">
        <f t="shared" si="163"/>
        <v>14.991724313542417</v>
      </c>
      <c r="CJ83" s="2">
        <f t="shared" si="164"/>
        <v>14.991724313542417</v>
      </c>
      <c r="CK83" s="2"/>
      <c r="CL83" s="105">
        <v>96346</v>
      </c>
      <c r="CM83" s="3">
        <v>94801</v>
      </c>
      <c r="CN83" s="2">
        <f t="shared" si="134"/>
        <v>1545</v>
      </c>
      <c r="CO83" s="2">
        <f t="shared" si="242"/>
        <v>1545</v>
      </c>
      <c r="CP83" s="61"/>
      <c r="CQ83" s="2">
        <f t="shared" si="165"/>
        <v>1545</v>
      </c>
      <c r="CR83" s="2">
        <f t="shared" si="166"/>
        <v>16.297296442020656</v>
      </c>
      <c r="CS83" s="2">
        <f t="shared" si="167"/>
        <v>16.297296442020656</v>
      </c>
      <c r="CT83" s="2"/>
      <c r="CU83" s="131">
        <v>97324</v>
      </c>
      <c r="CV83" s="3">
        <v>95861</v>
      </c>
      <c r="CW83" s="2">
        <f t="shared" si="136"/>
        <v>1463</v>
      </c>
      <c r="CX83" s="2">
        <f t="shared" si="137"/>
        <v>1463</v>
      </c>
      <c r="CY83" s="61"/>
      <c r="CZ83" s="2">
        <f t="shared" si="168"/>
        <v>1463</v>
      </c>
      <c r="DA83" s="2">
        <f t="shared" si="169"/>
        <v>15.261680975579225</v>
      </c>
      <c r="DB83" s="2">
        <f t="shared" si="170"/>
        <v>15.261680975579225</v>
      </c>
      <c r="DC83" s="2"/>
      <c r="DD83" s="131">
        <v>97402</v>
      </c>
      <c r="DE83" s="3">
        <v>95514</v>
      </c>
      <c r="DF83" s="2">
        <f t="shared" si="138"/>
        <v>1888</v>
      </c>
      <c r="DG83" s="2">
        <f t="shared" si="139"/>
        <v>1888</v>
      </c>
      <c r="DH83" s="61"/>
      <c r="DI83" s="2">
        <f t="shared" si="171"/>
        <v>1888</v>
      </c>
      <c r="DJ83" s="2">
        <f t="shared" si="172"/>
        <v>19.766735766484494</v>
      </c>
      <c r="DK83" s="2">
        <f t="shared" si="173"/>
        <v>19.766735766484494</v>
      </c>
      <c r="DL83" s="2"/>
      <c r="DM83" s="131">
        <v>97456</v>
      </c>
      <c r="DN83" s="2">
        <v>95455</v>
      </c>
      <c r="DO83" s="3">
        <f t="shared" si="174"/>
        <v>2001</v>
      </c>
      <c r="DP83" s="3">
        <f t="shared" si="175"/>
        <v>20.962757320203238</v>
      </c>
      <c r="DQ83" s="2"/>
      <c r="DR83" s="131">
        <v>97968</v>
      </c>
      <c r="DS83" s="2">
        <v>96501</v>
      </c>
      <c r="DT83" s="3">
        <f t="shared" si="176"/>
        <v>1467</v>
      </c>
      <c r="DU83" s="3">
        <f t="shared" si="177"/>
        <v>15.201915006062112</v>
      </c>
      <c r="DV83" s="2"/>
      <c r="DW83" s="131">
        <v>98458</v>
      </c>
      <c r="DX83" s="2">
        <v>97365</v>
      </c>
      <c r="DY83" s="3">
        <f t="shared" si="178"/>
        <v>1093</v>
      </c>
      <c r="DZ83" s="3">
        <f t="shared" si="179"/>
        <v>11.225799825399271</v>
      </c>
      <c r="EA83" s="2"/>
      <c r="EB83" s="131">
        <v>98666</v>
      </c>
      <c r="EC83" s="2">
        <v>97576</v>
      </c>
      <c r="ED83" s="3">
        <f t="shared" si="146"/>
        <v>1090</v>
      </c>
      <c r="EE83" s="3">
        <f t="shared" si="180"/>
        <v>11.170779699926211</v>
      </c>
      <c r="EF83" s="2"/>
      <c r="EG83" s="131">
        <v>98244</v>
      </c>
      <c r="EH83" s="2">
        <v>97102</v>
      </c>
      <c r="EI83" s="3">
        <f t="shared" si="141"/>
        <v>1142</v>
      </c>
      <c r="EJ83" s="3">
        <f t="shared" si="181"/>
        <v>11.760828819179832</v>
      </c>
      <c r="EK83" s="2"/>
      <c r="EL83" s="131">
        <v>99096</v>
      </c>
      <c r="EM83" s="2">
        <v>97610</v>
      </c>
      <c r="EN83" s="3">
        <f t="shared" si="238"/>
        <v>1486</v>
      </c>
      <c r="EO83" s="3">
        <f t="shared" si="182"/>
        <v>15.223850015367278</v>
      </c>
      <c r="EP83" s="2"/>
      <c r="EQ83" s="2"/>
      <c r="ER83" s="77">
        <f t="shared" si="183"/>
        <v>1519</v>
      </c>
      <c r="ES83" s="83">
        <f t="shared" si="184"/>
        <v>1470</v>
      </c>
      <c r="ET83" s="83">
        <f t="shared" si="236"/>
        <v>1413</v>
      </c>
      <c r="EU83" s="81">
        <f t="shared" si="142"/>
        <v>1545</v>
      </c>
      <c r="EV83" s="81">
        <f t="shared" si="185"/>
        <v>1463</v>
      </c>
      <c r="EW83" s="81">
        <f t="shared" si="144"/>
        <v>1888</v>
      </c>
      <c r="EX83" s="81">
        <f t="shared" si="239"/>
        <v>2001</v>
      </c>
      <c r="EY83" s="81">
        <f t="shared" si="241"/>
        <v>1467</v>
      </c>
      <c r="EZ83" s="81">
        <f t="shared" si="237"/>
        <v>1093</v>
      </c>
      <c r="FA83" s="81">
        <f t="shared" si="186"/>
        <v>1090</v>
      </c>
      <c r="FB83" s="81">
        <f t="shared" si="187"/>
        <v>1142</v>
      </c>
      <c r="FC83" s="81">
        <f t="shared" si="240"/>
        <v>1486</v>
      </c>
      <c r="FD83" s="2"/>
      <c r="FE83" s="77">
        <f t="shared" si="188"/>
        <v>16.284479893652374</v>
      </c>
      <c r="FF83" s="83">
        <f t="shared" si="189"/>
        <v>15.613217066202164</v>
      </c>
      <c r="FG83" s="83">
        <f t="shared" si="190"/>
        <v>14.991724313542417</v>
      </c>
      <c r="FH83" s="81">
        <f t="shared" si="191"/>
        <v>16.297296442020656</v>
      </c>
      <c r="FI83" s="81">
        <f t="shared" si="192"/>
        <v>15.261680975579225</v>
      </c>
      <c r="FJ83" s="81">
        <f t="shared" si="193"/>
        <v>19.766735766484494</v>
      </c>
      <c r="FK83" s="81">
        <f t="shared" si="194"/>
        <v>20.962757320203238</v>
      </c>
      <c r="FL83" s="81">
        <f t="shared" si="195"/>
        <v>15.201915006062112</v>
      </c>
      <c r="FM83" s="81">
        <f t="shared" si="196"/>
        <v>11.225799825399271</v>
      </c>
      <c r="FN83" s="81">
        <f t="shared" si="197"/>
        <v>11.170779699926211</v>
      </c>
      <c r="FO83" s="81">
        <f t="shared" si="198"/>
        <v>11.760828819179832</v>
      </c>
      <c r="FP83" s="81">
        <f t="shared" si="199"/>
        <v>15.223850015367278</v>
      </c>
      <c r="FQ83" s="2"/>
      <c r="FR83" s="83">
        <f t="shared" si="200"/>
        <v>-49</v>
      </c>
      <c r="FS83" s="83">
        <f t="shared" si="201"/>
        <v>-57</v>
      </c>
      <c r="FT83" s="83">
        <f t="shared" si="202"/>
        <v>132</v>
      </c>
      <c r="FU83" s="83">
        <f t="shared" si="203"/>
        <v>-82</v>
      </c>
      <c r="FV83" s="83">
        <f t="shared" si="204"/>
        <v>425</v>
      </c>
      <c r="FW83" s="83">
        <f t="shared" si="205"/>
        <v>113</v>
      </c>
      <c r="FX83" s="83">
        <f t="shared" si="206"/>
        <v>-534</v>
      </c>
      <c r="FY83" s="83">
        <f t="shared" si="207"/>
        <v>-374</v>
      </c>
      <c r="FZ83" s="83">
        <f t="shared" si="208"/>
        <v>-3</v>
      </c>
      <c r="GA83" s="83">
        <f t="shared" si="209"/>
        <v>52</v>
      </c>
      <c r="GB83" s="83">
        <f t="shared" si="210"/>
        <v>344</v>
      </c>
      <c r="GC83" s="54"/>
      <c r="GD83" s="205">
        <f t="shared" si="211"/>
        <v>-0.67126282745021015</v>
      </c>
      <c r="GE83" s="206">
        <f t="shared" si="212"/>
        <v>-0.62149275265974779</v>
      </c>
      <c r="GF83" s="206">
        <f t="shared" si="213"/>
        <v>1.3055721284782393</v>
      </c>
      <c r="GG83" s="207">
        <f t="shared" si="214"/>
        <v>-1.0356154664414312</v>
      </c>
      <c r="GH83" s="206">
        <f t="shared" si="215"/>
        <v>4.5050547909052696</v>
      </c>
      <c r="GI83" s="206">
        <f t="shared" si="216"/>
        <v>1.1960215537187437</v>
      </c>
      <c r="GJ83" s="206">
        <f t="shared" si="217"/>
        <v>-5.7608423141411258</v>
      </c>
      <c r="GK83" s="206">
        <f t="shared" si="218"/>
        <v>-3.9761151806628412</v>
      </c>
      <c r="GL83" s="206">
        <f t="shared" si="219"/>
        <v>-5.5020125473060233E-2</v>
      </c>
      <c r="GM83" s="206">
        <f t="shared" si="220"/>
        <v>0.5900491192536208</v>
      </c>
      <c r="GN83" s="206">
        <f t="shared" si="221"/>
        <v>3.4630211961874462</v>
      </c>
      <c r="GO83" s="2"/>
      <c r="GP83" s="3">
        <f t="shared" si="222"/>
        <v>1486</v>
      </c>
      <c r="GQ83" s="320">
        <f t="shared" si="223"/>
        <v>1.5223850015367277E-2</v>
      </c>
      <c r="GR83" s="298">
        <f t="shared" si="224"/>
        <v>2.6454657865863217E-2</v>
      </c>
      <c r="GS83" s="298">
        <f t="shared" si="225"/>
        <v>2.3492185252660849E-2</v>
      </c>
      <c r="GT83" s="298">
        <f t="shared" si="226"/>
        <v>2.6980443351090965E-2</v>
      </c>
      <c r="GU83" s="298">
        <f t="shared" si="227"/>
        <v>3.3357802919077639E-2</v>
      </c>
      <c r="GV83" s="298">
        <f t="shared" si="228"/>
        <v>2.6400317597805686E-2</v>
      </c>
      <c r="GW83" s="298">
        <f t="shared" si="229"/>
        <v>3.7895666486019948E-2</v>
      </c>
      <c r="GX83" s="298">
        <f t="shared" si="230"/>
        <v>5.0070063056751074E-2</v>
      </c>
      <c r="GY83" s="298">
        <f t="shared" si="231"/>
        <v>3.5177325372275373E-2</v>
      </c>
      <c r="GZ83" s="298">
        <f t="shared" si="232"/>
        <v>2.2688116242864556E-2</v>
      </c>
      <c r="HA83" s="298">
        <f t="shared" si="233"/>
        <v>2.3024926066751161E-2</v>
      </c>
      <c r="HB83" s="298">
        <f t="shared" si="234"/>
        <v>2.2771684945164506E-2</v>
      </c>
      <c r="HC83" s="298">
        <f t="shared" si="235"/>
        <v>2.5749883033842208E-2</v>
      </c>
      <c r="HD83" s="298"/>
    </row>
    <row r="84" spans="1:212" ht="12" customHeight="1" x14ac:dyDescent="0.25">
      <c r="A84" s="2">
        <v>2</v>
      </c>
      <c r="B84" s="10" t="s">
        <v>146</v>
      </c>
      <c r="C84" s="183">
        <v>21013</v>
      </c>
      <c r="D84" s="10"/>
      <c r="E84" s="2" t="s">
        <v>17</v>
      </c>
      <c r="F84" s="33"/>
      <c r="G84" s="33"/>
      <c r="H84" s="33"/>
      <c r="I84" s="33"/>
      <c r="J84" s="33"/>
      <c r="K84" s="33"/>
      <c r="L84" s="33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61"/>
      <c r="X84" s="45"/>
      <c r="Y84" s="3">
        <v>26</v>
      </c>
      <c r="Z84" s="146">
        <v>14</v>
      </c>
      <c r="AA84" s="3">
        <f t="shared" si="126"/>
        <v>40</v>
      </c>
      <c r="AB84" s="83"/>
      <c r="AC84" s="83"/>
      <c r="AD84" s="83"/>
      <c r="AE84" s="83"/>
      <c r="AF84" s="83"/>
      <c r="AG84" s="83"/>
      <c r="AH84" s="83"/>
      <c r="AI84" s="83"/>
      <c r="AJ84" s="83"/>
      <c r="AK84" s="83">
        <v>22</v>
      </c>
      <c r="AL84" s="83">
        <v>26</v>
      </c>
      <c r="AM84" s="83"/>
      <c r="AN84" s="83"/>
      <c r="AO84" s="83"/>
      <c r="AP84" s="83"/>
      <c r="AQ84" s="83"/>
      <c r="AR84" s="83"/>
      <c r="AS84" s="83"/>
      <c r="AT84" s="83"/>
      <c r="AU84" s="29">
        <v>48</v>
      </c>
      <c r="AV84" s="83">
        <f t="shared" si="243"/>
        <v>0</v>
      </c>
      <c r="AW84" s="83">
        <f t="shared" si="244"/>
        <v>48</v>
      </c>
      <c r="AX84" s="83">
        <f t="shared" si="245"/>
        <v>0</v>
      </c>
      <c r="AY84" s="29">
        <f t="shared" si="246"/>
        <v>48</v>
      </c>
      <c r="AZ84" s="3"/>
      <c r="BA84" s="2">
        <f t="shared" si="147"/>
        <v>0</v>
      </c>
      <c r="BB84" s="2">
        <f t="shared" si="148"/>
        <v>48</v>
      </c>
      <c r="BC84" s="2">
        <f t="shared" si="149"/>
        <v>0</v>
      </c>
      <c r="BD84" s="3">
        <f t="shared" si="150"/>
        <v>48</v>
      </c>
      <c r="BE84" s="3">
        <f t="shared" si="151"/>
        <v>13.153686230609306</v>
      </c>
      <c r="BF84" s="2">
        <f t="shared" si="152"/>
        <v>0</v>
      </c>
      <c r="BG84" s="2">
        <f t="shared" si="153"/>
        <v>0.9595394210778827</v>
      </c>
      <c r="BH84" s="2">
        <f t="shared" si="154"/>
        <v>0</v>
      </c>
      <c r="BI84" s="3">
        <f t="shared" si="155"/>
        <v>0.9595394210778827</v>
      </c>
      <c r="BJ84" s="3"/>
      <c r="BK84" s="21">
        <v>49769</v>
      </c>
      <c r="BL84" s="3">
        <v>48940</v>
      </c>
      <c r="BM84" s="2">
        <v>829</v>
      </c>
      <c r="BN84" s="2">
        <v>829</v>
      </c>
      <c r="BO84" s="45"/>
      <c r="BP84" s="2">
        <f t="shared" si="156"/>
        <v>829</v>
      </c>
      <c r="BQ84" s="2">
        <f t="shared" si="157"/>
        <v>16.939109113199837</v>
      </c>
      <c r="BR84" s="2">
        <f t="shared" si="158"/>
        <v>16.939109113199837</v>
      </c>
      <c r="BS84" s="2"/>
      <c r="BT84" s="7">
        <v>50824</v>
      </c>
      <c r="BU84" s="3">
        <v>49836</v>
      </c>
      <c r="BV84" s="2">
        <f t="shared" si="132"/>
        <v>988</v>
      </c>
      <c r="BW84" s="2">
        <v>988</v>
      </c>
      <c r="BX84" s="61"/>
      <c r="BY84" s="2">
        <f t="shared" si="159"/>
        <v>988</v>
      </c>
      <c r="BZ84" s="2">
        <f t="shared" si="160"/>
        <v>19.825026085560637</v>
      </c>
      <c r="CA84" s="2">
        <f t="shared" si="161"/>
        <v>19.825026085560637</v>
      </c>
      <c r="CB84" s="2"/>
      <c r="CC84" s="105">
        <v>50731</v>
      </c>
      <c r="CD84" s="3">
        <v>49927</v>
      </c>
      <c r="CE84" s="2">
        <f t="shared" si="133"/>
        <v>804</v>
      </c>
      <c r="CF84" s="2">
        <v>804</v>
      </c>
      <c r="CG84" s="61"/>
      <c r="CH84" s="2">
        <f t="shared" si="162"/>
        <v>804</v>
      </c>
      <c r="CI84" s="2">
        <f t="shared" si="163"/>
        <v>16.103511126244317</v>
      </c>
      <c r="CJ84" s="2">
        <f t="shared" si="164"/>
        <v>16.103511126244317</v>
      </c>
      <c r="CK84" s="2"/>
      <c r="CL84" s="105">
        <v>50591</v>
      </c>
      <c r="CM84" s="3">
        <v>49834</v>
      </c>
      <c r="CN84" s="2">
        <f t="shared" si="134"/>
        <v>757</v>
      </c>
      <c r="CO84" s="2">
        <f t="shared" si="242"/>
        <v>757</v>
      </c>
      <c r="CP84" s="61"/>
      <c r="CQ84" s="2">
        <f t="shared" si="165"/>
        <v>757</v>
      </c>
      <c r="CR84" s="2">
        <f t="shared" si="166"/>
        <v>15.190432235020268</v>
      </c>
      <c r="CS84" s="2">
        <f t="shared" si="167"/>
        <v>15.190432235020268</v>
      </c>
      <c r="CT84" s="2"/>
      <c r="CU84" s="131">
        <v>50682</v>
      </c>
      <c r="CV84" s="3">
        <v>50024</v>
      </c>
      <c r="CW84" s="2">
        <f t="shared" si="136"/>
        <v>658</v>
      </c>
      <c r="CX84" s="2">
        <f t="shared" si="137"/>
        <v>658</v>
      </c>
      <c r="CY84" s="61"/>
      <c r="CZ84" s="2">
        <f t="shared" si="168"/>
        <v>658</v>
      </c>
      <c r="DA84" s="2">
        <f t="shared" si="169"/>
        <v>13.153686230609306</v>
      </c>
      <c r="DB84" s="2">
        <f t="shared" si="170"/>
        <v>13.153686230609306</v>
      </c>
      <c r="DC84" s="2"/>
      <c r="DD84" s="131">
        <v>50482</v>
      </c>
      <c r="DE84" s="3">
        <v>49805</v>
      </c>
      <c r="DF84" s="2">
        <f t="shared" si="138"/>
        <v>677</v>
      </c>
      <c r="DG84" s="2">
        <f t="shared" si="139"/>
        <v>677</v>
      </c>
      <c r="DH84" s="61"/>
      <c r="DI84" s="2">
        <f t="shared" si="171"/>
        <v>677</v>
      </c>
      <c r="DJ84" s="2">
        <f t="shared" si="172"/>
        <v>13.593012749723924</v>
      </c>
      <c r="DK84" s="2">
        <f t="shared" si="173"/>
        <v>13.593012749723924</v>
      </c>
      <c r="DL84" s="2"/>
      <c r="DM84" s="131">
        <v>49977</v>
      </c>
      <c r="DN84" s="2">
        <v>49361</v>
      </c>
      <c r="DO84" s="3">
        <f t="shared" si="174"/>
        <v>616</v>
      </c>
      <c r="DP84" s="3">
        <f t="shared" si="175"/>
        <v>12.479487854784143</v>
      </c>
      <c r="DQ84" s="2"/>
      <c r="DR84" s="131">
        <v>50307</v>
      </c>
      <c r="DS84" s="2">
        <v>49715</v>
      </c>
      <c r="DT84" s="3">
        <f t="shared" si="176"/>
        <v>592</v>
      </c>
      <c r="DU84" s="3">
        <f t="shared" si="177"/>
        <v>11.907874886855074</v>
      </c>
      <c r="DV84" s="2"/>
      <c r="DW84" s="131">
        <v>49649</v>
      </c>
      <c r="DX84" s="2">
        <v>49094</v>
      </c>
      <c r="DY84" s="3">
        <f t="shared" si="178"/>
        <v>555</v>
      </c>
      <c r="DZ84" s="3">
        <f t="shared" si="179"/>
        <v>11.304843769096019</v>
      </c>
      <c r="EA84" s="2"/>
      <c r="EB84" s="131">
        <v>49244</v>
      </c>
      <c r="EC84" s="2">
        <v>48838</v>
      </c>
      <c r="ED84" s="3">
        <f t="shared" si="146"/>
        <v>406</v>
      </c>
      <c r="EE84" s="3">
        <f t="shared" si="180"/>
        <v>8.3131987386870883</v>
      </c>
      <c r="EF84" s="2"/>
      <c r="EG84" s="131">
        <v>48995</v>
      </c>
      <c r="EH84" s="2">
        <v>48498</v>
      </c>
      <c r="EI84" s="3">
        <f t="shared" si="141"/>
        <v>497</v>
      </c>
      <c r="EJ84" s="3">
        <f t="shared" si="181"/>
        <v>10.247845271969979</v>
      </c>
      <c r="EK84" s="2"/>
      <c r="EL84" s="131">
        <v>49518</v>
      </c>
      <c r="EM84" s="2">
        <v>48922</v>
      </c>
      <c r="EN84" s="3">
        <f t="shared" si="238"/>
        <v>596</v>
      </c>
      <c r="EO84" s="3">
        <f t="shared" si="182"/>
        <v>12.182658108826294</v>
      </c>
      <c r="EP84" s="2"/>
      <c r="EQ84" s="2"/>
      <c r="ER84" s="77">
        <f t="shared" si="183"/>
        <v>829</v>
      </c>
      <c r="ES84" s="83">
        <f t="shared" si="184"/>
        <v>988</v>
      </c>
      <c r="ET84" s="83">
        <f t="shared" si="236"/>
        <v>804</v>
      </c>
      <c r="EU84" s="81">
        <f t="shared" si="142"/>
        <v>757</v>
      </c>
      <c r="EV84" s="81">
        <f t="shared" si="185"/>
        <v>658</v>
      </c>
      <c r="EW84" s="81">
        <f t="shared" si="144"/>
        <v>677</v>
      </c>
      <c r="EX84" s="81">
        <f t="shared" si="239"/>
        <v>616</v>
      </c>
      <c r="EY84" s="81">
        <f t="shared" si="241"/>
        <v>592</v>
      </c>
      <c r="EZ84" s="81">
        <f t="shared" si="237"/>
        <v>555</v>
      </c>
      <c r="FA84" s="81">
        <f t="shared" si="186"/>
        <v>406</v>
      </c>
      <c r="FB84" s="81">
        <f t="shared" si="187"/>
        <v>497</v>
      </c>
      <c r="FC84" s="81">
        <f t="shared" si="240"/>
        <v>596</v>
      </c>
      <c r="FD84" s="2"/>
      <c r="FE84" s="77">
        <f t="shared" si="188"/>
        <v>16.939109113199837</v>
      </c>
      <c r="FF84" s="83">
        <f t="shared" si="189"/>
        <v>19.825026085560637</v>
      </c>
      <c r="FG84" s="83">
        <f t="shared" si="190"/>
        <v>16.103511126244317</v>
      </c>
      <c r="FH84" s="81">
        <f t="shared" si="191"/>
        <v>15.190432235020268</v>
      </c>
      <c r="FI84" s="81">
        <f t="shared" si="192"/>
        <v>13.153686230609306</v>
      </c>
      <c r="FJ84" s="81">
        <f t="shared" si="193"/>
        <v>13.593012749723924</v>
      </c>
      <c r="FK84" s="81">
        <f t="shared" si="194"/>
        <v>12.479487854784143</v>
      </c>
      <c r="FL84" s="81">
        <f t="shared" si="195"/>
        <v>11.907874886855074</v>
      </c>
      <c r="FM84" s="81">
        <f t="shared" si="196"/>
        <v>11.304843769096019</v>
      </c>
      <c r="FN84" s="81">
        <f t="shared" si="197"/>
        <v>8.3131987386870883</v>
      </c>
      <c r="FO84" s="81">
        <f t="shared" si="198"/>
        <v>10.247845271969979</v>
      </c>
      <c r="FP84" s="81">
        <f t="shared" si="199"/>
        <v>12.182658108826294</v>
      </c>
      <c r="FQ84" s="2"/>
      <c r="FR84" s="83">
        <f t="shared" si="200"/>
        <v>159</v>
      </c>
      <c r="FS84" s="83">
        <f t="shared" si="201"/>
        <v>-184</v>
      </c>
      <c r="FT84" s="83">
        <f t="shared" si="202"/>
        <v>-47</v>
      </c>
      <c r="FU84" s="83">
        <f t="shared" si="203"/>
        <v>-99</v>
      </c>
      <c r="FV84" s="83">
        <f t="shared" si="204"/>
        <v>19</v>
      </c>
      <c r="FW84" s="83">
        <f t="shared" si="205"/>
        <v>-61</v>
      </c>
      <c r="FX84" s="83">
        <f t="shared" si="206"/>
        <v>-24</v>
      </c>
      <c r="FY84" s="83">
        <f t="shared" si="207"/>
        <v>-37</v>
      </c>
      <c r="FZ84" s="83">
        <f t="shared" si="208"/>
        <v>-149</v>
      </c>
      <c r="GA84" s="83">
        <f t="shared" si="209"/>
        <v>91</v>
      </c>
      <c r="GB84" s="83">
        <f t="shared" si="210"/>
        <v>99</v>
      </c>
      <c r="GC84" s="54"/>
      <c r="GD84" s="205">
        <f t="shared" si="211"/>
        <v>2.8859169723607998</v>
      </c>
      <c r="GE84" s="206">
        <f t="shared" si="212"/>
        <v>-3.7215149593163197</v>
      </c>
      <c r="GF84" s="206">
        <f t="shared" si="213"/>
        <v>-0.91307889122404973</v>
      </c>
      <c r="GG84" s="207">
        <f t="shared" si="214"/>
        <v>-2.0367460044109613</v>
      </c>
      <c r="GH84" s="206">
        <f t="shared" si="215"/>
        <v>0.4393265191146174</v>
      </c>
      <c r="GI84" s="206">
        <f t="shared" si="216"/>
        <v>-1.1135248949397809</v>
      </c>
      <c r="GJ84" s="206">
        <f t="shared" si="217"/>
        <v>-0.57161296792906846</v>
      </c>
      <c r="GK84" s="206">
        <f t="shared" si="218"/>
        <v>-0.60303111775905549</v>
      </c>
      <c r="GL84" s="206">
        <f t="shared" si="219"/>
        <v>-2.9916450304089306</v>
      </c>
      <c r="GM84" s="206">
        <f t="shared" si="220"/>
        <v>1.9346465332828906</v>
      </c>
      <c r="GN84" s="206">
        <f t="shared" si="221"/>
        <v>1.9348128368563149</v>
      </c>
      <c r="GO84" s="2"/>
      <c r="GP84" s="3">
        <f t="shared" si="222"/>
        <v>596</v>
      </c>
      <c r="GQ84" s="320">
        <f t="shared" si="223"/>
        <v>1.2182658108826294E-2</v>
      </c>
      <c r="GR84" s="298">
        <f t="shared" si="224"/>
        <v>1.4437729671363137E-2</v>
      </c>
      <c r="GS84" s="298">
        <f t="shared" si="225"/>
        <v>1.5789305462332599E-2</v>
      </c>
      <c r="GT84" s="298">
        <f t="shared" si="226"/>
        <v>1.5351929550089976E-2</v>
      </c>
      <c r="GU84" s="298">
        <f t="shared" si="227"/>
        <v>1.6344243889800502E-2</v>
      </c>
      <c r="GV84" s="298">
        <f t="shared" si="228"/>
        <v>1.187382705355854E-2</v>
      </c>
      <c r="GW84" s="298">
        <f t="shared" si="229"/>
        <v>1.3588647357539993E-2</v>
      </c>
      <c r="GX84" s="298">
        <f t="shared" si="230"/>
        <v>1.5413872485236712E-2</v>
      </c>
      <c r="GY84" s="298">
        <f t="shared" si="231"/>
        <v>1.4195621418123396E-2</v>
      </c>
      <c r="GZ84" s="298">
        <f t="shared" si="232"/>
        <v>1.1520498183705241E-2</v>
      </c>
      <c r="HA84" s="298">
        <f t="shared" si="233"/>
        <v>8.5762568652302494E-3</v>
      </c>
      <c r="HB84" s="298">
        <f t="shared" si="234"/>
        <v>9.9102691924227316E-3</v>
      </c>
      <c r="HC84" s="298">
        <f t="shared" si="235"/>
        <v>1.032767852501343E-2</v>
      </c>
      <c r="HD84" s="298"/>
    </row>
    <row r="85" spans="1:212" ht="12" customHeight="1" x14ac:dyDescent="0.25">
      <c r="A85" s="2">
        <v>2</v>
      </c>
      <c r="B85" s="10" t="s">
        <v>146</v>
      </c>
      <c r="C85" s="183">
        <v>21014</v>
      </c>
      <c r="D85" s="10"/>
      <c r="E85" s="2" t="s">
        <v>20</v>
      </c>
      <c r="F85" s="33"/>
      <c r="G85" s="33"/>
      <c r="H85" s="33"/>
      <c r="I85" s="33"/>
      <c r="J85" s="33"/>
      <c r="K85" s="33"/>
      <c r="L85" s="33"/>
      <c r="M85" s="45"/>
      <c r="N85" s="137"/>
      <c r="O85" s="45"/>
      <c r="P85" s="45"/>
      <c r="Q85" s="45"/>
      <c r="R85" s="45"/>
      <c r="S85" s="45"/>
      <c r="T85" s="45"/>
      <c r="U85" s="45"/>
      <c r="V85" s="45"/>
      <c r="W85" s="61"/>
      <c r="X85" s="45"/>
      <c r="Y85" s="3">
        <v>100</v>
      </c>
      <c r="Z85" s="146">
        <v>6</v>
      </c>
      <c r="AA85" s="3">
        <f t="shared" si="126"/>
        <v>106</v>
      </c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29"/>
      <c r="AV85" s="83">
        <f t="shared" si="243"/>
        <v>0</v>
      </c>
      <c r="AW85" s="83">
        <f t="shared" si="244"/>
        <v>0</v>
      </c>
      <c r="AX85" s="83">
        <f t="shared" si="245"/>
        <v>0</v>
      </c>
      <c r="AY85" s="29">
        <f t="shared" si="246"/>
        <v>0</v>
      </c>
      <c r="AZ85" s="3"/>
      <c r="BA85" s="2">
        <f t="shared" si="147"/>
        <v>0</v>
      </c>
      <c r="BB85" s="2">
        <f t="shared" si="148"/>
        <v>0</v>
      </c>
      <c r="BC85" s="2">
        <f t="shared" si="149"/>
        <v>0</v>
      </c>
      <c r="BD85" s="3">
        <f t="shared" si="150"/>
        <v>0</v>
      </c>
      <c r="BE85" s="3">
        <f t="shared" si="151"/>
        <v>14.02967533421478</v>
      </c>
      <c r="BF85" s="2">
        <f t="shared" si="152"/>
        <v>0</v>
      </c>
      <c r="BG85" s="2">
        <f t="shared" si="153"/>
        <v>0</v>
      </c>
      <c r="BH85" s="2">
        <f t="shared" si="154"/>
        <v>0</v>
      </c>
      <c r="BI85" s="3">
        <f t="shared" si="155"/>
        <v>0</v>
      </c>
      <c r="BJ85" s="3"/>
      <c r="BK85" s="21">
        <v>27548</v>
      </c>
      <c r="BL85" s="3">
        <v>26902</v>
      </c>
      <c r="BM85" s="2">
        <v>646</v>
      </c>
      <c r="BN85" s="2">
        <v>646</v>
      </c>
      <c r="BO85" s="45"/>
      <c r="BP85" s="2">
        <f t="shared" si="156"/>
        <v>646</v>
      </c>
      <c r="BQ85" s="2">
        <f t="shared" si="157"/>
        <v>24.0130845290313</v>
      </c>
      <c r="BR85" s="2">
        <f t="shared" si="158"/>
        <v>24.0130845290313</v>
      </c>
      <c r="BS85" s="2"/>
      <c r="BT85" s="7">
        <v>27614</v>
      </c>
      <c r="BU85" s="3">
        <v>27008</v>
      </c>
      <c r="BV85" s="2">
        <f t="shared" si="132"/>
        <v>606</v>
      </c>
      <c r="BW85" s="2">
        <v>606</v>
      </c>
      <c r="BX85" s="61"/>
      <c r="BY85" s="2">
        <f t="shared" si="159"/>
        <v>606</v>
      </c>
      <c r="BZ85" s="2">
        <f t="shared" si="160"/>
        <v>22.437796208530806</v>
      </c>
      <c r="CA85" s="2">
        <f t="shared" si="161"/>
        <v>22.437796208530806</v>
      </c>
      <c r="CB85" s="2"/>
      <c r="CC85" s="105">
        <v>27841</v>
      </c>
      <c r="CD85" s="3">
        <v>27275</v>
      </c>
      <c r="CE85" s="2">
        <f t="shared" si="133"/>
        <v>566</v>
      </c>
      <c r="CF85" s="2">
        <v>566</v>
      </c>
      <c r="CG85" s="61"/>
      <c r="CH85" s="2">
        <f t="shared" si="162"/>
        <v>566</v>
      </c>
      <c r="CI85" s="2">
        <f t="shared" si="163"/>
        <v>20.75160403299725</v>
      </c>
      <c r="CJ85" s="2">
        <f t="shared" si="164"/>
        <v>20.75160403299725</v>
      </c>
      <c r="CK85" s="2"/>
      <c r="CL85" s="105">
        <v>27646</v>
      </c>
      <c r="CM85" s="3">
        <v>27126</v>
      </c>
      <c r="CN85" s="2">
        <f t="shared" si="134"/>
        <v>520</v>
      </c>
      <c r="CO85" s="2">
        <f t="shared" si="242"/>
        <v>520</v>
      </c>
      <c r="CP85" s="61"/>
      <c r="CQ85" s="2">
        <f t="shared" si="165"/>
        <v>520</v>
      </c>
      <c r="CR85" s="2">
        <f t="shared" si="166"/>
        <v>19.169800191698002</v>
      </c>
      <c r="CS85" s="2">
        <f t="shared" si="167"/>
        <v>19.169800191698002</v>
      </c>
      <c r="CT85" s="2"/>
      <c r="CU85" s="131">
        <v>27610</v>
      </c>
      <c r="CV85" s="3">
        <v>27228</v>
      </c>
      <c r="CW85" s="2">
        <f t="shared" si="136"/>
        <v>382</v>
      </c>
      <c r="CX85" s="2">
        <f t="shared" si="137"/>
        <v>382</v>
      </c>
      <c r="CY85" s="61"/>
      <c r="CZ85" s="2">
        <f t="shared" si="168"/>
        <v>382</v>
      </c>
      <c r="DA85" s="2">
        <f t="shared" si="169"/>
        <v>14.02967533421478</v>
      </c>
      <c r="DB85" s="2">
        <f t="shared" si="170"/>
        <v>14.02967533421478</v>
      </c>
      <c r="DC85" s="2"/>
      <c r="DD85" s="131">
        <v>27318</v>
      </c>
      <c r="DE85" s="3">
        <v>26946</v>
      </c>
      <c r="DF85" s="2">
        <f t="shared" si="138"/>
        <v>372</v>
      </c>
      <c r="DG85" s="2">
        <f t="shared" si="139"/>
        <v>372</v>
      </c>
      <c r="DH85" s="61"/>
      <c r="DI85" s="2">
        <f t="shared" si="171"/>
        <v>372</v>
      </c>
      <c r="DJ85" s="2">
        <f t="shared" si="172"/>
        <v>13.805388554887553</v>
      </c>
      <c r="DK85" s="2">
        <f t="shared" si="173"/>
        <v>13.805388554887553</v>
      </c>
      <c r="DL85" s="2"/>
      <c r="DM85" s="131">
        <v>27161</v>
      </c>
      <c r="DN85" s="2">
        <v>26813</v>
      </c>
      <c r="DO85" s="3">
        <f t="shared" si="174"/>
        <v>348</v>
      </c>
      <c r="DP85" s="3">
        <f t="shared" si="175"/>
        <v>12.978778950509081</v>
      </c>
      <c r="DQ85" s="2"/>
      <c r="DR85" s="131">
        <v>27657</v>
      </c>
      <c r="DS85" s="2">
        <v>27087</v>
      </c>
      <c r="DT85" s="3">
        <f t="shared" si="176"/>
        <v>570</v>
      </c>
      <c r="DU85" s="3">
        <f t="shared" si="177"/>
        <v>21.043304906412668</v>
      </c>
      <c r="DV85" s="2"/>
      <c r="DW85" s="131">
        <v>27615</v>
      </c>
      <c r="DX85" s="2">
        <v>27199</v>
      </c>
      <c r="DY85" s="3">
        <f t="shared" si="178"/>
        <v>416</v>
      </c>
      <c r="DZ85" s="3">
        <f t="shared" si="179"/>
        <v>15.294679951468803</v>
      </c>
      <c r="EA85" s="2"/>
      <c r="EB85" s="131">
        <v>27278</v>
      </c>
      <c r="EC85" s="2">
        <v>26823</v>
      </c>
      <c r="ED85" s="3">
        <f t="shared" si="146"/>
        <v>455</v>
      </c>
      <c r="EE85" s="3">
        <f t="shared" si="180"/>
        <v>16.963054095365919</v>
      </c>
      <c r="EF85" s="2"/>
      <c r="EG85" s="131">
        <v>27153</v>
      </c>
      <c r="EH85" s="2">
        <v>26809</v>
      </c>
      <c r="EI85" s="3">
        <f t="shared" si="141"/>
        <v>344</v>
      </c>
      <c r="EJ85" s="3">
        <f t="shared" si="181"/>
        <v>12.831511805736879</v>
      </c>
      <c r="EK85" s="2"/>
      <c r="EL85" s="131">
        <v>27219</v>
      </c>
      <c r="EM85" s="2">
        <v>26883</v>
      </c>
      <c r="EN85" s="3">
        <f t="shared" si="238"/>
        <v>336</v>
      </c>
      <c r="EO85" s="3">
        <f t="shared" si="182"/>
        <v>12.49860506639884</v>
      </c>
      <c r="EP85" s="2"/>
      <c r="EQ85" s="2"/>
      <c r="ER85" s="77">
        <f t="shared" si="183"/>
        <v>646</v>
      </c>
      <c r="ES85" s="83">
        <f t="shared" si="184"/>
        <v>606</v>
      </c>
      <c r="ET85" s="83">
        <f t="shared" si="236"/>
        <v>566</v>
      </c>
      <c r="EU85" s="81">
        <f t="shared" si="142"/>
        <v>520</v>
      </c>
      <c r="EV85" s="81">
        <f t="shared" si="185"/>
        <v>382</v>
      </c>
      <c r="EW85" s="81">
        <f t="shared" si="144"/>
        <v>372</v>
      </c>
      <c r="EX85" s="81">
        <f t="shared" si="239"/>
        <v>348</v>
      </c>
      <c r="EY85" s="81">
        <f t="shared" si="241"/>
        <v>570</v>
      </c>
      <c r="EZ85" s="81">
        <f t="shared" si="237"/>
        <v>416</v>
      </c>
      <c r="FA85" s="81">
        <f t="shared" si="186"/>
        <v>455</v>
      </c>
      <c r="FB85" s="81">
        <f t="shared" si="187"/>
        <v>344</v>
      </c>
      <c r="FC85" s="81">
        <f t="shared" si="240"/>
        <v>336</v>
      </c>
      <c r="FD85" s="2"/>
      <c r="FE85" s="77">
        <f t="shared" si="188"/>
        <v>24.0130845290313</v>
      </c>
      <c r="FF85" s="83">
        <f t="shared" si="189"/>
        <v>22.437796208530806</v>
      </c>
      <c r="FG85" s="83">
        <f t="shared" si="190"/>
        <v>20.75160403299725</v>
      </c>
      <c r="FH85" s="81">
        <f t="shared" si="191"/>
        <v>19.169800191698002</v>
      </c>
      <c r="FI85" s="81">
        <f t="shared" si="192"/>
        <v>14.02967533421478</v>
      </c>
      <c r="FJ85" s="81">
        <f t="shared" si="193"/>
        <v>13.805388554887553</v>
      </c>
      <c r="FK85" s="81">
        <f t="shared" si="194"/>
        <v>12.978778950509081</v>
      </c>
      <c r="FL85" s="81">
        <f t="shared" si="195"/>
        <v>21.043304906412668</v>
      </c>
      <c r="FM85" s="81">
        <f t="shared" si="196"/>
        <v>15.294679951468803</v>
      </c>
      <c r="FN85" s="81">
        <f t="shared" si="197"/>
        <v>16.963054095365919</v>
      </c>
      <c r="FO85" s="81">
        <f t="shared" si="198"/>
        <v>12.831511805736879</v>
      </c>
      <c r="FP85" s="81">
        <f t="shared" si="199"/>
        <v>12.49860506639884</v>
      </c>
      <c r="FQ85" s="2"/>
      <c r="FR85" s="83">
        <f t="shared" si="200"/>
        <v>-40</v>
      </c>
      <c r="FS85" s="83">
        <f t="shared" si="201"/>
        <v>-40</v>
      </c>
      <c r="FT85" s="83">
        <f t="shared" si="202"/>
        <v>-46</v>
      </c>
      <c r="FU85" s="83">
        <f t="shared" si="203"/>
        <v>-138</v>
      </c>
      <c r="FV85" s="83">
        <f t="shared" si="204"/>
        <v>-10</v>
      </c>
      <c r="FW85" s="83">
        <f t="shared" si="205"/>
        <v>-24</v>
      </c>
      <c r="FX85" s="83">
        <f t="shared" si="206"/>
        <v>222</v>
      </c>
      <c r="FY85" s="83">
        <f t="shared" si="207"/>
        <v>-154</v>
      </c>
      <c r="FZ85" s="83">
        <f t="shared" si="208"/>
        <v>39</v>
      </c>
      <c r="GA85" s="83">
        <f t="shared" si="209"/>
        <v>-111</v>
      </c>
      <c r="GB85" s="83">
        <f t="shared" si="210"/>
        <v>-8</v>
      </c>
      <c r="GC85" s="54"/>
      <c r="GD85" s="205">
        <f t="shared" si="211"/>
        <v>-1.5752883205004942</v>
      </c>
      <c r="GE85" s="206">
        <f t="shared" si="212"/>
        <v>-1.6861921755335558</v>
      </c>
      <c r="GF85" s="206">
        <f t="shared" si="213"/>
        <v>-1.5818038412992479</v>
      </c>
      <c r="GG85" s="207">
        <f t="shared" si="214"/>
        <v>-5.1401248574832223</v>
      </c>
      <c r="GH85" s="206">
        <f t="shared" si="215"/>
        <v>-0.22428677932722607</v>
      </c>
      <c r="GI85" s="206">
        <f t="shared" si="216"/>
        <v>-0.82660960437847208</v>
      </c>
      <c r="GJ85" s="206">
        <f t="shared" si="217"/>
        <v>8.0645259559035871</v>
      </c>
      <c r="GK85" s="206">
        <f t="shared" si="218"/>
        <v>-5.7486249549438657</v>
      </c>
      <c r="GL85" s="206">
        <f t="shared" si="219"/>
        <v>1.6683741438971165</v>
      </c>
      <c r="GM85" s="206">
        <f t="shared" si="220"/>
        <v>-4.1315422896290404</v>
      </c>
      <c r="GN85" s="206">
        <f t="shared" si="221"/>
        <v>-0.33290673933803916</v>
      </c>
      <c r="GO85" s="2"/>
      <c r="GP85" s="3">
        <f t="shared" si="222"/>
        <v>336</v>
      </c>
      <c r="GQ85" s="320">
        <f t="shared" si="223"/>
        <v>1.2498605066398839E-2</v>
      </c>
      <c r="GR85" s="298">
        <f t="shared" si="224"/>
        <v>1.125063132412616E-2</v>
      </c>
      <c r="GS85" s="298">
        <f t="shared" si="225"/>
        <v>9.6845335123214114E-3</v>
      </c>
      <c r="GT85" s="298">
        <f t="shared" si="226"/>
        <v>1.0807452892227521E-2</v>
      </c>
      <c r="GU85" s="298">
        <f t="shared" si="227"/>
        <v>1.1227221694446843E-2</v>
      </c>
      <c r="GV85" s="298">
        <f t="shared" si="228"/>
        <v>6.8933160098166597E-3</v>
      </c>
      <c r="GW85" s="298">
        <f t="shared" si="229"/>
        <v>7.4667308966098632E-3</v>
      </c>
      <c r="GX85" s="298">
        <f t="shared" si="230"/>
        <v>8.707837053348013E-3</v>
      </c>
      <c r="GY85" s="298">
        <f t="shared" si="231"/>
        <v>1.3668081432990432E-2</v>
      </c>
      <c r="GZ85" s="298">
        <f t="shared" si="232"/>
        <v>8.6351842241826678E-3</v>
      </c>
      <c r="HA85" s="298">
        <f t="shared" si="233"/>
        <v>9.6113223489649353E-3</v>
      </c>
      <c r="HB85" s="298">
        <f t="shared" si="234"/>
        <v>6.8594217347956133E-3</v>
      </c>
      <c r="HC85" s="298">
        <f t="shared" si="235"/>
        <v>5.8223154100746849E-3</v>
      </c>
      <c r="HD85" s="298"/>
    </row>
    <row r="86" spans="1:212" ht="12" customHeight="1" x14ac:dyDescent="0.25">
      <c r="A86" s="2">
        <v>2</v>
      </c>
      <c r="B86" s="10" t="s">
        <v>146</v>
      </c>
      <c r="C86" s="183">
        <v>21015</v>
      </c>
      <c r="D86" s="10"/>
      <c r="E86" s="2" t="s">
        <v>7</v>
      </c>
      <c r="F86" s="33"/>
      <c r="G86" s="33"/>
      <c r="H86" s="33"/>
      <c r="I86" s="33"/>
      <c r="J86" s="33"/>
      <c r="K86" s="33"/>
      <c r="L86" s="33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61"/>
      <c r="X86" s="45"/>
      <c r="Y86" s="3">
        <v>6</v>
      </c>
      <c r="Z86" s="146">
        <v>52</v>
      </c>
      <c r="AA86" s="3">
        <f t="shared" si="126"/>
        <v>58</v>
      </c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>
        <v>6</v>
      </c>
      <c r="AM86" s="83"/>
      <c r="AN86" s="83"/>
      <c r="AO86" s="83"/>
      <c r="AP86" s="83"/>
      <c r="AQ86" s="83"/>
      <c r="AR86" s="83"/>
      <c r="AS86" s="83"/>
      <c r="AT86" s="83"/>
      <c r="AU86" s="29">
        <v>6</v>
      </c>
      <c r="AV86" s="83">
        <f t="shared" si="243"/>
        <v>0</v>
      </c>
      <c r="AW86" s="83">
        <f t="shared" si="244"/>
        <v>6</v>
      </c>
      <c r="AX86" s="83">
        <f t="shared" si="245"/>
        <v>0</v>
      </c>
      <c r="AY86" s="29">
        <f t="shared" si="246"/>
        <v>6</v>
      </c>
      <c r="AZ86" s="3"/>
      <c r="BA86" s="2">
        <f t="shared" si="147"/>
        <v>0</v>
      </c>
      <c r="BB86" s="2">
        <f t="shared" si="148"/>
        <v>6</v>
      </c>
      <c r="BC86" s="2">
        <f t="shared" si="149"/>
        <v>0</v>
      </c>
      <c r="BD86" s="3">
        <f t="shared" si="150"/>
        <v>6</v>
      </c>
      <c r="BE86" s="3">
        <f t="shared" si="151"/>
        <v>12.856327307326357</v>
      </c>
      <c r="BF86" s="2">
        <f t="shared" si="152"/>
        <v>0</v>
      </c>
      <c r="BG86" s="2">
        <f t="shared" si="153"/>
        <v>4.5670789724072312E-2</v>
      </c>
      <c r="BH86" s="2">
        <f t="shared" si="154"/>
        <v>0</v>
      </c>
      <c r="BI86" s="3">
        <f t="shared" si="155"/>
        <v>4.5670789724072312E-2</v>
      </c>
      <c r="BJ86" s="3"/>
      <c r="BK86" s="21">
        <v>129293</v>
      </c>
      <c r="BL86" s="3">
        <v>126393</v>
      </c>
      <c r="BM86" s="2">
        <v>2900</v>
      </c>
      <c r="BN86" s="2">
        <v>2900</v>
      </c>
      <c r="BO86" s="45"/>
      <c r="BP86" s="2">
        <f t="shared" si="156"/>
        <v>2900</v>
      </c>
      <c r="BQ86" s="2">
        <f t="shared" si="157"/>
        <v>22.944308624686492</v>
      </c>
      <c r="BR86" s="2">
        <f t="shared" si="158"/>
        <v>22.944308624686492</v>
      </c>
      <c r="BS86" s="2"/>
      <c r="BT86" s="7">
        <v>131084</v>
      </c>
      <c r="BU86" s="3">
        <v>128045</v>
      </c>
      <c r="BV86" s="2">
        <f t="shared" si="132"/>
        <v>3039</v>
      </c>
      <c r="BW86" s="2">
        <v>3039</v>
      </c>
      <c r="BX86" s="61"/>
      <c r="BY86" s="2">
        <f t="shared" si="159"/>
        <v>3039</v>
      </c>
      <c r="BZ86" s="2">
        <f t="shared" si="160"/>
        <v>23.733843570619705</v>
      </c>
      <c r="CA86" s="2">
        <f t="shared" si="161"/>
        <v>23.733843570619705</v>
      </c>
      <c r="CB86" s="2"/>
      <c r="CC86" s="105">
        <v>132108</v>
      </c>
      <c r="CD86" s="3">
        <v>129525</v>
      </c>
      <c r="CE86" s="2">
        <f t="shared" si="133"/>
        <v>2583</v>
      </c>
      <c r="CF86" s="2">
        <v>2583</v>
      </c>
      <c r="CG86" s="61"/>
      <c r="CH86" s="2">
        <f t="shared" si="162"/>
        <v>2583</v>
      </c>
      <c r="CI86" s="2">
        <f t="shared" si="163"/>
        <v>19.94209612044007</v>
      </c>
      <c r="CJ86" s="2">
        <f t="shared" si="164"/>
        <v>19.94209612044007</v>
      </c>
      <c r="CK86" s="2"/>
      <c r="CL86" s="105">
        <v>131440</v>
      </c>
      <c r="CM86" s="3">
        <v>129280</v>
      </c>
      <c r="CN86" s="2">
        <f t="shared" si="134"/>
        <v>2160</v>
      </c>
      <c r="CO86" s="2">
        <f t="shared" si="242"/>
        <v>2160</v>
      </c>
      <c r="CP86" s="61"/>
      <c r="CQ86" s="2">
        <f t="shared" si="165"/>
        <v>2160</v>
      </c>
      <c r="CR86" s="2">
        <f t="shared" si="166"/>
        <v>16.707920792079207</v>
      </c>
      <c r="CS86" s="2">
        <f t="shared" si="167"/>
        <v>16.707920792079207</v>
      </c>
      <c r="CT86" s="2"/>
      <c r="CU86" s="131">
        <v>133064</v>
      </c>
      <c r="CV86" s="3">
        <v>131375</v>
      </c>
      <c r="CW86" s="2">
        <f t="shared" si="136"/>
        <v>1689</v>
      </c>
      <c r="CX86" s="2">
        <f t="shared" si="137"/>
        <v>1689</v>
      </c>
      <c r="CY86" s="61"/>
      <c r="CZ86" s="2">
        <f t="shared" si="168"/>
        <v>1689</v>
      </c>
      <c r="DA86" s="2">
        <f t="shared" si="169"/>
        <v>12.856327307326357</v>
      </c>
      <c r="DB86" s="2">
        <f t="shared" si="170"/>
        <v>12.856327307326357</v>
      </c>
      <c r="DC86" s="2"/>
      <c r="DD86" s="131">
        <v>133422</v>
      </c>
      <c r="DE86" s="3">
        <v>131456</v>
      </c>
      <c r="DF86" s="2">
        <f t="shared" si="138"/>
        <v>1966</v>
      </c>
      <c r="DG86" s="2">
        <f t="shared" si="139"/>
        <v>1966</v>
      </c>
      <c r="DH86" s="61"/>
      <c r="DI86" s="2">
        <f t="shared" si="171"/>
        <v>1966</v>
      </c>
      <c r="DJ86" s="2">
        <f t="shared" si="172"/>
        <v>14.955574488802336</v>
      </c>
      <c r="DK86" s="2">
        <f t="shared" si="173"/>
        <v>14.955574488802336</v>
      </c>
      <c r="DL86" s="2"/>
      <c r="DM86" s="131">
        <v>133203</v>
      </c>
      <c r="DN86" s="2">
        <v>132097</v>
      </c>
      <c r="DO86" s="3">
        <f t="shared" si="174"/>
        <v>1106</v>
      </c>
      <c r="DP86" s="3">
        <f t="shared" si="175"/>
        <v>8.3726352604525474</v>
      </c>
      <c r="DQ86" s="2"/>
      <c r="DR86" s="131">
        <v>133183</v>
      </c>
      <c r="DS86" s="2">
        <v>131547</v>
      </c>
      <c r="DT86" s="3">
        <f t="shared" si="176"/>
        <v>1636</v>
      </c>
      <c r="DU86" s="3">
        <f t="shared" si="177"/>
        <v>12.436619611241609</v>
      </c>
      <c r="DV86" s="2"/>
      <c r="DW86" s="131">
        <v>132805</v>
      </c>
      <c r="DX86" s="2">
        <v>131548</v>
      </c>
      <c r="DY86" s="3">
        <f t="shared" si="178"/>
        <v>1257</v>
      </c>
      <c r="DZ86" s="3">
        <f t="shared" si="179"/>
        <v>9.5554474412381794</v>
      </c>
      <c r="EA86" s="2"/>
      <c r="EB86" s="131">
        <v>131600</v>
      </c>
      <c r="EC86" s="2">
        <v>130638</v>
      </c>
      <c r="ED86" s="3">
        <f t="shared" si="146"/>
        <v>962</v>
      </c>
      <c r="EE86" s="3">
        <f t="shared" si="180"/>
        <v>7.3638604387697306</v>
      </c>
      <c r="EF86" s="2"/>
      <c r="EG86" s="131">
        <v>131004</v>
      </c>
      <c r="EH86" s="2">
        <v>130270</v>
      </c>
      <c r="EI86" s="3">
        <f t="shared" si="141"/>
        <v>734</v>
      </c>
      <c r="EJ86" s="3">
        <f t="shared" si="181"/>
        <v>5.6344515237583481</v>
      </c>
      <c r="EK86" s="2"/>
      <c r="EL86" s="131">
        <v>131251</v>
      </c>
      <c r="EM86" s="2">
        <v>130422</v>
      </c>
      <c r="EN86" s="3">
        <f t="shared" si="238"/>
        <v>829</v>
      </c>
      <c r="EO86" s="3">
        <f t="shared" si="182"/>
        <v>6.3562895830458057</v>
      </c>
      <c r="EP86" s="2"/>
      <c r="EQ86" s="2"/>
      <c r="ER86" s="77">
        <f t="shared" si="183"/>
        <v>2900</v>
      </c>
      <c r="ES86" s="83">
        <f t="shared" si="184"/>
        <v>3039</v>
      </c>
      <c r="ET86" s="83">
        <f t="shared" si="236"/>
        <v>2583</v>
      </c>
      <c r="EU86" s="81">
        <f t="shared" si="142"/>
        <v>2160</v>
      </c>
      <c r="EV86" s="81">
        <f t="shared" si="185"/>
        <v>1689</v>
      </c>
      <c r="EW86" s="81">
        <f t="shared" si="144"/>
        <v>1966</v>
      </c>
      <c r="EX86" s="81">
        <f t="shared" si="239"/>
        <v>1106</v>
      </c>
      <c r="EY86" s="81">
        <f t="shared" si="241"/>
        <v>1636</v>
      </c>
      <c r="EZ86" s="81">
        <f t="shared" si="237"/>
        <v>1257</v>
      </c>
      <c r="FA86" s="81">
        <f t="shared" si="186"/>
        <v>962</v>
      </c>
      <c r="FB86" s="81">
        <f t="shared" si="187"/>
        <v>734</v>
      </c>
      <c r="FC86" s="81">
        <f t="shared" si="240"/>
        <v>829</v>
      </c>
      <c r="FD86" s="2"/>
      <c r="FE86" s="77">
        <f t="shared" si="188"/>
        <v>22.944308624686492</v>
      </c>
      <c r="FF86" s="83">
        <f t="shared" si="189"/>
        <v>23.733843570619705</v>
      </c>
      <c r="FG86" s="83">
        <f t="shared" si="190"/>
        <v>19.94209612044007</v>
      </c>
      <c r="FH86" s="81">
        <f t="shared" si="191"/>
        <v>16.707920792079207</v>
      </c>
      <c r="FI86" s="81">
        <f t="shared" si="192"/>
        <v>12.856327307326357</v>
      </c>
      <c r="FJ86" s="81">
        <f t="shared" si="193"/>
        <v>14.955574488802336</v>
      </c>
      <c r="FK86" s="81">
        <f t="shared" si="194"/>
        <v>8.3726352604525474</v>
      </c>
      <c r="FL86" s="81">
        <f t="shared" si="195"/>
        <v>12.436619611241609</v>
      </c>
      <c r="FM86" s="81">
        <f t="shared" si="196"/>
        <v>9.5554474412381794</v>
      </c>
      <c r="FN86" s="81">
        <f t="shared" si="197"/>
        <v>7.3638604387697306</v>
      </c>
      <c r="FO86" s="81">
        <f t="shared" si="198"/>
        <v>5.6344515237583481</v>
      </c>
      <c r="FP86" s="81">
        <f t="shared" si="199"/>
        <v>6.3562895830458057</v>
      </c>
      <c r="FQ86" s="2"/>
      <c r="FR86" s="83">
        <f t="shared" si="200"/>
        <v>139</v>
      </c>
      <c r="FS86" s="83">
        <f t="shared" si="201"/>
        <v>-456</v>
      </c>
      <c r="FT86" s="83">
        <f t="shared" si="202"/>
        <v>-423</v>
      </c>
      <c r="FU86" s="83">
        <f t="shared" si="203"/>
        <v>-471</v>
      </c>
      <c r="FV86" s="83">
        <f t="shared" si="204"/>
        <v>277</v>
      </c>
      <c r="FW86" s="83">
        <f t="shared" si="205"/>
        <v>-860</v>
      </c>
      <c r="FX86" s="83">
        <f t="shared" si="206"/>
        <v>530</v>
      </c>
      <c r="FY86" s="83">
        <f t="shared" si="207"/>
        <v>-379</v>
      </c>
      <c r="FZ86" s="83">
        <f t="shared" si="208"/>
        <v>-295</v>
      </c>
      <c r="GA86" s="83">
        <f t="shared" si="209"/>
        <v>-228</v>
      </c>
      <c r="GB86" s="83">
        <f t="shared" si="210"/>
        <v>95</v>
      </c>
      <c r="GC86" s="54"/>
      <c r="GD86" s="205">
        <f t="shared" si="211"/>
        <v>0.78953494593321238</v>
      </c>
      <c r="GE86" s="206">
        <f t="shared" si="212"/>
        <v>-3.7917474501796349</v>
      </c>
      <c r="GF86" s="206">
        <f t="shared" si="213"/>
        <v>-3.2341753283608625</v>
      </c>
      <c r="GG86" s="207">
        <f t="shared" si="214"/>
        <v>-3.8515934847528506</v>
      </c>
      <c r="GH86" s="206">
        <f t="shared" si="215"/>
        <v>2.0992471814759792</v>
      </c>
      <c r="GI86" s="206">
        <f t="shared" si="216"/>
        <v>-6.5829392283497885</v>
      </c>
      <c r="GJ86" s="206">
        <f t="shared" si="217"/>
        <v>4.0639843507890614</v>
      </c>
      <c r="GK86" s="206">
        <f t="shared" si="218"/>
        <v>-2.8811721700034294</v>
      </c>
      <c r="GL86" s="206">
        <f t="shared" si="219"/>
        <v>-2.1915870024684487</v>
      </c>
      <c r="GM86" s="206">
        <f t="shared" si="220"/>
        <v>-1.7294089150113825</v>
      </c>
      <c r="GN86" s="206">
        <f t="shared" si="221"/>
        <v>0.72183805928745759</v>
      </c>
      <c r="GO86" s="2"/>
      <c r="GP86" s="3">
        <f t="shared" si="222"/>
        <v>829</v>
      </c>
      <c r="GQ86" s="320">
        <f t="shared" si="223"/>
        <v>6.3562895830458054E-3</v>
      </c>
      <c r="GR86" s="298">
        <f t="shared" si="224"/>
        <v>5.0505930092826418E-2</v>
      </c>
      <c r="GS86" s="298">
        <f t="shared" si="225"/>
        <v>4.8566497267235595E-2</v>
      </c>
      <c r="GT86" s="298">
        <f t="shared" si="226"/>
        <v>4.9320937845624885E-2</v>
      </c>
      <c r="GU86" s="298">
        <f t="shared" si="227"/>
        <v>4.6636151653856116E-2</v>
      </c>
      <c r="GV86" s="298">
        <f t="shared" si="228"/>
        <v>3.0478562148116069E-2</v>
      </c>
      <c r="GW86" s="298">
        <f t="shared" si="229"/>
        <v>3.9461271351438149E-2</v>
      </c>
      <c r="GX86" s="298">
        <f t="shared" si="230"/>
        <v>2.7674907416675009E-2</v>
      </c>
      <c r="GY86" s="298">
        <f t="shared" si="231"/>
        <v>3.9229791621705874E-2</v>
      </c>
      <c r="GZ86" s="298">
        <f t="shared" si="232"/>
        <v>2.6092371562013491E-2</v>
      </c>
      <c r="HA86" s="298">
        <f t="shared" si="233"/>
        <v>2.0321081537811574E-2</v>
      </c>
      <c r="HB86" s="298">
        <f t="shared" si="234"/>
        <v>1.4636091724825523E-2</v>
      </c>
      <c r="HC86" s="298">
        <f t="shared" si="235"/>
        <v>1.4365177008785458E-2</v>
      </c>
      <c r="HD86" s="298"/>
    </row>
    <row r="87" spans="1:212" ht="12" customHeight="1" x14ac:dyDescent="0.25">
      <c r="A87" s="2">
        <v>2</v>
      </c>
      <c r="B87" s="10" t="s">
        <v>146</v>
      </c>
      <c r="C87" s="183">
        <v>21016</v>
      </c>
      <c r="D87" s="10"/>
      <c r="E87" s="2" t="s">
        <v>65</v>
      </c>
      <c r="F87" s="33"/>
      <c r="G87" s="33" t="s">
        <v>176</v>
      </c>
      <c r="H87" s="33" t="s">
        <v>176</v>
      </c>
      <c r="I87" s="33"/>
      <c r="J87" s="33">
        <v>89</v>
      </c>
      <c r="K87" s="33">
        <f>SUM(I87+J87)</f>
        <v>89</v>
      </c>
      <c r="L87" s="33"/>
      <c r="M87" s="45"/>
      <c r="N87" s="45"/>
      <c r="O87" s="45">
        <v>80</v>
      </c>
      <c r="P87" s="45"/>
      <c r="Q87" s="45"/>
      <c r="R87" s="45"/>
      <c r="S87" s="45"/>
      <c r="T87" s="45"/>
      <c r="U87" s="45"/>
      <c r="V87" s="45"/>
      <c r="W87" s="61"/>
      <c r="X87" s="45">
        <f>SUM(M87:W87)</f>
        <v>80</v>
      </c>
      <c r="Y87" s="3">
        <v>121</v>
      </c>
      <c r="Z87" s="146">
        <v>24</v>
      </c>
      <c r="AA87" s="3">
        <f t="shared" si="126"/>
        <v>145</v>
      </c>
      <c r="AB87" s="83"/>
      <c r="AC87" s="83"/>
      <c r="AD87" s="83">
        <v>67</v>
      </c>
      <c r="AE87" s="83"/>
      <c r="AF87" s="83"/>
      <c r="AG87" s="83"/>
      <c r="AH87" s="83"/>
      <c r="AI87" s="83"/>
      <c r="AJ87" s="83"/>
      <c r="AK87" s="83">
        <v>36</v>
      </c>
      <c r="AL87" s="83"/>
      <c r="AM87" s="83"/>
      <c r="AN87" s="83"/>
      <c r="AO87" s="83"/>
      <c r="AP87" s="83"/>
      <c r="AQ87" s="83"/>
      <c r="AR87" s="83">
        <v>18</v>
      </c>
      <c r="AS87" s="83"/>
      <c r="AT87" s="83"/>
      <c r="AU87" s="29">
        <v>121</v>
      </c>
      <c r="AV87" s="83">
        <f t="shared" si="243"/>
        <v>67</v>
      </c>
      <c r="AW87" s="83">
        <f t="shared" si="244"/>
        <v>36</v>
      </c>
      <c r="AX87" s="83">
        <f t="shared" si="245"/>
        <v>18</v>
      </c>
      <c r="AY87" s="29">
        <f t="shared" si="246"/>
        <v>121</v>
      </c>
      <c r="AZ87" s="3"/>
      <c r="BA87" s="2">
        <f t="shared" si="147"/>
        <v>67</v>
      </c>
      <c r="BB87" s="2">
        <f t="shared" si="148"/>
        <v>36</v>
      </c>
      <c r="BC87" s="2">
        <f t="shared" si="149"/>
        <v>18</v>
      </c>
      <c r="BD87" s="3">
        <f t="shared" si="150"/>
        <v>121</v>
      </c>
      <c r="BE87" s="3">
        <f t="shared" si="151"/>
        <v>4.0024969705871554</v>
      </c>
      <c r="BF87" s="2">
        <f t="shared" si="152"/>
        <v>0.82008347715394303</v>
      </c>
      <c r="BG87" s="2">
        <f t="shared" si="153"/>
        <v>0.44064186832152169</v>
      </c>
      <c r="BH87" s="2">
        <f t="shared" si="154"/>
        <v>0.22032093416076085</v>
      </c>
      <c r="BI87" s="3">
        <f t="shared" si="155"/>
        <v>1.4810462796362256</v>
      </c>
      <c r="BJ87" s="3"/>
      <c r="BK87" s="21">
        <v>79766</v>
      </c>
      <c r="BL87" s="3">
        <v>79498</v>
      </c>
      <c r="BM87" s="2">
        <v>268</v>
      </c>
      <c r="BN87" s="2">
        <v>268</v>
      </c>
      <c r="BO87" s="45"/>
      <c r="BP87" s="2">
        <f t="shared" si="156"/>
        <v>268</v>
      </c>
      <c r="BQ87" s="2">
        <f t="shared" si="157"/>
        <v>3.3711539912953787</v>
      </c>
      <c r="BR87" s="2">
        <f t="shared" si="158"/>
        <v>3.3711539912953787</v>
      </c>
      <c r="BS87" s="2"/>
      <c r="BT87" s="7">
        <v>80694</v>
      </c>
      <c r="BU87" s="3">
        <v>80231</v>
      </c>
      <c r="BV87" s="2">
        <f t="shared" si="132"/>
        <v>463</v>
      </c>
      <c r="BW87" s="2">
        <v>463</v>
      </c>
      <c r="BX87" s="61"/>
      <c r="BY87" s="2">
        <f t="shared" si="159"/>
        <v>463</v>
      </c>
      <c r="BZ87" s="2">
        <f t="shared" si="160"/>
        <v>5.7708367090027544</v>
      </c>
      <c r="CA87" s="2">
        <f t="shared" si="161"/>
        <v>5.7708367090027544</v>
      </c>
      <c r="CB87" s="2"/>
      <c r="CC87" s="105">
        <v>81230</v>
      </c>
      <c r="CD87" s="3">
        <v>80838</v>
      </c>
      <c r="CE87" s="2">
        <f t="shared" si="133"/>
        <v>392</v>
      </c>
      <c r="CF87" s="2">
        <v>392</v>
      </c>
      <c r="CG87" s="61"/>
      <c r="CH87" s="2">
        <f t="shared" si="162"/>
        <v>392</v>
      </c>
      <c r="CI87" s="2">
        <f t="shared" si="163"/>
        <v>4.8492045820035132</v>
      </c>
      <c r="CJ87" s="2">
        <f t="shared" si="164"/>
        <v>4.8492045820035132</v>
      </c>
      <c r="CK87" s="2"/>
      <c r="CL87" s="105">
        <v>81429</v>
      </c>
      <c r="CM87" s="3">
        <v>81065</v>
      </c>
      <c r="CN87" s="2">
        <f t="shared" si="134"/>
        <v>364</v>
      </c>
      <c r="CO87" s="2">
        <f t="shared" si="242"/>
        <v>364</v>
      </c>
      <c r="CP87" s="61"/>
      <c r="CQ87" s="2">
        <f t="shared" si="165"/>
        <v>364</v>
      </c>
      <c r="CR87" s="2">
        <f t="shared" si="166"/>
        <v>4.490223894405724</v>
      </c>
      <c r="CS87" s="2">
        <f t="shared" si="167"/>
        <v>4.490223894405724</v>
      </c>
      <c r="CT87" s="2"/>
      <c r="CU87" s="131">
        <v>82026</v>
      </c>
      <c r="CV87" s="3">
        <v>81699</v>
      </c>
      <c r="CW87" s="2">
        <f t="shared" si="136"/>
        <v>327</v>
      </c>
      <c r="CX87" s="2">
        <f t="shared" si="137"/>
        <v>327</v>
      </c>
      <c r="CY87" s="61"/>
      <c r="CZ87" s="2">
        <f t="shared" si="168"/>
        <v>327</v>
      </c>
      <c r="DA87" s="2">
        <f t="shared" si="169"/>
        <v>4.0024969705871554</v>
      </c>
      <c r="DB87" s="2">
        <f t="shared" si="170"/>
        <v>4.0024969705871554</v>
      </c>
      <c r="DC87" s="2"/>
      <c r="DD87" s="131">
        <v>82440</v>
      </c>
      <c r="DE87" s="3">
        <v>82026</v>
      </c>
      <c r="DF87" s="2">
        <f t="shared" si="138"/>
        <v>414</v>
      </c>
      <c r="DG87" s="2">
        <f t="shared" si="139"/>
        <v>414</v>
      </c>
      <c r="DH87" s="61"/>
      <c r="DI87" s="2">
        <f t="shared" si="171"/>
        <v>414</v>
      </c>
      <c r="DJ87" s="2">
        <f t="shared" si="172"/>
        <v>5.0471801623875354</v>
      </c>
      <c r="DK87" s="2">
        <f t="shared" si="173"/>
        <v>5.0471801623875354</v>
      </c>
      <c r="DL87" s="2"/>
      <c r="DM87" s="131">
        <v>82328</v>
      </c>
      <c r="DN87" s="2">
        <v>82038</v>
      </c>
      <c r="DO87" s="3">
        <f t="shared" si="174"/>
        <v>290</v>
      </c>
      <c r="DP87" s="3">
        <f t="shared" si="175"/>
        <v>3.5349472195811695</v>
      </c>
      <c r="DQ87" s="2"/>
      <c r="DR87" s="131">
        <v>83063</v>
      </c>
      <c r="DS87" s="2">
        <v>82742</v>
      </c>
      <c r="DT87" s="3">
        <f t="shared" si="176"/>
        <v>321</v>
      </c>
      <c r="DU87" s="3">
        <f t="shared" si="177"/>
        <v>3.8795291387687025</v>
      </c>
      <c r="DV87" s="2"/>
      <c r="DW87" s="131">
        <v>84160</v>
      </c>
      <c r="DX87" s="2">
        <v>83631</v>
      </c>
      <c r="DY87" s="3">
        <f t="shared" si="178"/>
        <v>529</v>
      </c>
      <c r="DZ87" s="3">
        <f t="shared" si="179"/>
        <v>6.3254056510145755</v>
      </c>
      <c r="EA87" s="2"/>
      <c r="EB87" s="131">
        <v>84992</v>
      </c>
      <c r="EC87" s="2">
        <v>84591</v>
      </c>
      <c r="ED87" s="3">
        <f t="shared" si="146"/>
        <v>401</v>
      </c>
      <c r="EE87" s="3">
        <f t="shared" si="180"/>
        <v>4.7404570226146996</v>
      </c>
      <c r="EF87" s="2"/>
      <c r="EG87" s="131">
        <v>85212</v>
      </c>
      <c r="EH87" s="2">
        <v>84647</v>
      </c>
      <c r="EI87" s="3">
        <f t="shared" si="141"/>
        <v>565</v>
      </c>
      <c r="EJ87" s="3">
        <f t="shared" si="181"/>
        <v>6.6747787871986013</v>
      </c>
      <c r="EK87" s="2"/>
      <c r="EL87" s="131">
        <v>86273</v>
      </c>
      <c r="EM87" s="2">
        <v>85706</v>
      </c>
      <c r="EN87" s="3">
        <f t="shared" si="238"/>
        <v>567</v>
      </c>
      <c r="EO87" s="3">
        <f t="shared" si="182"/>
        <v>6.6156395118194764</v>
      </c>
      <c r="EP87" s="2"/>
      <c r="EQ87" s="2"/>
      <c r="ER87" s="77">
        <f t="shared" si="183"/>
        <v>268</v>
      </c>
      <c r="ES87" s="83">
        <f t="shared" si="184"/>
        <v>463</v>
      </c>
      <c r="ET87" s="83">
        <f t="shared" si="236"/>
        <v>392</v>
      </c>
      <c r="EU87" s="81">
        <f t="shared" si="142"/>
        <v>364</v>
      </c>
      <c r="EV87" s="81">
        <f t="shared" si="185"/>
        <v>327</v>
      </c>
      <c r="EW87" s="81">
        <f t="shared" si="144"/>
        <v>414</v>
      </c>
      <c r="EX87" s="81">
        <f t="shared" si="239"/>
        <v>290</v>
      </c>
      <c r="EY87" s="81">
        <f t="shared" si="241"/>
        <v>321</v>
      </c>
      <c r="EZ87" s="81">
        <f t="shared" si="237"/>
        <v>529</v>
      </c>
      <c r="FA87" s="81">
        <f t="shared" si="186"/>
        <v>401</v>
      </c>
      <c r="FB87" s="81">
        <f t="shared" si="187"/>
        <v>565</v>
      </c>
      <c r="FC87" s="81">
        <f t="shared" si="240"/>
        <v>567</v>
      </c>
      <c r="FD87" s="2"/>
      <c r="FE87" s="77">
        <f t="shared" si="188"/>
        <v>3.3711539912953787</v>
      </c>
      <c r="FF87" s="83">
        <f t="shared" si="189"/>
        <v>5.7708367090027544</v>
      </c>
      <c r="FG87" s="83">
        <f t="shared" si="190"/>
        <v>4.8492045820035132</v>
      </c>
      <c r="FH87" s="81">
        <f t="shared" si="191"/>
        <v>4.490223894405724</v>
      </c>
      <c r="FI87" s="81">
        <f t="shared" si="192"/>
        <v>4.0024969705871554</v>
      </c>
      <c r="FJ87" s="81">
        <f t="shared" si="193"/>
        <v>5.0471801623875354</v>
      </c>
      <c r="FK87" s="81">
        <f t="shared" si="194"/>
        <v>3.5349472195811695</v>
      </c>
      <c r="FL87" s="81">
        <f t="shared" si="195"/>
        <v>3.8795291387687025</v>
      </c>
      <c r="FM87" s="81">
        <f t="shared" si="196"/>
        <v>6.3254056510145755</v>
      </c>
      <c r="FN87" s="81">
        <f t="shared" si="197"/>
        <v>4.7404570226146996</v>
      </c>
      <c r="FO87" s="81">
        <f t="shared" si="198"/>
        <v>6.6747787871986013</v>
      </c>
      <c r="FP87" s="81">
        <f t="shared" si="199"/>
        <v>6.6156395118194764</v>
      </c>
      <c r="FQ87" s="2"/>
      <c r="FR87" s="83">
        <f t="shared" si="200"/>
        <v>195</v>
      </c>
      <c r="FS87" s="83">
        <f t="shared" si="201"/>
        <v>-71</v>
      </c>
      <c r="FT87" s="83">
        <f t="shared" si="202"/>
        <v>-28</v>
      </c>
      <c r="FU87" s="83">
        <f t="shared" si="203"/>
        <v>-37</v>
      </c>
      <c r="FV87" s="83">
        <f t="shared" si="204"/>
        <v>87</v>
      </c>
      <c r="FW87" s="83">
        <f t="shared" si="205"/>
        <v>-124</v>
      </c>
      <c r="FX87" s="83">
        <f t="shared" si="206"/>
        <v>31</v>
      </c>
      <c r="FY87" s="83">
        <f t="shared" si="207"/>
        <v>208</v>
      </c>
      <c r="FZ87" s="83">
        <f t="shared" si="208"/>
        <v>-128</v>
      </c>
      <c r="GA87" s="83">
        <f t="shared" si="209"/>
        <v>164</v>
      </c>
      <c r="GB87" s="83">
        <f t="shared" si="210"/>
        <v>2</v>
      </c>
      <c r="GC87" s="54"/>
      <c r="GD87" s="205">
        <f t="shared" si="211"/>
        <v>2.3996827177073756</v>
      </c>
      <c r="GE87" s="206">
        <f t="shared" si="212"/>
        <v>-0.92163212699924113</v>
      </c>
      <c r="GF87" s="206">
        <f t="shared" si="213"/>
        <v>-0.35898068759778923</v>
      </c>
      <c r="GG87" s="207">
        <f t="shared" si="214"/>
        <v>-0.48772692381856864</v>
      </c>
      <c r="GH87" s="206">
        <f t="shared" si="215"/>
        <v>1.0446831918003801</v>
      </c>
      <c r="GI87" s="206">
        <f t="shared" si="216"/>
        <v>-1.5122329428063659</v>
      </c>
      <c r="GJ87" s="206">
        <f t="shared" si="217"/>
        <v>0.344581919187533</v>
      </c>
      <c r="GK87" s="206">
        <f t="shared" si="218"/>
        <v>2.445876512245873</v>
      </c>
      <c r="GL87" s="206">
        <f t="shared" si="219"/>
        <v>-1.5849486283998759</v>
      </c>
      <c r="GM87" s="206">
        <f t="shared" si="220"/>
        <v>1.9343217645839017</v>
      </c>
      <c r="GN87" s="206">
        <f t="shared" si="221"/>
        <v>-5.9139275379124889E-2</v>
      </c>
      <c r="GO87" s="2"/>
      <c r="GP87" s="3">
        <f t="shared" si="222"/>
        <v>567</v>
      </c>
      <c r="GQ87" s="320">
        <f t="shared" si="223"/>
        <v>6.6156395118194761E-3</v>
      </c>
      <c r="GR87" s="298">
        <f t="shared" si="224"/>
        <v>4.6674445740956822E-3</v>
      </c>
      <c r="GS87" s="298">
        <f t="shared" si="225"/>
        <v>7.3992393006680089E-3</v>
      </c>
      <c r="GT87" s="298">
        <f t="shared" si="226"/>
        <v>7.4850203776558096E-3</v>
      </c>
      <c r="GU87" s="298">
        <f t="shared" si="227"/>
        <v>7.8590551861127903E-3</v>
      </c>
      <c r="GV87" s="298">
        <f t="shared" si="228"/>
        <v>5.9008228670420094E-3</v>
      </c>
      <c r="GW87" s="298">
        <f t="shared" si="229"/>
        <v>8.3097489010658162E-3</v>
      </c>
      <c r="GX87" s="298">
        <f t="shared" si="230"/>
        <v>7.2565308777900114E-3</v>
      </c>
      <c r="GY87" s="298">
        <f t="shared" si="231"/>
        <v>7.6972879648946118E-3</v>
      </c>
      <c r="GZ87" s="298">
        <f t="shared" si="232"/>
        <v>1.0980799169693824E-2</v>
      </c>
      <c r="HA87" s="298">
        <f t="shared" si="233"/>
        <v>8.4706379383185475E-3</v>
      </c>
      <c r="HB87" s="298">
        <f t="shared" si="234"/>
        <v>1.1266201395812562E-2</v>
      </c>
      <c r="HC87" s="298">
        <f t="shared" si="235"/>
        <v>9.8251572545010307E-3</v>
      </c>
      <c r="HD87" s="298"/>
    </row>
    <row r="88" spans="1:212" ht="12" customHeight="1" x14ac:dyDescent="0.25">
      <c r="A88" s="2">
        <v>2</v>
      </c>
      <c r="B88" s="10" t="s">
        <v>146</v>
      </c>
      <c r="C88" s="183">
        <v>21017</v>
      </c>
      <c r="D88" s="10"/>
      <c r="E88" s="2" t="s">
        <v>92</v>
      </c>
      <c r="F88" s="33"/>
      <c r="G88" s="33"/>
      <c r="H88" s="33"/>
      <c r="I88" s="33"/>
      <c r="J88" s="33"/>
      <c r="K88" s="33"/>
      <c r="L88" s="33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61"/>
      <c r="X88" s="45"/>
      <c r="Y88" s="3">
        <v>10</v>
      </c>
      <c r="Z88" s="146">
        <v>10</v>
      </c>
      <c r="AA88" s="3">
        <f t="shared" si="126"/>
        <v>20</v>
      </c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>
        <v>10</v>
      </c>
      <c r="AO88" s="83"/>
      <c r="AP88" s="83"/>
      <c r="AQ88" s="83"/>
      <c r="AR88" s="83"/>
      <c r="AS88" s="83"/>
      <c r="AT88" s="83"/>
      <c r="AU88" s="29">
        <v>10</v>
      </c>
      <c r="AV88" s="83">
        <f t="shared" si="243"/>
        <v>0</v>
      </c>
      <c r="AW88" s="83">
        <f t="shared" si="244"/>
        <v>0</v>
      </c>
      <c r="AX88" s="83">
        <f t="shared" si="245"/>
        <v>10</v>
      </c>
      <c r="AY88" s="29">
        <f t="shared" si="246"/>
        <v>10</v>
      </c>
      <c r="AZ88" s="3"/>
      <c r="BA88" s="2">
        <f t="shared" si="147"/>
        <v>0</v>
      </c>
      <c r="BB88" s="2">
        <f t="shared" si="148"/>
        <v>0</v>
      </c>
      <c r="BC88" s="2">
        <f t="shared" si="149"/>
        <v>10</v>
      </c>
      <c r="BD88" s="3">
        <f t="shared" si="150"/>
        <v>10</v>
      </c>
      <c r="BE88" s="3">
        <f t="shared" si="151"/>
        <v>0.44690013813276996</v>
      </c>
      <c r="BF88" s="2">
        <f t="shared" si="152"/>
        <v>0</v>
      </c>
      <c r="BG88" s="2">
        <f t="shared" si="153"/>
        <v>0</v>
      </c>
      <c r="BH88" s="2">
        <f t="shared" si="154"/>
        <v>0.40627285284797271</v>
      </c>
      <c r="BI88" s="3">
        <f t="shared" si="155"/>
        <v>0.40627285284797271</v>
      </c>
      <c r="BJ88" s="3"/>
      <c r="BK88" s="21">
        <v>24320</v>
      </c>
      <c r="BL88" s="3">
        <v>24288</v>
      </c>
      <c r="BM88" s="2">
        <v>32</v>
      </c>
      <c r="BN88" s="2">
        <v>32</v>
      </c>
      <c r="BO88" s="45"/>
      <c r="BP88" s="2">
        <f t="shared" si="156"/>
        <v>32</v>
      </c>
      <c r="BQ88" s="2">
        <f t="shared" si="157"/>
        <v>1.3175230566534915</v>
      </c>
      <c r="BR88" s="2">
        <f t="shared" si="158"/>
        <v>1.3175230566534915</v>
      </c>
      <c r="BS88" s="2"/>
      <c r="BT88" s="7">
        <v>24497</v>
      </c>
      <c r="BU88" s="3">
        <v>24465</v>
      </c>
      <c r="BV88" s="2">
        <f t="shared" si="132"/>
        <v>32</v>
      </c>
      <c r="BW88" s="2">
        <v>32</v>
      </c>
      <c r="BX88" s="61"/>
      <c r="BY88" s="2">
        <f t="shared" si="159"/>
        <v>32</v>
      </c>
      <c r="BZ88" s="2">
        <f t="shared" si="160"/>
        <v>1.3079910075618231</v>
      </c>
      <c r="CA88" s="2">
        <f t="shared" si="161"/>
        <v>1.3079910075618231</v>
      </c>
      <c r="CB88" s="2"/>
      <c r="CC88" s="105">
        <v>24424</v>
      </c>
      <c r="CD88" s="3">
        <v>24443</v>
      </c>
      <c r="CE88" s="2">
        <f t="shared" si="133"/>
        <v>-19</v>
      </c>
      <c r="CF88" s="2">
        <v>-19</v>
      </c>
      <c r="CG88" s="61"/>
      <c r="CH88" s="2">
        <f t="shared" si="162"/>
        <v>-19</v>
      </c>
      <c r="CI88" s="2">
        <f t="shared" si="163"/>
        <v>-0.77731865973898462</v>
      </c>
      <c r="CJ88" s="2">
        <f t="shared" si="164"/>
        <v>-0.77731865973898462</v>
      </c>
      <c r="CK88" s="2"/>
      <c r="CL88" s="105">
        <v>24469</v>
      </c>
      <c r="CM88" s="3">
        <v>24419</v>
      </c>
      <c r="CN88" s="2">
        <f t="shared" si="134"/>
        <v>50</v>
      </c>
      <c r="CO88" s="2">
        <f t="shared" si="242"/>
        <v>50</v>
      </c>
      <c r="CP88" s="61"/>
      <c r="CQ88" s="2">
        <f t="shared" si="165"/>
        <v>50</v>
      </c>
      <c r="CR88" s="2">
        <f t="shared" si="166"/>
        <v>2.0475858962283469</v>
      </c>
      <c r="CS88" s="2">
        <f t="shared" si="167"/>
        <v>2.0475858962283469</v>
      </c>
      <c r="CT88" s="2"/>
      <c r="CU88" s="131">
        <v>24625</v>
      </c>
      <c r="CV88" s="3">
        <v>24614</v>
      </c>
      <c r="CW88" s="2">
        <f t="shared" si="136"/>
        <v>11</v>
      </c>
      <c r="CX88" s="2">
        <f t="shared" si="137"/>
        <v>11</v>
      </c>
      <c r="CY88" s="61"/>
      <c r="CZ88" s="2">
        <f t="shared" si="168"/>
        <v>11</v>
      </c>
      <c r="DA88" s="2">
        <f t="shared" si="169"/>
        <v>0.44690013813276996</v>
      </c>
      <c r="DB88" s="2">
        <f t="shared" si="170"/>
        <v>0.44690013813276996</v>
      </c>
      <c r="DC88" s="2"/>
      <c r="DD88" s="131">
        <v>24874</v>
      </c>
      <c r="DE88" s="3">
        <v>24849</v>
      </c>
      <c r="DF88" s="2">
        <f t="shared" si="138"/>
        <v>25</v>
      </c>
      <c r="DG88" s="2">
        <f t="shared" si="139"/>
        <v>25</v>
      </c>
      <c r="DH88" s="61"/>
      <c r="DI88" s="2">
        <f t="shared" si="171"/>
        <v>25</v>
      </c>
      <c r="DJ88" s="2">
        <f t="shared" si="172"/>
        <v>1.0060767032878586</v>
      </c>
      <c r="DK88" s="2">
        <f t="shared" si="173"/>
        <v>1.0060767032878586</v>
      </c>
      <c r="DL88" s="2"/>
      <c r="DM88" s="131">
        <v>25016</v>
      </c>
      <c r="DN88" s="2">
        <v>25001</v>
      </c>
      <c r="DO88" s="3">
        <f t="shared" si="174"/>
        <v>15</v>
      </c>
      <c r="DP88" s="3">
        <f t="shared" si="175"/>
        <v>0.59997600095996162</v>
      </c>
      <c r="DQ88" s="2"/>
      <c r="DR88" s="131">
        <v>25278</v>
      </c>
      <c r="DS88" s="2">
        <v>25172</v>
      </c>
      <c r="DT88" s="3">
        <f t="shared" si="176"/>
        <v>106</v>
      </c>
      <c r="DU88" s="3">
        <f t="shared" si="177"/>
        <v>4.21102812648975</v>
      </c>
      <c r="DV88" s="2"/>
      <c r="DW88" s="131">
        <v>25343</v>
      </c>
      <c r="DX88" s="2">
        <v>25318</v>
      </c>
      <c r="DY88" s="3">
        <f t="shared" si="178"/>
        <v>25</v>
      </c>
      <c r="DZ88" s="3">
        <f t="shared" si="179"/>
        <v>0.98743976617426343</v>
      </c>
      <c r="EA88" s="2"/>
      <c r="EB88" s="131">
        <v>25235</v>
      </c>
      <c r="EC88" s="2">
        <v>25225</v>
      </c>
      <c r="ED88" s="3">
        <f t="shared" si="146"/>
        <v>10</v>
      </c>
      <c r="EE88" s="3">
        <f t="shared" si="180"/>
        <v>0.39643211100099107</v>
      </c>
      <c r="EF88" s="2"/>
      <c r="EG88" s="131">
        <v>25212</v>
      </c>
      <c r="EH88" s="2">
        <v>25190</v>
      </c>
      <c r="EI88" s="3">
        <f t="shared" si="141"/>
        <v>22</v>
      </c>
      <c r="EJ88" s="3">
        <f t="shared" si="181"/>
        <v>0.8733624454148472</v>
      </c>
      <c r="EK88" s="2"/>
      <c r="EL88" s="131">
        <v>25412</v>
      </c>
      <c r="EM88" s="2">
        <v>25388</v>
      </c>
      <c r="EN88" s="3">
        <f t="shared" si="238"/>
        <v>24</v>
      </c>
      <c r="EO88" s="3">
        <f t="shared" si="182"/>
        <v>0.94532850165432492</v>
      </c>
      <c r="EP88" s="2"/>
      <c r="EQ88" s="2"/>
      <c r="ER88" s="77">
        <f t="shared" si="183"/>
        <v>32</v>
      </c>
      <c r="ES88" s="83">
        <f t="shared" si="184"/>
        <v>32</v>
      </c>
      <c r="ET88" s="83">
        <f t="shared" si="236"/>
        <v>-19</v>
      </c>
      <c r="EU88" s="81">
        <f t="shared" si="142"/>
        <v>50</v>
      </c>
      <c r="EV88" s="81">
        <f t="shared" si="185"/>
        <v>11</v>
      </c>
      <c r="EW88" s="81">
        <f t="shared" si="144"/>
        <v>25</v>
      </c>
      <c r="EX88" s="81">
        <f t="shared" si="239"/>
        <v>15</v>
      </c>
      <c r="EY88" s="81">
        <f t="shared" si="241"/>
        <v>106</v>
      </c>
      <c r="EZ88" s="81">
        <f t="shared" si="237"/>
        <v>25</v>
      </c>
      <c r="FA88" s="81">
        <f t="shared" si="186"/>
        <v>10</v>
      </c>
      <c r="FB88" s="81">
        <f t="shared" si="187"/>
        <v>22</v>
      </c>
      <c r="FC88" s="81">
        <f t="shared" si="240"/>
        <v>24</v>
      </c>
      <c r="FD88" s="2"/>
      <c r="FE88" s="77">
        <f t="shared" si="188"/>
        <v>1.3175230566534915</v>
      </c>
      <c r="FF88" s="83">
        <f t="shared" si="189"/>
        <v>1.3079910075618231</v>
      </c>
      <c r="FG88" s="83">
        <f t="shared" si="190"/>
        <v>-0.77731865973898462</v>
      </c>
      <c r="FH88" s="81">
        <f t="shared" si="191"/>
        <v>2.0475858962283469</v>
      </c>
      <c r="FI88" s="81">
        <f t="shared" si="192"/>
        <v>0.44690013813276996</v>
      </c>
      <c r="FJ88" s="81">
        <f t="shared" si="193"/>
        <v>1.0060767032878586</v>
      </c>
      <c r="FK88" s="81">
        <f t="shared" si="194"/>
        <v>0.59997600095996162</v>
      </c>
      <c r="FL88" s="81">
        <f t="shared" si="195"/>
        <v>4.21102812648975</v>
      </c>
      <c r="FM88" s="81">
        <f t="shared" si="196"/>
        <v>0.98743976617426343</v>
      </c>
      <c r="FN88" s="81">
        <f t="shared" si="197"/>
        <v>0.39643211100099107</v>
      </c>
      <c r="FO88" s="81">
        <f t="shared" si="198"/>
        <v>0.8733624454148472</v>
      </c>
      <c r="FP88" s="81">
        <f t="shared" si="199"/>
        <v>0.94532850165432492</v>
      </c>
      <c r="FQ88" s="2"/>
      <c r="FR88" s="83">
        <f t="shared" si="200"/>
        <v>0</v>
      </c>
      <c r="FS88" s="83">
        <f t="shared" si="201"/>
        <v>-51</v>
      </c>
      <c r="FT88" s="83">
        <f t="shared" si="202"/>
        <v>69</v>
      </c>
      <c r="FU88" s="83">
        <f t="shared" si="203"/>
        <v>-39</v>
      </c>
      <c r="FV88" s="83">
        <f t="shared" si="204"/>
        <v>14</v>
      </c>
      <c r="FW88" s="83">
        <f t="shared" si="205"/>
        <v>-10</v>
      </c>
      <c r="FX88" s="83">
        <f t="shared" si="206"/>
        <v>91</v>
      </c>
      <c r="FY88" s="83">
        <f t="shared" si="207"/>
        <v>-81</v>
      </c>
      <c r="FZ88" s="83">
        <f t="shared" si="208"/>
        <v>-15</v>
      </c>
      <c r="GA88" s="83">
        <f t="shared" si="209"/>
        <v>12</v>
      </c>
      <c r="GB88" s="83">
        <f t="shared" si="210"/>
        <v>2</v>
      </c>
      <c r="GC88" s="54"/>
      <c r="GD88" s="205">
        <f t="shared" si="211"/>
        <v>-9.532049091668382E-3</v>
      </c>
      <c r="GE88" s="206">
        <f t="shared" si="212"/>
        <v>-2.0853096673008076</v>
      </c>
      <c r="GF88" s="206">
        <f t="shared" si="213"/>
        <v>2.8249045559673314</v>
      </c>
      <c r="GG88" s="207">
        <f t="shared" si="214"/>
        <v>-1.6006857580955769</v>
      </c>
      <c r="GH88" s="206">
        <f t="shared" si="215"/>
        <v>0.55917656515508862</v>
      </c>
      <c r="GI88" s="206">
        <f t="shared" si="216"/>
        <v>-0.40610070232789697</v>
      </c>
      <c r="GJ88" s="206">
        <f t="shared" si="217"/>
        <v>3.6110521255297883</v>
      </c>
      <c r="GK88" s="206">
        <f t="shared" si="218"/>
        <v>-3.2235883603154867</v>
      </c>
      <c r="GL88" s="206">
        <f t="shared" si="219"/>
        <v>-0.59100765517327236</v>
      </c>
      <c r="GM88" s="206">
        <f t="shared" si="220"/>
        <v>0.47693033441385613</v>
      </c>
      <c r="GN88" s="206">
        <f t="shared" si="221"/>
        <v>7.1966056239477716E-2</v>
      </c>
      <c r="GO88" s="2"/>
      <c r="GP88" s="3">
        <f t="shared" si="222"/>
        <v>24</v>
      </c>
      <c r="GQ88" s="320">
        <f t="shared" si="223"/>
        <v>9.453285016543249E-4</v>
      </c>
      <c r="GR88" s="298">
        <f t="shared" si="224"/>
        <v>5.5730681481739491E-4</v>
      </c>
      <c r="GS88" s="298">
        <f t="shared" si="225"/>
        <v>5.1139450890146066E-4</v>
      </c>
      <c r="GT88" s="298">
        <f t="shared" si="226"/>
        <v>-3.6279435503943974E-4</v>
      </c>
      <c r="GU88" s="298">
        <f t="shared" si="227"/>
        <v>1.0795405475429658E-3</v>
      </c>
      <c r="GV88" s="298">
        <f t="shared" si="228"/>
        <v>1.9849862855493E-4</v>
      </c>
      <c r="GW88" s="298">
        <f t="shared" si="229"/>
        <v>5.0179643122378118E-4</v>
      </c>
      <c r="GX88" s="298">
        <f t="shared" si="230"/>
        <v>3.7533780402362128E-4</v>
      </c>
      <c r="GY88" s="298">
        <f t="shared" si="231"/>
        <v>2.5417835647315542E-3</v>
      </c>
      <c r="GZ88" s="298">
        <f t="shared" si="232"/>
        <v>5.189413596263622E-4</v>
      </c>
      <c r="HA88" s="298">
        <f t="shared" si="233"/>
        <v>2.1123785382340515E-4</v>
      </c>
      <c r="HB88" s="298">
        <f t="shared" si="234"/>
        <v>4.386839481555334E-4</v>
      </c>
      <c r="HC88" s="298">
        <f t="shared" si="235"/>
        <v>4.1587967214819178E-4</v>
      </c>
      <c r="HD88" s="298"/>
    </row>
    <row r="89" spans="1:212" ht="12" customHeight="1" x14ac:dyDescent="0.25">
      <c r="A89" s="2">
        <v>2</v>
      </c>
      <c r="B89" s="10" t="s">
        <v>146</v>
      </c>
      <c r="C89" s="183">
        <v>21018</v>
      </c>
      <c r="D89" s="10"/>
      <c r="E89" s="2" t="s">
        <v>22</v>
      </c>
      <c r="F89" s="33"/>
      <c r="G89" s="33"/>
      <c r="H89" s="33"/>
      <c r="I89" s="33"/>
      <c r="J89" s="33"/>
      <c r="K89" s="33"/>
      <c r="L89" s="33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61"/>
      <c r="X89" s="45"/>
      <c r="Y89" s="3">
        <v>24</v>
      </c>
      <c r="Z89" s="146">
        <v>17</v>
      </c>
      <c r="AA89" s="3">
        <f t="shared" si="126"/>
        <v>41</v>
      </c>
      <c r="AB89" s="83"/>
      <c r="AC89" s="83"/>
      <c r="AD89" s="83"/>
      <c r="AE89" s="83"/>
      <c r="AF89" s="83"/>
      <c r="AG89" s="83"/>
      <c r="AH89" s="83"/>
      <c r="AI89" s="83"/>
      <c r="AJ89" s="83"/>
      <c r="AK89" s="83">
        <v>24</v>
      </c>
      <c r="AL89" s="83"/>
      <c r="AM89" s="83"/>
      <c r="AN89" s="83"/>
      <c r="AO89" s="83"/>
      <c r="AP89" s="83"/>
      <c r="AQ89" s="83"/>
      <c r="AR89" s="83"/>
      <c r="AS89" s="83"/>
      <c r="AT89" s="83"/>
      <c r="AU89" s="29">
        <v>24</v>
      </c>
      <c r="AV89" s="83">
        <f t="shared" si="243"/>
        <v>0</v>
      </c>
      <c r="AW89" s="83">
        <f t="shared" si="244"/>
        <v>24</v>
      </c>
      <c r="AX89" s="83">
        <f t="shared" si="245"/>
        <v>0</v>
      </c>
      <c r="AY89" s="29">
        <f t="shared" si="246"/>
        <v>24</v>
      </c>
      <c r="AZ89" s="3"/>
      <c r="BA89" s="2">
        <f t="shared" si="147"/>
        <v>0</v>
      </c>
      <c r="BB89" s="2">
        <f t="shared" si="148"/>
        <v>24</v>
      </c>
      <c r="BC89" s="2">
        <f t="shared" si="149"/>
        <v>0</v>
      </c>
      <c r="BD89" s="3">
        <f t="shared" si="150"/>
        <v>24</v>
      </c>
      <c r="BE89" s="3">
        <f t="shared" si="151"/>
        <v>3.749261229314421</v>
      </c>
      <c r="BF89" s="2">
        <f t="shared" si="152"/>
        <v>0</v>
      </c>
      <c r="BG89" s="2">
        <f t="shared" si="153"/>
        <v>0.4432624113475177</v>
      </c>
      <c r="BH89" s="2">
        <f t="shared" si="154"/>
        <v>0</v>
      </c>
      <c r="BI89" s="3">
        <f t="shared" si="155"/>
        <v>0.4432624113475177</v>
      </c>
      <c r="BJ89" s="3"/>
      <c r="BK89" s="21">
        <v>51937</v>
      </c>
      <c r="BL89" s="3">
        <v>51688</v>
      </c>
      <c r="BM89" s="2">
        <v>249</v>
      </c>
      <c r="BN89" s="2">
        <v>249</v>
      </c>
      <c r="BO89" s="45"/>
      <c r="BP89" s="2">
        <f t="shared" si="156"/>
        <v>249</v>
      </c>
      <c r="BQ89" s="2">
        <f t="shared" si="157"/>
        <v>4.8173657328586907</v>
      </c>
      <c r="BR89" s="2">
        <f t="shared" si="158"/>
        <v>4.8173657328586907</v>
      </c>
      <c r="BS89" s="2"/>
      <c r="BT89" s="7">
        <v>52638</v>
      </c>
      <c r="BU89" s="3">
        <v>52461</v>
      </c>
      <c r="BV89" s="2">
        <f t="shared" si="132"/>
        <v>177</v>
      </c>
      <c r="BW89" s="2">
        <v>177</v>
      </c>
      <c r="BX89" s="61"/>
      <c r="BY89" s="2">
        <f t="shared" si="159"/>
        <v>177</v>
      </c>
      <c r="BZ89" s="2">
        <f t="shared" si="160"/>
        <v>3.373934923085721</v>
      </c>
      <c r="CA89" s="2">
        <f t="shared" si="161"/>
        <v>3.373934923085721</v>
      </c>
      <c r="CB89" s="2"/>
      <c r="CC89" s="105">
        <v>53353</v>
      </c>
      <c r="CD89" s="3">
        <v>53139</v>
      </c>
      <c r="CE89" s="2">
        <f t="shared" si="133"/>
        <v>214</v>
      </c>
      <c r="CF89" s="2">
        <v>214</v>
      </c>
      <c r="CG89" s="61"/>
      <c r="CH89" s="2">
        <f t="shared" si="162"/>
        <v>214</v>
      </c>
      <c r="CI89" s="2">
        <f t="shared" si="163"/>
        <v>4.027174015318316</v>
      </c>
      <c r="CJ89" s="2">
        <f t="shared" si="164"/>
        <v>4.027174015318316</v>
      </c>
      <c r="CK89" s="2"/>
      <c r="CL89" s="105">
        <v>54054</v>
      </c>
      <c r="CM89" s="3">
        <v>53844</v>
      </c>
      <c r="CN89" s="2">
        <f t="shared" si="134"/>
        <v>210</v>
      </c>
      <c r="CO89" s="2">
        <f t="shared" si="242"/>
        <v>210</v>
      </c>
      <c r="CP89" s="61"/>
      <c r="CQ89" s="2">
        <f t="shared" si="165"/>
        <v>210</v>
      </c>
      <c r="CR89" s="2">
        <f t="shared" si="166"/>
        <v>3.9001560062402496</v>
      </c>
      <c r="CS89" s="2">
        <f t="shared" si="167"/>
        <v>3.9001560062402496</v>
      </c>
      <c r="CT89" s="2"/>
      <c r="CU89" s="131">
        <v>54347</v>
      </c>
      <c r="CV89" s="3">
        <v>54144</v>
      </c>
      <c r="CW89" s="2">
        <f t="shared" si="136"/>
        <v>203</v>
      </c>
      <c r="CX89" s="2">
        <f t="shared" si="137"/>
        <v>203</v>
      </c>
      <c r="CY89" s="61"/>
      <c r="CZ89" s="2">
        <f t="shared" si="168"/>
        <v>203</v>
      </c>
      <c r="DA89" s="2">
        <f t="shared" si="169"/>
        <v>3.749261229314421</v>
      </c>
      <c r="DB89" s="2">
        <f t="shared" si="170"/>
        <v>3.749261229314421</v>
      </c>
      <c r="DC89" s="2"/>
      <c r="DD89" s="131">
        <v>55270</v>
      </c>
      <c r="DE89" s="3">
        <v>54951</v>
      </c>
      <c r="DF89" s="2">
        <f t="shared" si="138"/>
        <v>319</v>
      </c>
      <c r="DG89" s="2">
        <f t="shared" si="139"/>
        <v>319</v>
      </c>
      <c r="DH89" s="61"/>
      <c r="DI89" s="2">
        <f t="shared" si="171"/>
        <v>319</v>
      </c>
      <c r="DJ89" s="2">
        <f t="shared" si="172"/>
        <v>5.8051718804025407</v>
      </c>
      <c r="DK89" s="2">
        <f t="shared" si="173"/>
        <v>5.8051718804025407</v>
      </c>
      <c r="DL89" s="2"/>
      <c r="DM89" s="131">
        <v>56421</v>
      </c>
      <c r="DN89" s="2">
        <v>56212</v>
      </c>
      <c r="DO89" s="3">
        <f t="shared" si="174"/>
        <v>209</v>
      </c>
      <c r="DP89" s="3">
        <f t="shared" si="175"/>
        <v>3.7180673165872054</v>
      </c>
      <c r="DQ89" s="2"/>
      <c r="DR89" s="131">
        <v>56749</v>
      </c>
      <c r="DS89" s="2">
        <v>56496</v>
      </c>
      <c r="DT89" s="3">
        <f t="shared" si="176"/>
        <v>253</v>
      </c>
      <c r="DU89" s="3">
        <f t="shared" si="177"/>
        <v>4.4781931464174454</v>
      </c>
      <c r="DV89" s="2"/>
      <c r="DW89" s="131">
        <v>57762</v>
      </c>
      <c r="DX89" s="2">
        <v>57583</v>
      </c>
      <c r="DY89" s="3">
        <f t="shared" si="178"/>
        <v>179</v>
      </c>
      <c r="DZ89" s="3">
        <f t="shared" si="179"/>
        <v>3.1085563447545281</v>
      </c>
      <c r="EA89" s="2"/>
      <c r="EB89" s="131">
        <v>58082</v>
      </c>
      <c r="EC89" s="2">
        <v>57935</v>
      </c>
      <c r="ED89" s="3">
        <f t="shared" si="146"/>
        <v>147</v>
      </c>
      <c r="EE89" s="3">
        <f t="shared" si="180"/>
        <v>2.5373263139725553</v>
      </c>
      <c r="EF89" s="2"/>
      <c r="EG89" s="131">
        <v>58653</v>
      </c>
      <c r="EH89" s="2">
        <v>58448</v>
      </c>
      <c r="EI89" s="3">
        <f t="shared" si="141"/>
        <v>205</v>
      </c>
      <c r="EJ89" s="3">
        <f t="shared" si="181"/>
        <v>3.5073911853271285</v>
      </c>
      <c r="EK89" s="2"/>
      <c r="EL89" s="131">
        <v>59878</v>
      </c>
      <c r="EM89" s="2">
        <v>59735</v>
      </c>
      <c r="EN89" s="3">
        <f t="shared" si="238"/>
        <v>143</v>
      </c>
      <c r="EO89" s="3">
        <f t="shared" si="182"/>
        <v>2.393906420021763</v>
      </c>
      <c r="EP89" s="2"/>
      <c r="EQ89" s="2"/>
      <c r="ER89" s="77">
        <f t="shared" si="183"/>
        <v>249</v>
      </c>
      <c r="ES89" s="83">
        <f t="shared" si="184"/>
        <v>177</v>
      </c>
      <c r="ET89" s="83">
        <f t="shared" si="236"/>
        <v>214</v>
      </c>
      <c r="EU89" s="81">
        <f t="shared" si="142"/>
        <v>210</v>
      </c>
      <c r="EV89" s="81">
        <f t="shared" si="185"/>
        <v>203</v>
      </c>
      <c r="EW89" s="81">
        <f t="shared" si="144"/>
        <v>319</v>
      </c>
      <c r="EX89" s="81">
        <f t="shared" si="239"/>
        <v>209</v>
      </c>
      <c r="EY89" s="81">
        <f t="shared" si="241"/>
        <v>253</v>
      </c>
      <c r="EZ89" s="81">
        <f t="shared" si="237"/>
        <v>179</v>
      </c>
      <c r="FA89" s="81">
        <f t="shared" si="186"/>
        <v>147</v>
      </c>
      <c r="FB89" s="81">
        <f t="shared" si="187"/>
        <v>205</v>
      </c>
      <c r="FC89" s="81">
        <f t="shared" si="240"/>
        <v>143</v>
      </c>
      <c r="FD89" s="2"/>
      <c r="FE89" s="77">
        <f t="shared" si="188"/>
        <v>4.8173657328586907</v>
      </c>
      <c r="FF89" s="83">
        <f t="shared" si="189"/>
        <v>3.373934923085721</v>
      </c>
      <c r="FG89" s="83">
        <f t="shared" si="190"/>
        <v>4.027174015318316</v>
      </c>
      <c r="FH89" s="81">
        <f t="shared" si="191"/>
        <v>3.9001560062402496</v>
      </c>
      <c r="FI89" s="81">
        <f t="shared" si="192"/>
        <v>3.749261229314421</v>
      </c>
      <c r="FJ89" s="81">
        <f t="shared" si="193"/>
        <v>5.8051718804025407</v>
      </c>
      <c r="FK89" s="81">
        <f t="shared" si="194"/>
        <v>3.7180673165872054</v>
      </c>
      <c r="FL89" s="81">
        <f t="shared" si="195"/>
        <v>4.4781931464174454</v>
      </c>
      <c r="FM89" s="81">
        <f t="shared" si="196"/>
        <v>3.1085563447545281</v>
      </c>
      <c r="FN89" s="81">
        <f t="shared" si="197"/>
        <v>2.5373263139725553</v>
      </c>
      <c r="FO89" s="81">
        <f t="shared" si="198"/>
        <v>3.5073911853271285</v>
      </c>
      <c r="FP89" s="81">
        <f t="shared" si="199"/>
        <v>2.393906420021763</v>
      </c>
      <c r="FQ89" s="2"/>
      <c r="FR89" s="83">
        <f t="shared" si="200"/>
        <v>-72</v>
      </c>
      <c r="FS89" s="83">
        <f t="shared" si="201"/>
        <v>37</v>
      </c>
      <c r="FT89" s="83">
        <f t="shared" si="202"/>
        <v>-4</v>
      </c>
      <c r="FU89" s="83">
        <f t="shared" si="203"/>
        <v>-7</v>
      </c>
      <c r="FV89" s="83">
        <f t="shared" si="204"/>
        <v>116</v>
      </c>
      <c r="FW89" s="83">
        <f t="shared" si="205"/>
        <v>-110</v>
      </c>
      <c r="FX89" s="83">
        <f t="shared" si="206"/>
        <v>44</v>
      </c>
      <c r="FY89" s="83">
        <f t="shared" si="207"/>
        <v>-74</v>
      </c>
      <c r="FZ89" s="83">
        <f t="shared" si="208"/>
        <v>-32</v>
      </c>
      <c r="GA89" s="83">
        <f t="shared" si="209"/>
        <v>58</v>
      </c>
      <c r="GB89" s="83">
        <f t="shared" si="210"/>
        <v>-62</v>
      </c>
      <c r="GC89" s="54"/>
      <c r="GD89" s="205">
        <f t="shared" si="211"/>
        <v>-1.4434308097729698</v>
      </c>
      <c r="GE89" s="206">
        <f t="shared" si="212"/>
        <v>0.65323909223259502</v>
      </c>
      <c r="GF89" s="206">
        <f t="shared" si="213"/>
        <v>-0.12701800907806637</v>
      </c>
      <c r="GG89" s="207">
        <f t="shared" si="214"/>
        <v>-0.15089477692582864</v>
      </c>
      <c r="GH89" s="206">
        <f t="shared" si="215"/>
        <v>2.0559106510881198</v>
      </c>
      <c r="GI89" s="206">
        <f t="shared" si="216"/>
        <v>-2.0871045638153354</v>
      </c>
      <c r="GJ89" s="206">
        <f t="shared" si="217"/>
        <v>0.76012582983024002</v>
      </c>
      <c r="GK89" s="206">
        <f t="shared" si="218"/>
        <v>-1.3696368016629172</v>
      </c>
      <c r="GL89" s="206">
        <f t="shared" si="219"/>
        <v>-0.57123003078197288</v>
      </c>
      <c r="GM89" s="206">
        <f t="shared" si="220"/>
        <v>0.9700648713545732</v>
      </c>
      <c r="GN89" s="206">
        <f t="shared" si="221"/>
        <v>-1.1134847653053654</v>
      </c>
      <c r="GO89" s="2"/>
      <c r="GP89" s="3">
        <f t="shared" si="222"/>
        <v>143</v>
      </c>
      <c r="GQ89" s="320">
        <f t="shared" si="223"/>
        <v>2.3939064200217629E-3</v>
      </c>
      <c r="GR89" s="298">
        <f t="shared" si="224"/>
        <v>4.336543652797854E-3</v>
      </c>
      <c r="GS89" s="298">
        <f t="shared" si="225"/>
        <v>2.8286508773612043E-3</v>
      </c>
      <c r="GT89" s="298">
        <f t="shared" si="226"/>
        <v>4.0862101041284262E-3</v>
      </c>
      <c r="GU89" s="298">
        <f t="shared" si="227"/>
        <v>4.5340702996804561E-3</v>
      </c>
      <c r="GV89" s="298">
        <f t="shared" si="228"/>
        <v>3.6632019633318896E-3</v>
      </c>
      <c r="GW89" s="298">
        <f t="shared" si="229"/>
        <v>6.4029224624154472E-3</v>
      </c>
      <c r="GX89" s="298">
        <f t="shared" si="230"/>
        <v>5.2297067360624564E-3</v>
      </c>
      <c r="GY89" s="298">
        <f t="shared" si="231"/>
        <v>6.0667098290290867E-3</v>
      </c>
      <c r="GZ89" s="298">
        <f t="shared" si="232"/>
        <v>3.7156201349247534E-3</v>
      </c>
      <c r="HA89" s="298">
        <f t="shared" si="233"/>
        <v>3.1051964512040556E-3</v>
      </c>
      <c r="HB89" s="298">
        <f t="shared" si="234"/>
        <v>4.0877367896311068E-3</v>
      </c>
      <c r="HC89" s="298">
        <f t="shared" si="235"/>
        <v>2.4779497132163095E-3</v>
      </c>
      <c r="HD89" s="298"/>
    </row>
    <row r="90" spans="1:212" ht="12" customHeight="1" x14ac:dyDescent="0.25">
      <c r="A90" s="2">
        <v>2</v>
      </c>
      <c r="B90" s="10" t="s">
        <v>146</v>
      </c>
      <c r="C90" s="183">
        <v>21019</v>
      </c>
      <c r="D90" s="10"/>
      <c r="E90" s="181" t="s">
        <v>28</v>
      </c>
      <c r="F90" s="33" t="s">
        <v>176</v>
      </c>
      <c r="G90" s="33"/>
      <c r="H90" s="33" t="s">
        <v>176</v>
      </c>
      <c r="I90" s="33">
        <v>102</v>
      </c>
      <c r="J90" s="33"/>
      <c r="K90" s="33">
        <f>SUM(I90+J90)</f>
        <v>102</v>
      </c>
      <c r="L90" s="33"/>
      <c r="M90" s="45">
        <v>80</v>
      </c>
      <c r="N90" s="45"/>
      <c r="O90" s="45"/>
      <c r="P90" s="45"/>
      <c r="Q90" s="45"/>
      <c r="R90" s="45"/>
      <c r="S90" s="45"/>
      <c r="T90" s="45"/>
      <c r="U90" s="45"/>
      <c r="V90" s="45"/>
      <c r="W90" s="61"/>
      <c r="X90" s="45">
        <f>SUM(M90:W90)</f>
        <v>80</v>
      </c>
      <c r="Y90" s="3">
        <v>85</v>
      </c>
      <c r="Z90" s="146">
        <v>13</v>
      </c>
      <c r="AA90" s="3">
        <f t="shared" si="126"/>
        <v>98</v>
      </c>
      <c r="AB90" s="83"/>
      <c r="AC90" s="83"/>
      <c r="AD90" s="83"/>
      <c r="AE90" s="83"/>
      <c r="AF90" s="83"/>
      <c r="AG90" s="83"/>
      <c r="AH90" s="83"/>
      <c r="AI90" s="83"/>
      <c r="AJ90" s="83"/>
      <c r="AK90" s="83">
        <v>5</v>
      </c>
      <c r="AL90" s="83"/>
      <c r="AM90" s="83">
        <v>80</v>
      </c>
      <c r="AN90" s="83"/>
      <c r="AO90" s="83"/>
      <c r="AP90" s="83"/>
      <c r="AQ90" s="83"/>
      <c r="AR90" s="83"/>
      <c r="AS90" s="83"/>
      <c r="AT90" s="83"/>
      <c r="AU90" s="29">
        <v>85</v>
      </c>
      <c r="AV90" s="83">
        <f t="shared" si="243"/>
        <v>0</v>
      </c>
      <c r="AW90" s="83">
        <f t="shared" si="244"/>
        <v>5</v>
      </c>
      <c r="AX90" s="83">
        <f t="shared" si="245"/>
        <v>80</v>
      </c>
      <c r="AY90" s="29">
        <f t="shared" si="246"/>
        <v>85</v>
      </c>
      <c r="AZ90" s="3"/>
      <c r="BA90" s="2">
        <f t="shared" si="147"/>
        <v>0</v>
      </c>
      <c r="BB90" s="2">
        <f t="shared" si="148"/>
        <v>5</v>
      </c>
      <c r="BC90" s="2">
        <f t="shared" si="149"/>
        <v>80</v>
      </c>
      <c r="BD90" s="3">
        <f t="shared" si="150"/>
        <v>85</v>
      </c>
      <c r="BE90" s="3">
        <f t="shared" si="151"/>
        <v>3.4286548001167199</v>
      </c>
      <c r="BF90" s="2">
        <f t="shared" si="152"/>
        <v>0</v>
      </c>
      <c r="BG90" s="2">
        <f t="shared" si="153"/>
        <v>0.12158350355023831</v>
      </c>
      <c r="BH90" s="2">
        <f t="shared" si="154"/>
        <v>1.9453360568038129</v>
      </c>
      <c r="BI90" s="3">
        <f t="shared" si="155"/>
        <v>2.0669195603540511</v>
      </c>
      <c r="BJ90" s="3"/>
      <c r="BK90" s="21">
        <v>40044</v>
      </c>
      <c r="BL90" s="3">
        <v>39949</v>
      </c>
      <c r="BM90" s="2">
        <v>95</v>
      </c>
      <c r="BN90" s="2">
        <v>95</v>
      </c>
      <c r="BO90" s="21">
        <v>95</v>
      </c>
      <c r="BP90" s="2">
        <f t="shared" si="156"/>
        <v>190</v>
      </c>
      <c r="BQ90" s="2">
        <f t="shared" si="157"/>
        <v>2.378031990788255</v>
      </c>
      <c r="BR90" s="2">
        <f t="shared" si="158"/>
        <v>4.75606398157651</v>
      </c>
      <c r="BS90" s="2"/>
      <c r="BT90" s="7">
        <v>40557</v>
      </c>
      <c r="BU90" s="3">
        <v>40448</v>
      </c>
      <c r="BV90" s="2">
        <f t="shared" si="132"/>
        <v>109</v>
      </c>
      <c r="BW90" s="2">
        <v>109</v>
      </c>
      <c r="BX90" s="62">
        <v>95</v>
      </c>
      <c r="BY90" s="2">
        <f t="shared" si="159"/>
        <v>204</v>
      </c>
      <c r="BZ90" s="2">
        <f t="shared" si="160"/>
        <v>2.6948180379746836</v>
      </c>
      <c r="CA90" s="2">
        <f t="shared" si="161"/>
        <v>5.043512658227848</v>
      </c>
      <c r="CB90" s="2"/>
      <c r="CC90" s="105">
        <v>40952</v>
      </c>
      <c r="CD90" s="3">
        <v>40828</v>
      </c>
      <c r="CE90" s="2">
        <f t="shared" si="133"/>
        <v>124</v>
      </c>
      <c r="CF90" s="2">
        <v>124</v>
      </c>
      <c r="CG90" s="62">
        <v>95</v>
      </c>
      <c r="CH90" s="2">
        <f t="shared" si="162"/>
        <v>219</v>
      </c>
      <c r="CI90" s="2">
        <f t="shared" si="163"/>
        <v>3.0371313804251985</v>
      </c>
      <c r="CJ90" s="2">
        <f t="shared" si="164"/>
        <v>5.3639659057509554</v>
      </c>
      <c r="CK90" s="2"/>
      <c r="CL90" s="105">
        <v>41131</v>
      </c>
      <c r="CM90" s="3">
        <v>40894</v>
      </c>
      <c r="CN90" s="2">
        <f t="shared" si="134"/>
        <v>237</v>
      </c>
      <c r="CO90" s="2">
        <f t="shared" si="242"/>
        <v>237</v>
      </c>
      <c r="CP90" s="62">
        <v>95</v>
      </c>
      <c r="CQ90" s="2">
        <f t="shared" si="165"/>
        <v>332</v>
      </c>
      <c r="CR90" s="2">
        <f t="shared" si="166"/>
        <v>5.7954712182716293</v>
      </c>
      <c r="CS90" s="2">
        <f t="shared" si="167"/>
        <v>8.1185503985914789</v>
      </c>
      <c r="CT90" s="2"/>
      <c r="CU90" s="131">
        <v>41265</v>
      </c>
      <c r="CV90" s="3">
        <v>41124</v>
      </c>
      <c r="CW90" s="2">
        <f t="shared" si="136"/>
        <v>141</v>
      </c>
      <c r="CX90" s="2">
        <f t="shared" si="137"/>
        <v>141</v>
      </c>
      <c r="CY90" s="62"/>
      <c r="CZ90" s="2">
        <f t="shared" si="168"/>
        <v>141</v>
      </c>
      <c r="DA90" s="2">
        <f t="shared" si="169"/>
        <v>3.4286548001167199</v>
      </c>
      <c r="DB90" s="2">
        <f t="shared" si="170"/>
        <v>3.4286548001167199</v>
      </c>
      <c r="DC90" s="2"/>
      <c r="DD90" s="131">
        <v>41223</v>
      </c>
      <c r="DE90" s="3">
        <v>41167</v>
      </c>
      <c r="DF90" s="2">
        <f t="shared" si="138"/>
        <v>56</v>
      </c>
      <c r="DG90" s="2">
        <f t="shared" si="139"/>
        <v>56</v>
      </c>
      <c r="DH90" s="62"/>
      <c r="DI90" s="2">
        <f t="shared" si="171"/>
        <v>56</v>
      </c>
      <c r="DJ90" s="2">
        <f t="shared" si="172"/>
        <v>1.3603128719605508</v>
      </c>
      <c r="DK90" s="2">
        <f t="shared" si="173"/>
        <v>1.3603128719605508</v>
      </c>
      <c r="DL90" s="2"/>
      <c r="DM90" s="131">
        <v>41611</v>
      </c>
      <c r="DN90" s="2">
        <v>41513</v>
      </c>
      <c r="DO90" s="3">
        <f t="shared" si="174"/>
        <v>98</v>
      </c>
      <c r="DP90" s="3">
        <f t="shared" si="175"/>
        <v>2.3607062847782623</v>
      </c>
      <c r="DQ90" s="2"/>
      <c r="DR90" s="131">
        <v>41845</v>
      </c>
      <c r="DS90" s="2">
        <v>41789</v>
      </c>
      <c r="DT90" s="3">
        <f t="shared" si="176"/>
        <v>56</v>
      </c>
      <c r="DU90" s="3">
        <f t="shared" si="177"/>
        <v>1.340065567493838</v>
      </c>
      <c r="DV90" s="2"/>
      <c r="DW90" s="131">
        <v>42125</v>
      </c>
      <c r="DX90" s="2">
        <v>42066</v>
      </c>
      <c r="DY90" s="3">
        <f t="shared" si="178"/>
        <v>59</v>
      </c>
      <c r="DZ90" s="3">
        <f t="shared" si="179"/>
        <v>1.4025578852279752</v>
      </c>
      <c r="EA90" s="2"/>
      <c r="EB90" s="131">
        <v>42035</v>
      </c>
      <c r="EC90" s="2">
        <v>41927</v>
      </c>
      <c r="ED90" s="3">
        <f t="shared" si="146"/>
        <v>108</v>
      </c>
      <c r="EE90" s="3">
        <f t="shared" si="180"/>
        <v>2.5759057409306654</v>
      </c>
      <c r="EF90" s="2"/>
      <c r="EG90" s="131">
        <v>42240</v>
      </c>
      <c r="EH90" s="2">
        <v>42106</v>
      </c>
      <c r="EI90" s="3">
        <f t="shared" si="141"/>
        <v>134</v>
      </c>
      <c r="EJ90" s="3">
        <f t="shared" si="181"/>
        <v>3.1824443072246238</v>
      </c>
      <c r="EK90" s="2"/>
      <c r="EL90" s="131">
        <v>42561</v>
      </c>
      <c r="EM90" s="2">
        <v>42449</v>
      </c>
      <c r="EN90" s="3">
        <f t="shared" si="238"/>
        <v>112</v>
      </c>
      <c r="EO90" s="3">
        <f t="shared" si="182"/>
        <v>2.638460269971024</v>
      </c>
      <c r="EP90" s="2"/>
      <c r="EQ90" s="2"/>
      <c r="ER90" s="77">
        <f t="shared" si="183"/>
        <v>190</v>
      </c>
      <c r="ES90" s="83">
        <f t="shared" si="184"/>
        <v>204</v>
      </c>
      <c r="ET90" s="83">
        <f t="shared" si="236"/>
        <v>219</v>
      </c>
      <c r="EU90" s="81">
        <f t="shared" ref="EU90:EU98" si="247">CQ90</f>
        <v>332</v>
      </c>
      <c r="EV90" s="81">
        <f t="shared" si="185"/>
        <v>141</v>
      </c>
      <c r="EW90" s="81">
        <f t="shared" si="144"/>
        <v>56</v>
      </c>
      <c r="EX90" s="81">
        <f t="shared" si="239"/>
        <v>98</v>
      </c>
      <c r="EY90" s="81">
        <f t="shared" si="241"/>
        <v>56</v>
      </c>
      <c r="EZ90" s="81">
        <f t="shared" si="237"/>
        <v>59</v>
      </c>
      <c r="FA90" s="81">
        <f t="shared" si="186"/>
        <v>108</v>
      </c>
      <c r="FB90" s="81">
        <f t="shared" si="187"/>
        <v>134</v>
      </c>
      <c r="FC90" s="81">
        <f t="shared" si="240"/>
        <v>112</v>
      </c>
      <c r="FD90" s="2"/>
      <c r="FE90" s="77">
        <f t="shared" si="188"/>
        <v>4.75606398157651</v>
      </c>
      <c r="FF90" s="83">
        <f t="shared" si="189"/>
        <v>5.043512658227848</v>
      </c>
      <c r="FG90" s="83">
        <f t="shared" si="190"/>
        <v>5.3639659057509554</v>
      </c>
      <c r="FH90" s="81">
        <f t="shared" si="191"/>
        <v>8.1185503985914789</v>
      </c>
      <c r="FI90" s="81">
        <f t="shared" si="192"/>
        <v>3.4286548001167199</v>
      </c>
      <c r="FJ90" s="81">
        <f t="shared" si="193"/>
        <v>1.3603128719605508</v>
      </c>
      <c r="FK90" s="81">
        <f t="shared" si="194"/>
        <v>2.3607062847782623</v>
      </c>
      <c r="FL90" s="81">
        <f t="shared" si="195"/>
        <v>1.340065567493838</v>
      </c>
      <c r="FM90" s="81">
        <f t="shared" si="196"/>
        <v>1.4025578852279752</v>
      </c>
      <c r="FN90" s="81">
        <f t="shared" si="197"/>
        <v>2.5759057409306654</v>
      </c>
      <c r="FO90" s="81">
        <f t="shared" si="198"/>
        <v>3.1824443072246238</v>
      </c>
      <c r="FP90" s="81">
        <f t="shared" si="199"/>
        <v>2.638460269971024</v>
      </c>
      <c r="FQ90" s="2"/>
      <c r="FR90" s="83">
        <f t="shared" si="200"/>
        <v>14</v>
      </c>
      <c r="FS90" s="83">
        <f t="shared" si="201"/>
        <v>15</v>
      </c>
      <c r="FT90" s="83">
        <f t="shared" si="202"/>
        <v>113</v>
      </c>
      <c r="FU90" s="83">
        <f t="shared" si="203"/>
        <v>-191</v>
      </c>
      <c r="FV90" s="83">
        <f t="shared" si="204"/>
        <v>-85</v>
      </c>
      <c r="FW90" s="83">
        <f t="shared" si="205"/>
        <v>42</v>
      </c>
      <c r="FX90" s="83">
        <f t="shared" si="206"/>
        <v>-42</v>
      </c>
      <c r="FY90" s="83">
        <f t="shared" si="207"/>
        <v>3</v>
      </c>
      <c r="FZ90" s="83">
        <f t="shared" si="208"/>
        <v>49</v>
      </c>
      <c r="GA90" s="83">
        <f t="shared" si="209"/>
        <v>26</v>
      </c>
      <c r="GB90" s="83">
        <f t="shared" si="210"/>
        <v>-22</v>
      </c>
      <c r="GC90" s="54"/>
      <c r="GD90" s="205">
        <f t="shared" si="211"/>
        <v>0.287448676651338</v>
      </c>
      <c r="GE90" s="206">
        <f t="shared" si="212"/>
        <v>0.32045324752310744</v>
      </c>
      <c r="GF90" s="206">
        <f t="shared" si="213"/>
        <v>2.7545844928405234</v>
      </c>
      <c r="GG90" s="207">
        <f t="shared" si="214"/>
        <v>-4.6898955984747595</v>
      </c>
      <c r="GH90" s="206">
        <f t="shared" si="215"/>
        <v>-2.068341928156169</v>
      </c>
      <c r="GI90" s="206">
        <f t="shared" si="216"/>
        <v>1.0003934128177114</v>
      </c>
      <c r="GJ90" s="206">
        <f t="shared" si="217"/>
        <v>-1.0206407172844243</v>
      </c>
      <c r="GK90" s="206">
        <f t="shared" si="218"/>
        <v>6.2492317734137215E-2</v>
      </c>
      <c r="GL90" s="206">
        <f t="shared" si="219"/>
        <v>1.1733478557026902</v>
      </c>
      <c r="GM90" s="206">
        <f t="shared" si="220"/>
        <v>0.60653856629395841</v>
      </c>
      <c r="GN90" s="206">
        <f t="shared" si="221"/>
        <v>-0.54398403725359978</v>
      </c>
      <c r="GO90" s="2"/>
      <c r="GP90" s="3">
        <f t="shared" si="222"/>
        <v>112</v>
      </c>
      <c r="GQ90" s="320">
        <f t="shared" si="223"/>
        <v>2.6384602699710239E-3</v>
      </c>
      <c r="GR90" s="298">
        <f t="shared" si="224"/>
        <v>3.3090092129782825E-3</v>
      </c>
      <c r="GS90" s="298">
        <f t="shared" si="225"/>
        <v>3.2601399942468116E-3</v>
      </c>
      <c r="GT90" s="298">
        <f t="shared" si="226"/>
        <v>4.1816823028230157E-3</v>
      </c>
      <c r="GU90" s="298">
        <f t="shared" si="227"/>
        <v>7.168149235685292E-3</v>
      </c>
      <c r="GV90" s="298">
        <f t="shared" si="228"/>
        <v>2.5443915114768297E-3</v>
      </c>
      <c r="GW90" s="298">
        <f t="shared" si="229"/>
        <v>1.1240240059412698E-3</v>
      </c>
      <c r="GX90" s="298">
        <f t="shared" si="230"/>
        <v>2.4522069862876589E-3</v>
      </c>
      <c r="GY90" s="298">
        <f t="shared" si="231"/>
        <v>1.3428290530657268E-3</v>
      </c>
      <c r="GZ90" s="298">
        <f t="shared" si="232"/>
        <v>1.2247016087182149E-3</v>
      </c>
      <c r="HA90" s="298">
        <f t="shared" si="233"/>
        <v>2.2813688212927757E-3</v>
      </c>
      <c r="HB90" s="298">
        <f t="shared" si="234"/>
        <v>2.6719840478564307E-3</v>
      </c>
      <c r="HC90" s="298">
        <f t="shared" si="235"/>
        <v>1.9407718033582285E-3</v>
      </c>
      <c r="HD90" s="298"/>
    </row>
    <row r="91" spans="1:212" ht="12" customHeight="1" x14ac:dyDescent="0.25">
      <c r="A91" s="2">
        <v>1</v>
      </c>
      <c r="B91" s="10" t="s">
        <v>147</v>
      </c>
      <c r="C91" s="183">
        <v>23002</v>
      </c>
      <c r="D91" s="10"/>
      <c r="E91" s="2" t="s">
        <v>210</v>
      </c>
      <c r="F91" s="33"/>
      <c r="G91" s="33"/>
      <c r="H91" s="33"/>
      <c r="I91" s="33"/>
      <c r="J91" s="33"/>
      <c r="K91" s="33"/>
      <c r="L91" s="33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61"/>
      <c r="X91" s="45"/>
      <c r="Y91" s="3">
        <v>10</v>
      </c>
      <c r="Z91" s="146">
        <v>13</v>
      </c>
      <c r="AA91" s="3">
        <f t="shared" si="126"/>
        <v>23</v>
      </c>
      <c r="AB91" s="170"/>
      <c r="AC91" s="170"/>
      <c r="AD91" s="170"/>
      <c r="AE91" s="170"/>
      <c r="AF91" s="170"/>
      <c r="AG91" s="170"/>
      <c r="AH91" s="170"/>
      <c r="AI91" s="170"/>
      <c r="AJ91" s="170"/>
      <c r="AK91" s="170">
        <v>20</v>
      </c>
      <c r="AL91" s="170"/>
      <c r="AM91" s="170"/>
      <c r="AN91" s="170"/>
      <c r="AO91" s="170"/>
      <c r="AP91" s="170"/>
      <c r="AQ91" s="170"/>
      <c r="AR91" s="170"/>
      <c r="AS91" s="170"/>
      <c r="AT91" s="170"/>
      <c r="AU91" s="29">
        <f t="shared" ref="AU91:AU123" si="248">SUM(AB91:AT91)</f>
        <v>20</v>
      </c>
      <c r="AV91" s="170">
        <f t="shared" si="243"/>
        <v>0</v>
      </c>
      <c r="AW91" s="170">
        <f t="shared" si="244"/>
        <v>20</v>
      </c>
      <c r="AX91" s="170">
        <f t="shared" si="245"/>
        <v>0</v>
      </c>
      <c r="AY91" s="29">
        <f t="shared" si="246"/>
        <v>20</v>
      </c>
      <c r="AZ91" s="3"/>
      <c r="BA91" s="2">
        <f t="shared" si="147"/>
        <v>0</v>
      </c>
      <c r="BB91" s="2">
        <f t="shared" si="148"/>
        <v>20</v>
      </c>
      <c r="BC91" s="2">
        <f t="shared" si="149"/>
        <v>0</v>
      </c>
      <c r="BD91" s="3">
        <f t="shared" si="150"/>
        <v>20</v>
      </c>
      <c r="BE91" s="3">
        <f t="shared" si="151"/>
        <v>1.6046906341613949</v>
      </c>
      <c r="BF91" s="2">
        <f t="shared" si="152"/>
        <v>0</v>
      </c>
      <c r="BG91" s="2">
        <f t="shared" si="153"/>
        <v>0.61718870544669024</v>
      </c>
      <c r="BH91" s="2">
        <f t="shared" si="154"/>
        <v>0</v>
      </c>
      <c r="BI91" s="3">
        <f t="shared" si="155"/>
        <v>0.61718870544669024</v>
      </c>
      <c r="BJ91" s="3"/>
      <c r="BK91" s="21">
        <v>30930</v>
      </c>
      <c r="BL91" s="3">
        <v>30882</v>
      </c>
      <c r="BM91" s="2">
        <v>48</v>
      </c>
      <c r="BN91" s="2">
        <v>48</v>
      </c>
      <c r="BO91" s="45"/>
      <c r="BP91" s="2">
        <f t="shared" si="156"/>
        <v>48</v>
      </c>
      <c r="BQ91" s="2">
        <f t="shared" si="157"/>
        <v>1.5543034777540317</v>
      </c>
      <c r="BR91" s="2">
        <f t="shared" si="158"/>
        <v>1.5543034777540317</v>
      </c>
      <c r="BS91" s="2"/>
      <c r="BT91" s="7">
        <v>31455</v>
      </c>
      <c r="BU91" s="3">
        <v>31429</v>
      </c>
      <c r="BV91" s="2">
        <f t="shared" si="132"/>
        <v>26</v>
      </c>
      <c r="BW91" s="2">
        <v>26</v>
      </c>
      <c r="BX91" s="61"/>
      <c r="BY91" s="2">
        <f t="shared" si="159"/>
        <v>26</v>
      </c>
      <c r="BZ91" s="2">
        <f t="shared" si="160"/>
        <v>0.82726144643482136</v>
      </c>
      <c r="CA91" s="2">
        <f t="shared" si="161"/>
        <v>0.82726144643482136</v>
      </c>
      <c r="CB91" s="2"/>
      <c r="CC91" s="105">
        <v>31816</v>
      </c>
      <c r="CD91" s="3">
        <v>31748</v>
      </c>
      <c r="CE91" s="2">
        <f t="shared" si="133"/>
        <v>68</v>
      </c>
      <c r="CF91" s="2">
        <v>68</v>
      </c>
      <c r="CG91" s="61"/>
      <c r="CH91" s="2">
        <f t="shared" si="162"/>
        <v>68</v>
      </c>
      <c r="CI91" s="2">
        <f t="shared" si="163"/>
        <v>2.1418672042333378</v>
      </c>
      <c r="CJ91" s="2">
        <f t="shared" si="164"/>
        <v>2.1418672042333378</v>
      </c>
      <c r="CK91" s="2"/>
      <c r="CL91" s="105">
        <v>32117</v>
      </c>
      <c r="CM91" s="3">
        <v>32064</v>
      </c>
      <c r="CN91" s="2">
        <f t="shared" si="134"/>
        <v>53</v>
      </c>
      <c r="CO91" s="2">
        <f t="shared" si="242"/>
        <v>53</v>
      </c>
      <c r="CP91" s="61"/>
      <c r="CQ91" s="2">
        <f t="shared" si="165"/>
        <v>53</v>
      </c>
      <c r="CR91" s="2">
        <f t="shared" si="166"/>
        <v>1.6529441117764472</v>
      </c>
      <c r="CS91" s="2">
        <f t="shared" si="167"/>
        <v>1.6529441117764472</v>
      </c>
      <c r="CT91" s="2"/>
      <c r="CU91" s="131">
        <v>32457</v>
      </c>
      <c r="CV91" s="3">
        <v>32405</v>
      </c>
      <c r="CW91" s="2">
        <f t="shared" si="136"/>
        <v>52</v>
      </c>
      <c r="CX91" s="2">
        <f t="shared" si="137"/>
        <v>52</v>
      </c>
      <c r="CY91" s="61"/>
      <c r="CZ91" s="2">
        <f t="shared" si="168"/>
        <v>52</v>
      </c>
      <c r="DA91" s="2">
        <f t="shared" si="169"/>
        <v>1.6046906341613949</v>
      </c>
      <c r="DB91" s="2">
        <f t="shared" si="170"/>
        <v>1.6046906341613949</v>
      </c>
      <c r="DC91" s="2"/>
      <c r="DD91" s="131">
        <v>32717</v>
      </c>
      <c r="DE91" s="3">
        <v>32695</v>
      </c>
      <c r="DF91" s="2">
        <f t="shared" si="138"/>
        <v>22</v>
      </c>
      <c r="DG91" s="2">
        <f t="shared" si="139"/>
        <v>22</v>
      </c>
      <c r="DH91" s="61"/>
      <c r="DI91" s="2">
        <f t="shared" si="171"/>
        <v>22</v>
      </c>
      <c r="DJ91" s="2">
        <f t="shared" si="172"/>
        <v>0.67288576234898301</v>
      </c>
      <c r="DK91" s="2">
        <f t="shared" si="173"/>
        <v>0.67288576234898301</v>
      </c>
      <c r="DL91" s="2"/>
      <c r="DM91" s="131">
        <v>32989</v>
      </c>
      <c r="DN91" s="2">
        <v>32940</v>
      </c>
      <c r="DO91" s="3">
        <f t="shared" si="174"/>
        <v>49</v>
      </c>
      <c r="DP91" s="3">
        <f t="shared" si="175"/>
        <v>1.4875531268973892</v>
      </c>
      <c r="DQ91" s="2"/>
      <c r="DR91" s="131">
        <v>33165</v>
      </c>
      <c r="DS91" s="2">
        <v>33104</v>
      </c>
      <c r="DT91" s="3">
        <f t="shared" si="176"/>
        <v>61</v>
      </c>
      <c r="DU91" s="3">
        <f t="shared" si="177"/>
        <v>1.8426776220396328</v>
      </c>
      <c r="DV91" s="2"/>
      <c r="DW91" s="131">
        <v>33543</v>
      </c>
      <c r="DX91" s="2">
        <v>33450</v>
      </c>
      <c r="DY91" s="3">
        <f t="shared" si="178"/>
        <v>93</v>
      </c>
      <c r="DZ91" s="3">
        <f t="shared" si="179"/>
        <v>2.7802690582959642</v>
      </c>
      <c r="EA91" s="2"/>
      <c r="EB91" s="131">
        <v>33837</v>
      </c>
      <c r="EC91" s="2">
        <v>33816</v>
      </c>
      <c r="ED91" s="3">
        <f t="shared" si="146"/>
        <v>21</v>
      </c>
      <c r="EE91" s="3">
        <f t="shared" si="180"/>
        <v>0.62100780695528746</v>
      </c>
      <c r="EF91" s="2"/>
      <c r="EG91" s="131">
        <v>34476</v>
      </c>
      <c r="EH91" s="2">
        <v>34454</v>
      </c>
      <c r="EI91" s="3">
        <f t="shared" si="141"/>
        <v>22</v>
      </c>
      <c r="EJ91" s="3">
        <f t="shared" si="181"/>
        <v>0.63853253613513672</v>
      </c>
      <c r="EK91" s="2"/>
      <c r="EL91" s="131">
        <v>35190</v>
      </c>
      <c r="EM91" s="2">
        <v>35138</v>
      </c>
      <c r="EN91" s="3">
        <f t="shared" si="238"/>
        <v>52</v>
      </c>
      <c r="EO91" s="3">
        <f t="shared" si="182"/>
        <v>1.4798793329159314</v>
      </c>
      <c r="EP91" s="2"/>
      <c r="EQ91" s="2"/>
      <c r="ER91" s="77">
        <f t="shared" si="183"/>
        <v>48</v>
      </c>
      <c r="ES91" s="83">
        <f t="shared" si="184"/>
        <v>26</v>
      </c>
      <c r="ET91" s="83">
        <f t="shared" si="236"/>
        <v>68</v>
      </c>
      <c r="EU91" s="81">
        <f t="shared" si="247"/>
        <v>53</v>
      </c>
      <c r="EV91" s="81">
        <f t="shared" si="185"/>
        <v>52</v>
      </c>
      <c r="EW91" s="81">
        <f t="shared" ref="EW91:EW122" si="249">DI91</f>
        <v>22</v>
      </c>
      <c r="EX91" s="81">
        <f t="shared" si="239"/>
        <v>49</v>
      </c>
      <c r="EY91" s="81">
        <f t="shared" si="241"/>
        <v>61</v>
      </c>
      <c r="EZ91" s="81">
        <f t="shared" si="237"/>
        <v>93</v>
      </c>
      <c r="FA91" s="81">
        <f t="shared" si="186"/>
        <v>21</v>
      </c>
      <c r="FB91" s="81">
        <f t="shared" si="187"/>
        <v>22</v>
      </c>
      <c r="FC91" s="81">
        <f t="shared" si="240"/>
        <v>52</v>
      </c>
      <c r="FD91" s="2"/>
      <c r="FE91" s="77">
        <f t="shared" si="188"/>
        <v>1.5543034777540317</v>
      </c>
      <c r="FF91" s="83">
        <f t="shared" si="189"/>
        <v>0.82726144643482136</v>
      </c>
      <c r="FG91" s="83">
        <f t="shared" si="190"/>
        <v>2.1418672042333378</v>
      </c>
      <c r="FH91" s="81">
        <f t="shared" si="191"/>
        <v>1.6529441117764472</v>
      </c>
      <c r="FI91" s="81">
        <f t="shared" si="192"/>
        <v>1.6046906341613949</v>
      </c>
      <c r="FJ91" s="81">
        <f t="shared" si="193"/>
        <v>0.67288576234898301</v>
      </c>
      <c r="FK91" s="81">
        <f t="shared" si="194"/>
        <v>1.4875531268973892</v>
      </c>
      <c r="FL91" s="81">
        <f t="shared" si="195"/>
        <v>1.8426776220396328</v>
      </c>
      <c r="FM91" s="81">
        <f t="shared" si="196"/>
        <v>2.7802690582959642</v>
      </c>
      <c r="FN91" s="81">
        <f t="shared" si="197"/>
        <v>0.62100780695528746</v>
      </c>
      <c r="FO91" s="81">
        <f t="shared" si="198"/>
        <v>0.63853253613513672</v>
      </c>
      <c r="FP91" s="81">
        <f t="shared" si="199"/>
        <v>1.4798793329159314</v>
      </c>
      <c r="FQ91" s="2"/>
      <c r="FR91" s="83">
        <f t="shared" si="200"/>
        <v>-22</v>
      </c>
      <c r="FS91" s="83">
        <f t="shared" si="201"/>
        <v>42</v>
      </c>
      <c r="FT91" s="83">
        <f t="shared" si="202"/>
        <v>-15</v>
      </c>
      <c r="FU91" s="83">
        <f t="shared" si="203"/>
        <v>-1</v>
      </c>
      <c r="FV91" s="83">
        <f t="shared" si="204"/>
        <v>-30</v>
      </c>
      <c r="FW91" s="83">
        <f t="shared" si="205"/>
        <v>27</v>
      </c>
      <c r="FX91" s="83">
        <f t="shared" si="206"/>
        <v>12</v>
      </c>
      <c r="FY91" s="83">
        <f t="shared" si="207"/>
        <v>32</v>
      </c>
      <c r="FZ91" s="83">
        <f t="shared" si="208"/>
        <v>-72</v>
      </c>
      <c r="GA91" s="83">
        <f t="shared" si="209"/>
        <v>1</v>
      </c>
      <c r="GB91" s="83">
        <f t="shared" si="210"/>
        <v>30</v>
      </c>
      <c r="GC91" s="54"/>
      <c r="GD91" s="205">
        <f t="shared" si="211"/>
        <v>-0.7270420313192103</v>
      </c>
      <c r="GE91" s="206">
        <f t="shared" si="212"/>
        <v>1.3146057577985164</v>
      </c>
      <c r="GF91" s="206">
        <f t="shared" si="213"/>
        <v>-0.48892309245689058</v>
      </c>
      <c r="GG91" s="207">
        <f t="shared" si="214"/>
        <v>-4.8253477615052276E-2</v>
      </c>
      <c r="GH91" s="206">
        <f t="shared" si="215"/>
        <v>-0.93180487181241189</v>
      </c>
      <c r="GI91" s="206">
        <f t="shared" si="216"/>
        <v>0.81466736454840616</v>
      </c>
      <c r="GJ91" s="206">
        <f t="shared" si="217"/>
        <v>0.35512449514224365</v>
      </c>
      <c r="GK91" s="206">
        <f t="shared" si="218"/>
        <v>0.93759143625633135</v>
      </c>
      <c r="GL91" s="206">
        <f t="shared" si="219"/>
        <v>-2.1592612513406766</v>
      </c>
      <c r="GM91" s="206">
        <f t="shared" si="220"/>
        <v>1.7524729179849263E-2</v>
      </c>
      <c r="GN91" s="206">
        <f t="shared" si="221"/>
        <v>0.84134679678079471</v>
      </c>
      <c r="GO91" s="2"/>
      <c r="GP91" s="3">
        <f t="shared" si="222"/>
        <v>52</v>
      </c>
      <c r="GQ91" s="320">
        <f t="shared" si="223"/>
        <v>1.4798793329159315E-3</v>
      </c>
      <c r="GR91" s="298">
        <f t="shared" si="224"/>
        <v>8.3596022222609241E-4</v>
      </c>
      <c r="GS91" s="298">
        <f t="shared" si="225"/>
        <v>4.1550803848243678E-4</v>
      </c>
      <c r="GT91" s="298">
        <f t="shared" si="226"/>
        <v>1.2984219022464159E-3</v>
      </c>
      <c r="GU91" s="298">
        <f t="shared" si="227"/>
        <v>1.1443129803955436E-3</v>
      </c>
      <c r="GV91" s="298">
        <f t="shared" si="228"/>
        <v>9.3835715316875992E-4</v>
      </c>
      <c r="GW91" s="298">
        <f t="shared" si="229"/>
        <v>4.4158085947692741E-4</v>
      </c>
      <c r="GX91" s="298">
        <f t="shared" si="230"/>
        <v>1.2261034931438295E-3</v>
      </c>
      <c r="GY91" s="298">
        <f t="shared" si="231"/>
        <v>1.4627245042323094E-3</v>
      </c>
      <c r="GZ91" s="298">
        <f t="shared" si="232"/>
        <v>1.9304618578100674E-3</v>
      </c>
      <c r="HA91" s="298">
        <f t="shared" si="233"/>
        <v>4.4359949302915085E-4</v>
      </c>
      <c r="HB91" s="298">
        <f t="shared" si="234"/>
        <v>4.386839481555334E-4</v>
      </c>
      <c r="HC91" s="298">
        <f t="shared" si="235"/>
        <v>9.0107262298774889E-4</v>
      </c>
      <c r="HD91" s="298"/>
    </row>
    <row r="92" spans="1:212" ht="12" customHeight="1" x14ac:dyDescent="0.25">
      <c r="A92" s="2">
        <v>1</v>
      </c>
      <c r="B92" s="10" t="s">
        <v>147</v>
      </c>
      <c r="C92" s="183">
        <v>23003</v>
      </c>
      <c r="D92" s="10"/>
      <c r="E92" s="181" t="s">
        <v>230</v>
      </c>
      <c r="F92" s="33"/>
      <c r="G92" s="33" t="s">
        <v>176</v>
      </c>
      <c r="H92" s="33" t="s">
        <v>176</v>
      </c>
      <c r="I92" s="33"/>
      <c r="J92" s="33">
        <v>755</v>
      </c>
      <c r="K92" s="33">
        <f>SUM(I92+J92)</f>
        <v>755</v>
      </c>
      <c r="L92" s="33"/>
      <c r="M92" s="45"/>
      <c r="N92" s="45">
        <v>162</v>
      </c>
      <c r="O92" s="45"/>
      <c r="P92" s="45"/>
      <c r="Q92" s="45"/>
      <c r="R92" s="45"/>
      <c r="S92" s="45"/>
      <c r="T92" s="45"/>
      <c r="U92" s="45"/>
      <c r="V92" s="45"/>
      <c r="W92" s="61"/>
      <c r="X92" s="45">
        <f>SUM(M92:W92)</f>
        <v>162</v>
      </c>
      <c r="Y92" s="3">
        <v>195</v>
      </c>
      <c r="Z92" s="146">
        <v>9</v>
      </c>
      <c r="AA92" s="3">
        <f t="shared" si="126"/>
        <v>204</v>
      </c>
      <c r="AB92" s="170"/>
      <c r="AC92" s="170">
        <v>195</v>
      </c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29">
        <f t="shared" si="248"/>
        <v>195</v>
      </c>
      <c r="AV92" s="170">
        <f t="shared" si="243"/>
        <v>195</v>
      </c>
      <c r="AW92" s="170">
        <f t="shared" si="244"/>
        <v>0</v>
      </c>
      <c r="AX92" s="170">
        <f t="shared" si="245"/>
        <v>0</v>
      </c>
      <c r="AY92" s="29">
        <f t="shared" si="246"/>
        <v>195</v>
      </c>
      <c r="AZ92" s="3"/>
      <c r="BA92" s="2">
        <f t="shared" si="147"/>
        <v>195</v>
      </c>
      <c r="BB92" s="2">
        <f t="shared" si="148"/>
        <v>0</v>
      </c>
      <c r="BC92" s="2">
        <f t="shared" si="149"/>
        <v>0</v>
      </c>
      <c r="BD92" s="3">
        <f t="shared" si="150"/>
        <v>195</v>
      </c>
      <c r="BE92" s="3">
        <f t="shared" si="151"/>
        <v>9.3004448038819234</v>
      </c>
      <c r="BF92" s="2">
        <f t="shared" si="152"/>
        <v>7.885159725030328</v>
      </c>
      <c r="BG92" s="2">
        <f t="shared" si="153"/>
        <v>0</v>
      </c>
      <c r="BH92" s="2">
        <f t="shared" si="154"/>
        <v>0</v>
      </c>
      <c r="BI92" s="3">
        <f t="shared" si="155"/>
        <v>7.885159725030328</v>
      </c>
      <c r="BJ92" s="3"/>
      <c r="BK92" s="21">
        <v>24447</v>
      </c>
      <c r="BL92" s="3">
        <v>24229</v>
      </c>
      <c r="BM92" s="2">
        <v>218</v>
      </c>
      <c r="BN92" s="2">
        <v>218</v>
      </c>
      <c r="BO92" s="45"/>
      <c r="BP92" s="2">
        <f t="shared" si="156"/>
        <v>218</v>
      </c>
      <c r="BQ92" s="2">
        <f t="shared" si="157"/>
        <v>8.9974823558545545</v>
      </c>
      <c r="BR92" s="2">
        <f t="shared" si="158"/>
        <v>8.9974823558545545</v>
      </c>
      <c r="BS92" s="2"/>
      <c r="BT92" s="7">
        <v>24542</v>
      </c>
      <c r="BU92" s="3">
        <v>24315</v>
      </c>
      <c r="BV92" s="2">
        <f t="shared" si="132"/>
        <v>227</v>
      </c>
      <c r="BW92" s="2">
        <v>227</v>
      </c>
      <c r="BX92" s="61"/>
      <c r="BY92" s="2">
        <f t="shared" si="159"/>
        <v>227</v>
      </c>
      <c r="BZ92" s="2">
        <f t="shared" si="160"/>
        <v>9.3358009459181588</v>
      </c>
      <c r="CA92" s="2">
        <f t="shared" si="161"/>
        <v>9.3358009459181588</v>
      </c>
      <c r="CB92" s="2"/>
      <c r="CC92" s="105">
        <v>24672</v>
      </c>
      <c r="CD92" s="3">
        <v>24504</v>
      </c>
      <c r="CE92" s="2">
        <f t="shared" si="133"/>
        <v>168</v>
      </c>
      <c r="CF92" s="2">
        <v>168</v>
      </c>
      <c r="CG92" s="61"/>
      <c r="CH92" s="2">
        <f t="shared" si="162"/>
        <v>168</v>
      </c>
      <c r="CI92" s="2">
        <f t="shared" si="163"/>
        <v>6.8560235063663075</v>
      </c>
      <c r="CJ92" s="2">
        <f t="shared" si="164"/>
        <v>6.8560235063663075</v>
      </c>
      <c r="CK92" s="2"/>
      <c r="CL92" s="105">
        <v>24737</v>
      </c>
      <c r="CM92" s="3">
        <v>24571</v>
      </c>
      <c r="CN92" s="2">
        <f t="shared" si="134"/>
        <v>166</v>
      </c>
      <c r="CO92" s="2">
        <f t="shared" si="242"/>
        <v>166</v>
      </c>
      <c r="CP92" s="61"/>
      <c r="CQ92" s="2">
        <f t="shared" si="165"/>
        <v>166</v>
      </c>
      <c r="CR92" s="2">
        <f t="shared" si="166"/>
        <v>6.7559317895079563</v>
      </c>
      <c r="CS92" s="2">
        <f t="shared" si="167"/>
        <v>6.7559317895079563</v>
      </c>
      <c r="CT92" s="2"/>
      <c r="CU92" s="131">
        <v>24960</v>
      </c>
      <c r="CV92" s="3">
        <v>24730</v>
      </c>
      <c r="CW92" s="2">
        <f t="shared" si="136"/>
        <v>230</v>
      </c>
      <c r="CX92" s="2">
        <f t="shared" si="137"/>
        <v>230</v>
      </c>
      <c r="CY92" s="61"/>
      <c r="CZ92" s="2">
        <f t="shared" si="168"/>
        <v>230</v>
      </c>
      <c r="DA92" s="2">
        <f t="shared" si="169"/>
        <v>9.3004448038819234</v>
      </c>
      <c r="DB92" s="2">
        <f t="shared" si="170"/>
        <v>9.3004448038819234</v>
      </c>
      <c r="DC92" s="2"/>
      <c r="DD92" s="131">
        <v>25186</v>
      </c>
      <c r="DE92" s="3">
        <v>24994</v>
      </c>
      <c r="DF92" s="2">
        <f t="shared" si="138"/>
        <v>192</v>
      </c>
      <c r="DG92" s="2">
        <f t="shared" si="139"/>
        <v>192</v>
      </c>
      <c r="DH92" s="61"/>
      <c r="DI92" s="2">
        <f t="shared" si="171"/>
        <v>192</v>
      </c>
      <c r="DJ92" s="2">
        <f t="shared" si="172"/>
        <v>7.6818436424741936</v>
      </c>
      <c r="DK92" s="2">
        <f t="shared" si="173"/>
        <v>7.6818436424741936</v>
      </c>
      <c r="DL92" s="2"/>
      <c r="DM92" s="131">
        <v>25318</v>
      </c>
      <c r="DN92" s="2">
        <v>25035</v>
      </c>
      <c r="DO92" s="3">
        <f t="shared" si="174"/>
        <v>283</v>
      </c>
      <c r="DP92" s="3">
        <f t="shared" si="175"/>
        <v>11.304174156181347</v>
      </c>
      <c r="DQ92" s="2"/>
      <c r="DR92" s="131">
        <v>25530</v>
      </c>
      <c r="DS92" s="2">
        <v>25241</v>
      </c>
      <c r="DT92" s="3">
        <f t="shared" si="176"/>
        <v>289</v>
      </c>
      <c r="DU92" s="3">
        <f t="shared" si="177"/>
        <v>11.449625609128006</v>
      </c>
      <c r="DV92" s="2"/>
      <c r="DW92" s="131">
        <v>25604</v>
      </c>
      <c r="DX92" s="2">
        <v>25323</v>
      </c>
      <c r="DY92" s="3">
        <f t="shared" si="178"/>
        <v>281</v>
      </c>
      <c r="DZ92" s="3">
        <f t="shared" si="179"/>
        <v>11.096631520751885</v>
      </c>
      <c r="EA92" s="2"/>
      <c r="EB92" s="131">
        <v>25983</v>
      </c>
      <c r="EC92" s="2">
        <v>25727</v>
      </c>
      <c r="ED92" s="3">
        <f t="shared" si="146"/>
        <v>256</v>
      </c>
      <c r="EE92" s="3">
        <f t="shared" si="180"/>
        <v>9.9506355191044431</v>
      </c>
      <c r="EF92" s="2"/>
      <c r="EG92" s="131">
        <v>26251</v>
      </c>
      <c r="EH92" s="2">
        <v>26012</v>
      </c>
      <c r="EI92" s="3">
        <f t="shared" si="141"/>
        <v>239</v>
      </c>
      <c r="EJ92" s="3">
        <f t="shared" si="181"/>
        <v>9.1880670459787801</v>
      </c>
      <c r="EK92" s="2"/>
      <c r="EL92" s="131">
        <v>26713</v>
      </c>
      <c r="EM92" s="2">
        <v>26473</v>
      </c>
      <c r="EN92" s="3">
        <f t="shared" si="238"/>
        <v>240</v>
      </c>
      <c r="EO92" s="3">
        <f t="shared" si="182"/>
        <v>9.0658406678502637</v>
      </c>
      <c r="EP92" s="2"/>
      <c r="EQ92" s="2"/>
      <c r="ER92" s="77">
        <f t="shared" si="183"/>
        <v>218</v>
      </c>
      <c r="ES92" s="83">
        <f t="shared" si="184"/>
        <v>227</v>
      </c>
      <c r="ET92" s="83">
        <f t="shared" si="236"/>
        <v>168</v>
      </c>
      <c r="EU92" s="81">
        <f t="shared" si="247"/>
        <v>166</v>
      </c>
      <c r="EV92" s="81">
        <f t="shared" si="185"/>
        <v>230</v>
      </c>
      <c r="EW92" s="81">
        <f t="shared" si="249"/>
        <v>192</v>
      </c>
      <c r="EX92" s="81">
        <f t="shared" si="239"/>
        <v>283</v>
      </c>
      <c r="EY92" s="81">
        <f t="shared" si="241"/>
        <v>289</v>
      </c>
      <c r="EZ92" s="81">
        <f t="shared" si="237"/>
        <v>281</v>
      </c>
      <c r="FA92" s="81">
        <f t="shared" si="186"/>
        <v>256</v>
      </c>
      <c r="FB92" s="81">
        <f t="shared" si="187"/>
        <v>239</v>
      </c>
      <c r="FC92" s="81">
        <f t="shared" si="240"/>
        <v>240</v>
      </c>
      <c r="FD92" s="2"/>
      <c r="FE92" s="77">
        <f t="shared" si="188"/>
        <v>8.9974823558545545</v>
      </c>
      <c r="FF92" s="83">
        <f t="shared" si="189"/>
        <v>9.3358009459181588</v>
      </c>
      <c r="FG92" s="83">
        <f t="shared" si="190"/>
        <v>6.8560235063663075</v>
      </c>
      <c r="FH92" s="81">
        <f t="shared" si="191"/>
        <v>6.7559317895079563</v>
      </c>
      <c r="FI92" s="81">
        <f t="shared" si="192"/>
        <v>9.3004448038819234</v>
      </c>
      <c r="FJ92" s="81">
        <f t="shared" si="193"/>
        <v>7.6818436424741936</v>
      </c>
      <c r="FK92" s="81">
        <f t="shared" si="194"/>
        <v>11.304174156181347</v>
      </c>
      <c r="FL92" s="81">
        <f t="shared" si="195"/>
        <v>11.449625609128006</v>
      </c>
      <c r="FM92" s="81">
        <f t="shared" si="196"/>
        <v>11.096631520751885</v>
      </c>
      <c r="FN92" s="81">
        <f t="shared" si="197"/>
        <v>9.9506355191044431</v>
      </c>
      <c r="FO92" s="81">
        <f t="shared" si="198"/>
        <v>9.1880670459787801</v>
      </c>
      <c r="FP92" s="81">
        <f t="shared" si="199"/>
        <v>9.0658406678502637</v>
      </c>
      <c r="FQ92" s="2"/>
      <c r="FR92" s="83">
        <f t="shared" si="200"/>
        <v>9</v>
      </c>
      <c r="FS92" s="83">
        <f t="shared" si="201"/>
        <v>-59</v>
      </c>
      <c r="FT92" s="83">
        <f t="shared" si="202"/>
        <v>-2</v>
      </c>
      <c r="FU92" s="83">
        <f t="shared" si="203"/>
        <v>64</v>
      </c>
      <c r="FV92" s="83">
        <f t="shared" si="204"/>
        <v>-38</v>
      </c>
      <c r="FW92" s="83">
        <f t="shared" si="205"/>
        <v>91</v>
      </c>
      <c r="FX92" s="83">
        <f t="shared" si="206"/>
        <v>6</v>
      </c>
      <c r="FY92" s="83">
        <f t="shared" si="207"/>
        <v>-8</v>
      </c>
      <c r="FZ92" s="83">
        <f t="shared" si="208"/>
        <v>-25</v>
      </c>
      <c r="GA92" s="83">
        <f t="shared" si="209"/>
        <v>-17</v>
      </c>
      <c r="GB92" s="83">
        <f t="shared" si="210"/>
        <v>1</v>
      </c>
      <c r="GC92" s="54"/>
      <c r="GD92" s="205">
        <f t="shared" si="211"/>
        <v>0.33831859006360432</v>
      </c>
      <c r="GE92" s="206">
        <f t="shared" si="212"/>
        <v>-2.4797774395518513</v>
      </c>
      <c r="GF92" s="206">
        <f t="shared" si="213"/>
        <v>-0.10009171685835128</v>
      </c>
      <c r="GG92" s="207">
        <f t="shared" si="214"/>
        <v>2.5445130143739672</v>
      </c>
      <c r="GH92" s="206">
        <f t="shared" si="215"/>
        <v>-1.6186011614077298</v>
      </c>
      <c r="GI92" s="206">
        <f t="shared" si="216"/>
        <v>3.6223305137071531</v>
      </c>
      <c r="GJ92" s="206">
        <f t="shared" si="217"/>
        <v>0.14545145294665929</v>
      </c>
      <c r="GK92" s="206">
        <f t="shared" si="218"/>
        <v>-0.35299408837612134</v>
      </c>
      <c r="GL92" s="206">
        <f t="shared" si="219"/>
        <v>-1.1459960016474415</v>
      </c>
      <c r="GM92" s="206">
        <f t="shared" si="220"/>
        <v>-0.762568473125663</v>
      </c>
      <c r="GN92" s="206">
        <f t="shared" si="221"/>
        <v>-0.12222637812851644</v>
      </c>
      <c r="GO92" s="2"/>
      <c r="GP92" s="3">
        <f t="shared" si="222"/>
        <v>240</v>
      </c>
      <c r="GQ92" s="320">
        <f t="shared" si="223"/>
        <v>9.0658406678502633E-3</v>
      </c>
      <c r="GR92" s="298">
        <f t="shared" si="224"/>
        <v>3.7966526759435032E-3</v>
      </c>
      <c r="GS92" s="298">
        <f t="shared" si="225"/>
        <v>3.6277047975197367E-3</v>
      </c>
      <c r="GT92" s="298">
        <f t="shared" si="226"/>
        <v>3.2078658761382039E-3</v>
      </c>
      <c r="GU92" s="298">
        <f t="shared" si="227"/>
        <v>3.584074617842646E-3</v>
      </c>
      <c r="GV92" s="298">
        <f t="shared" si="228"/>
        <v>4.1504258697848996E-3</v>
      </c>
      <c r="GW92" s="298">
        <f t="shared" si="229"/>
        <v>3.8537965917986392E-3</v>
      </c>
      <c r="GX92" s="298">
        <f t="shared" si="230"/>
        <v>7.0813732359123211E-3</v>
      </c>
      <c r="GY92" s="298">
        <f t="shared" si="231"/>
        <v>6.9299570774284825E-3</v>
      </c>
      <c r="GZ92" s="298">
        <f t="shared" si="232"/>
        <v>5.8329008822003113E-3</v>
      </c>
      <c r="HA92" s="298">
        <f t="shared" si="233"/>
        <v>5.4076890578791722E-3</v>
      </c>
      <c r="HB92" s="298">
        <f t="shared" si="234"/>
        <v>4.7657028913260218E-3</v>
      </c>
      <c r="HC92" s="298">
        <f t="shared" si="235"/>
        <v>4.1587967214819178E-3</v>
      </c>
      <c r="HD92" s="298"/>
    </row>
    <row r="93" spans="1:212" ht="12" customHeight="1" x14ac:dyDescent="0.25">
      <c r="A93" s="2">
        <v>1</v>
      </c>
      <c r="B93" s="10" t="s">
        <v>147</v>
      </c>
      <c r="C93" s="183">
        <v>23009</v>
      </c>
      <c r="D93" s="10"/>
      <c r="E93" s="2" t="s">
        <v>242</v>
      </c>
      <c r="F93" s="33"/>
      <c r="G93" s="33"/>
      <c r="H93" s="33"/>
      <c r="I93" s="33"/>
      <c r="J93" s="33"/>
      <c r="K93" s="33"/>
      <c r="L93" s="33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61"/>
      <c r="X93" s="45"/>
      <c r="Y93" s="3">
        <v>0</v>
      </c>
      <c r="Z93" s="146">
        <v>5</v>
      </c>
      <c r="AA93" s="3">
        <f t="shared" si="126"/>
        <v>5</v>
      </c>
      <c r="AB93" s="170"/>
      <c r="AC93" s="170"/>
      <c r="AD93" s="170"/>
      <c r="AE93" s="170"/>
      <c r="AF93" s="170"/>
      <c r="AG93" s="170"/>
      <c r="AH93" s="170"/>
      <c r="AI93" s="170"/>
      <c r="AJ93" s="170"/>
      <c r="AK93" s="170">
        <v>4</v>
      </c>
      <c r="AL93" s="170"/>
      <c r="AM93" s="170"/>
      <c r="AN93" s="170"/>
      <c r="AO93" s="170"/>
      <c r="AP93" s="170"/>
      <c r="AQ93" s="170"/>
      <c r="AR93" s="170"/>
      <c r="AS93" s="170"/>
      <c r="AT93" s="170"/>
      <c r="AU93" s="29">
        <f t="shared" si="248"/>
        <v>4</v>
      </c>
      <c r="AV93" s="170">
        <f t="shared" si="243"/>
        <v>0</v>
      </c>
      <c r="AW93" s="170">
        <f t="shared" si="244"/>
        <v>4</v>
      </c>
      <c r="AX93" s="170">
        <f t="shared" si="245"/>
        <v>0</v>
      </c>
      <c r="AY93" s="29">
        <f t="shared" si="246"/>
        <v>4</v>
      </c>
      <c r="AZ93" s="3"/>
      <c r="BA93" s="2">
        <f t="shared" si="147"/>
        <v>0</v>
      </c>
      <c r="BB93" s="2">
        <f t="shared" si="148"/>
        <v>4</v>
      </c>
      <c r="BC93" s="2">
        <f t="shared" si="149"/>
        <v>0</v>
      </c>
      <c r="BD93" s="3">
        <f t="shared" si="150"/>
        <v>4</v>
      </c>
      <c r="BE93" s="3">
        <f t="shared" si="151"/>
        <v>0</v>
      </c>
      <c r="BF93" s="2">
        <f t="shared" si="152"/>
        <v>0</v>
      </c>
      <c r="BG93" s="2">
        <f t="shared" si="153"/>
        <v>1.8587360594795539</v>
      </c>
      <c r="BH93" s="2">
        <f t="shared" si="154"/>
        <v>0</v>
      </c>
      <c r="BI93" s="3">
        <f t="shared" si="155"/>
        <v>1.8587360594795539</v>
      </c>
      <c r="BJ93" s="3"/>
      <c r="BK93" s="21">
        <v>2171</v>
      </c>
      <c r="BL93" s="3">
        <v>2171</v>
      </c>
      <c r="BM93" s="2">
        <v>0</v>
      </c>
      <c r="BN93" s="2">
        <v>0</v>
      </c>
      <c r="BO93" s="45"/>
      <c r="BP93" s="2">
        <f t="shared" si="156"/>
        <v>0</v>
      </c>
      <c r="BQ93" s="2">
        <f t="shared" si="157"/>
        <v>0</v>
      </c>
      <c r="BR93" s="2">
        <f t="shared" si="158"/>
        <v>0</v>
      </c>
      <c r="BS93" s="2"/>
      <c r="BT93" s="7">
        <v>2174</v>
      </c>
      <c r="BU93" s="3">
        <v>2176</v>
      </c>
      <c r="BV93" s="2">
        <f t="shared" si="132"/>
        <v>-2</v>
      </c>
      <c r="BW93" s="2">
        <v>-2</v>
      </c>
      <c r="BX93" s="61"/>
      <c r="BY93" s="2">
        <f t="shared" si="159"/>
        <v>-2</v>
      </c>
      <c r="BZ93" s="2">
        <f t="shared" si="160"/>
        <v>-0.91911764705882348</v>
      </c>
      <c r="CA93" s="2">
        <f t="shared" si="161"/>
        <v>-0.91911764705882348</v>
      </c>
      <c r="CB93" s="2"/>
      <c r="CC93" s="105">
        <v>2171</v>
      </c>
      <c r="CD93" s="3">
        <v>2173</v>
      </c>
      <c r="CE93" s="2">
        <f t="shared" si="133"/>
        <v>-2</v>
      </c>
      <c r="CF93" s="2">
        <v>-2</v>
      </c>
      <c r="CG93" s="61"/>
      <c r="CH93" s="2">
        <f t="shared" si="162"/>
        <v>-2</v>
      </c>
      <c r="CI93" s="2">
        <f t="shared" si="163"/>
        <v>-0.92038656235618965</v>
      </c>
      <c r="CJ93" s="2">
        <f t="shared" si="164"/>
        <v>-0.92038656235618965</v>
      </c>
      <c r="CK93" s="2"/>
      <c r="CL93" s="105">
        <v>2184</v>
      </c>
      <c r="CM93" s="3">
        <v>2184</v>
      </c>
      <c r="CN93" s="2">
        <f t="shared" si="134"/>
        <v>0</v>
      </c>
      <c r="CO93" s="2">
        <f t="shared" si="242"/>
        <v>0</v>
      </c>
      <c r="CP93" s="61"/>
      <c r="CQ93" s="2">
        <f t="shared" si="165"/>
        <v>0</v>
      </c>
      <c r="CR93" s="2">
        <f t="shared" si="166"/>
        <v>0</v>
      </c>
      <c r="CS93" s="2">
        <f t="shared" si="167"/>
        <v>0</v>
      </c>
      <c r="CT93" s="2"/>
      <c r="CU93" s="131">
        <v>2151</v>
      </c>
      <c r="CV93" s="3">
        <v>2152</v>
      </c>
      <c r="CW93" s="2">
        <f t="shared" si="136"/>
        <v>-1</v>
      </c>
      <c r="CX93" s="2">
        <f t="shared" si="137"/>
        <v>-1</v>
      </c>
      <c r="CY93" s="61"/>
      <c r="CZ93" s="2">
        <f t="shared" si="168"/>
        <v>-1</v>
      </c>
      <c r="DA93" s="2">
        <f t="shared" si="169"/>
        <v>-0.46468401486988847</v>
      </c>
      <c r="DB93" s="2">
        <f t="shared" si="170"/>
        <v>-0.46468401486988847</v>
      </c>
      <c r="DC93" s="2"/>
      <c r="DD93" s="131">
        <v>2162</v>
      </c>
      <c r="DE93" s="3">
        <v>2154</v>
      </c>
      <c r="DF93" s="2">
        <f t="shared" si="138"/>
        <v>8</v>
      </c>
      <c r="DG93" s="2">
        <f t="shared" si="139"/>
        <v>8</v>
      </c>
      <c r="DH93" s="61"/>
      <c r="DI93" s="2">
        <f t="shared" si="171"/>
        <v>8</v>
      </c>
      <c r="DJ93" s="2">
        <f t="shared" si="172"/>
        <v>3.7140204271123491</v>
      </c>
      <c r="DK93" s="2">
        <f t="shared" si="173"/>
        <v>3.7140204271123491</v>
      </c>
      <c r="DL93" s="2"/>
      <c r="DM93" s="131">
        <v>2204</v>
      </c>
      <c r="DN93" s="2">
        <v>2205</v>
      </c>
      <c r="DO93" s="3">
        <f t="shared" si="174"/>
        <v>-1</v>
      </c>
      <c r="DP93" s="3">
        <f t="shared" si="175"/>
        <v>-0.45351473922902497</v>
      </c>
      <c r="DQ93" s="2"/>
      <c r="DR93" s="131">
        <v>2162</v>
      </c>
      <c r="DS93" s="2">
        <v>2159</v>
      </c>
      <c r="DT93" s="3">
        <f t="shared" si="176"/>
        <v>3</v>
      </c>
      <c r="DU93" s="3">
        <f t="shared" si="177"/>
        <v>1.3895321908290876</v>
      </c>
      <c r="DV93" s="2"/>
      <c r="DW93" s="131">
        <v>2178</v>
      </c>
      <c r="DX93" s="2">
        <v>2177</v>
      </c>
      <c r="DY93" s="3">
        <f t="shared" si="178"/>
        <v>1</v>
      </c>
      <c r="DZ93" s="3">
        <f t="shared" si="179"/>
        <v>0.45934772622875519</v>
      </c>
      <c r="EA93" s="2"/>
      <c r="EB93" s="131">
        <v>2201</v>
      </c>
      <c r="EC93" s="2">
        <v>2200</v>
      </c>
      <c r="ED93" s="3">
        <f t="shared" ref="ED93:ED124" si="250">EB93-EC93</f>
        <v>1</v>
      </c>
      <c r="EE93" s="3">
        <f t="shared" si="180"/>
        <v>0.45454545454545453</v>
      </c>
      <c r="EF93" s="2"/>
      <c r="EG93" s="131">
        <v>2264</v>
      </c>
      <c r="EH93" s="2">
        <v>2266</v>
      </c>
      <c r="EI93" s="3">
        <v>0</v>
      </c>
      <c r="EJ93" s="3">
        <f t="shared" si="181"/>
        <v>0</v>
      </c>
      <c r="EK93" s="2"/>
      <c r="EL93" s="131">
        <v>2265</v>
      </c>
      <c r="EM93" s="2">
        <v>2266</v>
      </c>
      <c r="EN93" s="146">
        <v>0</v>
      </c>
      <c r="EO93" s="3">
        <f t="shared" si="182"/>
        <v>0</v>
      </c>
      <c r="EP93" s="2"/>
      <c r="EQ93" s="2"/>
      <c r="ER93" s="77">
        <f t="shared" si="183"/>
        <v>0</v>
      </c>
      <c r="ES93" s="83">
        <v>0</v>
      </c>
      <c r="ET93" s="83">
        <v>0</v>
      </c>
      <c r="EU93" s="81">
        <f t="shared" si="247"/>
        <v>0</v>
      </c>
      <c r="EV93" s="81">
        <v>0</v>
      </c>
      <c r="EW93" s="81">
        <f t="shared" si="249"/>
        <v>8</v>
      </c>
      <c r="EX93" s="81">
        <v>0</v>
      </c>
      <c r="EY93" s="81">
        <f t="shared" si="241"/>
        <v>3</v>
      </c>
      <c r="EZ93" s="81">
        <f t="shared" si="237"/>
        <v>1</v>
      </c>
      <c r="FA93" s="81">
        <f t="shared" si="186"/>
        <v>1</v>
      </c>
      <c r="FB93" s="81">
        <f t="shared" si="187"/>
        <v>0</v>
      </c>
      <c r="FC93" s="81">
        <v>0</v>
      </c>
      <c r="FD93" s="2"/>
      <c r="FE93" s="77">
        <f t="shared" si="188"/>
        <v>0</v>
      </c>
      <c r="FF93" s="83">
        <f t="shared" si="189"/>
        <v>0</v>
      </c>
      <c r="FG93" s="83">
        <f t="shared" si="190"/>
        <v>0</v>
      </c>
      <c r="FH93" s="81">
        <f t="shared" si="191"/>
        <v>0</v>
      </c>
      <c r="FI93" s="81">
        <f t="shared" si="192"/>
        <v>0</v>
      </c>
      <c r="FJ93" s="81">
        <f t="shared" si="193"/>
        <v>3.7140204271123491</v>
      </c>
      <c r="FK93" s="81">
        <f t="shared" si="194"/>
        <v>0</v>
      </c>
      <c r="FL93" s="81">
        <f t="shared" si="195"/>
        <v>1.3895321908290876</v>
      </c>
      <c r="FM93" s="81">
        <f t="shared" si="196"/>
        <v>0.45934772622875519</v>
      </c>
      <c r="FN93" s="81">
        <f t="shared" si="197"/>
        <v>0.45454545454545453</v>
      </c>
      <c r="FO93" s="81">
        <f t="shared" si="198"/>
        <v>0</v>
      </c>
      <c r="FP93" s="81">
        <f t="shared" si="199"/>
        <v>0</v>
      </c>
      <c r="FQ93" s="2"/>
      <c r="FR93" s="83">
        <f t="shared" si="200"/>
        <v>0</v>
      </c>
      <c r="FS93" s="83">
        <f t="shared" si="201"/>
        <v>0</v>
      </c>
      <c r="FT93" s="83">
        <f t="shared" si="202"/>
        <v>0</v>
      </c>
      <c r="FU93" s="83">
        <f t="shared" si="203"/>
        <v>0</v>
      </c>
      <c r="FV93" s="83">
        <f t="shared" si="204"/>
        <v>8</v>
      </c>
      <c r="FW93" s="83">
        <f t="shared" si="205"/>
        <v>-8</v>
      </c>
      <c r="FX93" s="83">
        <f t="shared" si="206"/>
        <v>3</v>
      </c>
      <c r="FY93" s="83">
        <f t="shared" si="207"/>
        <v>-2</v>
      </c>
      <c r="FZ93" s="83">
        <f t="shared" si="208"/>
        <v>0</v>
      </c>
      <c r="GA93" s="83">
        <f t="shared" si="209"/>
        <v>-1</v>
      </c>
      <c r="GB93" s="83">
        <f t="shared" si="210"/>
        <v>0</v>
      </c>
      <c r="GC93" s="54"/>
      <c r="GD93" s="205">
        <f t="shared" si="211"/>
        <v>0</v>
      </c>
      <c r="GE93" s="206">
        <f t="shared" si="212"/>
        <v>0</v>
      </c>
      <c r="GF93" s="206">
        <f t="shared" si="213"/>
        <v>0</v>
      </c>
      <c r="GG93" s="207">
        <f t="shared" si="214"/>
        <v>0</v>
      </c>
      <c r="GH93" s="206">
        <f t="shared" si="215"/>
        <v>3.7140204271123491</v>
      </c>
      <c r="GI93" s="206">
        <f t="shared" si="216"/>
        <v>-3.7140204271123491</v>
      </c>
      <c r="GJ93" s="206">
        <f t="shared" si="217"/>
        <v>1.3895321908290876</v>
      </c>
      <c r="GK93" s="206">
        <f t="shared" si="218"/>
        <v>-0.93018446460033244</v>
      </c>
      <c r="GL93" s="206">
        <f t="shared" si="219"/>
        <v>-4.8022716833006629E-3</v>
      </c>
      <c r="GM93" s="206">
        <f t="shared" si="220"/>
        <v>-0.45454545454545453</v>
      </c>
      <c r="GN93" s="206">
        <f t="shared" si="221"/>
        <v>0</v>
      </c>
      <c r="GO93" s="2"/>
      <c r="GP93" s="3">
        <f t="shared" si="222"/>
        <v>0</v>
      </c>
      <c r="GQ93" s="320">
        <f t="shared" si="223"/>
        <v>0</v>
      </c>
      <c r="GR93" s="298">
        <f t="shared" si="224"/>
        <v>0</v>
      </c>
      <c r="GS93" s="298">
        <f t="shared" si="225"/>
        <v>0</v>
      </c>
      <c r="GT93" s="298">
        <f t="shared" si="226"/>
        <v>0</v>
      </c>
      <c r="GU93" s="298">
        <f t="shared" si="227"/>
        <v>0</v>
      </c>
      <c r="GV93" s="298">
        <f t="shared" si="228"/>
        <v>0</v>
      </c>
      <c r="GW93" s="298">
        <f t="shared" si="229"/>
        <v>1.6057485799160997E-4</v>
      </c>
      <c r="GX93" s="298">
        <f t="shared" si="230"/>
        <v>0</v>
      </c>
      <c r="GY93" s="298">
        <f t="shared" si="231"/>
        <v>7.1937270699949638E-5</v>
      </c>
      <c r="GZ93" s="298">
        <f t="shared" si="232"/>
        <v>2.075765438505449E-5</v>
      </c>
      <c r="HA93" s="298">
        <f t="shared" si="233"/>
        <v>2.1123785382340516E-5</v>
      </c>
      <c r="HB93" s="298">
        <f t="shared" si="234"/>
        <v>0</v>
      </c>
      <c r="HC93" s="298">
        <f t="shared" si="235"/>
        <v>0</v>
      </c>
      <c r="HD93" s="298"/>
    </row>
    <row r="94" spans="1:212" ht="12" customHeight="1" x14ac:dyDescent="0.25">
      <c r="A94" s="2">
        <v>1</v>
      </c>
      <c r="B94" s="10" t="s">
        <v>147</v>
      </c>
      <c r="C94" s="183">
        <v>23016</v>
      </c>
      <c r="D94" s="10"/>
      <c r="E94" s="2" t="s">
        <v>310</v>
      </c>
      <c r="F94" s="33"/>
      <c r="G94" s="33"/>
      <c r="H94" s="33"/>
      <c r="I94" s="33"/>
      <c r="J94" s="33"/>
      <c r="K94" s="33"/>
      <c r="L94" s="33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61"/>
      <c r="X94" s="45"/>
      <c r="Y94" s="3">
        <v>32</v>
      </c>
      <c r="Z94" s="146">
        <v>14</v>
      </c>
      <c r="AA94" s="3">
        <f t="shared" si="126"/>
        <v>46</v>
      </c>
      <c r="AB94" s="170"/>
      <c r="AC94" s="170"/>
      <c r="AD94" s="170"/>
      <c r="AE94" s="170"/>
      <c r="AF94" s="170"/>
      <c r="AG94" s="170"/>
      <c r="AH94" s="170"/>
      <c r="AI94" s="170"/>
      <c r="AJ94" s="170"/>
      <c r="AK94" s="170">
        <v>29</v>
      </c>
      <c r="AL94" s="170"/>
      <c r="AM94" s="170"/>
      <c r="AN94" s="170"/>
      <c r="AO94" s="170"/>
      <c r="AP94" s="170"/>
      <c r="AQ94" s="170"/>
      <c r="AR94" s="170"/>
      <c r="AS94" s="170"/>
      <c r="AT94" s="170"/>
      <c r="AU94" s="29">
        <f t="shared" si="248"/>
        <v>29</v>
      </c>
      <c r="AV94" s="170">
        <f t="shared" si="243"/>
        <v>0</v>
      </c>
      <c r="AW94" s="170">
        <f t="shared" si="244"/>
        <v>29</v>
      </c>
      <c r="AX94" s="170">
        <f t="shared" si="245"/>
        <v>0</v>
      </c>
      <c r="AY94" s="29">
        <f t="shared" si="246"/>
        <v>29</v>
      </c>
      <c r="AZ94" s="3"/>
      <c r="BA94" s="2">
        <f t="shared" si="147"/>
        <v>0</v>
      </c>
      <c r="BB94" s="2">
        <f t="shared" si="148"/>
        <v>29</v>
      </c>
      <c r="BC94" s="2">
        <f t="shared" si="149"/>
        <v>0</v>
      </c>
      <c r="BD94" s="3">
        <f t="shared" si="150"/>
        <v>29</v>
      </c>
      <c r="BE94" s="3">
        <f t="shared" si="151"/>
        <v>0.3133360649810793</v>
      </c>
      <c r="BF94" s="2">
        <f t="shared" si="152"/>
        <v>0</v>
      </c>
      <c r="BG94" s="2">
        <f t="shared" si="153"/>
        <v>0.6989804526501</v>
      </c>
      <c r="BH94" s="2">
        <f t="shared" si="154"/>
        <v>0</v>
      </c>
      <c r="BI94" s="3">
        <f t="shared" si="155"/>
        <v>0.6989804526501</v>
      </c>
      <c r="BJ94" s="3"/>
      <c r="BK94" s="21">
        <v>40454</v>
      </c>
      <c r="BL94" s="3">
        <v>40402</v>
      </c>
      <c r="BM94" s="2">
        <v>52</v>
      </c>
      <c r="BN94" s="2">
        <v>52</v>
      </c>
      <c r="BO94" s="45"/>
      <c r="BP94" s="2">
        <f t="shared" si="156"/>
        <v>52</v>
      </c>
      <c r="BQ94" s="2">
        <f t="shared" si="157"/>
        <v>1.2870649967823375</v>
      </c>
      <c r="BR94" s="2">
        <f t="shared" si="158"/>
        <v>1.2870649967823375</v>
      </c>
      <c r="BS94" s="2"/>
      <c r="BT94" s="7">
        <v>40810</v>
      </c>
      <c r="BU94" s="3">
        <v>40730</v>
      </c>
      <c r="BV94" s="2">
        <f t="shared" si="132"/>
        <v>80</v>
      </c>
      <c r="BW94" s="2">
        <v>80</v>
      </c>
      <c r="BX94" s="61"/>
      <c r="BY94" s="2">
        <f t="shared" si="159"/>
        <v>80</v>
      </c>
      <c r="BZ94" s="2">
        <f t="shared" si="160"/>
        <v>1.9641541861036091</v>
      </c>
      <c r="CA94" s="2">
        <f t="shared" si="161"/>
        <v>1.9641541861036091</v>
      </c>
      <c r="CB94" s="2"/>
      <c r="CC94" s="105">
        <v>41075</v>
      </c>
      <c r="CD94" s="3">
        <v>41005</v>
      </c>
      <c r="CE94" s="2">
        <f t="shared" si="133"/>
        <v>70</v>
      </c>
      <c r="CF94" s="2">
        <v>70</v>
      </c>
      <c r="CG94" s="61"/>
      <c r="CH94" s="2">
        <f t="shared" si="162"/>
        <v>70</v>
      </c>
      <c r="CI94" s="2">
        <f t="shared" si="163"/>
        <v>1.7071088891598585</v>
      </c>
      <c r="CJ94" s="2">
        <f t="shared" si="164"/>
        <v>1.7071088891598585</v>
      </c>
      <c r="CK94" s="2"/>
      <c r="CL94" s="105">
        <v>41266</v>
      </c>
      <c r="CM94" s="3">
        <v>41215</v>
      </c>
      <c r="CN94" s="2">
        <f t="shared" si="134"/>
        <v>51</v>
      </c>
      <c r="CO94" s="2">
        <f t="shared" si="242"/>
        <v>51</v>
      </c>
      <c r="CP94" s="61"/>
      <c r="CQ94" s="2">
        <f t="shared" si="165"/>
        <v>51</v>
      </c>
      <c r="CR94" s="2">
        <f t="shared" si="166"/>
        <v>1.2374135630231713</v>
      </c>
      <c r="CS94" s="2">
        <f t="shared" si="167"/>
        <v>1.2374135630231713</v>
      </c>
      <c r="CT94" s="2"/>
      <c r="CU94" s="131">
        <v>41502</v>
      </c>
      <c r="CV94" s="3">
        <v>41489</v>
      </c>
      <c r="CW94" s="2">
        <f t="shared" si="136"/>
        <v>13</v>
      </c>
      <c r="CX94" s="2">
        <f t="shared" si="137"/>
        <v>13</v>
      </c>
      <c r="CY94" s="61"/>
      <c r="CZ94" s="2">
        <f t="shared" si="168"/>
        <v>13</v>
      </c>
      <c r="DA94" s="2">
        <f t="shared" si="169"/>
        <v>0.3133360649810793</v>
      </c>
      <c r="DB94" s="2">
        <f t="shared" si="170"/>
        <v>0.3133360649810793</v>
      </c>
      <c r="DC94" s="2"/>
      <c r="DD94" s="131">
        <v>42062</v>
      </c>
      <c r="DE94" s="3">
        <v>42018</v>
      </c>
      <c r="DF94" s="2">
        <f t="shared" si="138"/>
        <v>44</v>
      </c>
      <c r="DG94" s="2">
        <f t="shared" si="139"/>
        <v>44</v>
      </c>
      <c r="DH94" s="61"/>
      <c r="DI94" s="2">
        <f t="shared" si="171"/>
        <v>44</v>
      </c>
      <c r="DJ94" s="2">
        <f t="shared" si="172"/>
        <v>1.0471702603646056</v>
      </c>
      <c r="DK94" s="2">
        <f t="shared" si="173"/>
        <v>1.0471702603646056</v>
      </c>
      <c r="DL94" s="2"/>
      <c r="DM94" s="131">
        <v>42490</v>
      </c>
      <c r="DN94" s="2">
        <v>42467</v>
      </c>
      <c r="DO94" s="3">
        <f t="shared" si="174"/>
        <v>23</v>
      </c>
      <c r="DP94" s="3">
        <f t="shared" si="175"/>
        <v>0.54159700473308681</v>
      </c>
      <c r="DQ94" s="2"/>
      <c r="DR94" s="131">
        <v>42875</v>
      </c>
      <c r="DS94" s="2">
        <v>42854</v>
      </c>
      <c r="DT94" s="3">
        <f t="shared" si="176"/>
        <v>21</v>
      </c>
      <c r="DU94" s="3">
        <f t="shared" si="177"/>
        <v>0.49003593596863765</v>
      </c>
      <c r="DV94" s="2"/>
      <c r="DW94" s="131">
        <v>43465</v>
      </c>
      <c r="DX94" s="2">
        <v>43460</v>
      </c>
      <c r="DY94" s="3">
        <f t="shared" si="178"/>
        <v>5</v>
      </c>
      <c r="DZ94" s="3">
        <f t="shared" si="179"/>
        <v>0.11504832029452371</v>
      </c>
      <c r="EA94" s="2"/>
      <c r="EB94" s="131">
        <v>43763</v>
      </c>
      <c r="EC94" s="2">
        <v>43741</v>
      </c>
      <c r="ED94" s="3">
        <f t="shared" si="250"/>
        <v>22</v>
      </c>
      <c r="EE94" s="3">
        <f t="shared" si="180"/>
        <v>0.50296060903957385</v>
      </c>
      <c r="EF94" s="2"/>
      <c r="EG94" s="131">
        <v>44107</v>
      </c>
      <c r="EH94" s="2">
        <v>44075</v>
      </c>
      <c r="EI94" s="3">
        <f t="shared" ref="EI94:EI99" si="251">EG94-EH94</f>
        <v>32</v>
      </c>
      <c r="EJ94" s="3">
        <f t="shared" si="181"/>
        <v>0.72603516732841744</v>
      </c>
      <c r="EK94" s="2"/>
      <c r="EL94" s="131">
        <v>44696</v>
      </c>
      <c r="EM94" s="2">
        <v>44632</v>
      </c>
      <c r="EN94" s="3">
        <f>EL94-EM94</f>
        <v>64</v>
      </c>
      <c r="EO94" s="3">
        <f t="shared" si="182"/>
        <v>1.4339487363326759</v>
      </c>
      <c r="EP94" s="2"/>
      <c r="EQ94" s="2"/>
      <c r="ER94" s="77">
        <f t="shared" si="183"/>
        <v>52</v>
      </c>
      <c r="ES94" s="83">
        <f t="shared" ref="ES94:ES119" si="252">BY94</f>
        <v>80</v>
      </c>
      <c r="ET94" s="83">
        <f t="shared" ref="ET94:ET115" si="253">CH94</f>
        <v>70</v>
      </c>
      <c r="EU94" s="81">
        <f t="shared" si="247"/>
        <v>51</v>
      </c>
      <c r="EV94" s="81">
        <f t="shared" ref="EV94:EV131" si="254">CZ94</f>
        <v>13</v>
      </c>
      <c r="EW94" s="81">
        <f t="shared" si="249"/>
        <v>44</v>
      </c>
      <c r="EX94" s="81">
        <f t="shared" ref="EX94:EX107" si="255">DO94</f>
        <v>23</v>
      </c>
      <c r="EY94" s="81">
        <f t="shared" si="241"/>
        <v>21</v>
      </c>
      <c r="EZ94" s="81">
        <f t="shared" si="237"/>
        <v>5</v>
      </c>
      <c r="FA94" s="81">
        <f t="shared" si="186"/>
        <v>22</v>
      </c>
      <c r="FB94" s="81">
        <f t="shared" si="187"/>
        <v>32</v>
      </c>
      <c r="FC94" s="81">
        <f>EN94</f>
        <v>64</v>
      </c>
      <c r="FD94" s="2"/>
      <c r="FE94" s="77">
        <f t="shared" si="188"/>
        <v>1.2870649967823375</v>
      </c>
      <c r="FF94" s="83">
        <f t="shared" si="189"/>
        <v>1.9641541861036091</v>
      </c>
      <c r="FG94" s="83">
        <f t="shared" si="190"/>
        <v>1.7071088891598585</v>
      </c>
      <c r="FH94" s="81">
        <f t="shared" si="191"/>
        <v>1.2374135630231713</v>
      </c>
      <c r="FI94" s="81">
        <f t="shared" si="192"/>
        <v>0.3133360649810793</v>
      </c>
      <c r="FJ94" s="81">
        <f t="shared" si="193"/>
        <v>1.0471702603646056</v>
      </c>
      <c r="FK94" s="81">
        <f t="shared" si="194"/>
        <v>0.54159700473308681</v>
      </c>
      <c r="FL94" s="81">
        <f t="shared" si="195"/>
        <v>0.49003593596863765</v>
      </c>
      <c r="FM94" s="81">
        <f t="shared" si="196"/>
        <v>0.11504832029452371</v>
      </c>
      <c r="FN94" s="81">
        <f t="shared" si="197"/>
        <v>0.50296060903957385</v>
      </c>
      <c r="FO94" s="81">
        <f t="shared" si="198"/>
        <v>0.72603516732841744</v>
      </c>
      <c r="FP94" s="81">
        <f t="shared" si="199"/>
        <v>1.4339487363326759</v>
      </c>
      <c r="FQ94" s="2"/>
      <c r="FR94" s="83">
        <f t="shared" si="200"/>
        <v>28</v>
      </c>
      <c r="FS94" s="83">
        <f t="shared" si="201"/>
        <v>-10</v>
      </c>
      <c r="FT94" s="83">
        <f t="shared" si="202"/>
        <v>-19</v>
      </c>
      <c r="FU94" s="83">
        <f t="shared" si="203"/>
        <v>-38</v>
      </c>
      <c r="FV94" s="83">
        <f t="shared" si="204"/>
        <v>31</v>
      </c>
      <c r="FW94" s="83">
        <f t="shared" si="205"/>
        <v>-21</v>
      </c>
      <c r="FX94" s="83">
        <f t="shared" si="206"/>
        <v>-2</v>
      </c>
      <c r="FY94" s="83">
        <f t="shared" si="207"/>
        <v>-16</v>
      </c>
      <c r="FZ94" s="83">
        <f t="shared" si="208"/>
        <v>17</v>
      </c>
      <c r="GA94" s="83">
        <f t="shared" si="209"/>
        <v>10</v>
      </c>
      <c r="GB94" s="83">
        <f t="shared" si="210"/>
        <v>32</v>
      </c>
      <c r="GC94" s="54"/>
      <c r="GD94" s="205">
        <f t="shared" si="211"/>
        <v>0.6770891893212716</v>
      </c>
      <c r="GE94" s="206">
        <f t="shared" si="212"/>
        <v>-0.25704529694375067</v>
      </c>
      <c r="GF94" s="206">
        <f t="shared" si="213"/>
        <v>-0.46969532613668719</v>
      </c>
      <c r="GG94" s="207">
        <f t="shared" si="214"/>
        <v>-0.92407749804209205</v>
      </c>
      <c r="GH94" s="206">
        <f t="shared" si="215"/>
        <v>0.73383419538352634</v>
      </c>
      <c r="GI94" s="206">
        <f t="shared" si="216"/>
        <v>-0.50557325563151878</v>
      </c>
      <c r="GJ94" s="206">
        <f t="shared" si="217"/>
        <v>-5.1561068764449158E-2</v>
      </c>
      <c r="GK94" s="206">
        <f t="shared" si="218"/>
        <v>-0.37498761567411393</v>
      </c>
      <c r="GL94" s="206">
        <f t="shared" si="219"/>
        <v>0.38791228874505013</v>
      </c>
      <c r="GM94" s="206">
        <f t="shared" si="220"/>
        <v>0.22307455828884359</v>
      </c>
      <c r="GN94" s="206">
        <f t="shared" si="221"/>
        <v>0.7079135690042585</v>
      </c>
      <c r="GO94" s="2"/>
      <c r="GP94" s="3">
        <f t="shared" si="222"/>
        <v>64</v>
      </c>
      <c r="GQ94" s="320">
        <f t="shared" si="223"/>
        <v>1.433948736332676E-3</v>
      </c>
      <c r="GR94" s="298">
        <f t="shared" si="224"/>
        <v>9.0562357407826673E-4</v>
      </c>
      <c r="GS94" s="298">
        <f t="shared" si="225"/>
        <v>1.2784862722536516E-3</v>
      </c>
      <c r="GT94" s="298">
        <f t="shared" si="226"/>
        <v>1.3366107817242517E-3</v>
      </c>
      <c r="GU94" s="298">
        <f t="shared" si="227"/>
        <v>1.1011313584938251E-3</v>
      </c>
      <c r="GV94" s="298">
        <f t="shared" si="228"/>
        <v>2.3458928829218998E-4</v>
      </c>
      <c r="GW94" s="298">
        <f t="shared" si="229"/>
        <v>8.8316171895385482E-4</v>
      </c>
      <c r="GX94" s="298">
        <f t="shared" si="230"/>
        <v>5.7551796616955257E-4</v>
      </c>
      <c r="GY94" s="298">
        <f t="shared" si="231"/>
        <v>5.0356089489964756E-4</v>
      </c>
      <c r="GZ94" s="298">
        <f t="shared" si="232"/>
        <v>1.0378827192527245E-4</v>
      </c>
      <c r="HA94" s="298">
        <f t="shared" si="233"/>
        <v>4.6472327841149135E-4</v>
      </c>
      <c r="HB94" s="298">
        <f t="shared" si="234"/>
        <v>6.3808574277168491E-4</v>
      </c>
      <c r="HC94" s="298">
        <f t="shared" si="235"/>
        <v>1.1090124590618447E-3</v>
      </c>
      <c r="HD94" s="298"/>
    </row>
    <row r="95" spans="1:212" ht="12" customHeight="1" x14ac:dyDescent="0.25">
      <c r="A95" s="2">
        <v>1</v>
      </c>
      <c r="B95" s="10" t="s">
        <v>147</v>
      </c>
      <c r="C95" s="183">
        <v>23023</v>
      </c>
      <c r="D95" s="10"/>
      <c r="E95" s="2" t="s">
        <v>357</v>
      </c>
      <c r="F95" s="33"/>
      <c r="G95" s="33"/>
      <c r="H95" s="33"/>
      <c r="I95" s="33"/>
      <c r="J95" s="33"/>
      <c r="K95" s="33"/>
      <c r="L95" s="33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61"/>
      <c r="X95" s="45"/>
      <c r="Y95" s="3">
        <v>4</v>
      </c>
      <c r="Z95" s="146">
        <v>7</v>
      </c>
      <c r="AA95" s="3">
        <f t="shared" si="126"/>
        <v>11</v>
      </c>
      <c r="AB95" s="170"/>
      <c r="AC95" s="170"/>
      <c r="AD95" s="170"/>
      <c r="AE95" s="170"/>
      <c r="AF95" s="170"/>
      <c r="AG95" s="170"/>
      <c r="AH95" s="170"/>
      <c r="AI95" s="170"/>
      <c r="AJ95" s="170"/>
      <c r="AK95" s="170">
        <v>3</v>
      </c>
      <c r="AL95" s="170"/>
      <c r="AM95" s="170"/>
      <c r="AN95" s="170"/>
      <c r="AO95" s="170"/>
      <c r="AP95" s="170"/>
      <c r="AQ95" s="170"/>
      <c r="AR95" s="170"/>
      <c r="AS95" s="170"/>
      <c r="AT95" s="170"/>
      <c r="AU95" s="29">
        <f t="shared" si="248"/>
        <v>3</v>
      </c>
      <c r="AV95" s="170">
        <f t="shared" si="243"/>
        <v>0</v>
      </c>
      <c r="AW95" s="170">
        <f t="shared" si="244"/>
        <v>3</v>
      </c>
      <c r="AX95" s="170">
        <f t="shared" si="245"/>
        <v>0</v>
      </c>
      <c r="AY95" s="29">
        <f t="shared" si="246"/>
        <v>3</v>
      </c>
      <c r="AZ95" s="3"/>
      <c r="BA95" s="2">
        <f t="shared" si="147"/>
        <v>0</v>
      </c>
      <c r="BB95" s="2">
        <f t="shared" si="148"/>
        <v>3</v>
      </c>
      <c r="BC95" s="2">
        <f t="shared" si="149"/>
        <v>0</v>
      </c>
      <c r="BD95" s="3">
        <f t="shared" si="150"/>
        <v>3</v>
      </c>
      <c r="BE95" s="3">
        <f t="shared" si="151"/>
        <v>0.23060071486221609</v>
      </c>
      <c r="BF95" s="2">
        <f t="shared" si="152"/>
        <v>0</v>
      </c>
      <c r="BG95" s="2">
        <f t="shared" si="153"/>
        <v>0.34590107229332412</v>
      </c>
      <c r="BH95" s="2">
        <f t="shared" si="154"/>
        <v>0</v>
      </c>
      <c r="BI95" s="3">
        <f t="shared" si="155"/>
        <v>0.34590107229332412</v>
      </c>
      <c r="BJ95" s="3"/>
      <c r="BK95" s="21">
        <v>8540</v>
      </c>
      <c r="BL95" s="3">
        <v>8524</v>
      </c>
      <c r="BM95" s="2">
        <v>16</v>
      </c>
      <c r="BN95" s="2">
        <v>16</v>
      </c>
      <c r="BO95" s="45"/>
      <c r="BP95" s="2">
        <f t="shared" si="156"/>
        <v>16</v>
      </c>
      <c r="BQ95" s="2">
        <f t="shared" si="157"/>
        <v>1.8770530267480054</v>
      </c>
      <c r="BR95" s="2">
        <f t="shared" si="158"/>
        <v>1.8770530267480054</v>
      </c>
      <c r="BS95" s="2"/>
      <c r="BT95" s="7">
        <v>8592</v>
      </c>
      <c r="BU95" s="3">
        <v>8589</v>
      </c>
      <c r="BV95" s="2">
        <f t="shared" si="132"/>
        <v>3</v>
      </c>
      <c r="BW95" s="2">
        <v>3</v>
      </c>
      <c r="BX95" s="61"/>
      <c r="BY95" s="2">
        <f t="shared" si="159"/>
        <v>3</v>
      </c>
      <c r="BZ95" s="2">
        <f t="shared" si="160"/>
        <v>0.34928396786587496</v>
      </c>
      <c r="CA95" s="2">
        <f t="shared" si="161"/>
        <v>0.34928396786587496</v>
      </c>
      <c r="CB95" s="2"/>
      <c r="CC95" s="105">
        <v>8563</v>
      </c>
      <c r="CD95" s="3">
        <v>8551</v>
      </c>
      <c r="CE95" s="2">
        <f t="shared" si="133"/>
        <v>12</v>
      </c>
      <c r="CF95" s="2">
        <v>12</v>
      </c>
      <c r="CG95" s="61"/>
      <c r="CH95" s="2">
        <f t="shared" si="162"/>
        <v>12</v>
      </c>
      <c r="CI95" s="2">
        <f t="shared" si="163"/>
        <v>1.4033446380540289</v>
      </c>
      <c r="CJ95" s="2">
        <f t="shared" si="164"/>
        <v>1.4033446380540289</v>
      </c>
      <c r="CK95" s="2"/>
      <c r="CL95" s="105">
        <v>8635</v>
      </c>
      <c r="CM95" s="3">
        <v>8633</v>
      </c>
      <c r="CN95" s="2">
        <f t="shared" si="134"/>
        <v>2</v>
      </c>
      <c r="CO95" s="2">
        <f t="shared" si="242"/>
        <v>2</v>
      </c>
      <c r="CP95" s="61"/>
      <c r="CQ95" s="2">
        <f t="shared" si="165"/>
        <v>2</v>
      </c>
      <c r="CR95" s="2">
        <f t="shared" si="166"/>
        <v>0.23166917641607784</v>
      </c>
      <c r="CS95" s="2">
        <f t="shared" si="167"/>
        <v>0.23166917641607784</v>
      </c>
      <c r="CT95" s="2"/>
      <c r="CU95" s="131">
        <v>8675</v>
      </c>
      <c r="CV95" s="3">
        <v>8673</v>
      </c>
      <c r="CW95" s="2">
        <f t="shared" si="136"/>
        <v>2</v>
      </c>
      <c r="CX95" s="2">
        <f t="shared" si="137"/>
        <v>2</v>
      </c>
      <c r="CY95" s="61"/>
      <c r="CZ95" s="2">
        <f t="shared" si="168"/>
        <v>2</v>
      </c>
      <c r="DA95" s="2">
        <f t="shared" si="169"/>
        <v>0.23060071486221609</v>
      </c>
      <c r="DB95" s="2">
        <f t="shared" si="170"/>
        <v>0.23060071486221609</v>
      </c>
      <c r="DC95" s="2"/>
      <c r="DD95" s="131">
        <v>8715</v>
      </c>
      <c r="DE95" s="3">
        <v>8705</v>
      </c>
      <c r="DF95" s="2">
        <f t="shared" si="138"/>
        <v>10</v>
      </c>
      <c r="DG95" s="2">
        <f t="shared" si="139"/>
        <v>10</v>
      </c>
      <c r="DH95" s="61"/>
      <c r="DI95" s="2">
        <f t="shared" si="171"/>
        <v>10</v>
      </c>
      <c r="DJ95" s="2">
        <f t="shared" si="172"/>
        <v>1.1487650775416427</v>
      </c>
      <c r="DK95" s="2">
        <f t="shared" si="173"/>
        <v>1.1487650775416427</v>
      </c>
      <c r="DL95" s="2"/>
      <c r="DM95" s="131">
        <v>8731</v>
      </c>
      <c r="DN95" s="2">
        <v>8729</v>
      </c>
      <c r="DO95" s="3">
        <f t="shared" si="174"/>
        <v>2</v>
      </c>
      <c r="DP95" s="3">
        <f t="shared" si="175"/>
        <v>0.2291213197388017</v>
      </c>
      <c r="DQ95" s="2"/>
      <c r="DR95" s="131">
        <v>8742</v>
      </c>
      <c r="DS95" s="2">
        <v>8744</v>
      </c>
      <c r="DT95" s="3">
        <f t="shared" si="176"/>
        <v>-2</v>
      </c>
      <c r="DU95" s="3">
        <f t="shared" si="177"/>
        <v>-0.22872827081427266</v>
      </c>
      <c r="DV95" s="2"/>
      <c r="DW95" s="131">
        <v>8835</v>
      </c>
      <c r="DX95" s="2">
        <v>8840</v>
      </c>
      <c r="DY95" s="3">
        <f t="shared" si="178"/>
        <v>-5</v>
      </c>
      <c r="DZ95" s="3">
        <f t="shared" si="179"/>
        <v>-0.56561085972850689</v>
      </c>
      <c r="EA95" s="2"/>
      <c r="EB95" s="131">
        <v>8826</v>
      </c>
      <c r="EC95" s="2">
        <v>8808</v>
      </c>
      <c r="ED95" s="3">
        <f t="shared" si="250"/>
        <v>18</v>
      </c>
      <c r="EE95" s="3">
        <f t="shared" si="180"/>
        <v>2.0435967302452314</v>
      </c>
      <c r="EF95" s="2"/>
      <c r="EG95" s="131">
        <v>8809</v>
      </c>
      <c r="EH95" s="2">
        <v>8808</v>
      </c>
      <c r="EI95" s="3">
        <f t="shared" si="251"/>
        <v>1</v>
      </c>
      <c r="EJ95" s="3">
        <f t="shared" si="181"/>
        <v>0.11353315168029064</v>
      </c>
      <c r="EK95" s="2"/>
      <c r="EL95" s="131">
        <v>8928</v>
      </c>
      <c r="EM95" s="2">
        <v>8913</v>
      </c>
      <c r="EN95" s="3">
        <f>EL95-EM95</f>
        <v>15</v>
      </c>
      <c r="EO95" s="3">
        <f t="shared" si="182"/>
        <v>1.6829350387075059</v>
      </c>
      <c r="EP95" s="2"/>
      <c r="EQ95" s="2"/>
      <c r="ER95" s="77">
        <f t="shared" si="183"/>
        <v>16</v>
      </c>
      <c r="ES95" s="83">
        <f t="shared" si="252"/>
        <v>3</v>
      </c>
      <c r="ET95" s="83">
        <f t="shared" si="253"/>
        <v>12</v>
      </c>
      <c r="EU95" s="81">
        <f t="shared" si="247"/>
        <v>2</v>
      </c>
      <c r="EV95" s="81">
        <f t="shared" si="254"/>
        <v>2</v>
      </c>
      <c r="EW95" s="81">
        <f t="shared" si="249"/>
        <v>10</v>
      </c>
      <c r="EX95" s="81">
        <f t="shared" si="255"/>
        <v>2</v>
      </c>
      <c r="EY95" s="81">
        <v>0</v>
      </c>
      <c r="EZ95" s="81">
        <v>0</v>
      </c>
      <c r="FA95" s="81">
        <f t="shared" si="186"/>
        <v>18</v>
      </c>
      <c r="FB95" s="81">
        <f t="shared" si="187"/>
        <v>1</v>
      </c>
      <c r="FC95" s="81">
        <f>EN95</f>
        <v>15</v>
      </c>
      <c r="FD95" s="2"/>
      <c r="FE95" s="77">
        <f t="shared" si="188"/>
        <v>1.8770530267480054</v>
      </c>
      <c r="FF95" s="83">
        <f t="shared" si="189"/>
        <v>0.34928396786587496</v>
      </c>
      <c r="FG95" s="83">
        <f t="shared" si="190"/>
        <v>1.4033446380540289</v>
      </c>
      <c r="FH95" s="81">
        <f t="shared" si="191"/>
        <v>0.23166917641607784</v>
      </c>
      <c r="FI95" s="81">
        <f t="shared" si="192"/>
        <v>0.23060071486221609</v>
      </c>
      <c r="FJ95" s="81">
        <f t="shared" si="193"/>
        <v>1.1487650775416427</v>
      </c>
      <c r="FK95" s="81">
        <f t="shared" si="194"/>
        <v>0.2291213197388017</v>
      </c>
      <c r="FL95" s="81">
        <f t="shared" si="195"/>
        <v>0</v>
      </c>
      <c r="FM95" s="81">
        <f t="shared" si="196"/>
        <v>0</v>
      </c>
      <c r="FN95" s="81">
        <f t="shared" si="197"/>
        <v>2.0435967302452314</v>
      </c>
      <c r="FO95" s="81">
        <f t="shared" si="198"/>
        <v>0.11353315168029064</v>
      </c>
      <c r="FP95" s="81">
        <f t="shared" si="199"/>
        <v>1.6829350387075059</v>
      </c>
      <c r="FQ95" s="2"/>
      <c r="FR95" s="83">
        <f t="shared" si="200"/>
        <v>-13</v>
      </c>
      <c r="FS95" s="83">
        <f t="shared" si="201"/>
        <v>9</v>
      </c>
      <c r="FT95" s="83">
        <f t="shared" si="202"/>
        <v>-10</v>
      </c>
      <c r="FU95" s="83">
        <f t="shared" si="203"/>
        <v>0</v>
      </c>
      <c r="FV95" s="83">
        <f t="shared" si="204"/>
        <v>8</v>
      </c>
      <c r="FW95" s="83">
        <f t="shared" si="205"/>
        <v>-8</v>
      </c>
      <c r="FX95" s="83">
        <f t="shared" si="206"/>
        <v>-2</v>
      </c>
      <c r="FY95" s="83">
        <f t="shared" si="207"/>
        <v>0</v>
      </c>
      <c r="FZ95" s="83">
        <f t="shared" si="208"/>
        <v>18</v>
      </c>
      <c r="GA95" s="83">
        <f t="shared" si="209"/>
        <v>-17</v>
      </c>
      <c r="GB95" s="83">
        <f t="shared" si="210"/>
        <v>14</v>
      </c>
      <c r="GC95" s="54"/>
      <c r="GD95" s="205">
        <f t="shared" si="211"/>
        <v>-1.5277690588821304</v>
      </c>
      <c r="GE95" s="206">
        <f t="shared" si="212"/>
        <v>1.0540606701881539</v>
      </c>
      <c r="GF95" s="206">
        <f t="shared" si="213"/>
        <v>-1.171675461637951</v>
      </c>
      <c r="GG95" s="207">
        <f t="shared" si="214"/>
        <v>-1.0684615538617548E-3</v>
      </c>
      <c r="GH95" s="206">
        <f t="shared" si="215"/>
        <v>0.91816436267942658</v>
      </c>
      <c r="GI95" s="206">
        <f t="shared" si="216"/>
        <v>-0.91964375780284102</v>
      </c>
      <c r="GJ95" s="206">
        <f t="shared" si="217"/>
        <v>-0.2291213197388017</v>
      </c>
      <c r="GK95" s="206">
        <f t="shared" si="218"/>
        <v>0</v>
      </c>
      <c r="GL95" s="206">
        <f t="shared" si="219"/>
        <v>2.0435967302452314</v>
      </c>
      <c r="GM95" s="206">
        <f t="shared" si="220"/>
        <v>-1.9300635785649407</v>
      </c>
      <c r="GN95" s="206">
        <f t="shared" si="221"/>
        <v>1.5694018870272153</v>
      </c>
      <c r="GO95" s="2"/>
      <c r="GP95" s="3">
        <f t="shared" si="222"/>
        <v>15</v>
      </c>
      <c r="GQ95" s="320">
        <f t="shared" si="223"/>
        <v>1.6829350387075059E-3</v>
      </c>
      <c r="GR95" s="298">
        <f t="shared" si="224"/>
        <v>2.7865340740869745E-4</v>
      </c>
      <c r="GS95" s="298">
        <f t="shared" si="225"/>
        <v>4.794323520951194E-5</v>
      </c>
      <c r="GT95" s="298">
        <f t="shared" si="226"/>
        <v>2.2913327686701457E-4</v>
      </c>
      <c r="GU95" s="298">
        <f t="shared" si="227"/>
        <v>4.3181621901718632E-5</v>
      </c>
      <c r="GV95" s="298">
        <f t="shared" si="228"/>
        <v>3.6090659737259996E-5</v>
      </c>
      <c r="GW95" s="298">
        <f t="shared" si="229"/>
        <v>2.0071857248951246E-4</v>
      </c>
      <c r="GX95" s="298">
        <f t="shared" si="230"/>
        <v>5.0045040536482834E-5</v>
      </c>
      <c r="GY95" s="298">
        <f t="shared" si="231"/>
        <v>0</v>
      </c>
      <c r="GZ95" s="298">
        <f t="shared" si="232"/>
        <v>0</v>
      </c>
      <c r="HA95" s="298">
        <f t="shared" si="233"/>
        <v>3.8022813688212925E-4</v>
      </c>
      <c r="HB95" s="298">
        <f t="shared" si="234"/>
        <v>1.9940179461615153E-5</v>
      </c>
      <c r="HC95" s="298">
        <f t="shared" si="235"/>
        <v>2.5992479509261986E-4</v>
      </c>
      <c r="HD95" s="298"/>
    </row>
    <row r="96" spans="1:212" ht="12" customHeight="1" x14ac:dyDescent="0.25">
      <c r="A96" s="2">
        <v>1</v>
      </c>
      <c r="B96" s="10" t="s">
        <v>147</v>
      </c>
      <c r="C96" s="183">
        <v>23024</v>
      </c>
      <c r="D96" s="10"/>
      <c r="E96" s="2" t="s">
        <v>374</v>
      </c>
      <c r="F96" s="33"/>
      <c r="G96" s="33"/>
      <c r="H96" s="33"/>
      <c r="I96" s="33"/>
      <c r="J96" s="33"/>
      <c r="K96" s="33"/>
      <c r="L96" s="33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61"/>
      <c r="X96" s="45"/>
      <c r="Y96" s="3">
        <v>12</v>
      </c>
      <c r="Z96" s="146">
        <v>5</v>
      </c>
      <c r="AA96" s="3">
        <f t="shared" si="126"/>
        <v>17</v>
      </c>
      <c r="AB96" s="170"/>
      <c r="AC96" s="170"/>
      <c r="AD96" s="170"/>
      <c r="AE96" s="170"/>
      <c r="AF96" s="170"/>
      <c r="AG96" s="170"/>
      <c r="AH96" s="170"/>
      <c r="AI96" s="170"/>
      <c r="AJ96" s="170"/>
      <c r="AK96" s="170">
        <v>12</v>
      </c>
      <c r="AL96" s="170"/>
      <c r="AM96" s="170"/>
      <c r="AN96" s="170"/>
      <c r="AO96" s="170"/>
      <c r="AP96" s="170"/>
      <c r="AQ96" s="170"/>
      <c r="AR96" s="170"/>
      <c r="AS96" s="170"/>
      <c r="AT96" s="170"/>
      <c r="AU96" s="29">
        <f t="shared" si="248"/>
        <v>12</v>
      </c>
      <c r="AV96" s="170">
        <f t="shared" si="243"/>
        <v>0</v>
      </c>
      <c r="AW96" s="170">
        <f t="shared" si="244"/>
        <v>12</v>
      </c>
      <c r="AX96" s="170">
        <f t="shared" si="245"/>
        <v>0</v>
      </c>
      <c r="AY96" s="29">
        <f t="shared" si="246"/>
        <v>12</v>
      </c>
      <c r="AZ96" s="3"/>
      <c r="BA96" s="2">
        <f t="shared" si="147"/>
        <v>0</v>
      </c>
      <c r="BB96" s="2">
        <f t="shared" si="148"/>
        <v>12</v>
      </c>
      <c r="BC96" s="2">
        <f t="shared" si="149"/>
        <v>0</v>
      </c>
      <c r="BD96" s="3">
        <f t="shared" si="150"/>
        <v>12</v>
      </c>
      <c r="BE96" s="3">
        <f t="shared" si="151"/>
        <v>2.0636472249375473</v>
      </c>
      <c r="BF96" s="2">
        <f t="shared" si="152"/>
        <v>0</v>
      </c>
      <c r="BG96" s="2">
        <f t="shared" si="153"/>
        <v>1.3033561420658195</v>
      </c>
      <c r="BH96" s="2">
        <f t="shared" si="154"/>
        <v>0</v>
      </c>
      <c r="BI96" s="3">
        <f t="shared" si="155"/>
        <v>1.3033561420658195</v>
      </c>
      <c r="BJ96" s="3"/>
      <c r="BK96" s="21">
        <v>9193</v>
      </c>
      <c r="BL96" s="3">
        <v>9172</v>
      </c>
      <c r="BM96" s="2">
        <v>21</v>
      </c>
      <c r="BN96" s="2">
        <v>21</v>
      </c>
      <c r="BO96" s="45"/>
      <c r="BP96" s="2">
        <f t="shared" si="156"/>
        <v>21</v>
      </c>
      <c r="BQ96" s="2">
        <f t="shared" si="157"/>
        <v>2.2895769733972959</v>
      </c>
      <c r="BR96" s="2">
        <f t="shared" si="158"/>
        <v>2.2895769733972959</v>
      </c>
      <c r="BS96" s="2"/>
      <c r="BT96" s="7">
        <v>9167</v>
      </c>
      <c r="BU96" s="3">
        <v>9146</v>
      </c>
      <c r="BV96" s="2">
        <f t="shared" si="132"/>
        <v>21</v>
      </c>
      <c r="BW96" s="2">
        <v>21</v>
      </c>
      <c r="BX96" s="61"/>
      <c r="BY96" s="2">
        <f t="shared" si="159"/>
        <v>21</v>
      </c>
      <c r="BZ96" s="2">
        <f t="shared" si="160"/>
        <v>2.2960857205335667</v>
      </c>
      <c r="CA96" s="2">
        <f t="shared" si="161"/>
        <v>2.2960857205335667</v>
      </c>
      <c r="CB96" s="2"/>
      <c r="CC96" s="105">
        <v>9209</v>
      </c>
      <c r="CD96" s="3">
        <v>9194</v>
      </c>
      <c r="CE96" s="2">
        <f t="shared" si="133"/>
        <v>15</v>
      </c>
      <c r="CF96" s="2">
        <v>15</v>
      </c>
      <c r="CG96" s="61"/>
      <c r="CH96" s="2">
        <f t="shared" si="162"/>
        <v>15</v>
      </c>
      <c r="CI96" s="2">
        <f t="shared" si="163"/>
        <v>1.631498803567544</v>
      </c>
      <c r="CJ96" s="2">
        <f t="shared" si="164"/>
        <v>1.631498803567544</v>
      </c>
      <c r="CK96" s="2"/>
      <c r="CL96" s="105">
        <v>9222</v>
      </c>
      <c r="CM96" s="3">
        <v>9217</v>
      </c>
      <c r="CN96" s="2">
        <f t="shared" si="134"/>
        <v>5</v>
      </c>
      <c r="CO96" s="2">
        <f t="shared" si="242"/>
        <v>5</v>
      </c>
      <c r="CP96" s="61"/>
      <c r="CQ96" s="2">
        <f t="shared" si="165"/>
        <v>5</v>
      </c>
      <c r="CR96" s="2">
        <f t="shared" si="166"/>
        <v>0.54247585982423785</v>
      </c>
      <c r="CS96" s="2">
        <f t="shared" si="167"/>
        <v>0.54247585982423785</v>
      </c>
      <c r="CT96" s="2"/>
      <c r="CU96" s="131">
        <v>9226</v>
      </c>
      <c r="CV96" s="3">
        <v>9207</v>
      </c>
      <c r="CW96" s="2">
        <f t="shared" si="136"/>
        <v>19</v>
      </c>
      <c r="CX96" s="2">
        <f t="shared" si="137"/>
        <v>19</v>
      </c>
      <c r="CY96" s="61"/>
      <c r="CZ96" s="2">
        <f t="shared" si="168"/>
        <v>19</v>
      </c>
      <c r="DA96" s="2">
        <f t="shared" si="169"/>
        <v>2.0636472249375473</v>
      </c>
      <c r="DB96" s="2">
        <f t="shared" si="170"/>
        <v>2.0636472249375473</v>
      </c>
      <c r="DC96" s="2"/>
      <c r="DD96" s="131">
        <v>9244</v>
      </c>
      <c r="DE96" s="3">
        <v>9232</v>
      </c>
      <c r="DF96" s="2">
        <f t="shared" si="138"/>
        <v>12</v>
      </c>
      <c r="DG96" s="2">
        <f t="shared" si="139"/>
        <v>12</v>
      </c>
      <c r="DH96" s="61"/>
      <c r="DI96" s="2">
        <f t="shared" si="171"/>
        <v>12</v>
      </c>
      <c r="DJ96" s="2">
        <f t="shared" si="172"/>
        <v>1.2998266897746968</v>
      </c>
      <c r="DK96" s="2">
        <f t="shared" si="173"/>
        <v>1.2998266897746968</v>
      </c>
      <c r="DL96" s="2"/>
      <c r="DM96" s="131">
        <v>9242</v>
      </c>
      <c r="DN96" s="2">
        <v>9230</v>
      </c>
      <c r="DO96" s="3">
        <f t="shared" si="174"/>
        <v>12</v>
      </c>
      <c r="DP96" s="3">
        <f t="shared" si="175"/>
        <v>1.3001083423618636</v>
      </c>
      <c r="DQ96" s="2"/>
      <c r="DR96" s="131">
        <v>9175</v>
      </c>
      <c r="DS96" s="2">
        <v>9165</v>
      </c>
      <c r="DT96" s="3">
        <f t="shared" si="176"/>
        <v>10</v>
      </c>
      <c r="DU96" s="3">
        <f t="shared" si="177"/>
        <v>1.0911074740861975</v>
      </c>
      <c r="DV96" s="2"/>
      <c r="DW96" s="131">
        <v>9197</v>
      </c>
      <c r="DX96" s="2">
        <v>9176</v>
      </c>
      <c r="DY96" s="3">
        <f t="shared" si="178"/>
        <v>21</v>
      </c>
      <c r="DZ96" s="3">
        <f t="shared" si="179"/>
        <v>2.2885789014821269</v>
      </c>
      <c r="EA96" s="2"/>
      <c r="EB96" s="131">
        <v>9238</v>
      </c>
      <c r="EC96" s="2">
        <v>9224</v>
      </c>
      <c r="ED96" s="3">
        <f t="shared" si="250"/>
        <v>14</v>
      </c>
      <c r="EE96" s="3">
        <f t="shared" si="180"/>
        <v>1.517779705117086</v>
      </c>
      <c r="EF96" s="2"/>
      <c r="EG96" s="131">
        <v>9397</v>
      </c>
      <c r="EH96" s="2">
        <v>9386</v>
      </c>
      <c r="EI96" s="3">
        <f t="shared" si="251"/>
        <v>11</v>
      </c>
      <c r="EJ96" s="3">
        <f t="shared" si="181"/>
        <v>1.171958235670147</v>
      </c>
      <c r="EK96" s="2"/>
      <c r="EL96" s="131">
        <v>9432</v>
      </c>
      <c r="EM96" s="2">
        <v>9411</v>
      </c>
      <c r="EN96" s="3">
        <f>EL96-EM96</f>
        <v>21</v>
      </c>
      <c r="EO96" s="3">
        <f t="shared" si="182"/>
        <v>2.2314313037934332</v>
      </c>
      <c r="EP96" s="2"/>
      <c r="EQ96" s="2"/>
      <c r="ER96" s="77">
        <f t="shared" si="183"/>
        <v>21</v>
      </c>
      <c r="ES96" s="83">
        <f t="shared" si="252"/>
        <v>21</v>
      </c>
      <c r="ET96" s="83">
        <f t="shared" si="253"/>
        <v>15</v>
      </c>
      <c r="EU96" s="81">
        <f t="shared" si="247"/>
        <v>5</v>
      </c>
      <c r="EV96" s="81">
        <f t="shared" si="254"/>
        <v>19</v>
      </c>
      <c r="EW96" s="81">
        <f t="shared" si="249"/>
        <v>12</v>
      </c>
      <c r="EX96" s="81">
        <f t="shared" si="255"/>
        <v>12</v>
      </c>
      <c r="EY96" s="81">
        <f t="shared" ref="EY96:EY103" si="256">DT96</f>
        <v>10</v>
      </c>
      <c r="EZ96" s="81">
        <f t="shared" ref="EZ96:EZ103" si="257">DY96</f>
        <v>21</v>
      </c>
      <c r="FA96" s="81">
        <f t="shared" si="186"/>
        <v>14</v>
      </c>
      <c r="FB96" s="81">
        <f t="shared" si="187"/>
        <v>11</v>
      </c>
      <c r="FC96" s="81">
        <f>EN96</f>
        <v>21</v>
      </c>
      <c r="FD96" s="2"/>
      <c r="FE96" s="77">
        <f t="shared" si="188"/>
        <v>2.2895769733972959</v>
      </c>
      <c r="FF96" s="83">
        <f t="shared" si="189"/>
        <v>2.2960857205335667</v>
      </c>
      <c r="FG96" s="83">
        <f t="shared" si="190"/>
        <v>1.631498803567544</v>
      </c>
      <c r="FH96" s="81">
        <f t="shared" si="191"/>
        <v>0.54247585982423785</v>
      </c>
      <c r="FI96" s="81">
        <f t="shared" si="192"/>
        <v>2.0636472249375473</v>
      </c>
      <c r="FJ96" s="81">
        <f t="shared" si="193"/>
        <v>1.2998266897746968</v>
      </c>
      <c r="FK96" s="81">
        <f t="shared" si="194"/>
        <v>1.3001083423618636</v>
      </c>
      <c r="FL96" s="81">
        <f t="shared" si="195"/>
        <v>1.0911074740861975</v>
      </c>
      <c r="FM96" s="81">
        <f t="shared" si="196"/>
        <v>2.2885789014821269</v>
      </c>
      <c r="FN96" s="81">
        <f t="shared" si="197"/>
        <v>1.517779705117086</v>
      </c>
      <c r="FO96" s="81">
        <f t="shared" si="198"/>
        <v>1.171958235670147</v>
      </c>
      <c r="FP96" s="81">
        <f t="shared" si="199"/>
        <v>2.2314313037934332</v>
      </c>
      <c r="FQ96" s="2"/>
      <c r="FR96" s="83">
        <f t="shared" si="200"/>
        <v>0</v>
      </c>
      <c r="FS96" s="83">
        <f t="shared" si="201"/>
        <v>-6</v>
      </c>
      <c r="FT96" s="83">
        <f t="shared" si="202"/>
        <v>-10</v>
      </c>
      <c r="FU96" s="83">
        <f t="shared" si="203"/>
        <v>14</v>
      </c>
      <c r="FV96" s="83">
        <f t="shared" si="204"/>
        <v>-7</v>
      </c>
      <c r="FW96" s="83">
        <f t="shared" si="205"/>
        <v>0</v>
      </c>
      <c r="FX96" s="83">
        <f t="shared" si="206"/>
        <v>-2</v>
      </c>
      <c r="FY96" s="83">
        <f t="shared" si="207"/>
        <v>11</v>
      </c>
      <c r="FZ96" s="83">
        <f t="shared" si="208"/>
        <v>-7</v>
      </c>
      <c r="GA96" s="83">
        <f t="shared" si="209"/>
        <v>-3</v>
      </c>
      <c r="GB96" s="83">
        <f t="shared" si="210"/>
        <v>10</v>
      </c>
      <c r="GC96" s="54"/>
      <c r="GD96" s="205">
        <f t="shared" si="211"/>
        <v>6.5087471362708094E-3</v>
      </c>
      <c r="GE96" s="206">
        <f t="shared" si="212"/>
        <v>-0.66458691696602279</v>
      </c>
      <c r="GF96" s="206">
        <f t="shared" si="213"/>
        <v>-1.0890229437433061</v>
      </c>
      <c r="GG96" s="207">
        <f t="shared" si="214"/>
        <v>1.5211713651133094</v>
      </c>
      <c r="GH96" s="206">
        <f t="shared" si="215"/>
        <v>-0.76382053516285042</v>
      </c>
      <c r="GI96" s="206">
        <f t="shared" si="216"/>
        <v>2.8165258716672525E-4</v>
      </c>
      <c r="GJ96" s="206">
        <f t="shared" si="217"/>
        <v>-0.20900086827566611</v>
      </c>
      <c r="GK96" s="206">
        <f t="shared" si="218"/>
        <v>1.1974714273959295</v>
      </c>
      <c r="GL96" s="206">
        <f t="shared" si="219"/>
        <v>-0.77079919636504091</v>
      </c>
      <c r="GM96" s="206">
        <f t="shared" si="220"/>
        <v>-0.34582146944693903</v>
      </c>
      <c r="GN96" s="206">
        <f t="shared" si="221"/>
        <v>1.0594730681232862</v>
      </c>
      <c r="GO96" s="2"/>
      <c r="GP96" s="3">
        <f t="shared" si="222"/>
        <v>21</v>
      </c>
      <c r="GQ96" s="320">
        <f t="shared" si="223"/>
        <v>2.2314313037934334E-3</v>
      </c>
      <c r="GR96" s="298">
        <f t="shared" si="224"/>
        <v>3.6573259722391541E-4</v>
      </c>
      <c r="GS96" s="298">
        <f t="shared" si="225"/>
        <v>3.3560264646658356E-4</v>
      </c>
      <c r="GT96" s="298">
        <f t="shared" si="226"/>
        <v>2.8641659608376823E-4</v>
      </c>
      <c r="GU96" s="298">
        <f t="shared" si="227"/>
        <v>1.0795405475429657E-4</v>
      </c>
      <c r="GV96" s="298">
        <f t="shared" si="228"/>
        <v>3.4286126750396995E-4</v>
      </c>
      <c r="GW96" s="298">
        <f t="shared" si="229"/>
        <v>2.4086228698741495E-4</v>
      </c>
      <c r="GX96" s="298">
        <f t="shared" si="230"/>
        <v>3.00270243218897E-4</v>
      </c>
      <c r="GY96" s="298">
        <f t="shared" si="231"/>
        <v>2.3979090233316547E-4</v>
      </c>
      <c r="GZ96" s="298">
        <f t="shared" si="232"/>
        <v>4.3591074208614429E-4</v>
      </c>
      <c r="HA96" s="298">
        <f t="shared" si="233"/>
        <v>2.9573299535276722E-4</v>
      </c>
      <c r="HB96" s="298">
        <f t="shared" si="234"/>
        <v>2.193419740777667E-4</v>
      </c>
      <c r="HC96" s="298">
        <f t="shared" si="235"/>
        <v>3.6389471312966781E-4</v>
      </c>
      <c r="HD96" s="298"/>
    </row>
    <row r="97" spans="1:212" ht="12" customHeight="1" x14ac:dyDescent="0.25">
      <c r="A97" s="2">
        <v>1</v>
      </c>
      <c r="B97" s="10" t="s">
        <v>147</v>
      </c>
      <c r="C97" s="183">
        <v>23025</v>
      </c>
      <c r="D97" s="10"/>
      <c r="E97" s="2" t="s">
        <v>378</v>
      </c>
      <c r="F97" s="33"/>
      <c r="G97" s="33"/>
      <c r="H97" s="33"/>
      <c r="I97" s="33"/>
      <c r="J97" s="33"/>
      <c r="K97" s="33"/>
      <c r="L97" s="33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61"/>
      <c r="X97" s="45"/>
      <c r="Y97" s="3">
        <v>0</v>
      </c>
      <c r="Z97" s="146">
        <v>47</v>
      </c>
      <c r="AA97" s="3">
        <f t="shared" si="126"/>
        <v>47</v>
      </c>
      <c r="AB97" s="170"/>
      <c r="AC97" s="170"/>
      <c r="AD97" s="170"/>
      <c r="AE97" s="170"/>
      <c r="AF97" s="170"/>
      <c r="AG97" s="170"/>
      <c r="AH97" s="170"/>
      <c r="AI97" s="170"/>
      <c r="AJ97" s="170"/>
      <c r="AK97" s="170">
        <v>20</v>
      </c>
      <c r="AL97" s="170"/>
      <c r="AM97" s="170"/>
      <c r="AN97" s="170"/>
      <c r="AO97" s="170"/>
      <c r="AP97" s="170"/>
      <c r="AQ97" s="170"/>
      <c r="AR97" s="170"/>
      <c r="AS97" s="170"/>
      <c r="AT97" s="170"/>
      <c r="AU97" s="29">
        <f t="shared" si="248"/>
        <v>20</v>
      </c>
      <c r="AV97" s="170">
        <f t="shared" si="243"/>
        <v>0</v>
      </c>
      <c r="AW97" s="170">
        <f t="shared" si="244"/>
        <v>20</v>
      </c>
      <c r="AX97" s="170">
        <f t="shared" si="245"/>
        <v>0</v>
      </c>
      <c r="AY97" s="29">
        <f t="shared" si="246"/>
        <v>20</v>
      </c>
      <c r="AZ97" s="3"/>
      <c r="BA97" s="2">
        <f t="shared" si="147"/>
        <v>0</v>
      </c>
      <c r="BB97" s="2">
        <f t="shared" si="148"/>
        <v>20</v>
      </c>
      <c r="BC97" s="2">
        <f t="shared" si="149"/>
        <v>0</v>
      </c>
      <c r="BD97" s="3">
        <f t="shared" si="150"/>
        <v>20</v>
      </c>
      <c r="BE97" s="3">
        <f t="shared" si="151"/>
        <v>0.65329232109317581</v>
      </c>
      <c r="BF97" s="2">
        <f t="shared" si="152"/>
        <v>0</v>
      </c>
      <c r="BG97" s="2">
        <f t="shared" si="153"/>
        <v>0.54441026757764654</v>
      </c>
      <c r="BH97" s="2">
        <f t="shared" si="154"/>
        <v>0</v>
      </c>
      <c r="BI97" s="3">
        <f t="shared" si="155"/>
        <v>0.54441026757764654</v>
      </c>
      <c r="BJ97" s="3"/>
      <c r="BK97" s="21">
        <v>35819</v>
      </c>
      <c r="BL97" s="3">
        <v>35723</v>
      </c>
      <c r="BM97" s="2">
        <v>96</v>
      </c>
      <c r="BN97" s="2">
        <v>96</v>
      </c>
      <c r="BO97" s="45"/>
      <c r="BP97" s="2">
        <f t="shared" si="156"/>
        <v>96</v>
      </c>
      <c r="BQ97" s="2">
        <f t="shared" si="157"/>
        <v>2.6873442879937297</v>
      </c>
      <c r="BR97" s="2">
        <f t="shared" si="158"/>
        <v>2.6873442879937297</v>
      </c>
      <c r="BS97" s="2"/>
      <c r="BT97" s="7">
        <v>36216</v>
      </c>
      <c r="BU97" s="3">
        <v>36105</v>
      </c>
      <c r="BV97" s="2">
        <f t="shared" si="132"/>
        <v>111</v>
      </c>
      <c r="BW97" s="2">
        <v>111</v>
      </c>
      <c r="BX97" s="61"/>
      <c r="BY97" s="2">
        <f t="shared" si="159"/>
        <v>111</v>
      </c>
      <c r="BZ97" s="2">
        <f t="shared" si="160"/>
        <v>3.0743664312422103</v>
      </c>
      <c r="CA97" s="2">
        <f t="shared" si="161"/>
        <v>3.0743664312422103</v>
      </c>
      <c r="CB97" s="2"/>
      <c r="CC97" s="105">
        <v>36524</v>
      </c>
      <c r="CD97" s="3">
        <v>36377</v>
      </c>
      <c r="CE97" s="2">
        <f t="shared" si="133"/>
        <v>147</v>
      </c>
      <c r="CF97" s="2">
        <v>147</v>
      </c>
      <c r="CG97" s="61"/>
      <c r="CH97" s="2">
        <f t="shared" si="162"/>
        <v>147</v>
      </c>
      <c r="CI97" s="2">
        <f t="shared" si="163"/>
        <v>4.0410149270143219</v>
      </c>
      <c r="CJ97" s="2">
        <f t="shared" si="164"/>
        <v>4.0410149270143219</v>
      </c>
      <c r="CK97" s="2"/>
      <c r="CL97" s="105">
        <v>36571</v>
      </c>
      <c r="CM97" s="3">
        <v>36513</v>
      </c>
      <c r="CN97" s="2">
        <f t="shared" si="134"/>
        <v>58</v>
      </c>
      <c r="CO97" s="2">
        <f t="shared" si="242"/>
        <v>58</v>
      </c>
      <c r="CP97" s="61"/>
      <c r="CQ97" s="2">
        <f t="shared" si="165"/>
        <v>58</v>
      </c>
      <c r="CR97" s="2">
        <f t="shared" si="166"/>
        <v>1.5884753375510092</v>
      </c>
      <c r="CS97" s="2">
        <f t="shared" si="167"/>
        <v>1.5884753375510092</v>
      </c>
      <c r="CT97" s="2"/>
      <c r="CU97" s="131">
        <v>36761</v>
      </c>
      <c r="CV97" s="3">
        <v>36737</v>
      </c>
      <c r="CW97" s="2">
        <f t="shared" si="136"/>
        <v>24</v>
      </c>
      <c r="CX97" s="2">
        <f t="shared" si="137"/>
        <v>24</v>
      </c>
      <c r="CY97" s="61"/>
      <c r="CZ97" s="2">
        <f t="shared" si="168"/>
        <v>24</v>
      </c>
      <c r="DA97" s="2">
        <f t="shared" si="169"/>
        <v>0.65329232109317581</v>
      </c>
      <c r="DB97" s="2">
        <f t="shared" si="170"/>
        <v>0.65329232109317581</v>
      </c>
      <c r="DC97" s="2"/>
      <c r="DD97" s="131">
        <v>37055</v>
      </c>
      <c r="DE97" s="3">
        <v>37016</v>
      </c>
      <c r="DF97" s="2">
        <f t="shared" si="138"/>
        <v>39</v>
      </c>
      <c r="DG97" s="2">
        <f t="shared" si="139"/>
        <v>39</v>
      </c>
      <c r="DH97" s="61"/>
      <c r="DI97" s="2">
        <f t="shared" si="171"/>
        <v>39</v>
      </c>
      <c r="DJ97" s="2">
        <f t="shared" si="172"/>
        <v>1.0535984439161443</v>
      </c>
      <c r="DK97" s="2">
        <f t="shared" si="173"/>
        <v>1.0535984439161443</v>
      </c>
      <c r="DL97" s="2"/>
      <c r="DM97" s="131">
        <v>37400</v>
      </c>
      <c r="DN97" s="2">
        <v>37318</v>
      </c>
      <c r="DO97" s="3">
        <f t="shared" si="174"/>
        <v>82</v>
      </c>
      <c r="DP97" s="3">
        <f t="shared" si="175"/>
        <v>2.1973310466798863</v>
      </c>
      <c r="DQ97" s="2"/>
      <c r="DR97" s="131">
        <v>37555</v>
      </c>
      <c r="DS97" s="2">
        <v>37445</v>
      </c>
      <c r="DT97" s="3">
        <f t="shared" si="176"/>
        <v>110</v>
      </c>
      <c r="DU97" s="3">
        <f t="shared" si="177"/>
        <v>2.9376418747496329</v>
      </c>
      <c r="DV97" s="2"/>
      <c r="DW97" s="131">
        <v>37994</v>
      </c>
      <c r="DX97" s="2">
        <v>37915</v>
      </c>
      <c r="DY97" s="3">
        <f t="shared" si="178"/>
        <v>79</v>
      </c>
      <c r="DZ97" s="3">
        <f t="shared" si="179"/>
        <v>2.0836080706844258</v>
      </c>
      <c r="EA97" s="2"/>
      <c r="EB97" s="131">
        <v>38331</v>
      </c>
      <c r="EC97" s="2">
        <v>38279</v>
      </c>
      <c r="ED97" s="3">
        <f t="shared" si="250"/>
        <v>52</v>
      </c>
      <c r="EE97" s="3">
        <f t="shared" si="180"/>
        <v>1.3584471903654745</v>
      </c>
      <c r="EF97" s="2"/>
      <c r="EG97" s="131">
        <v>38541</v>
      </c>
      <c r="EH97" s="2">
        <v>38468</v>
      </c>
      <c r="EI97" s="3">
        <f t="shared" si="251"/>
        <v>73</v>
      </c>
      <c r="EJ97" s="3">
        <f t="shared" si="181"/>
        <v>1.8976811895601537</v>
      </c>
      <c r="EK97" s="2"/>
      <c r="EL97" s="131">
        <v>39346</v>
      </c>
      <c r="EM97" s="2">
        <v>39218</v>
      </c>
      <c r="EN97" s="3">
        <f>EL97-EM97</f>
        <v>128</v>
      </c>
      <c r="EO97" s="3">
        <f t="shared" si="182"/>
        <v>3.2638074353613136</v>
      </c>
      <c r="EP97" s="2"/>
      <c r="EQ97" s="2"/>
      <c r="ER97" s="77">
        <f t="shared" si="183"/>
        <v>96</v>
      </c>
      <c r="ES97" s="83">
        <f t="shared" si="252"/>
        <v>111</v>
      </c>
      <c r="ET97" s="83">
        <f t="shared" si="253"/>
        <v>147</v>
      </c>
      <c r="EU97" s="81">
        <f t="shared" si="247"/>
        <v>58</v>
      </c>
      <c r="EV97" s="81">
        <f t="shared" si="254"/>
        <v>24</v>
      </c>
      <c r="EW97" s="81">
        <f t="shared" si="249"/>
        <v>39</v>
      </c>
      <c r="EX97" s="81">
        <f t="shared" si="255"/>
        <v>82</v>
      </c>
      <c r="EY97" s="81">
        <f t="shared" si="256"/>
        <v>110</v>
      </c>
      <c r="EZ97" s="81">
        <f t="shared" si="257"/>
        <v>79</v>
      </c>
      <c r="FA97" s="81">
        <f t="shared" si="186"/>
        <v>52</v>
      </c>
      <c r="FB97" s="81">
        <f t="shared" si="187"/>
        <v>73</v>
      </c>
      <c r="FC97" s="81">
        <f>EN97</f>
        <v>128</v>
      </c>
      <c r="FD97" s="2"/>
      <c r="FE97" s="77">
        <f t="shared" si="188"/>
        <v>2.6873442879937297</v>
      </c>
      <c r="FF97" s="83">
        <f t="shared" si="189"/>
        <v>3.0743664312422103</v>
      </c>
      <c r="FG97" s="83">
        <f t="shared" si="190"/>
        <v>4.0410149270143219</v>
      </c>
      <c r="FH97" s="81">
        <f t="shared" si="191"/>
        <v>1.5884753375510092</v>
      </c>
      <c r="FI97" s="81">
        <f t="shared" si="192"/>
        <v>0.65329232109317581</v>
      </c>
      <c r="FJ97" s="81">
        <f t="shared" si="193"/>
        <v>1.0535984439161443</v>
      </c>
      <c r="FK97" s="81">
        <f t="shared" si="194"/>
        <v>2.1973310466798863</v>
      </c>
      <c r="FL97" s="81">
        <f t="shared" si="195"/>
        <v>2.9376418747496329</v>
      </c>
      <c r="FM97" s="81">
        <f t="shared" si="196"/>
        <v>2.0836080706844258</v>
      </c>
      <c r="FN97" s="81">
        <f t="shared" si="197"/>
        <v>1.3584471903654745</v>
      </c>
      <c r="FO97" s="81">
        <f t="shared" si="198"/>
        <v>1.8976811895601537</v>
      </c>
      <c r="FP97" s="81">
        <f t="shared" si="199"/>
        <v>3.2638074353613136</v>
      </c>
      <c r="FQ97" s="2"/>
      <c r="FR97" s="83">
        <f t="shared" si="200"/>
        <v>15</v>
      </c>
      <c r="FS97" s="83">
        <f t="shared" si="201"/>
        <v>36</v>
      </c>
      <c r="FT97" s="83">
        <f t="shared" si="202"/>
        <v>-89</v>
      </c>
      <c r="FU97" s="83">
        <f t="shared" si="203"/>
        <v>-34</v>
      </c>
      <c r="FV97" s="83">
        <f t="shared" si="204"/>
        <v>15</v>
      </c>
      <c r="FW97" s="83">
        <f t="shared" si="205"/>
        <v>43</v>
      </c>
      <c r="FX97" s="83">
        <f t="shared" si="206"/>
        <v>28</v>
      </c>
      <c r="FY97" s="83">
        <f t="shared" si="207"/>
        <v>-31</v>
      </c>
      <c r="FZ97" s="83">
        <f t="shared" si="208"/>
        <v>-27</v>
      </c>
      <c r="GA97" s="83">
        <f t="shared" si="209"/>
        <v>21</v>
      </c>
      <c r="GB97" s="83">
        <f t="shared" si="210"/>
        <v>55</v>
      </c>
      <c r="GC97" s="54"/>
      <c r="GD97" s="205">
        <f t="shared" si="211"/>
        <v>0.38702214324848061</v>
      </c>
      <c r="GE97" s="206">
        <f t="shared" si="212"/>
        <v>0.96664849577211154</v>
      </c>
      <c r="GF97" s="206">
        <f t="shared" si="213"/>
        <v>-2.4525395894633126</v>
      </c>
      <c r="GG97" s="207">
        <f t="shared" si="214"/>
        <v>-0.93518301645783342</v>
      </c>
      <c r="GH97" s="206">
        <f t="shared" si="215"/>
        <v>0.40030612282296851</v>
      </c>
      <c r="GI97" s="206">
        <f t="shared" si="216"/>
        <v>1.143732602763742</v>
      </c>
      <c r="GJ97" s="206">
        <f t="shared" si="217"/>
        <v>0.74031082806974657</v>
      </c>
      <c r="GK97" s="206">
        <f t="shared" si="218"/>
        <v>-0.85403380406520712</v>
      </c>
      <c r="GL97" s="206">
        <f t="shared" si="219"/>
        <v>-0.72516088031895132</v>
      </c>
      <c r="GM97" s="206">
        <f t="shared" si="220"/>
        <v>0.53923399919467929</v>
      </c>
      <c r="GN97" s="206">
        <f t="shared" si="221"/>
        <v>1.3661262458011598</v>
      </c>
      <c r="GO97" s="2"/>
      <c r="GP97" s="3">
        <f t="shared" si="222"/>
        <v>128</v>
      </c>
      <c r="GQ97" s="320">
        <f t="shared" si="223"/>
        <v>3.2638074353613135E-3</v>
      </c>
      <c r="GR97" s="298">
        <f t="shared" si="224"/>
        <v>1.6719204444521848E-3</v>
      </c>
      <c r="GS97" s="298">
        <f t="shared" si="225"/>
        <v>1.7738997027519417E-3</v>
      </c>
      <c r="GT97" s="298">
        <f t="shared" si="226"/>
        <v>2.8068826416209284E-3</v>
      </c>
      <c r="GU97" s="298">
        <f t="shared" si="227"/>
        <v>1.2522670351498401E-3</v>
      </c>
      <c r="GV97" s="298">
        <f t="shared" si="228"/>
        <v>4.3308791684711995E-4</v>
      </c>
      <c r="GW97" s="298">
        <f t="shared" si="229"/>
        <v>7.8280243270909856E-4</v>
      </c>
      <c r="GX97" s="298">
        <f t="shared" si="230"/>
        <v>2.0518466619957963E-3</v>
      </c>
      <c r="GY97" s="298">
        <f t="shared" si="231"/>
        <v>2.6376999256648203E-3</v>
      </c>
      <c r="GZ97" s="298">
        <f t="shared" si="232"/>
        <v>1.6398546964193047E-3</v>
      </c>
      <c r="HA97" s="298">
        <f t="shared" si="233"/>
        <v>1.0984368398817069E-3</v>
      </c>
      <c r="HB97" s="298">
        <f t="shared" si="234"/>
        <v>1.4556331006979062E-3</v>
      </c>
      <c r="HC97" s="298">
        <f t="shared" si="235"/>
        <v>2.2180249181236894E-3</v>
      </c>
      <c r="HD97" s="298"/>
    </row>
    <row r="98" spans="1:212" ht="12" customHeight="1" x14ac:dyDescent="0.25">
      <c r="A98" s="2">
        <v>1</v>
      </c>
      <c r="B98" s="10" t="s">
        <v>147</v>
      </c>
      <c r="C98" s="183">
        <v>23027</v>
      </c>
      <c r="D98" s="10"/>
      <c r="E98" s="2" t="s">
        <v>384</v>
      </c>
      <c r="F98" s="33"/>
      <c r="G98" s="33"/>
      <c r="H98" s="33"/>
      <c r="I98" s="33"/>
      <c r="J98" s="33"/>
      <c r="K98" s="33"/>
      <c r="L98" s="33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61"/>
      <c r="X98" s="45"/>
      <c r="Y98" s="3">
        <v>24</v>
      </c>
      <c r="Z98" s="146">
        <v>13</v>
      </c>
      <c r="AA98" s="3">
        <f t="shared" si="126"/>
        <v>37</v>
      </c>
      <c r="AB98" s="170"/>
      <c r="AC98" s="170"/>
      <c r="AD98" s="170"/>
      <c r="AE98" s="170"/>
      <c r="AF98" s="170"/>
      <c r="AG98" s="170"/>
      <c r="AH98" s="170"/>
      <c r="AI98" s="170"/>
      <c r="AJ98" s="170"/>
      <c r="AK98" s="170">
        <v>28</v>
      </c>
      <c r="AL98" s="170"/>
      <c r="AM98" s="170"/>
      <c r="AN98" s="170"/>
      <c r="AO98" s="170"/>
      <c r="AP98" s="170"/>
      <c r="AQ98" s="170"/>
      <c r="AR98" s="170"/>
      <c r="AS98" s="170"/>
      <c r="AT98" s="170"/>
      <c r="AU98" s="29">
        <f t="shared" si="248"/>
        <v>28</v>
      </c>
      <c r="AV98" s="170">
        <f t="shared" si="243"/>
        <v>0</v>
      </c>
      <c r="AW98" s="170">
        <f t="shared" si="244"/>
        <v>28</v>
      </c>
      <c r="AX98" s="170">
        <f t="shared" si="245"/>
        <v>0</v>
      </c>
      <c r="AY98" s="29">
        <f t="shared" si="246"/>
        <v>28</v>
      </c>
      <c r="AZ98" s="3"/>
      <c r="BA98" s="2">
        <f t="shared" si="147"/>
        <v>0</v>
      </c>
      <c r="BB98" s="2">
        <f t="shared" si="148"/>
        <v>28</v>
      </c>
      <c r="BC98" s="2">
        <f t="shared" si="149"/>
        <v>0</v>
      </c>
      <c r="BD98" s="3">
        <f t="shared" si="150"/>
        <v>28</v>
      </c>
      <c r="BE98" s="3">
        <f t="shared" si="151"/>
        <v>0.96615834551911428</v>
      </c>
      <c r="BF98" s="2">
        <f t="shared" si="152"/>
        <v>0</v>
      </c>
      <c r="BG98" s="2">
        <f t="shared" si="153"/>
        <v>0.73114685606851892</v>
      </c>
      <c r="BH98" s="2">
        <f t="shared" si="154"/>
        <v>0</v>
      </c>
      <c r="BI98" s="3">
        <f t="shared" si="155"/>
        <v>0.73114685606851892</v>
      </c>
      <c r="BJ98" s="3"/>
      <c r="BK98" s="21">
        <v>36922</v>
      </c>
      <c r="BL98" s="3">
        <v>36827</v>
      </c>
      <c r="BM98" s="2">
        <v>95</v>
      </c>
      <c r="BN98" s="2">
        <v>95</v>
      </c>
      <c r="BO98" s="45"/>
      <c r="BP98" s="2">
        <f t="shared" si="156"/>
        <v>95</v>
      </c>
      <c r="BQ98" s="2">
        <f t="shared" si="157"/>
        <v>2.5796290764927909</v>
      </c>
      <c r="BR98" s="2">
        <f t="shared" si="158"/>
        <v>2.5796290764927909</v>
      </c>
      <c r="BS98" s="2"/>
      <c r="BT98" s="7">
        <v>37164</v>
      </c>
      <c r="BU98" s="3">
        <v>37085</v>
      </c>
      <c r="BV98" s="2">
        <f t="shared" si="132"/>
        <v>79</v>
      </c>
      <c r="BW98" s="2">
        <v>79</v>
      </c>
      <c r="BX98" s="61"/>
      <c r="BY98" s="2">
        <f t="shared" si="159"/>
        <v>79</v>
      </c>
      <c r="BZ98" s="2">
        <f t="shared" si="160"/>
        <v>2.1302413374679792</v>
      </c>
      <c r="CA98" s="2">
        <f t="shared" si="161"/>
        <v>2.1302413374679792</v>
      </c>
      <c r="CB98" s="2"/>
      <c r="CC98" s="105">
        <v>37500</v>
      </c>
      <c r="CD98" s="3">
        <v>37396</v>
      </c>
      <c r="CE98" s="2">
        <f t="shared" si="133"/>
        <v>104</v>
      </c>
      <c r="CF98" s="2">
        <v>104</v>
      </c>
      <c r="CG98" s="61"/>
      <c r="CH98" s="2">
        <f t="shared" si="162"/>
        <v>104</v>
      </c>
      <c r="CI98" s="2">
        <f t="shared" si="163"/>
        <v>2.7810461011872927</v>
      </c>
      <c r="CJ98" s="2">
        <f t="shared" si="164"/>
        <v>2.7810461011872927</v>
      </c>
      <c r="CK98" s="2"/>
      <c r="CL98" s="105">
        <v>38056</v>
      </c>
      <c r="CM98" s="3">
        <v>38022</v>
      </c>
      <c r="CN98" s="2">
        <f t="shared" si="134"/>
        <v>34</v>
      </c>
      <c r="CO98" s="2">
        <f t="shared" si="242"/>
        <v>34</v>
      </c>
      <c r="CP98" s="61"/>
      <c r="CQ98" s="2">
        <f t="shared" si="165"/>
        <v>34</v>
      </c>
      <c r="CR98" s="2">
        <f t="shared" si="166"/>
        <v>0.89421913628951655</v>
      </c>
      <c r="CS98" s="2">
        <f t="shared" si="167"/>
        <v>0.89421913628951655</v>
      </c>
      <c r="CT98" s="2"/>
      <c r="CU98" s="131">
        <v>38333</v>
      </c>
      <c r="CV98" s="3">
        <v>38296</v>
      </c>
      <c r="CW98" s="2">
        <f t="shared" si="136"/>
        <v>37</v>
      </c>
      <c r="CX98" s="2">
        <f t="shared" si="137"/>
        <v>37</v>
      </c>
      <c r="CY98" s="61"/>
      <c r="CZ98" s="2">
        <f t="shared" si="168"/>
        <v>37</v>
      </c>
      <c r="DA98" s="2">
        <f t="shared" si="169"/>
        <v>0.96615834551911428</v>
      </c>
      <c r="DB98" s="2">
        <f t="shared" si="170"/>
        <v>0.96615834551911428</v>
      </c>
      <c r="DC98" s="2"/>
      <c r="DD98" s="131">
        <v>38719</v>
      </c>
      <c r="DE98" s="3">
        <v>38666</v>
      </c>
      <c r="DF98" s="2">
        <f t="shared" si="138"/>
        <v>53</v>
      </c>
      <c r="DG98" s="2">
        <f t="shared" si="139"/>
        <v>53</v>
      </c>
      <c r="DH98" s="61"/>
      <c r="DI98" s="2">
        <f t="shared" si="171"/>
        <v>53</v>
      </c>
      <c r="DJ98" s="2">
        <f t="shared" si="172"/>
        <v>1.3707132881601407</v>
      </c>
      <c r="DK98" s="2">
        <f t="shared" si="173"/>
        <v>1.3707132881601407</v>
      </c>
      <c r="DL98" s="2"/>
      <c r="DM98" s="131">
        <v>39111</v>
      </c>
      <c r="DN98" s="2">
        <v>39074</v>
      </c>
      <c r="DO98" s="3">
        <f t="shared" si="174"/>
        <v>37</v>
      </c>
      <c r="DP98" s="3">
        <f t="shared" si="175"/>
        <v>0.94692122639095044</v>
      </c>
      <c r="DQ98" s="2"/>
      <c r="DR98" s="131">
        <v>39546</v>
      </c>
      <c r="DS98" s="2">
        <v>39536</v>
      </c>
      <c r="DT98" s="3">
        <f t="shared" si="176"/>
        <v>10</v>
      </c>
      <c r="DU98" s="3">
        <f t="shared" si="177"/>
        <v>0.25293403480372317</v>
      </c>
      <c r="DV98" s="2"/>
      <c r="DW98" s="131">
        <v>40198</v>
      </c>
      <c r="DX98" s="2">
        <v>40178</v>
      </c>
      <c r="DY98" s="3">
        <f t="shared" si="178"/>
        <v>20</v>
      </c>
      <c r="DZ98" s="3">
        <f t="shared" si="179"/>
        <v>0.49778485738463835</v>
      </c>
      <c r="EA98" s="2"/>
      <c r="EB98" s="131">
        <v>40681</v>
      </c>
      <c r="EC98" s="2">
        <v>40642</v>
      </c>
      <c r="ED98" s="3">
        <f t="shared" si="250"/>
        <v>39</v>
      </c>
      <c r="EE98" s="3">
        <f t="shared" si="180"/>
        <v>0.9595984449584174</v>
      </c>
      <c r="EF98" s="2"/>
      <c r="EG98" s="131">
        <v>41293</v>
      </c>
      <c r="EH98" s="2">
        <v>41265</v>
      </c>
      <c r="EI98" s="3">
        <f t="shared" si="251"/>
        <v>28</v>
      </c>
      <c r="EJ98" s="3">
        <f t="shared" si="181"/>
        <v>0.67854113655640369</v>
      </c>
      <c r="EK98" s="2"/>
      <c r="EL98" s="131">
        <v>42063</v>
      </c>
      <c r="EM98" s="2">
        <v>42035</v>
      </c>
      <c r="EN98" s="3">
        <f>EL98-EM98</f>
        <v>28</v>
      </c>
      <c r="EO98" s="3">
        <f t="shared" si="182"/>
        <v>0.66611157368859286</v>
      </c>
      <c r="EP98" s="2"/>
      <c r="EQ98" s="2"/>
      <c r="ER98" s="77">
        <f t="shared" si="183"/>
        <v>95</v>
      </c>
      <c r="ES98" s="83">
        <f t="shared" si="252"/>
        <v>79</v>
      </c>
      <c r="ET98" s="83">
        <f t="shared" si="253"/>
        <v>104</v>
      </c>
      <c r="EU98" s="81">
        <f t="shared" si="247"/>
        <v>34</v>
      </c>
      <c r="EV98" s="81">
        <f t="shared" si="254"/>
        <v>37</v>
      </c>
      <c r="EW98" s="81">
        <f t="shared" si="249"/>
        <v>53</v>
      </c>
      <c r="EX98" s="81">
        <f t="shared" si="255"/>
        <v>37</v>
      </c>
      <c r="EY98" s="81">
        <f t="shared" si="256"/>
        <v>10</v>
      </c>
      <c r="EZ98" s="81">
        <f t="shared" si="257"/>
        <v>20</v>
      </c>
      <c r="FA98" s="81">
        <f t="shared" si="186"/>
        <v>39</v>
      </c>
      <c r="FB98" s="81">
        <f t="shared" si="187"/>
        <v>28</v>
      </c>
      <c r="FC98" s="81">
        <f>EN98</f>
        <v>28</v>
      </c>
      <c r="FD98" s="2"/>
      <c r="FE98" s="77">
        <f t="shared" si="188"/>
        <v>2.5796290764927909</v>
      </c>
      <c r="FF98" s="83">
        <f t="shared" si="189"/>
        <v>2.1302413374679792</v>
      </c>
      <c r="FG98" s="83">
        <f t="shared" si="190"/>
        <v>2.7810461011872927</v>
      </c>
      <c r="FH98" s="81">
        <f t="shared" si="191"/>
        <v>0.89421913628951655</v>
      </c>
      <c r="FI98" s="81">
        <f t="shared" si="192"/>
        <v>0.96615834551911428</v>
      </c>
      <c r="FJ98" s="81">
        <f t="shared" si="193"/>
        <v>1.3707132881601407</v>
      </c>
      <c r="FK98" s="81">
        <f t="shared" si="194"/>
        <v>0.94692122639095044</v>
      </c>
      <c r="FL98" s="81">
        <f t="shared" si="195"/>
        <v>0.25293403480372317</v>
      </c>
      <c r="FM98" s="81">
        <f t="shared" si="196"/>
        <v>0.49778485738463835</v>
      </c>
      <c r="FN98" s="81">
        <f t="shared" si="197"/>
        <v>0.9595984449584174</v>
      </c>
      <c r="FO98" s="81">
        <f t="shared" si="198"/>
        <v>0.67854113655640369</v>
      </c>
      <c r="FP98" s="81">
        <f t="shared" si="199"/>
        <v>0.66611157368859286</v>
      </c>
      <c r="FQ98" s="2"/>
      <c r="FR98" s="83">
        <f t="shared" si="200"/>
        <v>-16</v>
      </c>
      <c r="FS98" s="83">
        <f t="shared" si="201"/>
        <v>25</v>
      </c>
      <c r="FT98" s="83">
        <f t="shared" si="202"/>
        <v>-70</v>
      </c>
      <c r="FU98" s="83">
        <f t="shared" si="203"/>
        <v>3</v>
      </c>
      <c r="FV98" s="83">
        <f t="shared" si="204"/>
        <v>16</v>
      </c>
      <c r="FW98" s="83">
        <f t="shared" si="205"/>
        <v>-16</v>
      </c>
      <c r="FX98" s="83">
        <f t="shared" si="206"/>
        <v>-27</v>
      </c>
      <c r="FY98" s="83">
        <f t="shared" si="207"/>
        <v>10</v>
      </c>
      <c r="FZ98" s="83">
        <f t="shared" si="208"/>
        <v>19</v>
      </c>
      <c r="GA98" s="83">
        <f t="shared" si="209"/>
        <v>-11</v>
      </c>
      <c r="GB98" s="83">
        <f t="shared" si="210"/>
        <v>0</v>
      </c>
      <c r="GC98" s="54"/>
      <c r="GD98" s="205">
        <f t="shared" si="211"/>
        <v>-0.44938773902481177</v>
      </c>
      <c r="GE98" s="206">
        <f t="shared" si="212"/>
        <v>0.65080476371931351</v>
      </c>
      <c r="GF98" s="206">
        <f t="shared" si="213"/>
        <v>-1.886826964897776</v>
      </c>
      <c r="GG98" s="207">
        <f t="shared" si="214"/>
        <v>7.1939209229597734E-2</v>
      </c>
      <c r="GH98" s="206">
        <f t="shared" si="215"/>
        <v>0.40455494264102643</v>
      </c>
      <c r="GI98" s="206">
        <f t="shared" si="216"/>
        <v>-0.42379206176919026</v>
      </c>
      <c r="GJ98" s="206">
        <f t="shared" si="217"/>
        <v>-0.69398719158722733</v>
      </c>
      <c r="GK98" s="206">
        <f t="shared" si="218"/>
        <v>0.24485082258091517</v>
      </c>
      <c r="GL98" s="206">
        <f t="shared" si="219"/>
        <v>0.46181358757377905</v>
      </c>
      <c r="GM98" s="206">
        <f t="shared" si="220"/>
        <v>-0.28105730840201371</v>
      </c>
      <c r="GN98" s="206">
        <f t="shared" si="221"/>
        <v>-1.2429562867810828E-2</v>
      </c>
      <c r="GO98" s="2"/>
      <c r="GP98" s="3">
        <f t="shared" si="222"/>
        <v>28</v>
      </c>
      <c r="GQ98" s="320">
        <f t="shared" si="223"/>
        <v>6.6611157368859288E-4</v>
      </c>
      <c r="GR98" s="298">
        <f t="shared" si="224"/>
        <v>1.6545046064891412E-3</v>
      </c>
      <c r="GS98" s="298">
        <f t="shared" si="225"/>
        <v>1.2625051938504809E-3</v>
      </c>
      <c r="GT98" s="298">
        <f t="shared" si="226"/>
        <v>1.9858217328474598E-3</v>
      </c>
      <c r="GU98" s="298">
        <f t="shared" si="227"/>
        <v>7.340875723292167E-4</v>
      </c>
      <c r="GV98" s="298">
        <f t="shared" si="228"/>
        <v>6.6767720513930993E-4</v>
      </c>
      <c r="GW98" s="298">
        <f t="shared" si="229"/>
        <v>1.063808434194416E-3</v>
      </c>
      <c r="GX98" s="298">
        <f t="shared" si="230"/>
        <v>9.2583324992493246E-4</v>
      </c>
      <c r="GY98" s="298">
        <f t="shared" si="231"/>
        <v>2.3979090233316547E-4</v>
      </c>
      <c r="GZ98" s="298">
        <f t="shared" si="232"/>
        <v>4.151530877010898E-4</v>
      </c>
      <c r="HA98" s="298">
        <f t="shared" si="233"/>
        <v>8.238276299112801E-4</v>
      </c>
      <c r="HB98" s="298">
        <f t="shared" si="234"/>
        <v>5.5832502492522435E-4</v>
      </c>
      <c r="HC98" s="298">
        <f t="shared" si="235"/>
        <v>4.8519295083955711E-4</v>
      </c>
      <c r="HD98" s="298"/>
    </row>
    <row r="99" spans="1:212" ht="12" customHeight="1" x14ac:dyDescent="0.25">
      <c r="A99" s="2">
        <v>1</v>
      </c>
      <c r="B99" s="10" t="s">
        <v>147</v>
      </c>
      <c r="C99" s="183">
        <v>23032</v>
      </c>
      <c r="D99" s="10"/>
      <c r="E99" s="2" t="s">
        <v>407</v>
      </c>
      <c r="F99" s="33"/>
      <c r="G99" s="33"/>
      <c r="H99" s="33"/>
      <c r="I99" s="33"/>
      <c r="J99" s="33"/>
      <c r="K99" s="33"/>
      <c r="L99" s="33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61"/>
      <c r="X99" s="45"/>
      <c r="Y99" s="3">
        <v>2</v>
      </c>
      <c r="Z99" s="146">
        <v>6</v>
      </c>
      <c r="AA99" s="3">
        <f t="shared" si="126"/>
        <v>8</v>
      </c>
      <c r="AB99" s="170"/>
      <c r="AC99" s="170"/>
      <c r="AD99" s="170"/>
      <c r="AE99" s="170"/>
      <c r="AF99" s="170"/>
      <c r="AG99" s="170"/>
      <c r="AH99" s="170"/>
      <c r="AI99" s="170"/>
      <c r="AJ99" s="170"/>
      <c r="AK99" s="170">
        <v>2</v>
      </c>
      <c r="AL99" s="170"/>
      <c r="AM99" s="170"/>
      <c r="AN99" s="170"/>
      <c r="AO99" s="170"/>
      <c r="AP99" s="170"/>
      <c r="AQ99" s="170"/>
      <c r="AR99" s="170"/>
      <c r="AS99" s="170"/>
      <c r="AT99" s="170"/>
      <c r="AU99" s="29">
        <f t="shared" si="248"/>
        <v>2</v>
      </c>
      <c r="AV99" s="170">
        <f t="shared" si="243"/>
        <v>0</v>
      </c>
      <c r="AW99" s="170">
        <f t="shared" si="244"/>
        <v>2</v>
      </c>
      <c r="AX99" s="170">
        <f t="shared" si="245"/>
        <v>0</v>
      </c>
      <c r="AY99" s="29">
        <f t="shared" si="246"/>
        <v>2</v>
      </c>
      <c r="AZ99" s="3"/>
      <c r="BA99" s="2">
        <f t="shared" si="147"/>
        <v>0</v>
      </c>
      <c r="BB99" s="2">
        <f t="shared" si="148"/>
        <v>2</v>
      </c>
      <c r="BC99" s="2">
        <f t="shared" si="149"/>
        <v>0</v>
      </c>
      <c r="BD99" s="3">
        <f t="shared" si="150"/>
        <v>2</v>
      </c>
      <c r="BE99" s="3">
        <f t="shared" si="151"/>
        <v>0.30257186081694398</v>
      </c>
      <c r="BF99" s="2">
        <f t="shared" si="152"/>
        <v>0</v>
      </c>
      <c r="BG99" s="2">
        <f t="shared" si="153"/>
        <v>0.30257186081694398</v>
      </c>
      <c r="BH99" s="2">
        <f t="shared" si="154"/>
        <v>0</v>
      </c>
      <c r="BI99" s="3">
        <f t="shared" si="155"/>
        <v>0.30257186081694398</v>
      </c>
      <c r="BJ99" s="3"/>
      <c r="BK99" s="21">
        <v>6574</v>
      </c>
      <c r="BL99" s="3">
        <v>6573</v>
      </c>
      <c r="BM99" s="2">
        <v>1</v>
      </c>
      <c r="BN99" s="2">
        <v>1</v>
      </c>
      <c r="BO99" s="45"/>
      <c r="BP99" s="2">
        <f t="shared" si="156"/>
        <v>1</v>
      </c>
      <c r="BQ99" s="2">
        <f t="shared" si="157"/>
        <v>0.15213753232922561</v>
      </c>
      <c r="BR99" s="2">
        <f t="shared" si="158"/>
        <v>0.15213753232922561</v>
      </c>
      <c r="BS99" s="2"/>
      <c r="BT99" s="7">
        <v>6563</v>
      </c>
      <c r="BU99" s="3">
        <v>6560</v>
      </c>
      <c r="BV99" s="2">
        <f t="shared" si="132"/>
        <v>3</v>
      </c>
      <c r="BW99" s="2">
        <v>3</v>
      </c>
      <c r="BX99" s="61"/>
      <c r="BY99" s="2">
        <f t="shared" si="159"/>
        <v>3</v>
      </c>
      <c r="BZ99" s="2">
        <f t="shared" si="160"/>
        <v>0.45731707317073172</v>
      </c>
      <c r="CA99" s="2">
        <f t="shared" si="161"/>
        <v>0.45731707317073172</v>
      </c>
      <c r="CB99" s="2"/>
      <c r="CC99" s="105">
        <v>6563</v>
      </c>
      <c r="CD99" s="3">
        <v>6558</v>
      </c>
      <c r="CE99" s="2">
        <f t="shared" si="133"/>
        <v>5</v>
      </c>
      <c r="CF99" s="2">
        <v>5</v>
      </c>
      <c r="CG99" s="61"/>
      <c r="CH99" s="2">
        <f t="shared" si="162"/>
        <v>5</v>
      </c>
      <c r="CI99" s="2">
        <f t="shared" si="163"/>
        <v>0.76242756938090883</v>
      </c>
      <c r="CJ99" s="2">
        <f t="shared" si="164"/>
        <v>0.76242756938090883</v>
      </c>
      <c r="CK99" s="2"/>
      <c r="CL99" s="105">
        <v>6615</v>
      </c>
      <c r="CM99" s="3">
        <v>6618</v>
      </c>
      <c r="CN99" s="2">
        <f t="shared" si="134"/>
        <v>-3</v>
      </c>
      <c r="CO99" s="2">
        <f t="shared" si="242"/>
        <v>-3</v>
      </c>
      <c r="CP99" s="61"/>
      <c r="CQ99" s="2">
        <f t="shared" si="165"/>
        <v>-3</v>
      </c>
      <c r="CR99" s="2">
        <f t="shared" si="166"/>
        <v>-0.45330915684496825</v>
      </c>
      <c r="CS99" s="2">
        <f t="shared" si="167"/>
        <v>-0.45330915684496825</v>
      </c>
      <c r="CT99" s="2"/>
      <c r="CU99" s="131">
        <v>6612</v>
      </c>
      <c r="CV99" s="3">
        <v>6610</v>
      </c>
      <c r="CW99" s="2">
        <f t="shared" si="136"/>
        <v>2</v>
      </c>
      <c r="CX99" s="2">
        <f t="shared" si="137"/>
        <v>2</v>
      </c>
      <c r="CY99" s="61"/>
      <c r="CZ99" s="2">
        <f t="shared" si="168"/>
        <v>2</v>
      </c>
      <c r="DA99" s="2">
        <f t="shared" si="169"/>
        <v>0.30257186081694398</v>
      </c>
      <c r="DB99" s="2">
        <f t="shared" si="170"/>
        <v>0.30257186081694398</v>
      </c>
      <c r="DC99" s="2"/>
      <c r="DD99" s="131">
        <v>6601</v>
      </c>
      <c r="DE99" s="3">
        <v>6594</v>
      </c>
      <c r="DF99" s="2">
        <f t="shared" si="138"/>
        <v>7</v>
      </c>
      <c r="DG99" s="2">
        <f t="shared" si="139"/>
        <v>7</v>
      </c>
      <c r="DH99" s="61"/>
      <c r="DI99" s="2">
        <f t="shared" si="171"/>
        <v>7</v>
      </c>
      <c r="DJ99" s="2">
        <f t="shared" si="172"/>
        <v>1.0615711252653928</v>
      </c>
      <c r="DK99" s="2">
        <f t="shared" si="173"/>
        <v>1.0615711252653928</v>
      </c>
      <c r="DL99" s="2"/>
      <c r="DM99" s="131">
        <v>6645</v>
      </c>
      <c r="DN99" s="2">
        <v>6642</v>
      </c>
      <c r="DO99" s="3">
        <f t="shared" si="174"/>
        <v>3</v>
      </c>
      <c r="DP99" s="3">
        <f t="shared" si="175"/>
        <v>0.45167118337850043</v>
      </c>
      <c r="DQ99" s="2"/>
      <c r="DR99" s="131">
        <v>6668</v>
      </c>
      <c r="DS99" s="2">
        <v>6661</v>
      </c>
      <c r="DT99" s="3">
        <f t="shared" si="176"/>
        <v>7</v>
      </c>
      <c r="DU99" s="3">
        <f t="shared" si="177"/>
        <v>1.0508932592703799</v>
      </c>
      <c r="DV99" s="2"/>
      <c r="DW99" s="131">
        <v>6698</v>
      </c>
      <c r="DX99" s="2">
        <v>6698</v>
      </c>
      <c r="DY99" s="3">
        <f t="shared" si="178"/>
        <v>0</v>
      </c>
      <c r="DZ99" s="3">
        <f t="shared" si="179"/>
        <v>0</v>
      </c>
      <c r="EA99" s="2"/>
      <c r="EB99" s="131">
        <v>6709</v>
      </c>
      <c r="EC99" s="2">
        <v>6706</v>
      </c>
      <c r="ED99" s="3">
        <f t="shared" si="250"/>
        <v>3</v>
      </c>
      <c r="EE99" s="3">
        <f t="shared" si="180"/>
        <v>0.447360572621533</v>
      </c>
      <c r="EF99" s="2"/>
      <c r="EG99" s="131">
        <v>6748</v>
      </c>
      <c r="EH99" s="2">
        <v>6747</v>
      </c>
      <c r="EI99" s="3">
        <f t="shared" si="251"/>
        <v>1</v>
      </c>
      <c r="EJ99" s="3">
        <f t="shared" si="181"/>
        <v>0.14821402104639098</v>
      </c>
      <c r="EK99" s="2"/>
      <c r="EL99" s="131">
        <v>6756</v>
      </c>
      <c r="EM99" s="2">
        <v>6759</v>
      </c>
      <c r="EN99" s="146">
        <v>0</v>
      </c>
      <c r="EO99" s="3">
        <f t="shared" si="182"/>
        <v>0</v>
      </c>
      <c r="EP99" s="2"/>
      <c r="EQ99" s="2"/>
      <c r="ER99" s="77">
        <f t="shared" si="183"/>
        <v>1</v>
      </c>
      <c r="ES99" s="83">
        <f t="shared" si="252"/>
        <v>3</v>
      </c>
      <c r="ET99" s="83">
        <f t="shared" si="253"/>
        <v>5</v>
      </c>
      <c r="EU99" s="81">
        <v>0</v>
      </c>
      <c r="EV99" s="81">
        <f t="shared" si="254"/>
        <v>2</v>
      </c>
      <c r="EW99" s="81">
        <f t="shared" si="249"/>
        <v>7</v>
      </c>
      <c r="EX99" s="81">
        <f t="shared" si="255"/>
        <v>3</v>
      </c>
      <c r="EY99" s="81">
        <f t="shared" si="256"/>
        <v>7</v>
      </c>
      <c r="EZ99" s="81">
        <f t="shared" si="257"/>
        <v>0</v>
      </c>
      <c r="FA99" s="81">
        <f t="shared" si="186"/>
        <v>3</v>
      </c>
      <c r="FB99" s="81">
        <f t="shared" si="187"/>
        <v>1</v>
      </c>
      <c r="FC99" s="81">
        <v>0</v>
      </c>
      <c r="FD99" s="2"/>
      <c r="FE99" s="77">
        <f t="shared" si="188"/>
        <v>0.15213753232922561</v>
      </c>
      <c r="FF99" s="83">
        <f t="shared" si="189"/>
        <v>0.45731707317073172</v>
      </c>
      <c r="FG99" s="83">
        <f t="shared" si="190"/>
        <v>0.76242756938090883</v>
      </c>
      <c r="FH99" s="81">
        <f t="shared" si="191"/>
        <v>0</v>
      </c>
      <c r="FI99" s="81">
        <f t="shared" si="192"/>
        <v>0.30257186081694398</v>
      </c>
      <c r="FJ99" s="81">
        <f t="shared" si="193"/>
        <v>1.0615711252653928</v>
      </c>
      <c r="FK99" s="81">
        <f t="shared" si="194"/>
        <v>0.45167118337850043</v>
      </c>
      <c r="FL99" s="81">
        <f t="shared" si="195"/>
        <v>1.0508932592703799</v>
      </c>
      <c r="FM99" s="81">
        <f t="shared" si="196"/>
        <v>0</v>
      </c>
      <c r="FN99" s="81">
        <f t="shared" si="197"/>
        <v>0.447360572621533</v>
      </c>
      <c r="FO99" s="81">
        <f t="shared" si="198"/>
        <v>0.14821402104639098</v>
      </c>
      <c r="FP99" s="81">
        <f t="shared" si="199"/>
        <v>0</v>
      </c>
      <c r="FQ99" s="2"/>
      <c r="FR99" s="83">
        <f t="shared" si="200"/>
        <v>2</v>
      </c>
      <c r="FS99" s="83">
        <f t="shared" si="201"/>
        <v>2</v>
      </c>
      <c r="FT99" s="83">
        <f t="shared" si="202"/>
        <v>-5</v>
      </c>
      <c r="FU99" s="83">
        <f t="shared" si="203"/>
        <v>2</v>
      </c>
      <c r="FV99" s="83">
        <f t="shared" si="204"/>
        <v>5</v>
      </c>
      <c r="FW99" s="83">
        <f t="shared" si="205"/>
        <v>-4</v>
      </c>
      <c r="FX99" s="83">
        <f t="shared" si="206"/>
        <v>4</v>
      </c>
      <c r="FY99" s="83">
        <f t="shared" si="207"/>
        <v>-7</v>
      </c>
      <c r="FZ99" s="83">
        <f t="shared" si="208"/>
        <v>3</v>
      </c>
      <c r="GA99" s="83">
        <f t="shared" si="209"/>
        <v>-2</v>
      </c>
      <c r="GB99" s="83">
        <f t="shared" si="210"/>
        <v>-1</v>
      </c>
      <c r="GC99" s="54"/>
      <c r="GD99" s="205">
        <f t="shared" si="211"/>
        <v>0.30517954084150611</v>
      </c>
      <c r="GE99" s="206">
        <f t="shared" si="212"/>
        <v>0.30511049621017711</v>
      </c>
      <c r="GF99" s="206">
        <f t="shared" si="213"/>
        <v>-0.76242756938090883</v>
      </c>
      <c r="GG99" s="207">
        <f t="shared" si="214"/>
        <v>0.30257186081694398</v>
      </c>
      <c r="GH99" s="206">
        <f t="shared" si="215"/>
        <v>0.75899926444844878</v>
      </c>
      <c r="GI99" s="206">
        <f t="shared" si="216"/>
        <v>-0.60989994188689234</v>
      </c>
      <c r="GJ99" s="206">
        <f t="shared" si="217"/>
        <v>0.59922207589187948</v>
      </c>
      <c r="GK99" s="206">
        <f t="shared" si="218"/>
        <v>-1.0508932592703799</v>
      </c>
      <c r="GL99" s="206">
        <f t="shared" si="219"/>
        <v>0.447360572621533</v>
      </c>
      <c r="GM99" s="206">
        <f t="shared" si="220"/>
        <v>-0.29914655157514203</v>
      </c>
      <c r="GN99" s="206">
        <f t="shared" si="221"/>
        <v>-0.14821402104639098</v>
      </c>
      <c r="GO99" s="2"/>
      <c r="GP99" s="3">
        <f t="shared" si="222"/>
        <v>0</v>
      </c>
      <c r="GQ99" s="320">
        <f t="shared" si="223"/>
        <v>0</v>
      </c>
      <c r="GR99" s="298">
        <f t="shared" si="224"/>
        <v>1.7415837963043591E-5</v>
      </c>
      <c r="GS99" s="298">
        <f t="shared" si="225"/>
        <v>4.794323520951194E-5</v>
      </c>
      <c r="GT99" s="298">
        <f t="shared" si="226"/>
        <v>9.5472198694589411E-5</v>
      </c>
      <c r="GU99" s="298">
        <f t="shared" si="227"/>
        <v>0</v>
      </c>
      <c r="GV99" s="298">
        <f t="shared" si="228"/>
        <v>3.6090659737259996E-5</v>
      </c>
      <c r="GW99" s="298">
        <f t="shared" si="229"/>
        <v>1.4050300074265872E-4</v>
      </c>
      <c r="GX99" s="298">
        <f t="shared" si="230"/>
        <v>7.5067560804724251E-5</v>
      </c>
      <c r="GY99" s="298">
        <f t="shared" si="231"/>
        <v>1.6785363163321584E-4</v>
      </c>
      <c r="GZ99" s="298">
        <f t="shared" si="232"/>
        <v>0</v>
      </c>
      <c r="HA99" s="298">
        <f t="shared" si="233"/>
        <v>6.3371356147021542E-5</v>
      </c>
      <c r="HB99" s="298">
        <f t="shared" si="234"/>
        <v>1.9940179461615153E-5</v>
      </c>
      <c r="HC99" s="298">
        <f t="shared" si="235"/>
        <v>0</v>
      </c>
      <c r="HD99" s="298"/>
    </row>
    <row r="100" spans="1:212" ht="12" customHeight="1" x14ac:dyDescent="0.25">
      <c r="A100" s="2">
        <v>1</v>
      </c>
      <c r="B100" s="10" t="s">
        <v>147</v>
      </c>
      <c r="C100" s="183">
        <v>23033</v>
      </c>
      <c r="D100" s="10"/>
      <c r="E100" s="2" t="s">
        <v>417</v>
      </c>
      <c r="F100" s="33"/>
      <c r="G100" s="33"/>
      <c r="H100" s="33"/>
      <c r="I100" s="33"/>
      <c r="J100" s="33"/>
      <c r="K100" s="33"/>
      <c r="L100" s="33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61"/>
      <c r="X100" s="45"/>
      <c r="Y100" s="3">
        <v>8</v>
      </c>
      <c r="Z100" s="146">
        <v>6</v>
      </c>
      <c r="AA100" s="3">
        <f t="shared" si="126"/>
        <v>14</v>
      </c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>
        <v>12</v>
      </c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29">
        <f t="shared" si="248"/>
        <v>12</v>
      </c>
      <c r="AV100" s="170">
        <f t="shared" si="243"/>
        <v>0</v>
      </c>
      <c r="AW100" s="170">
        <f t="shared" si="244"/>
        <v>12</v>
      </c>
      <c r="AX100" s="170">
        <f t="shared" si="245"/>
        <v>0</v>
      </c>
      <c r="AY100" s="29">
        <f t="shared" si="246"/>
        <v>12</v>
      </c>
      <c r="AZ100" s="3"/>
      <c r="BA100" s="2">
        <f t="shared" si="147"/>
        <v>0</v>
      </c>
      <c r="BB100" s="2">
        <f t="shared" si="148"/>
        <v>12</v>
      </c>
      <c r="BC100" s="2">
        <f t="shared" si="149"/>
        <v>0</v>
      </c>
      <c r="BD100" s="3">
        <f t="shared" si="150"/>
        <v>12</v>
      </c>
      <c r="BE100" s="3">
        <f t="shared" si="151"/>
        <v>1.0995052226498077</v>
      </c>
      <c r="BF100" s="2">
        <f t="shared" si="152"/>
        <v>0</v>
      </c>
      <c r="BG100" s="2">
        <f t="shared" si="153"/>
        <v>1.0995052226498077</v>
      </c>
      <c r="BH100" s="2">
        <f t="shared" si="154"/>
        <v>0</v>
      </c>
      <c r="BI100" s="3">
        <f t="shared" si="155"/>
        <v>1.0995052226498077</v>
      </c>
      <c r="BJ100" s="3"/>
      <c r="BK100" s="21">
        <v>10555</v>
      </c>
      <c r="BL100" s="3">
        <v>10545</v>
      </c>
      <c r="BM100" s="2">
        <v>10</v>
      </c>
      <c r="BN100" s="2">
        <v>10</v>
      </c>
      <c r="BO100" s="45"/>
      <c r="BP100" s="2">
        <f t="shared" si="156"/>
        <v>10</v>
      </c>
      <c r="BQ100" s="2">
        <f t="shared" si="157"/>
        <v>0.94831673779042203</v>
      </c>
      <c r="BR100" s="2">
        <f t="shared" si="158"/>
        <v>0.94831673779042203</v>
      </c>
      <c r="BS100" s="2"/>
      <c r="BT100" s="7">
        <v>10562</v>
      </c>
      <c r="BU100" s="3">
        <v>10544</v>
      </c>
      <c r="BV100" s="2">
        <f t="shared" si="132"/>
        <v>18</v>
      </c>
      <c r="BW100" s="2">
        <v>18</v>
      </c>
      <c r="BX100" s="61"/>
      <c r="BY100" s="2">
        <f t="shared" si="159"/>
        <v>18</v>
      </c>
      <c r="BZ100" s="2">
        <f t="shared" si="160"/>
        <v>1.7071320182094083</v>
      </c>
      <c r="CA100" s="2">
        <f t="shared" si="161"/>
        <v>1.7071320182094083</v>
      </c>
      <c r="CB100" s="2"/>
      <c r="CC100" s="105">
        <v>10639</v>
      </c>
      <c r="CD100" s="3">
        <v>10606</v>
      </c>
      <c r="CE100" s="2">
        <f t="shared" si="133"/>
        <v>33</v>
      </c>
      <c r="CF100" s="2">
        <v>33</v>
      </c>
      <c r="CG100" s="61"/>
      <c r="CH100" s="2">
        <f t="shared" si="162"/>
        <v>33</v>
      </c>
      <c r="CI100" s="2">
        <f t="shared" si="163"/>
        <v>3.1114463511220065</v>
      </c>
      <c r="CJ100" s="2">
        <f t="shared" si="164"/>
        <v>3.1114463511220065</v>
      </c>
      <c r="CK100" s="2"/>
      <c r="CL100" s="105">
        <v>10803</v>
      </c>
      <c r="CM100" s="3">
        <v>10792</v>
      </c>
      <c r="CN100" s="2">
        <f t="shared" si="134"/>
        <v>11</v>
      </c>
      <c r="CO100" s="2">
        <f t="shared" si="242"/>
        <v>11</v>
      </c>
      <c r="CP100" s="61"/>
      <c r="CQ100" s="2">
        <f t="shared" si="165"/>
        <v>11</v>
      </c>
      <c r="CR100" s="2">
        <f t="shared" si="166"/>
        <v>1.0192735359525575</v>
      </c>
      <c r="CS100" s="2">
        <f t="shared" si="167"/>
        <v>1.0192735359525575</v>
      </c>
      <c r="CT100" s="2"/>
      <c r="CU100" s="131">
        <v>10926</v>
      </c>
      <c r="CV100" s="3">
        <v>10914</v>
      </c>
      <c r="CW100" s="2">
        <f t="shared" si="136"/>
        <v>12</v>
      </c>
      <c r="CX100" s="2">
        <f t="shared" si="137"/>
        <v>12</v>
      </c>
      <c r="CY100" s="61"/>
      <c r="CZ100" s="2">
        <f t="shared" si="168"/>
        <v>12</v>
      </c>
      <c r="DA100" s="2">
        <f t="shared" si="169"/>
        <v>1.0995052226498077</v>
      </c>
      <c r="DB100" s="2">
        <f t="shared" si="170"/>
        <v>1.0995052226498077</v>
      </c>
      <c r="DC100" s="2"/>
      <c r="DD100" s="131">
        <v>11115</v>
      </c>
      <c r="DE100" s="3">
        <v>11098</v>
      </c>
      <c r="DF100" s="2">
        <f t="shared" si="138"/>
        <v>17</v>
      </c>
      <c r="DG100" s="2">
        <f t="shared" si="139"/>
        <v>17</v>
      </c>
      <c r="DH100" s="61"/>
      <c r="DI100" s="2">
        <f t="shared" si="171"/>
        <v>17</v>
      </c>
      <c r="DJ100" s="2">
        <f t="shared" si="172"/>
        <v>1.5318075328888088</v>
      </c>
      <c r="DK100" s="2">
        <f t="shared" si="173"/>
        <v>1.5318075328888088</v>
      </c>
      <c r="DL100" s="2"/>
      <c r="DM100" s="131">
        <v>11183</v>
      </c>
      <c r="DN100" s="2">
        <v>11171</v>
      </c>
      <c r="DO100" s="3">
        <f t="shared" si="174"/>
        <v>12</v>
      </c>
      <c r="DP100" s="3">
        <f t="shared" si="175"/>
        <v>1.0742100080565751</v>
      </c>
      <c r="DQ100" s="2"/>
      <c r="DR100" s="131">
        <v>11342</v>
      </c>
      <c r="DS100" s="2">
        <v>11323</v>
      </c>
      <c r="DT100" s="3">
        <f t="shared" si="176"/>
        <v>19</v>
      </c>
      <c r="DU100" s="3">
        <f t="shared" si="177"/>
        <v>1.6780005298949043</v>
      </c>
      <c r="DV100" s="2"/>
      <c r="DW100" s="131">
        <v>11414</v>
      </c>
      <c r="DX100" s="2">
        <v>11407</v>
      </c>
      <c r="DY100" s="3">
        <f t="shared" si="178"/>
        <v>7</v>
      </c>
      <c r="DZ100" s="3">
        <f t="shared" si="179"/>
        <v>0.61365828000350664</v>
      </c>
      <c r="EA100" s="2"/>
      <c r="EB100" s="131">
        <v>11515</v>
      </c>
      <c r="EC100" s="2">
        <v>11507</v>
      </c>
      <c r="ED100" s="3">
        <f t="shared" si="250"/>
        <v>8</v>
      </c>
      <c r="EE100" s="3">
        <f t="shared" si="180"/>
        <v>0.69522899104892677</v>
      </c>
      <c r="EF100" s="2"/>
      <c r="EG100" s="131">
        <v>11434</v>
      </c>
      <c r="EH100" s="2">
        <v>11438</v>
      </c>
      <c r="EI100" s="3">
        <v>0</v>
      </c>
      <c r="EJ100" s="3">
        <f t="shared" si="181"/>
        <v>0</v>
      </c>
      <c r="EK100" s="2"/>
      <c r="EL100" s="131">
        <v>11544</v>
      </c>
      <c r="EM100" s="2">
        <v>11543</v>
      </c>
      <c r="EN100" s="3">
        <f>EL100-EM100</f>
        <v>1</v>
      </c>
      <c r="EO100" s="3">
        <f t="shared" si="182"/>
        <v>8.6632591180802215E-2</v>
      </c>
      <c r="EP100" s="2"/>
      <c r="EQ100" s="2"/>
      <c r="ER100" s="77">
        <f t="shared" si="183"/>
        <v>10</v>
      </c>
      <c r="ES100" s="83">
        <f t="shared" si="252"/>
        <v>18</v>
      </c>
      <c r="ET100" s="83">
        <f t="shared" si="253"/>
        <v>33</v>
      </c>
      <c r="EU100" s="81">
        <f t="shared" ref="EU100:EU117" si="258">CQ100</f>
        <v>11</v>
      </c>
      <c r="EV100" s="81">
        <f t="shared" si="254"/>
        <v>12</v>
      </c>
      <c r="EW100" s="81">
        <f t="shared" si="249"/>
        <v>17</v>
      </c>
      <c r="EX100" s="81">
        <f t="shared" si="255"/>
        <v>12</v>
      </c>
      <c r="EY100" s="81">
        <f t="shared" si="256"/>
        <v>19</v>
      </c>
      <c r="EZ100" s="81">
        <f t="shared" si="257"/>
        <v>7</v>
      </c>
      <c r="FA100" s="81">
        <f t="shared" si="186"/>
        <v>8</v>
      </c>
      <c r="FB100" s="81">
        <f t="shared" si="187"/>
        <v>0</v>
      </c>
      <c r="FC100" s="81">
        <f>EN100</f>
        <v>1</v>
      </c>
      <c r="FD100" s="2"/>
      <c r="FE100" s="77">
        <f t="shared" si="188"/>
        <v>0.94831673779042203</v>
      </c>
      <c r="FF100" s="83">
        <f t="shared" si="189"/>
        <v>1.7071320182094083</v>
      </c>
      <c r="FG100" s="83">
        <f t="shared" si="190"/>
        <v>3.1114463511220065</v>
      </c>
      <c r="FH100" s="81">
        <f t="shared" si="191"/>
        <v>1.0192735359525575</v>
      </c>
      <c r="FI100" s="81">
        <f t="shared" si="192"/>
        <v>1.0995052226498077</v>
      </c>
      <c r="FJ100" s="81">
        <f t="shared" si="193"/>
        <v>1.5318075328888088</v>
      </c>
      <c r="FK100" s="81">
        <f t="shared" si="194"/>
        <v>1.0742100080565751</v>
      </c>
      <c r="FL100" s="81">
        <f t="shared" si="195"/>
        <v>1.6780005298949043</v>
      </c>
      <c r="FM100" s="81">
        <f t="shared" si="196"/>
        <v>0.61365828000350664</v>
      </c>
      <c r="FN100" s="81">
        <f t="shared" si="197"/>
        <v>0.69522899104892677</v>
      </c>
      <c r="FO100" s="81">
        <f t="shared" si="198"/>
        <v>0</v>
      </c>
      <c r="FP100" s="81">
        <f t="shared" si="199"/>
        <v>8.6632591180802215E-2</v>
      </c>
      <c r="FQ100" s="2"/>
      <c r="FR100" s="83">
        <f t="shared" si="200"/>
        <v>8</v>
      </c>
      <c r="FS100" s="83">
        <f t="shared" si="201"/>
        <v>15</v>
      </c>
      <c r="FT100" s="83">
        <f t="shared" si="202"/>
        <v>-22</v>
      </c>
      <c r="FU100" s="83">
        <f t="shared" si="203"/>
        <v>1</v>
      </c>
      <c r="FV100" s="83">
        <f t="shared" si="204"/>
        <v>5</v>
      </c>
      <c r="FW100" s="83">
        <f t="shared" si="205"/>
        <v>-5</v>
      </c>
      <c r="FX100" s="83">
        <f t="shared" si="206"/>
        <v>7</v>
      </c>
      <c r="FY100" s="83">
        <f t="shared" si="207"/>
        <v>-12</v>
      </c>
      <c r="FZ100" s="83">
        <f t="shared" si="208"/>
        <v>1</v>
      </c>
      <c r="GA100" s="83">
        <f t="shared" si="209"/>
        <v>-8</v>
      </c>
      <c r="GB100" s="83">
        <f t="shared" si="210"/>
        <v>1</v>
      </c>
      <c r="GC100" s="54"/>
      <c r="GD100" s="205">
        <f t="shared" si="211"/>
        <v>0.75881528041898627</v>
      </c>
      <c r="GE100" s="206">
        <f t="shared" si="212"/>
        <v>1.4043143329125982</v>
      </c>
      <c r="GF100" s="206">
        <f t="shared" si="213"/>
        <v>-2.092172815169449</v>
      </c>
      <c r="GG100" s="207">
        <f t="shared" si="214"/>
        <v>8.0231686697250115E-2</v>
      </c>
      <c r="GH100" s="206">
        <f t="shared" si="215"/>
        <v>0.43230231023900112</v>
      </c>
      <c r="GI100" s="206">
        <f t="shared" si="216"/>
        <v>-0.4575975248322337</v>
      </c>
      <c r="GJ100" s="206">
        <f t="shared" si="217"/>
        <v>0.60379052183832926</v>
      </c>
      <c r="GK100" s="206">
        <f t="shared" si="218"/>
        <v>-1.0643422498913977</v>
      </c>
      <c r="GL100" s="206">
        <f t="shared" si="219"/>
        <v>8.157071104542013E-2</v>
      </c>
      <c r="GM100" s="206">
        <f t="shared" si="220"/>
        <v>-0.69522899104892677</v>
      </c>
      <c r="GN100" s="206">
        <f t="shared" si="221"/>
        <v>8.6632591180802215E-2</v>
      </c>
      <c r="GO100" s="2"/>
      <c r="GP100" s="3">
        <f t="shared" si="222"/>
        <v>1</v>
      </c>
      <c r="GQ100" s="320">
        <f t="shared" si="223"/>
        <v>8.6632591180802222E-5</v>
      </c>
      <c r="GR100" s="298">
        <f t="shared" si="224"/>
        <v>1.7415837963043591E-4</v>
      </c>
      <c r="GS100" s="298">
        <f t="shared" si="225"/>
        <v>2.8765941125707164E-4</v>
      </c>
      <c r="GT100" s="298">
        <f t="shared" si="226"/>
        <v>6.3011651138429007E-4</v>
      </c>
      <c r="GU100" s="298">
        <f t="shared" si="227"/>
        <v>2.3749892045945247E-4</v>
      </c>
      <c r="GV100" s="298">
        <f t="shared" si="228"/>
        <v>2.1654395842355997E-4</v>
      </c>
      <c r="GW100" s="298">
        <f t="shared" si="229"/>
        <v>3.4122157323217115E-4</v>
      </c>
      <c r="GX100" s="298">
        <f t="shared" si="230"/>
        <v>3.00270243218897E-4</v>
      </c>
      <c r="GY100" s="298">
        <f t="shared" si="231"/>
        <v>4.5560271443301442E-4</v>
      </c>
      <c r="GZ100" s="298">
        <f t="shared" si="232"/>
        <v>1.4530358069538143E-4</v>
      </c>
      <c r="HA100" s="298">
        <f t="shared" si="233"/>
        <v>1.6899028305872413E-4</v>
      </c>
      <c r="HB100" s="298">
        <f t="shared" si="234"/>
        <v>0</v>
      </c>
      <c r="HC100" s="298">
        <f t="shared" si="235"/>
        <v>1.7328319672841323E-5</v>
      </c>
      <c r="HD100" s="298"/>
    </row>
    <row r="101" spans="1:212" ht="12" customHeight="1" x14ac:dyDescent="0.25">
      <c r="A101" s="2">
        <v>1</v>
      </c>
      <c r="B101" s="10" t="s">
        <v>147</v>
      </c>
      <c r="C101" s="183">
        <v>23038</v>
      </c>
      <c r="D101" s="10"/>
      <c r="E101" s="2" t="s">
        <v>447</v>
      </c>
      <c r="F101" s="33"/>
      <c r="G101" s="33"/>
      <c r="H101" s="33"/>
      <c r="I101" s="33"/>
      <c r="J101" s="33"/>
      <c r="K101" s="33"/>
      <c r="L101" s="33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61"/>
      <c r="X101" s="45"/>
      <c r="Y101" s="3">
        <v>8</v>
      </c>
      <c r="Z101" s="146">
        <v>7</v>
      </c>
      <c r="AA101" s="3">
        <f t="shared" si="126"/>
        <v>15</v>
      </c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>
        <v>8</v>
      </c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29">
        <f t="shared" si="248"/>
        <v>8</v>
      </c>
      <c r="AV101" s="170">
        <f t="shared" si="243"/>
        <v>0</v>
      </c>
      <c r="AW101" s="170">
        <f t="shared" si="244"/>
        <v>8</v>
      </c>
      <c r="AX101" s="170">
        <f t="shared" si="245"/>
        <v>0</v>
      </c>
      <c r="AY101" s="29">
        <f t="shared" si="246"/>
        <v>8</v>
      </c>
      <c r="AZ101" s="3"/>
      <c r="BA101" s="2">
        <f t="shared" si="147"/>
        <v>0</v>
      </c>
      <c r="BB101" s="2">
        <f t="shared" si="148"/>
        <v>8</v>
      </c>
      <c r="BC101" s="2">
        <f t="shared" si="149"/>
        <v>0</v>
      </c>
      <c r="BD101" s="3">
        <f t="shared" si="150"/>
        <v>8</v>
      </c>
      <c r="BE101" s="3">
        <f t="shared" si="151"/>
        <v>8.5492006497392498E-2</v>
      </c>
      <c r="BF101" s="2">
        <f t="shared" si="152"/>
        <v>0</v>
      </c>
      <c r="BG101" s="2">
        <f t="shared" si="153"/>
        <v>0.68393605197913998</v>
      </c>
      <c r="BH101" s="2">
        <f t="shared" si="154"/>
        <v>0</v>
      </c>
      <c r="BI101" s="3">
        <f t="shared" si="155"/>
        <v>0.68393605197913998</v>
      </c>
      <c r="BJ101" s="3"/>
      <c r="BK101" s="21">
        <v>11329</v>
      </c>
      <c r="BL101" s="3">
        <v>11309</v>
      </c>
      <c r="BM101" s="2">
        <v>20</v>
      </c>
      <c r="BN101" s="2">
        <v>20</v>
      </c>
      <c r="BO101" s="45"/>
      <c r="BP101" s="2">
        <f t="shared" si="156"/>
        <v>20</v>
      </c>
      <c r="BQ101" s="2">
        <f t="shared" si="157"/>
        <v>1.768502962242462</v>
      </c>
      <c r="BR101" s="2">
        <f t="shared" si="158"/>
        <v>1.768502962242462</v>
      </c>
      <c r="BS101" s="2"/>
      <c r="BT101" s="7">
        <v>11478</v>
      </c>
      <c r="BU101" s="3">
        <v>11470</v>
      </c>
      <c r="BV101" s="2">
        <f t="shared" si="132"/>
        <v>8</v>
      </c>
      <c r="BW101" s="2">
        <v>8</v>
      </c>
      <c r="BX101" s="61"/>
      <c r="BY101" s="2">
        <f t="shared" si="159"/>
        <v>8</v>
      </c>
      <c r="BZ101" s="2">
        <f t="shared" si="160"/>
        <v>0.69747166521360071</v>
      </c>
      <c r="CA101" s="2">
        <f t="shared" si="161"/>
        <v>0.69747166521360071</v>
      </c>
      <c r="CB101" s="2"/>
      <c r="CC101" s="105">
        <v>11525</v>
      </c>
      <c r="CD101" s="3">
        <v>11519</v>
      </c>
      <c r="CE101" s="2">
        <f t="shared" si="133"/>
        <v>6</v>
      </c>
      <c r="CF101" s="2">
        <v>6</v>
      </c>
      <c r="CG101" s="61"/>
      <c r="CH101" s="2">
        <f t="shared" si="162"/>
        <v>6</v>
      </c>
      <c r="CI101" s="2">
        <f t="shared" si="163"/>
        <v>0.5208785484851115</v>
      </c>
      <c r="CJ101" s="2">
        <f t="shared" si="164"/>
        <v>0.5208785484851115</v>
      </c>
      <c r="CK101" s="2"/>
      <c r="CL101" s="105">
        <v>11608</v>
      </c>
      <c r="CM101" s="3">
        <v>11598</v>
      </c>
      <c r="CN101" s="2">
        <f t="shared" si="134"/>
        <v>10</v>
      </c>
      <c r="CO101" s="2">
        <f t="shared" si="242"/>
        <v>10</v>
      </c>
      <c r="CP101" s="61"/>
      <c r="CQ101" s="2">
        <f t="shared" si="165"/>
        <v>10</v>
      </c>
      <c r="CR101" s="2">
        <f t="shared" si="166"/>
        <v>0.86221762372822897</v>
      </c>
      <c r="CS101" s="2">
        <f t="shared" si="167"/>
        <v>0.86221762372822897</v>
      </c>
      <c r="CT101" s="2"/>
      <c r="CU101" s="131">
        <v>11698</v>
      </c>
      <c r="CV101" s="3">
        <v>11697</v>
      </c>
      <c r="CW101" s="2">
        <f t="shared" si="136"/>
        <v>1</v>
      </c>
      <c r="CX101" s="2">
        <f t="shared" si="137"/>
        <v>1</v>
      </c>
      <c r="CY101" s="61"/>
      <c r="CZ101" s="2">
        <f t="shared" si="168"/>
        <v>1</v>
      </c>
      <c r="DA101" s="2">
        <f t="shared" si="169"/>
        <v>8.5492006497392498E-2</v>
      </c>
      <c r="DB101" s="2">
        <f t="shared" si="170"/>
        <v>8.5492006497392498E-2</v>
      </c>
      <c r="DC101" s="2"/>
      <c r="DD101" s="131">
        <v>11781</v>
      </c>
      <c r="DE101" s="3">
        <v>11765</v>
      </c>
      <c r="DF101" s="2">
        <f t="shared" si="138"/>
        <v>16</v>
      </c>
      <c r="DG101" s="2">
        <f t="shared" si="139"/>
        <v>16</v>
      </c>
      <c r="DH101" s="61"/>
      <c r="DI101" s="2">
        <f t="shared" si="171"/>
        <v>16</v>
      </c>
      <c r="DJ101" s="2">
        <f t="shared" si="172"/>
        <v>1.3599660008499788</v>
      </c>
      <c r="DK101" s="2">
        <f t="shared" si="173"/>
        <v>1.3599660008499788</v>
      </c>
      <c r="DL101" s="2"/>
      <c r="DM101" s="131">
        <v>11908</v>
      </c>
      <c r="DN101" s="2">
        <v>11900</v>
      </c>
      <c r="DO101" s="3">
        <f t="shared" si="174"/>
        <v>8</v>
      </c>
      <c r="DP101" s="3">
        <f t="shared" si="175"/>
        <v>0.67226890756302526</v>
      </c>
      <c r="DQ101" s="2"/>
      <c r="DR101" s="131">
        <v>11992</v>
      </c>
      <c r="DS101" s="2">
        <v>11972</v>
      </c>
      <c r="DT101" s="3">
        <f t="shared" si="176"/>
        <v>20</v>
      </c>
      <c r="DU101" s="3">
        <f t="shared" si="177"/>
        <v>1.670564650851988</v>
      </c>
      <c r="DV101" s="2"/>
      <c r="DW101" s="131">
        <v>12132</v>
      </c>
      <c r="DX101" s="2">
        <v>12129</v>
      </c>
      <c r="DY101" s="3">
        <f t="shared" si="178"/>
        <v>3</v>
      </c>
      <c r="DZ101" s="3">
        <f t="shared" si="179"/>
        <v>0.24734108335394511</v>
      </c>
      <c r="EA101" s="2"/>
      <c r="EB101" s="131">
        <v>12281</v>
      </c>
      <c r="EC101" s="2">
        <v>12270</v>
      </c>
      <c r="ED101" s="3">
        <f t="shared" si="250"/>
        <v>11</v>
      </c>
      <c r="EE101" s="3">
        <f t="shared" si="180"/>
        <v>0.89649551752241241</v>
      </c>
      <c r="EF101" s="2"/>
      <c r="EG101" s="131">
        <v>12352</v>
      </c>
      <c r="EH101" s="2">
        <v>12342</v>
      </c>
      <c r="EI101" s="3">
        <f>EG101-EH101</f>
        <v>10</v>
      </c>
      <c r="EJ101" s="3">
        <f t="shared" si="181"/>
        <v>0.81024145195268193</v>
      </c>
      <c r="EK101" s="2"/>
      <c r="EL101" s="131">
        <v>12442</v>
      </c>
      <c r="EM101" s="2">
        <v>12452</v>
      </c>
      <c r="EN101" s="146">
        <v>0</v>
      </c>
      <c r="EO101" s="3">
        <f t="shared" si="182"/>
        <v>0</v>
      </c>
      <c r="EP101" s="2"/>
      <c r="EQ101" s="2"/>
      <c r="ER101" s="77">
        <f t="shared" si="183"/>
        <v>20</v>
      </c>
      <c r="ES101" s="83">
        <f t="shared" si="252"/>
        <v>8</v>
      </c>
      <c r="ET101" s="83">
        <f t="shared" si="253"/>
        <v>6</v>
      </c>
      <c r="EU101" s="81">
        <f t="shared" si="258"/>
        <v>10</v>
      </c>
      <c r="EV101" s="81">
        <f t="shared" si="254"/>
        <v>1</v>
      </c>
      <c r="EW101" s="81">
        <f t="shared" si="249"/>
        <v>16</v>
      </c>
      <c r="EX101" s="81">
        <f t="shared" si="255"/>
        <v>8</v>
      </c>
      <c r="EY101" s="81">
        <f t="shared" si="256"/>
        <v>20</v>
      </c>
      <c r="EZ101" s="81">
        <f t="shared" si="257"/>
        <v>3</v>
      </c>
      <c r="FA101" s="81">
        <f t="shared" si="186"/>
        <v>11</v>
      </c>
      <c r="FB101" s="81">
        <f t="shared" si="187"/>
        <v>10</v>
      </c>
      <c r="FC101" s="81">
        <v>0</v>
      </c>
      <c r="FD101" s="2"/>
      <c r="FE101" s="77">
        <f t="shared" si="188"/>
        <v>1.768502962242462</v>
      </c>
      <c r="FF101" s="83">
        <f t="shared" si="189"/>
        <v>0.69747166521360071</v>
      </c>
      <c r="FG101" s="83">
        <f t="shared" si="190"/>
        <v>0.5208785484851115</v>
      </c>
      <c r="FH101" s="81">
        <f t="shared" si="191"/>
        <v>0.86221762372822897</v>
      </c>
      <c r="FI101" s="81">
        <f t="shared" si="192"/>
        <v>8.5492006497392498E-2</v>
      </c>
      <c r="FJ101" s="81">
        <f t="shared" si="193"/>
        <v>1.3599660008499788</v>
      </c>
      <c r="FK101" s="81">
        <f t="shared" si="194"/>
        <v>0.67226890756302526</v>
      </c>
      <c r="FL101" s="81">
        <f t="shared" si="195"/>
        <v>1.670564650851988</v>
      </c>
      <c r="FM101" s="81">
        <f t="shared" si="196"/>
        <v>0.24734108335394511</v>
      </c>
      <c r="FN101" s="81">
        <f t="shared" si="197"/>
        <v>0.89649551752241241</v>
      </c>
      <c r="FO101" s="81">
        <f t="shared" si="198"/>
        <v>0.81024145195268193</v>
      </c>
      <c r="FP101" s="81">
        <f t="shared" si="199"/>
        <v>0</v>
      </c>
      <c r="FQ101" s="2"/>
      <c r="FR101" s="83">
        <f t="shared" si="200"/>
        <v>-12</v>
      </c>
      <c r="FS101" s="83">
        <f t="shared" si="201"/>
        <v>-2</v>
      </c>
      <c r="FT101" s="83">
        <f t="shared" si="202"/>
        <v>4</v>
      </c>
      <c r="FU101" s="83">
        <f t="shared" si="203"/>
        <v>-9</v>
      </c>
      <c r="FV101" s="83">
        <f t="shared" si="204"/>
        <v>15</v>
      </c>
      <c r="FW101" s="83">
        <f t="shared" si="205"/>
        <v>-8</v>
      </c>
      <c r="FX101" s="83">
        <f t="shared" si="206"/>
        <v>12</v>
      </c>
      <c r="FY101" s="83">
        <f t="shared" si="207"/>
        <v>-17</v>
      </c>
      <c r="FZ101" s="83">
        <f t="shared" si="208"/>
        <v>8</v>
      </c>
      <c r="GA101" s="83">
        <f t="shared" si="209"/>
        <v>-1</v>
      </c>
      <c r="GB101" s="83">
        <f t="shared" si="210"/>
        <v>-10</v>
      </c>
      <c r="GC101" s="54"/>
      <c r="GD101" s="205">
        <f t="shared" si="211"/>
        <v>-1.0710312970288611</v>
      </c>
      <c r="GE101" s="206">
        <f t="shared" si="212"/>
        <v>-0.17659311672848921</v>
      </c>
      <c r="GF101" s="206">
        <f t="shared" si="213"/>
        <v>0.34133907524311746</v>
      </c>
      <c r="GG101" s="207">
        <f t="shared" si="214"/>
        <v>-0.77672561723083644</v>
      </c>
      <c r="GH101" s="206">
        <f t="shared" si="215"/>
        <v>1.2744739943525862</v>
      </c>
      <c r="GI101" s="206">
        <f t="shared" si="216"/>
        <v>-0.6876970932869535</v>
      </c>
      <c r="GJ101" s="206">
        <f t="shared" si="217"/>
        <v>0.99829574328896276</v>
      </c>
      <c r="GK101" s="206">
        <f t="shared" si="218"/>
        <v>-1.4232235674980429</v>
      </c>
      <c r="GL101" s="206">
        <f t="shared" si="219"/>
        <v>0.6491544341684673</v>
      </c>
      <c r="GM101" s="206">
        <f t="shared" si="220"/>
        <v>-8.6254065569730476E-2</v>
      </c>
      <c r="GN101" s="206">
        <f t="shared" si="221"/>
        <v>-0.81024145195268193</v>
      </c>
      <c r="GO101" s="2"/>
      <c r="GP101" s="3">
        <f t="shared" si="222"/>
        <v>0</v>
      </c>
      <c r="GQ101" s="320">
        <f t="shared" si="223"/>
        <v>0</v>
      </c>
      <c r="GR101" s="298">
        <f t="shared" si="224"/>
        <v>3.4831675926087183E-4</v>
      </c>
      <c r="GS101" s="298">
        <f t="shared" si="225"/>
        <v>1.2784862722536517E-4</v>
      </c>
      <c r="GT101" s="298">
        <f t="shared" si="226"/>
        <v>1.1456663843350729E-4</v>
      </c>
      <c r="GU101" s="298">
        <f t="shared" si="227"/>
        <v>2.1590810950859315E-4</v>
      </c>
      <c r="GV101" s="298">
        <f t="shared" si="228"/>
        <v>1.8045329868629998E-5</v>
      </c>
      <c r="GW101" s="298">
        <f t="shared" si="229"/>
        <v>3.2114971598321993E-4</v>
      </c>
      <c r="GX101" s="298">
        <f t="shared" si="230"/>
        <v>2.0018016214593134E-4</v>
      </c>
      <c r="GY101" s="298">
        <f t="shared" si="231"/>
        <v>4.7958180466633094E-4</v>
      </c>
      <c r="GZ101" s="298">
        <f t="shared" si="232"/>
        <v>6.227296315516347E-5</v>
      </c>
      <c r="HA101" s="298">
        <f t="shared" si="233"/>
        <v>2.3236163920574567E-4</v>
      </c>
      <c r="HB101" s="298">
        <f t="shared" si="234"/>
        <v>1.9940179461615153E-4</v>
      </c>
      <c r="HC101" s="298">
        <f t="shared" si="235"/>
        <v>0</v>
      </c>
      <c r="HD101" s="298"/>
    </row>
    <row r="102" spans="1:212" ht="12" customHeight="1" x14ac:dyDescent="0.25">
      <c r="A102" s="2">
        <v>1</v>
      </c>
      <c r="B102" s="10" t="s">
        <v>147</v>
      </c>
      <c r="C102" s="183">
        <v>23039</v>
      </c>
      <c r="D102" s="10"/>
      <c r="E102" s="2" t="s">
        <v>449</v>
      </c>
      <c r="F102" s="33"/>
      <c r="G102" s="33"/>
      <c r="H102" s="33"/>
      <c r="I102" s="33"/>
      <c r="J102" s="33"/>
      <c r="K102" s="33"/>
      <c r="L102" s="33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61"/>
      <c r="X102" s="45"/>
      <c r="Y102" s="3">
        <v>15</v>
      </c>
      <c r="Z102" s="146">
        <v>6</v>
      </c>
      <c r="AA102" s="3">
        <f t="shared" si="126"/>
        <v>21</v>
      </c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>
        <v>22</v>
      </c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29">
        <f t="shared" si="248"/>
        <v>22</v>
      </c>
      <c r="AV102" s="170">
        <f t="shared" si="243"/>
        <v>0</v>
      </c>
      <c r="AW102" s="170">
        <f t="shared" si="244"/>
        <v>22</v>
      </c>
      <c r="AX102" s="170">
        <f t="shared" si="245"/>
        <v>0</v>
      </c>
      <c r="AY102" s="29">
        <f t="shared" si="246"/>
        <v>22</v>
      </c>
      <c r="AZ102" s="3"/>
      <c r="BA102" s="2">
        <f t="shared" si="147"/>
        <v>0</v>
      </c>
      <c r="BB102" s="2">
        <f t="shared" si="148"/>
        <v>22</v>
      </c>
      <c r="BC102" s="2">
        <f t="shared" si="149"/>
        <v>0</v>
      </c>
      <c r="BD102" s="3">
        <f t="shared" si="150"/>
        <v>22</v>
      </c>
      <c r="BE102" s="3">
        <f t="shared" si="151"/>
        <v>3.8490323960226664</v>
      </c>
      <c r="BF102" s="2">
        <f t="shared" si="152"/>
        <v>0</v>
      </c>
      <c r="BG102" s="2">
        <f t="shared" si="153"/>
        <v>2.3521864642360741</v>
      </c>
      <c r="BH102" s="2">
        <f t="shared" si="154"/>
        <v>0</v>
      </c>
      <c r="BI102" s="3">
        <f t="shared" si="155"/>
        <v>2.3521864642360741</v>
      </c>
      <c r="BJ102" s="3"/>
      <c r="BK102" s="21">
        <v>9173</v>
      </c>
      <c r="BL102" s="3">
        <v>9165</v>
      </c>
      <c r="BM102" s="2">
        <v>8</v>
      </c>
      <c r="BN102" s="2">
        <v>8</v>
      </c>
      <c r="BO102" s="45"/>
      <c r="BP102" s="2">
        <f t="shared" si="156"/>
        <v>8</v>
      </c>
      <c r="BQ102" s="2">
        <f t="shared" si="157"/>
        <v>0.87288597926895806</v>
      </c>
      <c r="BR102" s="2">
        <f t="shared" si="158"/>
        <v>0.87288597926895806</v>
      </c>
      <c r="BS102" s="2"/>
      <c r="BT102" s="7">
        <v>9255</v>
      </c>
      <c r="BU102" s="3">
        <v>9237</v>
      </c>
      <c r="BV102" s="2">
        <f t="shared" si="132"/>
        <v>18</v>
      </c>
      <c r="BW102" s="2">
        <v>18</v>
      </c>
      <c r="BX102" s="61"/>
      <c r="BY102" s="2">
        <f t="shared" si="159"/>
        <v>18</v>
      </c>
      <c r="BZ102" s="2">
        <f t="shared" si="160"/>
        <v>1.948684637869438</v>
      </c>
      <c r="CA102" s="2">
        <f t="shared" si="161"/>
        <v>1.948684637869438</v>
      </c>
      <c r="CB102" s="2"/>
      <c r="CC102" s="105">
        <v>9206</v>
      </c>
      <c r="CD102" s="3">
        <v>9182</v>
      </c>
      <c r="CE102" s="2">
        <f t="shared" si="133"/>
        <v>24</v>
      </c>
      <c r="CF102" s="2">
        <v>24</v>
      </c>
      <c r="CG102" s="61"/>
      <c r="CH102" s="2">
        <f t="shared" si="162"/>
        <v>24</v>
      </c>
      <c r="CI102" s="2">
        <f t="shared" si="163"/>
        <v>2.6138096275321283</v>
      </c>
      <c r="CJ102" s="2">
        <f t="shared" si="164"/>
        <v>2.6138096275321283</v>
      </c>
      <c r="CK102" s="2"/>
      <c r="CL102" s="105">
        <v>9317</v>
      </c>
      <c r="CM102" s="3">
        <v>9307</v>
      </c>
      <c r="CN102" s="2">
        <f t="shared" si="134"/>
        <v>10</v>
      </c>
      <c r="CO102" s="2">
        <f t="shared" si="242"/>
        <v>10</v>
      </c>
      <c r="CP102" s="61"/>
      <c r="CQ102" s="2">
        <f t="shared" si="165"/>
        <v>10</v>
      </c>
      <c r="CR102" s="2">
        <f t="shared" si="166"/>
        <v>1.0744600838078866</v>
      </c>
      <c r="CS102" s="2">
        <f t="shared" si="167"/>
        <v>1.0744600838078866</v>
      </c>
      <c r="CT102" s="2"/>
      <c r="CU102" s="131">
        <v>9389</v>
      </c>
      <c r="CV102" s="3">
        <v>9353</v>
      </c>
      <c r="CW102" s="2">
        <f t="shared" si="136"/>
        <v>36</v>
      </c>
      <c r="CX102" s="2">
        <f t="shared" si="137"/>
        <v>36</v>
      </c>
      <c r="CY102" s="61"/>
      <c r="CZ102" s="2">
        <f t="shared" si="168"/>
        <v>36</v>
      </c>
      <c r="DA102" s="2">
        <f t="shared" si="169"/>
        <v>3.8490323960226664</v>
      </c>
      <c r="DB102" s="2">
        <f t="shared" si="170"/>
        <v>3.8490323960226664</v>
      </c>
      <c r="DC102" s="2"/>
      <c r="DD102" s="131">
        <v>9398</v>
      </c>
      <c r="DE102" s="3">
        <v>9359</v>
      </c>
      <c r="DF102" s="2">
        <f t="shared" si="138"/>
        <v>39</v>
      </c>
      <c r="DG102" s="2">
        <f t="shared" si="139"/>
        <v>39</v>
      </c>
      <c r="DH102" s="61"/>
      <c r="DI102" s="2">
        <f t="shared" si="171"/>
        <v>39</v>
      </c>
      <c r="DJ102" s="2">
        <f t="shared" si="172"/>
        <v>4.167111870926381</v>
      </c>
      <c r="DK102" s="2">
        <f t="shared" si="173"/>
        <v>4.167111870926381</v>
      </c>
      <c r="DL102" s="2"/>
      <c r="DM102" s="131">
        <v>9410</v>
      </c>
      <c r="DN102" s="2">
        <v>9375</v>
      </c>
      <c r="DO102" s="3">
        <f t="shared" si="174"/>
        <v>35</v>
      </c>
      <c r="DP102" s="3">
        <f t="shared" si="175"/>
        <v>3.7333333333333334</v>
      </c>
      <c r="DQ102" s="2"/>
      <c r="DR102" s="131">
        <v>9434</v>
      </c>
      <c r="DS102" s="2">
        <v>9387</v>
      </c>
      <c r="DT102" s="3">
        <f t="shared" si="176"/>
        <v>47</v>
      </c>
      <c r="DU102" s="3">
        <f t="shared" si="177"/>
        <v>5.0069244700117181</v>
      </c>
      <c r="DV102" s="2"/>
      <c r="DW102" s="131">
        <v>9513</v>
      </c>
      <c r="DX102" s="2">
        <v>9479</v>
      </c>
      <c r="DY102" s="3">
        <f t="shared" si="178"/>
        <v>34</v>
      </c>
      <c r="DZ102" s="3">
        <f t="shared" si="179"/>
        <v>3.5868762527692795</v>
      </c>
      <c r="EA102" s="2"/>
      <c r="EB102" s="131">
        <v>9536</v>
      </c>
      <c r="EC102" s="2">
        <v>9520</v>
      </c>
      <c r="ED102" s="3">
        <f t="shared" si="250"/>
        <v>16</v>
      </c>
      <c r="EE102" s="3">
        <f t="shared" si="180"/>
        <v>1.680672268907563</v>
      </c>
      <c r="EF102" s="2"/>
      <c r="EG102" s="131">
        <v>9617</v>
      </c>
      <c r="EH102" s="2">
        <v>9604</v>
      </c>
      <c r="EI102" s="3">
        <f>EG102-EH102</f>
        <v>13</v>
      </c>
      <c r="EJ102" s="3">
        <f t="shared" si="181"/>
        <v>1.3536026655560183</v>
      </c>
      <c r="EK102" s="2"/>
      <c r="EL102" s="131">
        <v>9668</v>
      </c>
      <c r="EM102" s="2">
        <v>9661</v>
      </c>
      <c r="EN102" s="3">
        <f>EL102-EM102</f>
        <v>7</v>
      </c>
      <c r="EO102" s="3">
        <f t="shared" si="182"/>
        <v>0.72456267467135904</v>
      </c>
      <c r="EP102" s="2"/>
      <c r="EQ102" s="2"/>
      <c r="ER102" s="77">
        <f t="shared" si="183"/>
        <v>8</v>
      </c>
      <c r="ES102" s="83">
        <f t="shared" si="252"/>
        <v>18</v>
      </c>
      <c r="ET102" s="83">
        <f t="shared" si="253"/>
        <v>24</v>
      </c>
      <c r="EU102" s="81">
        <f t="shared" si="258"/>
        <v>10</v>
      </c>
      <c r="EV102" s="81">
        <f t="shared" si="254"/>
        <v>36</v>
      </c>
      <c r="EW102" s="81">
        <f t="shared" si="249"/>
        <v>39</v>
      </c>
      <c r="EX102" s="81">
        <f t="shared" si="255"/>
        <v>35</v>
      </c>
      <c r="EY102" s="81">
        <f t="shared" si="256"/>
        <v>47</v>
      </c>
      <c r="EZ102" s="81">
        <f t="shared" si="257"/>
        <v>34</v>
      </c>
      <c r="FA102" s="81">
        <f t="shared" si="186"/>
        <v>16</v>
      </c>
      <c r="FB102" s="81">
        <f t="shared" si="187"/>
        <v>13</v>
      </c>
      <c r="FC102" s="81">
        <f>EN102</f>
        <v>7</v>
      </c>
      <c r="FD102" s="2"/>
      <c r="FE102" s="77">
        <f t="shared" si="188"/>
        <v>0.87288597926895806</v>
      </c>
      <c r="FF102" s="83">
        <f t="shared" si="189"/>
        <v>1.948684637869438</v>
      </c>
      <c r="FG102" s="83">
        <f t="shared" si="190"/>
        <v>2.6138096275321283</v>
      </c>
      <c r="FH102" s="81">
        <f t="shared" si="191"/>
        <v>1.0744600838078866</v>
      </c>
      <c r="FI102" s="81">
        <f t="shared" si="192"/>
        <v>3.8490323960226664</v>
      </c>
      <c r="FJ102" s="81">
        <f t="shared" si="193"/>
        <v>4.167111870926381</v>
      </c>
      <c r="FK102" s="81">
        <f t="shared" si="194"/>
        <v>3.7333333333333334</v>
      </c>
      <c r="FL102" s="81">
        <f t="shared" si="195"/>
        <v>5.0069244700117181</v>
      </c>
      <c r="FM102" s="81">
        <f t="shared" si="196"/>
        <v>3.5868762527692795</v>
      </c>
      <c r="FN102" s="81">
        <f t="shared" si="197"/>
        <v>1.680672268907563</v>
      </c>
      <c r="FO102" s="81">
        <f t="shared" si="198"/>
        <v>1.3536026655560183</v>
      </c>
      <c r="FP102" s="81">
        <f t="shared" si="199"/>
        <v>0.72456267467135904</v>
      </c>
      <c r="FQ102" s="2"/>
      <c r="FR102" s="83">
        <f t="shared" si="200"/>
        <v>10</v>
      </c>
      <c r="FS102" s="83">
        <f t="shared" si="201"/>
        <v>6</v>
      </c>
      <c r="FT102" s="83">
        <f t="shared" si="202"/>
        <v>-14</v>
      </c>
      <c r="FU102" s="83">
        <f t="shared" si="203"/>
        <v>26</v>
      </c>
      <c r="FV102" s="83">
        <f t="shared" si="204"/>
        <v>3</v>
      </c>
      <c r="FW102" s="83">
        <f t="shared" si="205"/>
        <v>-4</v>
      </c>
      <c r="FX102" s="83">
        <f t="shared" si="206"/>
        <v>12</v>
      </c>
      <c r="FY102" s="83">
        <f t="shared" si="207"/>
        <v>-13</v>
      </c>
      <c r="FZ102" s="83">
        <f t="shared" si="208"/>
        <v>-18</v>
      </c>
      <c r="GA102" s="83">
        <f t="shared" si="209"/>
        <v>-3</v>
      </c>
      <c r="GB102" s="83">
        <f t="shared" si="210"/>
        <v>-6</v>
      </c>
      <c r="GC102" s="54"/>
      <c r="GD102" s="205">
        <f t="shared" si="211"/>
        <v>1.07579865860048</v>
      </c>
      <c r="GE102" s="206">
        <f t="shared" si="212"/>
        <v>0.66512498966269029</v>
      </c>
      <c r="GF102" s="206">
        <f t="shared" si="213"/>
        <v>-1.5393495437242417</v>
      </c>
      <c r="GG102" s="207">
        <f t="shared" si="214"/>
        <v>2.7745723122147798</v>
      </c>
      <c r="GH102" s="206">
        <f t="shared" si="215"/>
        <v>0.31807947490371458</v>
      </c>
      <c r="GI102" s="206">
        <f t="shared" si="216"/>
        <v>-0.43377853759304763</v>
      </c>
      <c r="GJ102" s="206">
        <f t="shared" si="217"/>
        <v>1.2735911366783847</v>
      </c>
      <c r="GK102" s="206">
        <f t="shared" si="218"/>
        <v>-1.4200482172424387</v>
      </c>
      <c r="GL102" s="206">
        <f t="shared" si="219"/>
        <v>-1.9062039838617164</v>
      </c>
      <c r="GM102" s="206">
        <f t="shared" si="220"/>
        <v>-0.32706960335154478</v>
      </c>
      <c r="GN102" s="206">
        <f t="shared" si="221"/>
        <v>-0.62903999088465923</v>
      </c>
      <c r="GO102" s="2"/>
      <c r="GP102" s="3">
        <f t="shared" si="222"/>
        <v>7</v>
      </c>
      <c r="GQ102" s="320">
        <f t="shared" si="223"/>
        <v>7.2456267467135903E-4</v>
      </c>
      <c r="GR102" s="298">
        <f t="shared" si="224"/>
        <v>1.3932670370434873E-4</v>
      </c>
      <c r="GS102" s="298">
        <f t="shared" si="225"/>
        <v>2.8765941125707164E-4</v>
      </c>
      <c r="GT102" s="298">
        <f t="shared" si="226"/>
        <v>4.5826655373402915E-4</v>
      </c>
      <c r="GU102" s="298">
        <f t="shared" si="227"/>
        <v>2.1590810950859315E-4</v>
      </c>
      <c r="GV102" s="298">
        <f t="shared" si="228"/>
        <v>6.4963187527067995E-4</v>
      </c>
      <c r="GW102" s="298">
        <f t="shared" si="229"/>
        <v>7.8280243270909856E-4</v>
      </c>
      <c r="GX102" s="298">
        <f t="shared" si="230"/>
        <v>8.7578820938844957E-4</v>
      </c>
      <c r="GY102" s="298">
        <f t="shared" si="231"/>
        <v>1.1270172409658778E-3</v>
      </c>
      <c r="GZ102" s="298">
        <f t="shared" si="232"/>
        <v>7.0576024909185266E-4</v>
      </c>
      <c r="HA102" s="298">
        <f t="shared" si="233"/>
        <v>3.3798056611744826E-4</v>
      </c>
      <c r="HB102" s="298">
        <f t="shared" si="234"/>
        <v>2.5922233300099704E-4</v>
      </c>
      <c r="HC102" s="298">
        <f t="shared" si="235"/>
        <v>1.2129823770988928E-4</v>
      </c>
      <c r="HD102" s="298"/>
    </row>
    <row r="103" spans="1:212" ht="12" customHeight="1" x14ac:dyDescent="0.25">
      <c r="A103" s="2">
        <v>1</v>
      </c>
      <c r="B103" s="10" t="s">
        <v>147</v>
      </c>
      <c r="C103" s="183">
        <v>23044</v>
      </c>
      <c r="D103" s="10"/>
      <c r="E103" s="2" t="s">
        <v>488</v>
      </c>
      <c r="F103" s="33"/>
      <c r="G103" s="33"/>
      <c r="H103" s="33"/>
      <c r="I103" s="33"/>
      <c r="J103" s="33"/>
      <c r="K103" s="33"/>
      <c r="L103" s="33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61"/>
      <c r="X103" s="45"/>
      <c r="Y103" s="3">
        <v>5</v>
      </c>
      <c r="Z103" s="146">
        <v>7</v>
      </c>
      <c r="AA103" s="3">
        <f t="shared" si="126"/>
        <v>12</v>
      </c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>
        <v>6</v>
      </c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9">
        <f t="shared" si="248"/>
        <v>6</v>
      </c>
      <c r="AV103" s="170">
        <f t="shared" si="243"/>
        <v>0</v>
      </c>
      <c r="AW103" s="170">
        <f t="shared" si="244"/>
        <v>6</v>
      </c>
      <c r="AX103" s="170">
        <f t="shared" si="245"/>
        <v>0</v>
      </c>
      <c r="AY103" s="29">
        <f t="shared" si="246"/>
        <v>6</v>
      </c>
      <c r="AZ103" s="3"/>
      <c r="BA103" s="2">
        <f t="shared" si="147"/>
        <v>0</v>
      </c>
      <c r="BB103" s="2">
        <f t="shared" si="148"/>
        <v>6</v>
      </c>
      <c r="BC103" s="2">
        <f t="shared" si="149"/>
        <v>0</v>
      </c>
      <c r="BD103" s="3">
        <f t="shared" si="150"/>
        <v>6</v>
      </c>
      <c r="BE103" s="3">
        <f t="shared" si="151"/>
        <v>0.61900340451872482</v>
      </c>
      <c r="BF103" s="2">
        <f t="shared" si="152"/>
        <v>0</v>
      </c>
      <c r="BG103" s="2">
        <f t="shared" si="153"/>
        <v>0.46425255338904364</v>
      </c>
      <c r="BH103" s="2">
        <f t="shared" si="154"/>
        <v>0</v>
      </c>
      <c r="BI103" s="3">
        <f t="shared" si="155"/>
        <v>0.46425255338904364</v>
      </c>
      <c r="BJ103" s="3"/>
      <c r="BK103" s="21">
        <v>12653</v>
      </c>
      <c r="BL103" s="3">
        <v>12646</v>
      </c>
      <c r="BM103" s="2">
        <v>7</v>
      </c>
      <c r="BN103" s="2">
        <v>7</v>
      </c>
      <c r="BO103" s="45"/>
      <c r="BP103" s="2">
        <f t="shared" si="156"/>
        <v>7</v>
      </c>
      <c r="BQ103" s="2">
        <f t="shared" si="157"/>
        <v>0.55353471453424008</v>
      </c>
      <c r="BR103" s="2">
        <f t="shared" si="158"/>
        <v>0.55353471453424008</v>
      </c>
      <c r="BS103" s="2"/>
      <c r="BT103" s="7">
        <v>12656</v>
      </c>
      <c r="BU103" s="3">
        <v>12637</v>
      </c>
      <c r="BV103" s="2">
        <f t="shared" si="132"/>
        <v>19</v>
      </c>
      <c r="BW103" s="2">
        <v>19</v>
      </c>
      <c r="BX103" s="61"/>
      <c r="BY103" s="2">
        <f t="shared" si="159"/>
        <v>19</v>
      </c>
      <c r="BZ103" s="2">
        <f t="shared" si="160"/>
        <v>1.5035214053968504</v>
      </c>
      <c r="CA103" s="2">
        <f t="shared" si="161"/>
        <v>1.5035214053968504</v>
      </c>
      <c r="CB103" s="2"/>
      <c r="CC103" s="105">
        <v>12832</v>
      </c>
      <c r="CD103" s="3">
        <v>12803</v>
      </c>
      <c r="CE103" s="2">
        <f t="shared" si="133"/>
        <v>29</v>
      </c>
      <c r="CF103" s="2">
        <v>29</v>
      </c>
      <c r="CG103" s="61"/>
      <c r="CH103" s="2">
        <f t="shared" si="162"/>
        <v>29</v>
      </c>
      <c r="CI103" s="2">
        <f t="shared" si="163"/>
        <v>2.265094118565961</v>
      </c>
      <c r="CJ103" s="2">
        <f t="shared" si="164"/>
        <v>2.265094118565961</v>
      </c>
      <c r="CK103" s="2"/>
      <c r="CL103" s="105">
        <v>12916</v>
      </c>
      <c r="CM103" s="3">
        <v>12901</v>
      </c>
      <c r="CN103" s="2">
        <f t="shared" si="134"/>
        <v>15</v>
      </c>
      <c r="CO103" s="2">
        <f t="shared" si="242"/>
        <v>15</v>
      </c>
      <c r="CP103" s="61"/>
      <c r="CQ103" s="2">
        <f t="shared" si="165"/>
        <v>15</v>
      </c>
      <c r="CR103" s="2">
        <f t="shared" si="166"/>
        <v>1.1627005658476088</v>
      </c>
      <c r="CS103" s="2">
        <f t="shared" si="167"/>
        <v>1.1627005658476088</v>
      </c>
      <c r="CT103" s="2"/>
      <c r="CU103" s="131">
        <v>12932</v>
      </c>
      <c r="CV103" s="3">
        <v>12924</v>
      </c>
      <c r="CW103" s="2">
        <f t="shared" si="136"/>
        <v>8</v>
      </c>
      <c r="CX103" s="2">
        <f t="shared" si="137"/>
        <v>8</v>
      </c>
      <c r="CY103" s="61"/>
      <c r="CZ103" s="2">
        <f t="shared" si="168"/>
        <v>8</v>
      </c>
      <c r="DA103" s="2">
        <f t="shared" si="169"/>
        <v>0.61900340451872482</v>
      </c>
      <c r="DB103" s="2">
        <f t="shared" si="170"/>
        <v>0.61900340451872482</v>
      </c>
      <c r="DC103" s="2"/>
      <c r="DD103" s="131">
        <v>13101</v>
      </c>
      <c r="DE103" s="3">
        <v>13096</v>
      </c>
      <c r="DF103" s="2">
        <f t="shared" si="138"/>
        <v>5</v>
      </c>
      <c r="DG103" s="2">
        <f t="shared" si="139"/>
        <v>5</v>
      </c>
      <c r="DH103" s="61"/>
      <c r="DI103" s="2">
        <f t="shared" si="171"/>
        <v>5</v>
      </c>
      <c r="DJ103" s="2">
        <f t="shared" si="172"/>
        <v>0.38179596823457546</v>
      </c>
      <c r="DK103" s="2">
        <f t="shared" si="173"/>
        <v>0.38179596823457546</v>
      </c>
      <c r="DL103" s="2"/>
      <c r="DM103" s="131">
        <v>13195</v>
      </c>
      <c r="DN103" s="2">
        <v>13181</v>
      </c>
      <c r="DO103" s="3">
        <f t="shared" si="174"/>
        <v>14</v>
      </c>
      <c r="DP103" s="3">
        <f t="shared" si="175"/>
        <v>1.0621348911311737</v>
      </c>
      <c r="DQ103" s="2"/>
      <c r="DR103" s="131">
        <v>13295</v>
      </c>
      <c r="DS103" s="2">
        <v>13271</v>
      </c>
      <c r="DT103" s="3">
        <f t="shared" si="176"/>
        <v>24</v>
      </c>
      <c r="DU103" s="3">
        <f t="shared" si="177"/>
        <v>1.8084545249039259</v>
      </c>
      <c r="DV103" s="2"/>
      <c r="DW103" s="131">
        <v>13409</v>
      </c>
      <c r="DX103" s="2">
        <v>13387</v>
      </c>
      <c r="DY103" s="3">
        <f t="shared" si="178"/>
        <v>22</v>
      </c>
      <c r="DZ103" s="3">
        <f t="shared" si="179"/>
        <v>1.6433853738701725</v>
      </c>
      <c r="EA103" s="2"/>
      <c r="EB103" s="131">
        <v>13506</v>
      </c>
      <c r="EC103" s="2">
        <v>13472</v>
      </c>
      <c r="ED103" s="3">
        <f t="shared" si="250"/>
        <v>34</v>
      </c>
      <c r="EE103" s="3">
        <f t="shared" si="180"/>
        <v>2.5237529691211402</v>
      </c>
      <c r="EF103" s="2"/>
      <c r="EG103" s="131">
        <v>13674</v>
      </c>
      <c r="EH103" s="2">
        <v>13651</v>
      </c>
      <c r="EI103" s="3">
        <f>EG103-EH103</f>
        <v>23</v>
      </c>
      <c r="EJ103" s="3">
        <f t="shared" si="181"/>
        <v>1.6848582521427002</v>
      </c>
      <c r="EK103" s="2"/>
      <c r="EL103" s="131">
        <v>13895</v>
      </c>
      <c r="EM103" s="2">
        <v>13859</v>
      </c>
      <c r="EN103" s="3">
        <f>EL103-EM103</f>
        <v>36</v>
      </c>
      <c r="EO103" s="3">
        <f t="shared" si="182"/>
        <v>2.5975900137095032</v>
      </c>
      <c r="EP103" s="2"/>
      <c r="EQ103" s="2"/>
      <c r="ER103" s="77">
        <f t="shared" si="183"/>
        <v>7</v>
      </c>
      <c r="ES103" s="83">
        <f t="shared" si="252"/>
        <v>19</v>
      </c>
      <c r="ET103" s="83">
        <f t="shared" si="253"/>
        <v>29</v>
      </c>
      <c r="EU103" s="81">
        <f t="shared" si="258"/>
        <v>15</v>
      </c>
      <c r="EV103" s="81">
        <f t="shared" si="254"/>
        <v>8</v>
      </c>
      <c r="EW103" s="81">
        <f t="shared" si="249"/>
        <v>5</v>
      </c>
      <c r="EX103" s="81">
        <f t="shared" si="255"/>
        <v>14</v>
      </c>
      <c r="EY103" s="81">
        <f t="shared" si="256"/>
        <v>24</v>
      </c>
      <c r="EZ103" s="81">
        <f t="shared" si="257"/>
        <v>22</v>
      </c>
      <c r="FA103" s="81">
        <f t="shared" si="186"/>
        <v>34</v>
      </c>
      <c r="FB103" s="81">
        <f t="shared" si="187"/>
        <v>23</v>
      </c>
      <c r="FC103" s="81">
        <f>EN103</f>
        <v>36</v>
      </c>
      <c r="FD103" s="2"/>
      <c r="FE103" s="77">
        <f t="shared" si="188"/>
        <v>0.55353471453424008</v>
      </c>
      <c r="FF103" s="83">
        <f t="shared" si="189"/>
        <v>1.5035214053968504</v>
      </c>
      <c r="FG103" s="83">
        <f t="shared" si="190"/>
        <v>2.265094118565961</v>
      </c>
      <c r="FH103" s="81">
        <f t="shared" si="191"/>
        <v>1.1627005658476088</v>
      </c>
      <c r="FI103" s="81">
        <f t="shared" si="192"/>
        <v>0.61900340451872482</v>
      </c>
      <c r="FJ103" s="81">
        <f t="shared" si="193"/>
        <v>0.38179596823457546</v>
      </c>
      <c r="FK103" s="81">
        <f t="shared" si="194"/>
        <v>1.0621348911311737</v>
      </c>
      <c r="FL103" s="81">
        <f t="shared" si="195"/>
        <v>1.8084545249039259</v>
      </c>
      <c r="FM103" s="81">
        <f t="shared" si="196"/>
        <v>1.6433853738701725</v>
      </c>
      <c r="FN103" s="81">
        <f t="shared" si="197"/>
        <v>2.5237529691211402</v>
      </c>
      <c r="FO103" s="81">
        <f t="shared" si="198"/>
        <v>1.6848582521427002</v>
      </c>
      <c r="FP103" s="81">
        <f t="shared" si="199"/>
        <v>2.5975900137095032</v>
      </c>
      <c r="FQ103" s="2"/>
      <c r="FR103" s="83">
        <f t="shared" si="200"/>
        <v>12</v>
      </c>
      <c r="FS103" s="83">
        <f t="shared" si="201"/>
        <v>10</v>
      </c>
      <c r="FT103" s="83">
        <f t="shared" si="202"/>
        <v>-14</v>
      </c>
      <c r="FU103" s="83">
        <f t="shared" si="203"/>
        <v>-7</v>
      </c>
      <c r="FV103" s="83">
        <f t="shared" si="204"/>
        <v>-3</v>
      </c>
      <c r="FW103" s="83">
        <f t="shared" si="205"/>
        <v>9</v>
      </c>
      <c r="FX103" s="83">
        <f t="shared" si="206"/>
        <v>10</v>
      </c>
      <c r="FY103" s="83">
        <f t="shared" si="207"/>
        <v>-2</v>
      </c>
      <c r="FZ103" s="83">
        <f t="shared" si="208"/>
        <v>12</v>
      </c>
      <c r="GA103" s="83">
        <f t="shared" si="209"/>
        <v>-11</v>
      </c>
      <c r="GB103" s="83">
        <f t="shared" si="210"/>
        <v>13</v>
      </c>
      <c r="GC103" s="54"/>
      <c r="GD103" s="205">
        <f t="shared" si="211"/>
        <v>0.94998669086261034</v>
      </c>
      <c r="GE103" s="206">
        <f t="shared" si="212"/>
        <v>0.76157271316911057</v>
      </c>
      <c r="GF103" s="206">
        <f t="shared" si="213"/>
        <v>-1.1023935527183522</v>
      </c>
      <c r="GG103" s="207">
        <f t="shared" si="214"/>
        <v>-0.54369716132888402</v>
      </c>
      <c r="GH103" s="206">
        <f t="shared" si="215"/>
        <v>-0.23720743628414936</v>
      </c>
      <c r="GI103" s="206">
        <f t="shared" si="216"/>
        <v>0.68033892289659814</v>
      </c>
      <c r="GJ103" s="206">
        <f t="shared" si="217"/>
        <v>0.74631963377275223</v>
      </c>
      <c r="GK103" s="206">
        <f t="shared" si="218"/>
        <v>-0.16506915103375341</v>
      </c>
      <c r="GL103" s="206">
        <f t="shared" si="219"/>
        <v>0.88036759525096775</v>
      </c>
      <c r="GM103" s="206">
        <f t="shared" si="220"/>
        <v>-0.83889471697843998</v>
      </c>
      <c r="GN103" s="206">
        <f t="shared" si="221"/>
        <v>0.91273176156680291</v>
      </c>
      <c r="GO103" s="2"/>
      <c r="GP103" s="3">
        <f t="shared" si="222"/>
        <v>36</v>
      </c>
      <c r="GQ103" s="320">
        <f t="shared" si="223"/>
        <v>2.597590013709503E-3</v>
      </c>
      <c r="GR103" s="298">
        <f t="shared" si="224"/>
        <v>1.2191086574130515E-4</v>
      </c>
      <c r="GS103" s="298">
        <f t="shared" si="225"/>
        <v>3.036404896602423E-4</v>
      </c>
      <c r="GT103" s="298">
        <f t="shared" si="226"/>
        <v>5.5373875242861856E-4</v>
      </c>
      <c r="GU103" s="298">
        <f t="shared" si="227"/>
        <v>3.238621642628897E-4</v>
      </c>
      <c r="GV103" s="298">
        <f t="shared" si="228"/>
        <v>1.4436263894903998E-4</v>
      </c>
      <c r="GW103" s="298">
        <f t="shared" si="229"/>
        <v>1.0035928624475623E-4</v>
      </c>
      <c r="GX103" s="298">
        <f t="shared" si="230"/>
        <v>3.5031528375537984E-4</v>
      </c>
      <c r="GY103" s="298">
        <f t="shared" si="231"/>
        <v>5.754981655995971E-4</v>
      </c>
      <c r="GZ103" s="298">
        <f t="shared" si="232"/>
        <v>4.5666839647119878E-4</v>
      </c>
      <c r="HA103" s="298">
        <f t="shared" si="233"/>
        <v>7.1820870299957752E-4</v>
      </c>
      <c r="HB103" s="298">
        <f t="shared" si="234"/>
        <v>4.5862412761714854E-4</v>
      </c>
      <c r="HC103" s="298">
        <f t="shared" si="235"/>
        <v>6.2381950822228767E-4</v>
      </c>
      <c r="HD103" s="298"/>
    </row>
    <row r="104" spans="1:212" ht="12" customHeight="1" x14ac:dyDescent="0.25">
      <c r="A104" s="2">
        <v>1</v>
      </c>
      <c r="B104" s="10" t="s">
        <v>147</v>
      </c>
      <c r="C104" s="183">
        <v>23045</v>
      </c>
      <c r="D104" s="10"/>
      <c r="E104" s="2" t="s">
        <v>503</v>
      </c>
      <c r="F104" s="33"/>
      <c r="G104" s="33"/>
      <c r="H104" s="33"/>
      <c r="I104" s="33"/>
      <c r="J104" s="33"/>
      <c r="K104" s="33"/>
      <c r="L104" s="33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61"/>
      <c r="X104" s="45"/>
      <c r="Y104" s="3">
        <v>14</v>
      </c>
      <c r="Z104" s="146">
        <v>9</v>
      </c>
      <c r="AA104" s="3">
        <f t="shared" si="126"/>
        <v>23</v>
      </c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>
        <v>5</v>
      </c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29">
        <f t="shared" si="248"/>
        <v>5</v>
      </c>
      <c r="AV104" s="170">
        <f t="shared" si="243"/>
        <v>0</v>
      </c>
      <c r="AW104" s="170">
        <f t="shared" si="244"/>
        <v>5</v>
      </c>
      <c r="AX104" s="170">
        <f t="shared" si="245"/>
        <v>0</v>
      </c>
      <c r="AY104" s="29">
        <f t="shared" si="246"/>
        <v>5</v>
      </c>
      <c r="AZ104" s="3"/>
      <c r="BA104" s="2">
        <f t="shared" si="147"/>
        <v>0</v>
      </c>
      <c r="BB104" s="2">
        <f t="shared" si="148"/>
        <v>5</v>
      </c>
      <c r="BC104" s="2">
        <f t="shared" si="149"/>
        <v>0</v>
      </c>
      <c r="BD104" s="3">
        <f t="shared" si="150"/>
        <v>5</v>
      </c>
      <c r="BE104" s="3">
        <f t="shared" si="151"/>
        <v>0.10942116205274099</v>
      </c>
      <c r="BF104" s="2">
        <f t="shared" si="152"/>
        <v>0</v>
      </c>
      <c r="BG104" s="2">
        <f t="shared" si="153"/>
        <v>0.27355290513185249</v>
      </c>
      <c r="BH104" s="2">
        <f t="shared" si="154"/>
        <v>0</v>
      </c>
      <c r="BI104" s="3">
        <f t="shared" si="155"/>
        <v>0.27355290513185249</v>
      </c>
      <c r="BJ104" s="3"/>
      <c r="BK104" s="21">
        <v>17882</v>
      </c>
      <c r="BL104" s="3">
        <v>17857</v>
      </c>
      <c r="BM104" s="2">
        <v>25</v>
      </c>
      <c r="BN104" s="2">
        <v>25</v>
      </c>
      <c r="BO104" s="45"/>
      <c r="BP104" s="2">
        <f t="shared" si="156"/>
        <v>25</v>
      </c>
      <c r="BQ104" s="2">
        <f t="shared" si="157"/>
        <v>1.4000112000896008</v>
      </c>
      <c r="BR104" s="2">
        <f t="shared" si="158"/>
        <v>1.4000112000896008</v>
      </c>
      <c r="BS104" s="2"/>
      <c r="BT104" s="7">
        <v>17987</v>
      </c>
      <c r="BU104" s="3">
        <v>17973</v>
      </c>
      <c r="BV104" s="2">
        <f t="shared" si="132"/>
        <v>14</v>
      </c>
      <c r="BW104" s="2">
        <v>14</v>
      </c>
      <c r="BX104" s="61"/>
      <c r="BY104" s="2">
        <f t="shared" si="159"/>
        <v>14</v>
      </c>
      <c r="BZ104" s="2">
        <f t="shared" si="160"/>
        <v>0.77894619707338786</v>
      </c>
      <c r="CA104" s="2">
        <f t="shared" si="161"/>
        <v>0.77894619707338786</v>
      </c>
      <c r="CB104" s="2"/>
      <c r="CC104" s="105">
        <v>18066</v>
      </c>
      <c r="CD104" s="3">
        <v>18040</v>
      </c>
      <c r="CE104" s="2">
        <f t="shared" si="133"/>
        <v>26</v>
      </c>
      <c r="CF104" s="2">
        <v>26</v>
      </c>
      <c r="CG104" s="61"/>
      <c r="CH104" s="2">
        <f t="shared" si="162"/>
        <v>26</v>
      </c>
      <c r="CI104" s="2">
        <f t="shared" si="163"/>
        <v>1.4412416851441241</v>
      </c>
      <c r="CJ104" s="2">
        <f t="shared" si="164"/>
        <v>1.4412416851441241</v>
      </c>
      <c r="CK104" s="2"/>
      <c r="CL104" s="105">
        <v>18249</v>
      </c>
      <c r="CM104" s="3">
        <v>18230</v>
      </c>
      <c r="CN104" s="2">
        <f t="shared" si="134"/>
        <v>19</v>
      </c>
      <c r="CO104" s="2">
        <f t="shared" si="242"/>
        <v>19</v>
      </c>
      <c r="CP104" s="61"/>
      <c r="CQ104" s="2">
        <f t="shared" si="165"/>
        <v>19</v>
      </c>
      <c r="CR104" s="2">
        <f t="shared" si="166"/>
        <v>1.0422380691168402</v>
      </c>
      <c r="CS104" s="2">
        <f t="shared" si="167"/>
        <v>1.0422380691168402</v>
      </c>
      <c r="CT104" s="2"/>
      <c r="CU104" s="131">
        <v>18280</v>
      </c>
      <c r="CV104" s="3">
        <v>18278</v>
      </c>
      <c r="CW104" s="2">
        <f t="shared" si="136"/>
        <v>2</v>
      </c>
      <c r="CX104" s="2">
        <f t="shared" si="137"/>
        <v>2</v>
      </c>
      <c r="CY104" s="61"/>
      <c r="CZ104" s="2">
        <f t="shared" si="168"/>
        <v>2</v>
      </c>
      <c r="DA104" s="2">
        <f t="shared" si="169"/>
        <v>0.10942116205274099</v>
      </c>
      <c r="DB104" s="2">
        <f t="shared" si="170"/>
        <v>0.10942116205274099</v>
      </c>
      <c r="DC104" s="2"/>
      <c r="DD104" s="131">
        <v>18396</v>
      </c>
      <c r="DE104" s="3">
        <v>18372</v>
      </c>
      <c r="DF104" s="2">
        <f t="shared" si="138"/>
        <v>24</v>
      </c>
      <c r="DG104" s="2">
        <f t="shared" si="139"/>
        <v>24</v>
      </c>
      <c r="DH104" s="61"/>
      <c r="DI104" s="2">
        <f t="shared" si="171"/>
        <v>24</v>
      </c>
      <c r="DJ104" s="2">
        <f t="shared" si="172"/>
        <v>1.3063357282821686</v>
      </c>
      <c r="DK104" s="2">
        <f t="shared" si="173"/>
        <v>1.3063357282821686</v>
      </c>
      <c r="DL104" s="2"/>
      <c r="DM104" s="131">
        <v>18628</v>
      </c>
      <c r="DN104" s="2">
        <v>18614</v>
      </c>
      <c r="DO104" s="3">
        <f t="shared" si="174"/>
        <v>14</v>
      </c>
      <c r="DP104" s="3">
        <f t="shared" si="175"/>
        <v>0.75212205866552062</v>
      </c>
      <c r="DQ104" s="2"/>
      <c r="DR104" s="131">
        <v>18710</v>
      </c>
      <c r="DS104" s="2">
        <v>18751</v>
      </c>
      <c r="DT104" s="3">
        <f t="shared" si="176"/>
        <v>-41</v>
      </c>
      <c r="DU104" s="3">
        <f t="shared" si="177"/>
        <v>-2.1865500506639646</v>
      </c>
      <c r="DV104" s="2"/>
      <c r="DW104" s="131">
        <v>18871</v>
      </c>
      <c r="DX104" s="2">
        <v>18872</v>
      </c>
      <c r="DY104" s="3">
        <f t="shared" si="178"/>
        <v>-1</v>
      </c>
      <c r="DZ104" s="3">
        <f t="shared" si="179"/>
        <v>-5.2988554472233995E-2</v>
      </c>
      <c r="EA104" s="2"/>
      <c r="EB104" s="131">
        <v>19017</v>
      </c>
      <c r="EC104" s="2">
        <v>19009</v>
      </c>
      <c r="ED104" s="3">
        <f t="shared" si="250"/>
        <v>8</v>
      </c>
      <c r="EE104" s="3">
        <f t="shared" si="180"/>
        <v>0.42085328002525119</v>
      </c>
      <c r="EF104" s="2"/>
      <c r="EG104" s="131">
        <v>19150</v>
      </c>
      <c r="EH104" s="2">
        <v>19104</v>
      </c>
      <c r="EI104" s="3">
        <f>EG104-EH104</f>
        <v>46</v>
      </c>
      <c r="EJ104" s="3">
        <f t="shared" si="181"/>
        <v>2.4078726968174204</v>
      </c>
      <c r="EK104" s="2"/>
      <c r="EL104" s="131">
        <v>19292</v>
      </c>
      <c r="EM104" s="2">
        <v>19286</v>
      </c>
      <c r="EN104" s="3">
        <f>EL104-EM104</f>
        <v>6</v>
      </c>
      <c r="EO104" s="3">
        <f t="shared" si="182"/>
        <v>0.31110650212589441</v>
      </c>
      <c r="EP104" s="2"/>
      <c r="EQ104" s="2"/>
      <c r="ER104" s="77">
        <f t="shared" si="183"/>
        <v>25</v>
      </c>
      <c r="ES104" s="83">
        <f t="shared" si="252"/>
        <v>14</v>
      </c>
      <c r="ET104" s="83">
        <f t="shared" si="253"/>
        <v>26</v>
      </c>
      <c r="EU104" s="81">
        <f t="shared" si="258"/>
        <v>19</v>
      </c>
      <c r="EV104" s="81">
        <f t="shared" si="254"/>
        <v>2</v>
      </c>
      <c r="EW104" s="81">
        <f t="shared" si="249"/>
        <v>24</v>
      </c>
      <c r="EX104" s="81">
        <f t="shared" si="255"/>
        <v>14</v>
      </c>
      <c r="EY104" s="81">
        <v>0</v>
      </c>
      <c r="EZ104" s="81">
        <v>0</v>
      </c>
      <c r="FA104" s="81">
        <f t="shared" si="186"/>
        <v>8</v>
      </c>
      <c r="FB104" s="81">
        <f t="shared" si="187"/>
        <v>46</v>
      </c>
      <c r="FC104" s="81">
        <f>EN104</f>
        <v>6</v>
      </c>
      <c r="FD104" s="2"/>
      <c r="FE104" s="77">
        <f t="shared" si="188"/>
        <v>1.4000112000896008</v>
      </c>
      <c r="FF104" s="83">
        <f t="shared" si="189"/>
        <v>0.77894619707338786</v>
      </c>
      <c r="FG104" s="83">
        <f t="shared" si="190"/>
        <v>1.4412416851441241</v>
      </c>
      <c r="FH104" s="81">
        <f t="shared" si="191"/>
        <v>1.0422380691168402</v>
      </c>
      <c r="FI104" s="81">
        <f t="shared" si="192"/>
        <v>0.10942116205274099</v>
      </c>
      <c r="FJ104" s="81">
        <f t="shared" si="193"/>
        <v>1.3063357282821686</v>
      </c>
      <c r="FK104" s="81">
        <f t="shared" si="194"/>
        <v>0.75212205866552062</v>
      </c>
      <c r="FL104" s="81">
        <f t="shared" si="195"/>
        <v>0</v>
      </c>
      <c r="FM104" s="81">
        <f t="shared" si="196"/>
        <v>0</v>
      </c>
      <c r="FN104" s="81">
        <f t="shared" si="197"/>
        <v>0.42085328002525119</v>
      </c>
      <c r="FO104" s="81">
        <f t="shared" si="198"/>
        <v>2.4078726968174204</v>
      </c>
      <c r="FP104" s="81">
        <f t="shared" si="199"/>
        <v>0.31110650212589441</v>
      </c>
      <c r="FQ104" s="2"/>
      <c r="FR104" s="83">
        <f t="shared" si="200"/>
        <v>-11</v>
      </c>
      <c r="FS104" s="83">
        <f t="shared" si="201"/>
        <v>12</v>
      </c>
      <c r="FT104" s="83">
        <f t="shared" si="202"/>
        <v>-7</v>
      </c>
      <c r="FU104" s="83">
        <f t="shared" si="203"/>
        <v>-17</v>
      </c>
      <c r="FV104" s="83">
        <f t="shared" si="204"/>
        <v>22</v>
      </c>
      <c r="FW104" s="83">
        <f t="shared" si="205"/>
        <v>-10</v>
      </c>
      <c r="FX104" s="83">
        <f t="shared" si="206"/>
        <v>-14</v>
      </c>
      <c r="FY104" s="83">
        <f t="shared" si="207"/>
        <v>0</v>
      </c>
      <c r="FZ104" s="83">
        <f t="shared" si="208"/>
        <v>8</v>
      </c>
      <c r="GA104" s="83">
        <f t="shared" si="209"/>
        <v>38</v>
      </c>
      <c r="GB104" s="83">
        <f t="shared" si="210"/>
        <v>-40</v>
      </c>
      <c r="GC104" s="54"/>
      <c r="GD104" s="205">
        <f t="shared" si="211"/>
        <v>-0.62106500301621292</v>
      </c>
      <c r="GE104" s="206">
        <f t="shared" si="212"/>
        <v>0.66229548807073624</v>
      </c>
      <c r="GF104" s="206">
        <f t="shared" si="213"/>
        <v>-0.39900361602728385</v>
      </c>
      <c r="GG104" s="207">
        <f t="shared" si="214"/>
        <v>-0.93281690706409925</v>
      </c>
      <c r="GH104" s="206">
        <f t="shared" si="215"/>
        <v>1.1969145662294276</v>
      </c>
      <c r="GI104" s="206">
        <f t="shared" si="216"/>
        <v>-0.55421366961664797</v>
      </c>
      <c r="GJ104" s="206">
        <f t="shared" si="217"/>
        <v>-0.75212205866552062</v>
      </c>
      <c r="GK104" s="206">
        <f t="shared" si="218"/>
        <v>0</v>
      </c>
      <c r="GL104" s="206">
        <f t="shared" si="219"/>
        <v>0.42085328002525119</v>
      </c>
      <c r="GM104" s="206">
        <f t="shared" si="220"/>
        <v>1.9870194167921693</v>
      </c>
      <c r="GN104" s="206">
        <f t="shared" si="221"/>
        <v>-2.0967661946915261</v>
      </c>
      <c r="GO104" s="2"/>
      <c r="GP104" s="3">
        <f t="shared" si="222"/>
        <v>6</v>
      </c>
      <c r="GQ104" s="320">
        <f t="shared" si="223"/>
        <v>3.1110650212589442E-4</v>
      </c>
      <c r="GR104" s="298">
        <f t="shared" si="224"/>
        <v>4.3539594907608979E-4</v>
      </c>
      <c r="GS104" s="298">
        <f t="shared" si="225"/>
        <v>2.2373509764438905E-4</v>
      </c>
      <c r="GT104" s="298">
        <f t="shared" si="226"/>
        <v>4.9645543321186496E-4</v>
      </c>
      <c r="GU104" s="298">
        <f t="shared" si="227"/>
        <v>4.10225408066327E-4</v>
      </c>
      <c r="GV104" s="298">
        <f t="shared" si="228"/>
        <v>3.6090659737259996E-5</v>
      </c>
      <c r="GW104" s="298">
        <f t="shared" si="229"/>
        <v>4.817245739748299E-4</v>
      </c>
      <c r="GX104" s="298">
        <f t="shared" si="230"/>
        <v>3.5031528375537984E-4</v>
      </c>
      <c r="GY104" s="298">
        <f t="shared" si="231"/>
        <v>0</v>
      </c>
      <c r="GZ104" s="298">
        <f t="shared" si="232"/>
        <v>0</v>
      </c>
      <c r="HA104" s="298">
        <f t="shared" si="233"/>
        <v>1.6899028305872413E-4</v>
      </c>
      <c r="HB104" s="298">
        <f t="shared" si="234"/>
        <v>9.1724825523429709E-4</v>
      </c>
      <c r="HC104" s="298">
        <f t="shared" si="235"/>
        <v>1.0396991803704795E-4</v>
      </c>
      <c r="HD104" s="298"/>
    </row>
    <row r="105" spans="1:212" ht="12" customHeight="1" x14ac:dyDescent="0.25">
      <c r="A105" s="2">
        <v>1</v>
      </c>
      <c r="B105" s="10" t="s">
        <v>147</v>
      </c>
      <c r="C105" s="183">
        <v>23047</v>
      </c>
      <c r="D105" s="10"/>
      <c r="E105" s="2" t="s">
        <v>511</v>
      </c>
      <c r="F105" s="33"/>
      <c r="G105" s="33"/>
      <c r="H105" s="33"/>
      <c r="I105" s="33"/>
      <c r="J105" s="33"/>
      <c r="K105" s="33"/>
      <c r="L105" s="33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61"/>
      <c r="X105" s="45"/>
      <c r="Y105" s="3">
        <v>6</v>
      </c>
      <c r="Z105" s="146">
        <v>7</v>
      </c>
      <c r="AA105" s="3">
        <f t="shared" si="126"/>
        <v>13</v>
      </c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>
        <v>6</v>
      </c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29">
        <f t="shared" si="248"/>
        <v>6</v>
      </c>
      <c r="AV105" s="170">
        <f t="shared" si="243"/>
        <v>0</v>
      </c>
      <c r="AW105" s="170">
        <f t="shared" si="244"/>
        <v>6</v>
      </c>
      <c r="AX105" s="170">
        <f t="shared" si="245"/>
        <v>0</v>
      </c>
      <c r="AY105" s="29">
        <f t="shared" si="246"/>
        <v>6</v>
      </c>
      <c r="AZ105" s="3"/>
      <c r="BA105" s="2">
        <f t="shared" si="147"/>
        <v>0</v>
      </c>
      <c r="BB105" s="2">
        <f t="shared" si="148"/>
        <v>6</v>
      </c>
      <c r="BC105" s="2">
        <f t="shared" si="149"/>
        <v>0</v>
      </c>
      <c r="BD105" s="3">
        <f t="shared" si="150"/>
        <v>6</v>
      </c>
      <c r="BE105" s="3">
        <f t="shared" si="151"/>
        <v>1.55858236768991</v>
      </c>
      <c r="BF105" s="2">
        <f t="shared" si="152"/>
        <v>0</v>
      </c>
      <c r="BG105" s="2">
        <f t="shared" si="153"/>
        <v>0.4065867046147591</v>
      </c>
      <c r="BH105" s="2">
        <f t="shared" si="154"/>
        <v>0</v>
      </c>
      <c r="BI105" s="3">
        <f t="shared" si="155"/>
        <v>0.4065867046147591</v>
      </c>
      <c r="BJ105" s="3"/>
      <c r="BK105" s="21">
        <v>13749</v>
      </c>
      <c r="BL105" s="3">
        <v>13709</v>
      </c>
      <c r="BM105" s="2">
        <v>40</v>
      </c>
      <c r="BN105" s="2">
        <v>40</v>
      </c>
      <c r="BO105" s="45"/>
      <c r="BP105" s="2">
        <f t="shared" si="156"/>
        <v>40</v>
      </c>
      <c r="BQ105" s="2">
        <f t="shared" si="157"/>
        <v>2.9177912320373474</v>
      </c>
      <c r="BR105" s="2">
        <f t="shared" si="158"/>
        <v>2.9177912320373474</v>
      </c>
      <c r="BS105" s="2"/>
      <c r="BT105" s="7">
        <v>13999</v>
      </c>
      <c r="BU105" s="3">
        <v>13962</v>
      </c>
      <c r="BV105" s="2">
        <f t="shared" si="132"/>
        <v>37</v>
      </c>
      <c r="BW105" s="2">
        <v>37</v>
      </c>
      <c r="BX105" s="61"/>
      <c r="BY105" s="2">
        <f t="shared" si="159"/>
        <v>37</v>
      </c>
      <c r="BZ105" s="2">
        <f t="shared" si="160"/>
        <v>2.6500501360836557</v>
      </c>
      <c r="CA105" s="2">
        <f t="shared" si="161"/>
        <v>2.6500501360836557</v>
      </c>
      <c r="CB105" s="2"/>
      <c r="CC105" s="105">
        <v>14287</v>
      </c>
      <c r="CD105" s="3">
        <v>14268</v>
      </c>
      <c r="CE105" s="2">
        <f t="shared" si="133"/>
        <v>19</v>
      </c>
      <c r="CF105" s="2">
        <v>19</v>
      </c>
      <c r="CG105" s="61"/>
      <c r="CH105" s="2">
        <f t="shared" si="162"/>
        <v>19</v>
      </c>
      <c r="CI105" s="2">
        <f t="shared" si="163"/>
        <v>1.3316512475469584</v>
      </c>
      <c r="CJ105" s="2">
        <f t="shared" si="164"/>
        <v>1.3316512475469584</v>
      </c>
      <c r="CK105" s="2"/>
      <c r="CL105" s="105">
        <v>14468</v>
      </c>
      <c r="CM105" s="3">
        <v>14450</v>
      </c>
      <c r="CN105" s="2">
        <f t="shared" si="134"/>
        <v>18</v>
      </c>
      <c r="CO105" s="2">
        <f t="shared" si="242"/>
        <v>18</v>
      </c>
      <c r="CP105" s="61"/>
      <c r="CQ105" s="2">
        <f t="shared" si="165"/>
        <v>18</v>
      </c>
      <c r="CR105" s="2">
        <f t="shared" si="166"/>
        <v>1.2456747404844291</v>
      </c>
      <c r="CS105" s="2">
        <f t="shared" si="167"/>
        <v>1.2456747404844291</v>
      </c>
      <c r="CT105" s="2"/>
      <c r="CU105" s="131">
        <v>14780</v>
      </c>
      <c r="CV105" s="3">
        <v>14757</v>
      </c>
      <c r="CW105" s="2">
        <f t="shared" si="136"/>
        <v>23</v>
      </c>
      <c r="CX105" s="2">
        <f t="shared" si="137"/>
        <v>23</v>
      </c>
      <c r="CY105" s="61"/>
      <c r="CZ105" s="2">
        <f t="shared" si="168"/>
        <v>23</v>
      </c>
      <c r="DA105" s="2">
        <f t="shared" si="169"/>
        <v>1.55858236768991</v>
      </c>
      <c r="DB105" s="2">
        <f t="shared" si="170"/>
        <v>1.55858236768991</v>
      </c>
      <c r="DC105" s="2"/>
      <c r="DD105" s="131">
        <v>15147</v>
      </c>
      <c r="DE105" s="3">
        <v>15127</v>
      </c>
      <c r="DF105" s="2">
        <f t="shared" si="138"/>
        <v>20</v>
      </c>
      <c r="DG105" s="2">
        <f t="shared" si="139"/>
        <v>20</v>
      </c>
      <c r="DH105" s="61"/>
      <c r="DI105" s="2">
        <f t="shared" si="171"/>
        <v>20</v>
      </c>
      <c r="DJ105" s="2">
        <f t="shared" si="172"/>
        <v>1.3221392212599987</v>
      </c>
      <c r="DK105" s="2">
        <f t="shared" si="173"/>
        <v>1.3221392212599987</v>
      </c>
      <c r="DL105" s="2"/>
      <c r="DM105" s="131">
        <v>15418</v>
      </c>
      <c r="DN105" s="2">
        <v>15398</v>
      </c>
      <c r="DO105" s="3">
        <f t="shared" si="174"/>
        <v>20</v>
      </c>
      <c r="DP105" s="3">
        <f t="shared" si="175"/>
        <v>1.2988699831146902</v>
      </c>
      <c r="DQ105" s="2"/>
      <c r="DR105" s="131">
        <v>15479</v>
      </c>
      <c r="DS105" s="2">
        <v>15451</v>
      </c>
      <c r="DT105" s="3">
        <f t="shared" si="176"/>
        <v>28</v>
      </c>
      <c r="DU105" s="3">
        <f t="shared" si="177"/>
        <v>1.8121804413953788</v>
      </c>
      <c r="DV105" s="2"/>
      <c r="DW105" s="131">
        <v>15607</v>
      </c>
      <c r="DX105" s="2">
        <v>15582</v>
      </c>
      <c r="DY105" s="3">
        <f t="shared" si="178"/>
        <v>25</v>
      </c>
      <c r="DZ105" s="3">
        <f t="shared" si="179"/>
        <v>1.6044153510460788</v>
      </c>
      <c r="EA105" s="2"/>
      <c r="EB105" s="131">
        <v>15907</v>
      </c>
      <c r="EC105" s="2">
        <v>15875</v>
      </c>
      <c r="ED105" s="3">
        <f t="shared" si="250"/>
        <v>32</v>
      </c>
      <c r="EE105" s="3">
        <f t="shared" si="180"/>
        <v>2.015748031496063</v>
      </c>
      <c r="EF105" s="2"/>
      <c r="EG105" s="131">
        <v>16119</v>
      </c>
      <c r="EH105" s="2">
        <v>16120</v>
      </c>
      <c r="EI105" s="3">
        <v>0</v>
      </c>
      <c r="EJ105" s="3">
        <f t="shared" si="181"/>
        <v>0</v>
      </c>
      <c r="EK105" s="2"/>
      <c r="EL105" s="131">
        <v>16830</v>
      </c>
      <c r="EM105" s="2">
        <v>16469</v>
      </c>
      <c r="EN105" s="3">
        <f>EL105-EM105</f>
        <v>361</v>
      </c>
      <c r="EO105" s="3">
        <f t="shared" si="182"/>
        <v>21.919970854332384</v>
      </c>
      <c r="EP105" s="2"/>
      <c r="EQ105" s="2"/>
      <c r="ER105" s="77">
        <f t="shared" si="183"/>
        <v>40</v>
      </c>
      <c r="ES105" s="83">
        <f t="shared" si="252"/>
        <v>37</v>
      </c>
      <c r="ET105" s="83">
        <f t="shared" si="253"/>
        <v>19</v>
      </c>
      <c r="EU105" s="81">
        <f t="shared" si="258"/>
        <v>18</v>
      </c>
      <c r="EV105" s="81">
        <f t="shared" si="254"/>
        <v>23</v>
      </c>
      <c r="EW105" s="81">
        <f t="shared" si="249"/>
        <v>20</v>
      </c>
      <c r="EX105" s="81">
        <f t="shared" si="255"/>
        <v>20</v>
      </c>
      <c r="EY105" s="81">
        <f>DT105</f>
        <v>28</v>
      </c>
      <c r="EZ105" s="81">
        <f t="shared" ref="EZ105:EZ115" si="259">DY105</f>
        <v>25</v>
      </c>
      <c r="FA105" s="81">
        <f t="shared" si="186"/>
        <v>32</v>
      </c>
      <c r="FB105" s="81">
        <f t="shared" si="187"/>
        <v>0</v>
      </c>
      <c r="FC105" s="81">
        <f>EN105</f>
        <v>361</v>
      </c>
      <c r="FD105" s="2"/>
      <c r="FE105" s="77">
        <f t="shared" si="188"/>
        <v>2.9177912320373474</v>
      </c>
      <c r="FF105" s="83">
        <f t="shared" si="189"/>
        <v>2.6500501360836557</v>
      </c>
      <c r="FG105" s="83">
        <f t="shared" si="190"/>
        <v>1.3316512475469584</v>
      </c>
      <c r="FH105" s="81">
        <f t="shared" si="191"/>
        <v>1.2456747404844291</v>
      </c>
      <c r="FI105" s="81">
        <f t="shared" si="192"/>
        <v>1.55858236768991</v>
      </c>
      <c r="FJ105" s="81">
        <f t="shared" si="193"/>
        <v>1.3221392212599987</v>
      </c>
      <c r="FK105" s="81">
        <f t="shared" si="194"/>
        <v>1.2988699831146902</v>
      </c>
      <c r="FL105" s="81">
        <f t="shared" si="195"/>
        <v>1.8121804413953788</v>
      </c>
      <c r="FM105" s="81">
        <f t="shared" si="196"/>
        <v>1.6044153510460788</v>
      </c>
      <c r="FN105" s="81">
        <f t="shared" si="197"/>
        <v>2.015748031496063</v>
      </c>
      <c r="FO105" s="81">
        <f t="shared" si="198"/>
        <v>0</v>
      </c>
      <c r="FP105" s="81">
        <f t="shared" si="199"/>
        <v>21.919970854332384</v>
      </c>
      <c r="FQ105" s="2"/>
      <c r="FR105" s="83">
        <f t="shared" si="200"/>
        <v>-3</v>
      </c>
      <c r="FS105" s="83">
        <f t="shared" si="201"/>
        <v>-18</v>
      </c>
      <c r="FT105" s="83">
        <f t="shared" si="202"/>
        <v>-1</v>
      </c>
      <c r="FU105" s="83">
        <f t="shared" si="203"/>
        <v>5</v>
      </c>
      <c r="FV105" s="83">
        <f t="shared" si="204"/>
        <v>-3</v>
      </c>
      <c r="FW105" s="83">
        <f t="shared" si="205"/>
        <v>0</v>
      </c>
      <c r="FX105" s="83">
        <f t="shared" si="206"/>
        <v>8</v>
      </c>
      <c r="FY105" s="83">
        <f t="shared" si="207"/>
        <v>-3</v>
      </c>
      <c r="FZ105" s="83">
        <f t="shared" si="208"/>
        <v>7</v>
      </c>
      <c r="GA105" s="83">
        <f t="shared" si="209"/>
        <v>-32</v>
      </c>
      <c r="GB105" s="83">
        <f t="shared" si="210"/>
        <v>361</v>
      </c>
      <c r="GC105" s="54"/>
      <c r="GD105" s="205">
        <f t="shared" si="211"/>
        <v>-0.26774109595369167</v>
      </c>
      <c r="GE105" s="206">
        <f t="shared" si="212"/>
        <v>-1.3183988885366973</v>
      </c>
      <c r="GF105" s="206">
        <f t="shared" si="213"/>
        <v>-8.597650706252935E-2</v>
      </c>
      <c r="GG105" s="207">
        <f t="shared" si="214"/>
        <v>0.31290762720548093</v>
      </c>
      <c r="GH105" s="206">
        <f t="shared" si="215"/>
        <v>-0.23644314642991127</v>
      </c>
      <c r="GI105" s="206">
        <f t="shared" si="216"/>
        <v>-2.3269238145308568E-2</v>
      </c>
      <c r="GJ105" s="206">
        <f t="shared" si="217"/>
        <v>0.51331045828068866</v>
      </c>
      <c r="GK105" s="206">
        <f t="shared" si="218"/>
        <v>-0.20776509034930002</v>
      </c>
      <c r="GL105" s="206">
        <f t="shared" si="219"/>
        <v>0.41133268044998417</v>
      </c>
      <c r="GM105" s="206">
        <f t="shared" si="220"/>
        <v>-2.015748031496063</v>
      </c>
      <c r="GN105" s="206">
        <f t="shared" si="221"/>
        <v>21.919970854332384</v>
      </c>
      <c r="GO105" s="2"/>
      <c r="GP105" s="3">
        <f t="shared" si="222"/>
        <v>361</v>
      </c>
      <c r="GQ105" s="320">
        <f t="shared" si="223"/>
        <v>2.1919970854332383E-2</v>
      </c>
      <c r="GR105" s="298">
        <f t="shared" si="224"/>
        <v>6.9663351852174366E-4</v>
      </c>
      <c r="GS105" s="298">
        <f t="shared" si="225"/>
        <v>5.9129990091731394E-4</v>
      </c>
      <c r="GT105" s="298">
        <f t="shared" si="226"/>
        <v>3.6279435503943974E-4</v>
      </c>
      <c r="GU105" s="298">
        <f t="shared" si="227"/>
        <v>3.8863459711546765E-4</v>
      </c>
      <c r="GV105" s="298">
        <f t="shared" si="228"/>
        <v>4.1504258697848997E-4</v>
      </c>
      <c r="GW105" s="298">
        <f t="shared" si="229"/>
        <v>4.0143714497902492E-4</v>
      </c>
      <c r="GX105" s="298">
        <f t="shared" si="230"/>
        <v>5.0045040536482834E-4</v>
      </c>
      <c r="GY105" s="298">
        <f t="shared" si="231"/>
        <v>6.7141452653286338E-4</v>
      </c>
      <c r="GZ105" s="298">
        <f t="shared" si="232"/>
        <v>5.189413596263622E-4</v>
      </c>
      <c r="HA105" s="298">
        <f t="shared" si="233"/>
        <v>6.7596113223489652E-4</v>
      </c>
      <c r="HB105" s="298">
        <f t="shared" si="234"/>
        <v>0</v>
      </c>
      <c r="HC105" s="298">
        <f t="shared" si="235"/>
        <v>6.2555234018957179E-3</v>
      </c>
      <c r="HD105" s="298"/>
    </row>
    <row r="106" spans="1:212" ht="12" customHeight="1" x14ac:dyDescent="0.25">
      <c r="A106" s="2">
        <v>1</v>
      </c>
      <c r="B106" s="10" t="s">
        <v>147</v>
      </c>
      <c r="C106" s="183">
        <v>23050</v>
      </c>
      <c r="D106" s="10"/>
      <c r="E106" s="2" t="s">
        <v>522</v>
      </c>
      <c r="F106" s="33"/>
      <c r="G106" s="33"/>
      <c r="H106" s="33"/>
      <c r="I106" s="33"/>
      <c r="J106" s="33"/>
      <c r="K106" s="33"/>
      <c r="L106" s="33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61"/>
      <c r="X106" s="45"/>
      <c r="Y106" s="3">
        <v>14</v>
      </c>
      <c r="Z106" s="146">
        <v>9</v>
      </c>
      <c r="AA106" s="3">
        <f t="shared" si="126"/>
        <v>23</v>
      </c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>
        <v>15</v>
      </c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29">
        <f t="shared" si="248"/>
        <v>15</v>
      </c>
      <c r="AV106" s="170">
        <f t="shared" si="243"/>
        <v>0</v>
      </c>
      <c r="AW106" s="170">
        <f t="shared" si="244"/>
        <v>15</v>
      </c>
      <c r="AX106" s="170">
        <f t="shared" si="245"/>
        <v>0</v>
      </c>
      <c r="AY106" s="29">
        <f t="shared" si="246"/>
        <v>15</v>
      </c>
      <c r="AZ106" s="3"/>
      <c r="BA106" s="2">
        <f t="shared" si="147"/>
        <v>0</v>
      </c>
      <c r="BB106" s="2">
        <f t="shared" si="148"/>
        <v>15</v>
      </c>
      <c r="BC106" s="2">
        <f t="shared" si="149"/>
        <v>0</v>
      </c>
      <c r="BD106" s="3">
        <f t="shared" si="150"/>
        <v>15</v>
      </c>
      <c r="BE106" s="3">
        <f t="shared" si="151"/>
        <v>0.6402048655569782</v>
      </c>
      <c r="BF106" s="2">
        <f t="shared" si="152"/>
        <v>0</v>
      </c>
      <c r="BG106" s="2">
        <f t="shared" si="153"/>
        <v>0.80025608194622277</v>
      </c>
      <c r="BH106" s="2">
        <f t="shared" si="154"/>
        <v>0</v>
      </c>
      <c r="BI106" s="3">
        <f t="shared" si="155"/>
        <v>0.80025608194622277</v>
      </c>
      <c r="BJ106" s="3"/>
      <c r="BK106" s="21">
        <v>18436</v>
      </c>
      <c r="BL106" s="3">
        <v>18423</v>
      </c>
      <c r="BM106" s="2">
        <v>13</v>
      </c>
      <c r="BN106" s="2">
        <v>13</v>
      </c>
      <c r="BO106" s="45"/>
      <c r="BP106" s="2">
        <f t="shared" si="156"/>
        <v>13</v>
      </c>
      <c r="BQ106" s="2">
        <f t="shared" si="157"/>
        <v>0.70563968951853662</v>
      </c>
      <c r="BR106" s="2">
        <f t="shared" si="158"/>
        <v>0.70563968951853662</v>
      </c>
      <c r="BS106" s="2"/>
      <c r="BT106" s="7">
        <v>18446</v>
      </c>
      <c r="BU106" s="3">
        <v>18422</v>
      </c>
      <c r="BV106" s="2">
        <f t="shared" si="132"/>
        <v>24</v>
      </c>
      <c r="BW106" s="2">
        <v>24</v>
      </c>
      <c r="BX106" s="61"/>
      <c r="BY106" s="2">
        <f t="shared" si="159"/>
        <v>24</v>
      </c>
      <c r="BZ106" s="2">
        <f t="shared" si="160"/>
        <v>1.3027901422212571</v>
      </c>
      <c r="CA106" s="2">
        <f t="shared" si="161"/>
        <v>1.3027901422212571</v>
      </c>
      <c r="CB106" s="2"/>
      <c r="CC106" s="105">
        <v>18597</v>
      </c>
      <c r="CD106" s="3">
        <v>18575</v>
      </c>
      <c r="CE106" s="2">
        <f t="shared" si="133"/>
        <v>22</v>
      </c>
      <c r="CF106" s="2">
        <v>22</v>
      </c>
      <c r="CG106" s="61"/>
      <c r="CH106" s="2">
        <f t="shared" si="162"/>
        <v>22</v>
      </c>
      <c r="CI106" s="2">
        <f t="shared" si="163"/>
        <v>1.1843876177658144</v>
      </c>
      <c r="CJ106" s="2">
        <f t="shared" si="164"/>
        <v>1.1843876177658144</v>
      </c>
      <c r="CK106" s="2"/>
      <c r="CL106" s="105">
        <v>18632</v>
      </c>
      <c r="CM106" s="3">
        <v>18618</v>
      </c>
      <c r="CN106" s="2">
        <f t="shared" si="134"/>
        <v>14</v>
      </c>
      <c r="CO106" s="2">
        <f t="shared" si="242"/>
        <v>14</v>
      </c>
      <c r="CP106" s="61"/>
      <c r="CQ106" s="2">
        <f t="shared" si="165"/>
        <v>14</v>
      </c>
      <c r="CR106" s="2">
        <f t="shared" si="166"/>
        <v>0.75196046836394881</v>
      </c>
      <c r="CS106" s="2">
        <f t="shared" si="167"/>
        <v>0.75196046836394881</v>
      </c>
      <c r="CT106" s="2"/>
      <c r="CU106" s="131">
        <v>18756</v>
      </c>
      <c r="CV106" s="3">
        <v>18744</v>
      </c>
      <c r="CW106" s="2">
        <f t="shared" si="136"/>
        <v>12</v>
      </c>
      <c r="CX106" s="2">
        <f t="shared" si="137"/>
        <v>12</v>
      </c>
      <c r="CY106" s="61"/>
      <c r="CZ106" s="2">
        <f t="shared" si="168"/>
        <v>12</v>
      </c>
      <c r="DA106" s="2">
        <f t="shared" si="169"/>
        <v>0.6402048655569782</v>
      </c>
      <c r="DB106" s="2">
        <f t="shared" si="170"/>
        <v>0.6402048655569782</v>
      </c>
      <c r="DC106" s="2"/>
      <c r="DD106" s="131">
        <v>18944</v>
      </c>
      <c r="DE106" s="3">
        <v>18937</v>
      </c>
      <c r="DF106" s="2">
        <f t="shared" si="138"/>
        <v>7</v>
      </c>
      <c r="DG106" s="2">
        <f t="shared" si="139"/>
        <v>7</v>
      </c>
      <c r="DH106" s="61"/>
      <c r="DI106" s="2">
        <f t="shared" si="171"/>
        <v>7</v>
      </c>
      <c r="DJ106" s="2">
        <f t="shared" si="172"/>
        <v>0.36964672334583093</v>
      </c>
      <c r="DK106" s="2">
        <f t="shared" si="173"/>
        <v>0.36964672334583093</v>
      </c>
      <c r="DL106" s="2"/>
      <c r="DM106" s="131">
        <v>19169</v>
      </c>
      <c r="DN106" s="2">
        <v>19154</v>
      </c>
      <c r="DO106" s="3">
        <f t="shared" si="174"/>
        <v>15</v>
      </c>
      <c r="DP106" s="3">
        <f t="shared" si="175"/>
        <v>0.78312623994987995</v>
      </c>
      <c r="DQ106" s="2"/>
      <c r="DR106" s="131">
        <v>19385</v>
      </c>
      <c r="DS106" s="2">
        <v>19404</v>
      </c>
      <c r="DT106" s="3">
        <f t="shared" si="176"/>
        <v>-19</v>
      </c>
      <c r="DU106" s="3">
        <f t="shared" si="177"/>
        <v>-0.97917955060812201</v>
      </c>
      <c r="DV106" s="2"/>
      <c r="DW106" s="131">
        <v>19637</v>
      </c>
      <c r="DX106" s="2">
        <v>19629</v>
      </c>
      <c r="DY106" s="3">
        <f t="shared" si="178"/>
        <v>8</v>
      </c>
      <c r="DZ106" s="3">
        <f t="shared" si="179"/>
        <v>0.40756024249834427</v>
      </c>
      <c r="EA106" s="2"/>
      <c r="EB106" s="131">
        <v>19809</v>
      </c>
      <c r="EC106" s="2">
        <v>19812</v>
      </c>
      <c r="ED106" s="3">
        <v>0</v>
      </c>
      <c r="EE106" s="3">
        <f t="shared" si="180"/>
        <v>0</v>
      </c>
      <c r="EF106" s="2"/>
      <c r="EG106" s="131">
        <v>19985</v>
      </c>
      <c r="EH106" s="2">
        <v>19952</v>
      </c>
      <c r="EI106" s="3">
        <f>EG106-EH106</f>
        <v>33</v>
      </c>
      <c r="EJ106" s="3">
        <f t="shared" si="181"/>
        <v>1.6539695268644747</v>
      </c>
      <c r="EK106" s="2"/>
      <c r="EL106" s="131">
        <v>20227</v>
      </c>
      <c r="EM106" s="2">
        <v>20235</v>
      </c>
      <c r="EN106" s="146">
        <v>0</v>
      </c>
      <c r="EO106" s="3">
        <f t="shared" si="182"/>
        <v>0</v>
      </c>
      <c r="EP106" s="2"/>
      <c r="EQ106" s="2"/>
      <c r="ER106" s="77">
        <f t="shared" si="183"/>
        <v>13</v>
      </c>
      <c r="ES106" s="83">
        <f t="shared" si="252"/>
        <v>24</v>
      </c>
      <c r="ET106" s="83">
        <f t="shared" si="253"/>
        <v>22</v>
      </c>
      <c r="EU106" s="81">
        <f t="shared" si="258"/>
        <v>14</v>
      </c>
      <c r="EV106" s="81">
        <f t="shared" si="254"/>
        <v>12</v>
      </c>
      <c r="EW106" s="81">
        <f t="shared" si="249"/>
        <v>7</v>
      </c>
      <c r="EX106" s="81">
        <f t="shared" si="255"/>
        <v>15</v>
      </c>
      <c r="EY106" s="81">
        <v>0</v>
      </c>
      <c r="EZ106" s="81">
        <f t="shared" si="259"/>
        <v>8</v>
      </c>
      <c r="FA106" s="81">
        <f t="shared" si="186"/>
        <v>0</v>
      </c>
      <c r="FB106" s="81">
        <f t="shared" si="187"/>
        <v>33</v>
      </c>
      <c r="FC106" s="81">
        <v>0</v>
      </c>
      <c r="FD106" s="2"/>
      <c r="FE106" s="77">
        <f t="shared" si="188"/>
        <v>0.70563968951853662</v>
      </c>
      <c r="FF106" s="83">
        <f t="shared" si="189"/>
        <v>1.3027901422212571</v>
      </c>
      <c r="FG106" s="83">
        <f t="shared" si="190"/>
        <v>1.1843876177658144</v>
      </c>
      <c r="FH106" s="81">
        <f t="shared" si="191"/>
        <v>0.75196046836394881</v>
      </c>
      <c r="FI106" s="81">
        <f t="shared" si="192"/>
        <v>0.6402048655569782</v>
      </c>
      <c r="FJ106" s="81">
        <f t="shared" si="193"/>
        <v>0.36964672334583093</v>
      </c>
      <c r="FK106" s="81">
        <f t="shared" si="194"/>
        <v>0.78312623994987995</v>
      </c>
      <c r="FL106" s="81">
        <f t="shared" si="195"/>
        <v>0</v>
      </c>
      <c r="FM106" s="81">
        <f t="shared" si="196"/>
        <v>0.40756024249834427</v>
      </c>
      <c r="FN106" s="81">
        <f t="shared" si="197"/>
        <v>0</v>
      </c>
      <c r="FO106" s="81">
        <f t="shared" si="198"/>
        <v>1.6539695268644747</v>
      </c>
      <c r="FP106" s="81">
        <f t="shared" si="199"/>
        <v>0</v>
      </c>
      <c r="FQ106" s="2"/>
      <c r="FR106" s="83">
        <f t="shared" si="200"/>
        <v>11</v>
      </c>
      <c r="FS106" s="83">
        <f t="shared" si="201"/>
        <v>-2</v>
      </c>
      <c r="FT106" s="83">
        <f t="shared" si="202"/>
        <v>-8</v>
      </c>
      <c r="FU106" s="83">
        <f t="shared" si="203"/>
        <v>-2</v>
      </c>
      <c r="FV106" s="83">
        <f t="shared" si="204"/>
        <v>-5</v>
      </c>
      <c r="FW106" s="83">
        <f t="shared" si="205"/>
        <v>8</v>
      </c>
      <c r="FX106" s="83">
        <f t="shared" si="206"/>
        <v>-15</v>
      </c>
      <c r="FY106" s="83">
        <f t="shared" si="207"/>
        <v>8</v>
      </c>
      <c r="FZ106" s="83">
        <f t="shared" si="208"/>
        <v>-8</v>
      </c>
      <c r="GA106" s="83">
        <f t="shared" si="209"/>
        <v>33</v>
      </c>
      <c r="GB106" s="83">
        <f t="shared" si="210"/>
        <v>-33</v>
      </c>
      <c r="GC106" s="54"/>
      <c r="GD106" s="205">
        <f t="shared" si="211"/>
        <v>0.59715045270272049</v>
      </c>
      <c r="GE106" s="206">
        <f t="shared" si="212"/>
        <v>-0.11840252445544275</v>
      </c>
      <c r="GF106" s="206">
        <f t="shared" si="213"/>
        <v>-0.43242714940186555</v>
      </c>
      <c r="GG106" s="207">
        <f t="shared" si="214"/>
        <v>-0.11175560280697061</v>
      </c>
      <c r="GH106" s="206">
        <f t="shared" si="215"/>
        <v>-0.27055814221114727</v>
      </c>
      <c r="GI106" s="206">
        <f t="shared" si="216"/>
        <v>0.41347951660404902</v>
      </c>
      <c r="GJ106" s="206">
        <f t="shared" si="217"/>
        <v>-0.78312623994987995</v>
      </c>
      <c r="GK106" s="206">
        <f t="shared" si="218"/>
        <v>0.40756024249834427</v>
      </c>
      <c r="GL106" s="206">
        <f t="shared" si="219"/>
        <v>-0.40756024249834427</v>
      </c>
      <c r="GM106" s="206">
        <f t="shared" si="220"/>
        <v>1.6539695268644747</v>
      </c>
      <c r="GN106" s="206">
        <f t="shared" si="221"/>
        <v>-1.6539695268644747</v>
      </c>
      <c r="GO106" s="2"/>
      <c r="GP106" s="3">
        <f t="shared" si="222"/>
        <v>0</v>
      </c>
      <c r="GQ106" s="320">
        <f t="shared" si="223"/>
        <v>0</v>
      </c>
      <c r="GR106" s="298">
        <f t="shared" si="224"/>
        <v>2.2640589351956668E-4</v>
      </c>
      <c r="GS106" s="298">
        <f t="shared" si="225"/>
        <v>3.8354588167609552E-4</v>
      </c>
      <c r="GT106" s="298">
        <f t="shared" si="226"/>
        <v>4.200776742561934E-4</v>
      </c>
      <c r="GU106" s="298">
        <f t="shared" si="227"/>
        <v>3.0227135331203041E-4</v>
      </c>
      <c r="GV106" s="298">
        <f t="shared" si="228"/>
        <v>2.1654395842355997E-4</v>
      </c>
      <c r="GW106" s="298">
        <f t="shared" si="229"/>
        <v>1.4050300074265872E-4</v>
      </c>
      <c r="GX106" s="298">
        <f t="shared" si="230"/>
        <v>3.7533780402362128E-4</v>
      </c>
      <c r="GY106" s="298">
        <f t="shared" si="231"/>
        <v>0</v>
      </c>
      <c r="GZ106" s="298">
        <f t="shared" si="232"/>
        <v>1.6606123508043592E-4</v>
      </c>
      <c r="HA106" s="298">
        <f t="shared" si="233"/>
        <v>0</v>
      </c>
      <c r="HB106" s="298">
        <f t="shared" si="234"/>
        <v>6.5802592223330005E-4</v>
      </c>
      <c r="HC106" s="298">
        <f t="shared" si="235"/>
        <v>0</v>
      </c>
      <c r="HD106" s="298"/>
    </row>
    <row r="107" spans="1:212" ht="12" customHeight="1" x14ac:dyDescent="0.25">
      <c r="A107" s="2">
        <v>1</v>
      </c>
      <c r="B107" s="10" t="s">
        <v>147</v>
      </c>
      <c r="C107" s="183">
        <v>23052</v>
      </c>
      <c r="D107" s="10"/>
      <c r="E107" s="2" t="s">
        <v>527</v>
      </c>
      <c r="F107" s="33"/>
      <c r="G107" s="33"/>
      <c r="H107" s="33"/>
      <c r="I107" s="33"/>
      <c r="J107" s="33"/>
      <c r="K107" s="33"/>
      <c r="L107" s="33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61"/>
      <c r="X107" s="45"/>
      <c r="Y107" s="3">
        <v>9</v>
      </c>
      <c r="Z107" s="146">
        <v>7</v>
      </c>
      <c r="AA107" s="3">
        <f t="shared" si="126"/>
        <v>16</v>
      </c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>
        <v>9</v>
      </c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29">
        <f t="shared" si="248"/>
        <v>9</v>
      </c>
      <c r="AV107" s="170">
        <f t="shared" si="243"/>
        <v>0</v>
      </c>
      <c r="AW107" s="170">
        <f t="shared" si="244"/>
        <v>9</v>
      </c>
      <c r="AX107" s="170">
        <f t="shared" si="245"/>
        <v>0</v>
      </c>
      <c r="AY107" s="29">
        <f t="shared" si="246"/>
        <v>9</v>
      </c>
      <c r="AZ107" s="3"/>
      <c r="BA107" s="2">
        <f t="shared" si="147"/>
        <v>0</v>
      </c>
      <c r="BB107" s="2">
        <f t="shared" si="148"/>
        <v>9</v>
      </c>
      <c r="BC107" s="2">
        <f t="shared" si="149"/>
        <v>0</v>
      </c>
      <c r="BD107" s="3">
        <f t="shared" si="150"/>
        <v>9</v>
      </c>
      <c r="BE107" s="3">
        <f t="shared" si="151"/>
        <v>0.62161994156772549</v>
      </c>
      <c r="BF107" s="2">
        <f t="shared" si="152"/>
        <v>0</v>
      </c>
      <c r="BG107" s="2">
        <f t="shared" si="153"/>
        <v>0.55945794741095289</v>
      </c>
      <c r="BH107" s="2">
        <f t="shared" si="154"/>
        <v>0</v>
      </c>
      <c r="BI107" s="3">
        <f t="shared" si="155"/>
        <v>0.55945794741095289</v>
      </c>
      <c r="BJ107" s="3"/>
      <c r="BK107" s="21">
        <v>15710</v>
      </c>
      <c r="BL107" s="3">
        <v>15688</v>
      </c>
      <c r="BM107" s="2">
        <v>22</v>
      </c>
      <c r="BN107" s="2">
        <v>22</v>
      </c>
      <c r="BO107" s="45"/>
      <c r="BP107" s="2">
        <f t="shared" si="156"/>
        <v>22</v>
      </c>
      <c r="BQ107" s="2">
        <f t="shared" si="157"/>
        <v>1.4023457419683834</v>
      </c>
      <c r="BR107" s="2">
        <f t="shared" si="158"/>
        <v>1.4023457419683834</v>
      </c>
      <c r="BS107" s="2"/>
      <c r="BT107" s="7">
        <v>15891</v>
      </c>
      <c r="BU107" s="3">
        <v>15859</v>
      </c>
      <c r="BV107" s="2">
        <f t="shared" si="132"/>
        <v>32</v>
      </c>
      <c r="BW107" s="2">
        <v>32</v>
      </c>
      <c r="BX107" s="61"/>
      <c r="BY107" s="2">
        <f t="shared" si="159"/>
        <v>32</v>
      </c>
      <c r="BZ107" s="2">
        <f t="shared" si="160"/>
        <v>2.017781701242197</v>
      </c>
      <c r="CA107" s="2">
        <f t="shared" si="161"/>
        <v>2.017781701242197</v>
      </c>
      <c r="CB107" s="2"/>
      <c r="CC107" s="105">
        <v>15929</v>
      </c>
      <c r="CD107" s="3">
        <v>15905</v>
      </c>
      <c r="CE107" s="2">
        <f t="shared" si="133"/>
        <v>24</v>
      </c>
      <c r="CF107" s="2">
        <v>24</v>
      </c>
      <c r="CG107" s="61"/>
      <c r="CH107" s="2">
        <f t="shared" si="162"/>
        <v>24</v>
      </c>
      <c r="CI107" s="2">
        <f t="shared" si="163"/>
        <v>1.5089594467148695</v>
      </c>
      <c r="CJ107" s="2">
        <f t="shared" si="164"/>
        <v>1.5089594467148695</v>
      </c>
      <c r="CK107" s="2"/>
      <c r="CL107" s="105">
        <v>15934</v>
      </c>
      <c r="CM107" s="3">
        <v>15916</v>
      </c>
      <c r="CN107" s="2">
        <f t="shared" si="134"/>
        <v>18</v>
      </c>
      <c r="CO107" s="2">
        <f t="shared" si="242"/>
        <v>18</v>
      </c>
      <c r="CP107" s="61"/>
      <c r="CQ107" s="2">
        <f t="shared" si="165"/>
        <v>18</v>
      </c>
      <c r="CR107" s="2">
        <f t="shared" si="166"/>
        <v>1.1309374214626791</v>
      </c>
      <c r="CS107" s="2">
        <f t="shared" si="167"/>
        <v>1.1309374214626791</v>
      </c>
      <c r="CT107" s="2"/>
      <c r="CU107" s="131">
        <v>16097</v>
      </c>
      <c r="CV107" s="3">
        <v>16087</v>
      </c>
      <c r="CW107" s="2">
        <f t="shared" si="136"/>
        <v>10</v>
      </c>
      <c r="CX107" s="2">
        <f t="shared" si="137"/>
        <v>10</v>
      </c>
      <c r="CY107" s="61"/>
      <c r="CZ107" s="2">
        <f t="shared" si="168"/>
        <v>10</v>
      </c>
      <c r="DA107" s="2">
        <f t="shared" si="169"/>
        <v>0.62161994156772549</v>
      </c>
      <c r="DB107" s="2">
        <f t="shared" si="170"/>
        <v>0.62161994156772549</v>
      </c>
      <c r="DC107" s="2"/>
      <c r="DD107" s="131">
        <v>16109</v>
      </c>
      <c r="DE107" s="3">
        <v>16101</v>
      </c>
      <c r="DF107" s="2">
        <f t="shared" si="138"/>
        <v>8</v>
      </c>
      <c r="DG107" s="2">
        <f t="shared" si="139"/>
        <v>8</v>
      </c>
      <c r="DH107" s="61"/>
      <c r="DI107" s="2">
        <f t="shared" si="171"/>
        <v>8</v>
      </c>
      <c r="DJ107" s="2">
        <f t="shared" si="172"/>
        <v>0.49686354884789763</v>
      </c>
      <c r="DK107" s="2">
        <f t="shared" si="173"/>
        <v>0.49686354884789763</v>
      </c>
      <c r="DL107" s="2"/>
      <c r="DM107" s="131">
        <v>16295</v>
      </c>
      <c r="DN107" s="2">
        <v>16295</v>
      </c>
      <c r="DO107" s="3">
        <f t="shared" si="174"/>
        <v>0</v>
      </c>
      <c r="DP107" s="3">
        <f t="shared" si="175"/>
        <v>0</v>
      </c>
      <c r="DQ107" s="2"/>
      <c r="DR107" s="131">
        <v>16599</v>
      </c>
      <c r="DS107" s="2">
        <v>16573</v>
      </c>
      <c r="DT107" s="3">
        <f t="shared" si="176"/>
        <v>26</v>
      </c>
      <c r="DU107" s="3">
        <f t="shared" si="177"/>
        <v>1.568816750135763</v>
      </c>
      <c r="DV107" s="2"/>
      <c r="DW107" s="131">
        <v>16765</v>
      </c>
      <c r="DX107" s="2">
        <v>16757</v>
      </c>
      <c r="DY107" s="3">
        <f t="shared" si="178"/>
        <v>8</v>
      </c>
      <c r="DZ107" s="3">
        <f t="shared" si="179"/>
        <v>0.47741242465835176</v>
      </c>
      <c r="EA107" s="2"/>
      <c r="EB107" s="131">
        <v>17166</v>
      </c>
      <c r="EC107" s="2">
        <v>17136</v>
      </c>
      <c r="ED107" s="3">
        <f t="shared" ref="ED107:ED115" si="260">EB107-EC107</f>
        <v>30</v>
      </c>
      <c r="EE107" s="3">
        <f t="shared" si="180"/>
        <v>1.7507002801120448</v>
      </c>
      <c r="EF107" s="2"/>
      <c r="EG107" s="131">
        <v>17509</v>
      </c>
      <c r="EH107" s="2">
        <v>17485</v>
      </c>
      <c r="EI107" s="3">
        <f>EG107-EH107</f>
        <v>24</v>
      </c>
      <c r="EJ107" s="3">
        <f t="shared" si="181"/>
        <v>1.3726050900772089</v>
      </c>
      <c r="EK107" s="2"/>
      <c r="EL107" s="131">
        <v>17746</v>
      </c>
      <c r="EM107" s="2">
        <v>17730</v>
      </c>
      <c r="EN107" s="3">
        <f>EL107-EM107</f>
        <v>16</v>
      </c>
      <c r="EO107" s="3">
        <f t="shared" si="182"/>
        <v>0.90242526790750144</v>
      </c>
      <c r="EP107" s="2"/>
      <c r="EQ107" s="2"/>
      <c r="ER107" s="77">
        <f t="shared" si="183"/>
        <v>22</v>
      </c>
      <c r="ES107" s="83">
        <f t="shared" si="252"/>
        <v>32</v>
      </c>
      <c r="ET107" s="83">
        <f t="shared" si="253"/>
        <v>24</v>
      </c>
      <c r="EU107" s="81">
        <f t="shared" si="258"/>
        <v>18</v>
      </c>
      <c r="EV107" s="81">
        <f t="shared" si="254"/>
        <v>10</v>
      </c>
      <c r="EW107" s="81">
        <f t="shared" si="249"/>
        <v>8</v>
      </c>
      <c r="EX107" s="81">
        <f t="shared" si="255"/>
        <v>0</v>
      </c>
      <c r="EY107" s="81">
        <f>DT107</f>
        <v>26</v>
      </c>
      <c r="EZ107" s="81">
        <f t="shared" si="259"/>
        <v>8</v>
      </c>
      <c r="FA107" s="81">
        <f t="shared" si="186"/>
        <v>30</v>
      </c>
      <c r="FB107" s="81">
        <f t="shared" si="187"/>
        <v>24</v>
      </c>
      <c r="FC107" s="81">
        <f>EN107</f>
        <v>16</v>
      </c>
      <c r="FD107" s="2"/>
      <c r="FE107" s="77">
        <f t="shared" si="188"/>
        <v>1.4023457419683834</v>
      </c>
      <c r="FF107" s="83">
        <f t="shared" si="189"/>
        <v>2.017781701242197</v>
      </c>
      <c r="FG107" s="83">
        <f t="shared" si="190"/>
        <v>1.5089594467148695</v>
      </c>
      <c r="FH107" s="81">
        <f t="shared" si="191"/>
        <v>1.1309374214626791</v>
      </c>
      <c r="FI107" s="81">
        <f t="shared" si="192"/>
        <v>0.62161994156772549</v>
      </c>
      <c r="FJ107" s="81">
        <f t="shared" si="193"/>
        <v>0.49686354884789763</v>
      </c>
      <c r="FK107" s="81">
        <f t="shared" si="194"/>
        <v>0</v>
      </c>
      <c r="FL107" s="81">
        <f t="shared" si="195"/>
        <v>1.568816750135763</v>
      </c>
      <c r="FM107" s="81">
        <f t="shared" si="196"/>
        <v>0.47741242465835176</v>
      </c>
      <c r="FN107" s="81">
        <f t="shared" si="197"/>
        <v>1.7507002801120448</v>
      </c>
      <c r="FO107" s="81">
        <f t="shared" si="198"/>
        <v>1.3726050900772089</v>
      </c>
      <c r="FP107" s="81">
        <f t="shared" si="199"/>
        <v>0.90242526790750144</v>
      </c>
      <c r="FQ107" s="2"/>
      <c r="FR107" s="83">
        <f t="shared" si="200"/>
        <v>10</v>
      </c>
      <c r="FS107" s="83">
        <f t="shared" si="201"/>
        <v>-8</v>
      </c>
      <c r="FT107" s="83">
        <f t="shared" si="202"/>
        <v>-6</v>
      </c>
      <c r="FU107" s="83">
        <f t="shared" si="203"/>
        <v>-8</v>
      </c>
      <c r="FV107" s="83">
        <f t="shared" si="204"/>
        <v>-2</v>
      </c>
      <c r="FW107" s="83">
        <f t="shared" si="205"/>
        <v>-8</v>
      </c>
      <c r="FX107" s="83">
        <f t="shared" si="206"/>
        <v>26</v>
      </c>
      <c r="FY107" s="83">
        <f t="shared" si="207"/>
        <v>-18</v>
      </c>
      <c r="FZ107" s="83">
        <f t="shared" si="208"/>
        <v>22</v>
      </c>
      <c r="GA107" s="83">
        <f t="shared" si="209"/>
        <v>-6</v>
      </c>
      <c r="GB107" s="83">
        <f t="shared" si="210"/>
        <v>-8</v>
      </c>
      <c r="GC107" s="54"/>
      <c r="GD107" s="205">
        <f t="shared" si="211"/>
        <v>0.61543595927381367</v>
      </c>
      <c r="GE107" s="206">
        <f t="shared" si="212"/>
        <v>-0.50882225452732754</v>
      </c>
      <c r="GF107" s="206">
        <f t="shared" si="213"/>
        <v>-0.37802202525219042</v>
      </c>
      <c r="GG107" s="207">
        <f t="shared" si="214"/>
        <v>-0.50931747989495357</v>
      </c>
      <c r="GH107" s="206">
        <f t="shared" si="215"/>
        <v>-0.12475639271982786</v>
      </c>
      <c r="GI107" s="206">
        <f t="shared" si="216"/>
        <v>-0.49686354884789763</v>
      </c>
      <c r="GJ107" s="206">
        <f t="shared" si="217"/>
        <v>1.568816750135763</v>
      </c>
      <c r="GK107" s="206">
        <f t="shared" si="218"/>
        <v>-1.0914043254774113</v>
      </c>
      <c r="GL107" s="206">
        <f t="shared" si="219"/>
        <v>1.2732878554536931</v>
      </c>
      <c r="GM107" s="206">
        <f t="shared" si="220"/>
        <v>-0.37809519003483594</v>
      </c>
      <c r="GN107" s="206">
        <f t="shared" si="221"/>
        <v>-0.47017982216970744</v>
      </c>
      <c r="GO107" s="2"/>
      <c r="GP107" s="3">
        <f t="shared" si="222"/>
        <v>16</v>
      </c>
      <c r="GQ107" s="320">
        <f t="shared" si="223"/>
        <v>9.0242526790750141E-4</v>
      </c>
      <c r="GR107" s="298">
        <f t="shared" si="224"/>
        <v>3.8314843518695904E-4</v>
      </c>
      <c r="GS107" s="298">
        <f t="shared" si="225"/>
        <v>5.1139450890146066E-4</v>
      </c>
      <c r="GT107" s="298">
        <f t="shared" si="226"/>
        <v>4.5826655373402915E-4</v>
      </c>
      <c r="GU107" s="298">
        <f t="shared" si="227"/>
        <v>3.8863459711546765E-4</v>
      </c>
      <c r="GV107" s="298">
        <f t="shared" si="228"/>
        <v>1.8045329868629999E-4</v>
      </c>
      <c r="GW107" s="298">
        <f t="shared" si="229"/>
        <v>1.6057485799160997E-4</v>
      </c>
      <c r="GX107" s="298">
        <f t="shared" si="230"/>
        <v>0</v>
      </c>
      <c r="GY107" s="298">
        <f t="shared" si="231"/>
        <v>6.2345634606623024E-4</v>
      </c>
      <c r="GZ107" s="298">
        <f t="shared" si="232"/>
        <v>1.6606123508043592E-4</v>
      </c>
      <c r="HA107" s="298">
        <f t="shared" si="233"/>
        <v>6.3371356147021542E-4</v>
      </c>
      <c r="HB107" s="298">
        <f t="shared" si="234"/>
        <v>4.7856430707876368E-4</v>
      </c>
      <c r="HC107" s="298">
        <f t="shared" si="235"/>
        <v>2.7725311476546117E-4</v>
      </c>
      <c r="HD107" s="298"/>
    </row>
    <row r="108" spans="1:212" ht="12" customHeight="1" x14ac:dyDescent="0.25">
      <c r="A108" s="2">
        <v>1</v>
      </c>
      <c r="B108" s="10" t="s">
        <v>147</v>
      </c>
      <c r="C108" s="183">
        <v>23060</v>
      </c>
      <c r="D108" s="10"/>
      <c r="E108" s="2" t="s">
        <v>568</v>
      </c>
      <c r="F108" s="33"/>
      <c r="G108" s="33"/>
      <c r="H108" s="33"/>
      <c r="I108" s="33"/>
      <c r="J108" s="33"/>
      <c r="K108" s="33"/>
      <c r="L108" s="33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61"/>
      <c r="X108" s="45"/>
      <c r="Y108" s="3">
        <v>16</v>
      </c>
      <c r="Z108" s="146">
        <v>6</v>
      </c>
      <c r="AA108" s="3">
        <f t="shared" si="126"/>
        <v>22</v>
      </c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>
        <v>15</v>
      </c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29">
        <f t="shared" si="248"/>
        <v>15</v>
      </c>
      <c r="AV108" s="170">
        <f t="shared" si="243"/>
        <v>0</v>
      </c>
      <c r="AW108" s="170">
        <f t="shared" si="244"/>
        <v>15</v>
      </c>
      <c r="AX108" s="170">
        <f t="shared" si="245"/>
        <v>0</v>
      </c>
      <c r="AY108" s="29">
        <f t="shared" si="246"/>
        <v>15</v>
      </c>
      <c r="AZ108" s="3"/>
      <c r="BA108" s="2">
        <f t="shared" si="147"/>
        <v>0</v>
      </c>
      <c r="BB108" s="2">
        <f t="shared" si="148"/>
        <v>15</v>
      </c>
      <c r="BC108" s="2">
        <f t="shared" si="149"/>
        <v>0</v>
      </c>
      <c r="BD108" s="3">
        <f t="shared" si="150"/>
        <v>15</v>
      </c>
      <c r="BE108" s="3">
        <f t="shared" si="151"/>
        <v>0.91529958459480398</v>
      </c>
      <c r="BF108" s="2">
        <f t="shared" si="152"/>
        <v>0</v>
      </c>
      <c r="BG108" s="2">
        <f t="shared" si="153"/>
        <v>1.0561149053016967</v>
      </c>
      <c r="BH108" s="2">
        <f t="shared" si="154"/>
        <v>0</v>
      </c>
      <c r="BI108" s="3">
        <f t="shared" si="155"/>
        <v>1.0561149053016967</v>
      </c>
      <c r="BJ108" s="3"/>
      <c r="BK108" s="21">
        <v>13699</v>
      </c>
      <c r="BL108" s="3">
        <v>13683</v>
      </c>
      <c r="BM108" s="2">
        <v>16</v>
      </c>
      <c r="BN108" s="2">
        <v>16</v>
      </c>
      <c r="BO108" s="45"/>
      <c r="BP108" s="2">
        <f t="shared" si="156"/>
        <v>16</v>
      </c>
      <c r="BQ108" s="2">
        <f t="shared" si="157"/>
        <v>1.169334210333991</v>
      </c>
      <c r="BR108" s="2">
        <f t="shared" si="158"/>
        <v>1.169334210333991</v>
      </c>
      <c r="BS108" s="2"/>
      <c r="BT108" s="7">
        <v>14012</v>
      </c>
      <c r="BU108" s="3">
        <v>13994</v>
      </c>
      <c r="BV108" s="2">
        <f t="shared" si="132"/>
        <v>18</v>
      </c>
      <c r="BW108" s="2">
        <v>18</v>
      </c>
      <c r="BX108" s="61"/>
      <c r="BY108" s="2">
        <f t="shared" si="159"/>
        <v>18</v>
      </c>
      <c r="BZ108" s="2">
        <f t="shared" si="160"/>
        <v>1.2862655423753038</v>
      </c>
      <c r="CA108" s="2">
        <f t="shared" si="161"/>
        <v>1.2862655423753038</v>
      </c>
      <c r="CB108" s="2"/>
      <c r="CC108" s="105">
        <v>14002</v>
      </c>
      <c r="CD108" s="3">
        <v>13974</v>
      </c>
      <c r="CE108" s="2">
        <f t="shared" si="133"/>
        <v>28</v>
      </c>
      <c r="CF108" s="2">
        <v>28</v>
      </c>
      <c r="CG108" s="61"/>
      <c r="CH108" s="2">
        <f t="shared" si="162"/>
        <v>28</v>
      </c>
      <c r="CI108" s="2">
        <f t="shared" si="163"/>
        <v>2.0037211965077999</v>
      </c>
      <c r="CJ108" s="2">
        <f t="shared" si="164"/>
        <v>2.0037211965077999</v>
      </c>
      <c r="CK108" s="2"/>
      <c r="CL108" s="105">
        <v>14144</v>
      </c>
      <c r="CM108" s="3">
        <v>14133</v>
      </c>
      <c r="CN108" s="2">
        <f t="shared" si="134"/>
        <v>11</v>
      </c>
      <c r="CO108" s="2">
        <f t="shared" si="242"/>
        <v>11</v>
      </c>
      <c r="CP108" s="61"/>
      <c r="CQ108" s="2">
        <f t="shared" si="165"/>
        <v>11</v>
      </c>
      <c r="CR108" s="2">
        <f t="shared" si="166"/>
        <v>0.77832024340196704</v>
      </c>
      <c r="CS108" s="2">
        <f t="shared" si="167"/>
        <v>0.77832024340196704</v>
      </c>
      <c r="CT108" s="2"/>
      <c r="CU108" s="131">
        <v>14216</v>
      </c>
      <c r="CV108" s="3">
        <v>14203</v>
      </c>
      <c r="CW108" s="2">
        <f t="shared" si="136"/>
        <v>13</v>
      </c>
      <c r="CX108" s="2">
        <f t="shared" si="137"/>
        <v>13</v>
      </c>
      <c r="CY108" s="61"/>
      <c r="CZ108" s="2">
        <f t="shared" si="168"/>
        <v>13</v>
      </c>
      <c r="DA108" s="2">
        <f t="shared" si="169"/>
        <v>0.91529958459480398</v>
      </c>
      <c r="DB108" s="2">
        <f t="shared" si="170"/>
        <v>0.91529958459480398</v>
      </c>
      <c r="DC108" s="2"/>
      <c r="DD108" s="131">
        <v>14360</v>
      </c>
      <c r="DE108" s="3">
        <v>14351</v>
      </c>
      <c r="DF108" s="2">
        <f t="shared" si="138"/>
        <v>9</v>
      </c>
      <c r="DG108" s="2">
        <f t="shared" si="139"/>
        <v>9</v>
      </c>
      <c r="DH108" s="61"/>
      <c r="DI108" s="2">
        <f t="shared" si="171"/>
        <v>9</v>
      </c>
      <c r="DJ108" s="2">
        <f t="shared" si="172"/>
        <v>0.62713399763082711</v>
      </c>
      <c r="DK108" s="2">
        <f t="shared" si="173"/>
        <v>0.62713399763082711</v>
      </c>
      <c r="DL108" s="2"/>
      <c r="DM108" s="131">
        <v>14380</v>
      </c>
      <c r="DN108" s="2">
        <v>14386</v>
      </c>
      <c r="DO108" s="3">
        <f t="shared" si="174"/>
        <v>-6</v>
      </c>
      <c r="DP108" s="3">
        <f t="shared" si="175"/>
        <v>-0.4170721534825525</v>
      </c>
      <c r="DQ108" s="2"/>
      <c r="DR108" s="131">
        <v>14485</v>
      </c>
      <c r="DS108" s="2">
        <v>14530</v>
      </c>
      <c r="DT108" s="3">
        <f t="shared" si="176"/>
        <v>-45</v>
      </c>
      <c r="DU108" s="3">
        <f t="shared" si="177"/>
        <v>-3.0970406056434965</v>
      </c>
      <c r="DV108" s="2"/>
      <c r="DW108" s="131">
        <v>14751</v>
      </c>
      <c r="DX108" s="2">
        <v>14741</v>
      </c>
      <c r="DY108" s="3">
        <f t="shared" si="178"/>
        <v>10</v>
      </c>
      <c r="DZ108" s="3">
        <f t="shared" si="179"/>
        <v>0.67838002849196122</v>
      </c>
      <c r="EA108" s="2"/>
      <c r="EB108" s="131">
        <v>14797</v>
      </c>
      <c r="EC108" s="2">
        <v>14792</v>
      </c>
      <c r="ED108" s="3">
        <f t="shared" si="260"/>
        <v>5</v>
      </c>
      <c r="EE108" s="3">
        <f t="shared" si="180"/>
        <v>0.33802055164954031</v>
      </c>
      <c r="EF108" s="2"/>
      <c r="EG108" s="131">
        <v>14833</v>
      </c>
      <c r="EH108" s="2">
        <v>14830</v>
      </c>
      <c r="EI108" s="3">
        <f>EG108-EH108</f>
        <v>3</v>
      </c>
      <c r="EJ108" s="3">
        <f t="shared" si="181"/>
        <v>0.20229265003371544</v>
      </c>
      <c r="EK108" s="2"/>
      <c r="EL108" s="131">
        <v>14879</v>
      </c>
      <c r="EM108" s="2">
        <v>14896</v>
      </c>
      <c r="EN108" s="146">
        <v>0</v>
      </c>
      <c r="EO108" s="3">
        <f t="shared" si="182"/>
        <v>0</v>
      </c>
      <c r="EP108" s="2"/>
      <c r="EQ108" s="2"/>
      <c r="ER108" s="77">
        <f t="shared" si="183"/>
        <v>16</v>
      </c>
      <c r="ES108" s="83">
        <f t="shared" si="252"/>
        <v>18</v>
      </c>
      <c r="ET108" s="83">
        <f t="shared" si="253"/>
        <v>28</v>
      </c>
      <c r="EU108" s="81">
        <f t="shared" si="258"/>
        <v>11</v>
      </c>
      <c r="EV108" s="81">
        <f t="shared" si="254"/>
        <v>13</v>
      </c>
      <c r="EW108" s="81">
        <f t="shared" si="249"/>
        <v>9</v>
      </c>
      <c r="EX108" s="81">
        <v>0</v>
      </c>
      <c r="EY108" s="81">
        <v>0</v>
      </c>
      <c r="EZ108" s="81">
        <f t="shared" si="259"/>
        <v>10</v>
      </c>
      <c r="FA108" s="81">
        <f t="shared" si="186"/>
        <v>5</v>
      </c>
      <c r="FB108" s="81">
        <f t="shared" si="187"/>
        <v>3</v>
      </c>
      <c r="FC108" s="81">
        <v>0</v>
      </c>
      <c r="FD108" s="2"/>
      <c r="FE108" s="77">
        <f t="shared" si="188"/>
        <v>1.169334210333991</v>
      </c>
      <c r="FF108" s="83">
        <f t="shared" si="189"/>
        <v>1.2862655423753038</v>
      </c>
      <c r="FG108" s="83">
        <f t="shared" si="190"/>
        <v>2.0037211965077999</v>
      </c>
      <c r="FH108" s="81">
        <f t="shared" si="191"/>
        <v>0.77832024340196704</v>
      </c>
      <c r="FI108" s="81">
        <f t="shared" si="192"/>
        <v>0.91529958459480398</v>
      </c>
      <c r="FJ108" s="81">
        <f t="shared" si="193"/>
        <v>0.62713399763082711</v>
      </c>
      <c r="FK108" s="81">
        <f t="shared" si="194"/>
        <v>0</v>
      </c>
      <c r="FL108" s="81">
        <f t="shared" si="195"/>
        <v>0</v>
      </c>
      <c r="FM108" s="81">
        <f t="shared" si="196"/>
        <v>0.67838002849196122</v>
      </c>
      <c r="FN108" s="81">
        <f t="shared" si="197"/>
        <v>0.33802055164954031</v>
      </c>
      <c r="FO108" s="81">
        <f t="shared" si="198"/>
        <v>0.20229265003371544</v>
      </c>
      <c r="FP108" s="81">
        <f t="shared" si="199"/>
        <v>0</v>
      </c>
      <c r="FQ108" s="2"/>
      <c r="FR108" s="83">
        <f t="shared" si="200"/>
        <v>2</v>
      </c>
      <c r="FS108" s="83">
        <f t="shared" si="201"/>
        <v>10</v>
      </c>
      <c r="FT108" s="83">
        <f t="shared" si="202"/>
        <v>-17</v>
      </c>
      <c r="FU108" s="83">
        <f t="shared" si="203"/>
        <v>2</v>
      </c>
      <c r="FV108" s="83">
        <f t="shared" si="204"/>
        <v>-4</v>
      </c>
      <c r="FW108" s="83">
        <f t="shared" si="205"/>
        <v>-9</v>
      </c>
      <c r="FX108" s="83">
        <f t="shared" si="206"/>
        <v>0</v>
      </c>
      <c r="FY108" s="83">
        <f t="shared" si="207"/>
        <v>10</v>
      </c>
      <c r="FZ108" s="83">
        <f t="shared" si="208"/>
        <v>-5</v>
      </c>
      <c r="GA108" s="83">
        <f t="shared" si="209"/>
        <v>-2</v>
      </c>
      <c r="GB108" s="83">
        <f t="shared" si="210"/>
        <v>-3</v>
      </c>
      <c r="GC108" s="54"/>
      <c r="GD108" s="205">
        <f t="shared" si="211"/>
        <v>0.11693133204131279</v>
      </c>
      <c r="GE108" s="206">
        <f t="shared" si="212"/>
        <v>0.71745565413249612</v>
      </c>
      <c r="GF108" s="206">
        <f t="shared" si="213"/>
        <v>-1.225400953105833</v>
      </c>
      <c r="GG108" s="207">
        <f t="shared" si="214"/>
        <v>0.13697934119283695</v>
      </c>
      <c r="GH108" s="206">
        <f t="shared" si="215"/>
        <v>-0.28816558696397687</v>
      </c>
      <c r="GI108" s="206">
        <f t="shared" si="216"/>
        <v>-0.62713399763082711</v>
      </c>
      <c r="GJ108" s="206">
        <f t="shared" si="217"/>
        <v>0</v>
      </c>
      <c r="GK108" s="206">
        <f t="shared" si="218"/>
        <v>0.67838002849196122</v>
      </c>
      <c r="GL108" s="206">
        <f t="shared" si="219"/>
        <v>-0.3403594768424209</v>
      </c>
      <c r="GM108" s="206">
        <f t="shared" si="220"/>
        <v>-0.13572790161582488</v>
      </c>
      <c r="GN108" s="206">
        <f t="shared" si="221"/>
        <v>-0.20229265003371544</v>
      </c>
      <c r="GO108" s="2"/>
      <c r="GP108" s="3">
        <f t="shared" si="222"/>
        <v>0</v>
      </c>
      <c r="GQ108" s="320">
        <f t="shared" si="223"/>
        <v>0</v>
      </c>
      <c r="GR108" s="298">
        <f t="shared" si="224"/>
        <v>2.7865340740869745E-4</v>
      </c>
      <c r="GS108" s="298">
        <f t="shared" si="225"/>
        <v>2.8765941125707164E-4</v>
      </c>
      <c r="GT108" s="298">
        <f t="shared" si="226"/>
        <v>5.3464431268970066E-4</v>
      </c>
      <c r="GU108" s="298">
        <f t="shared" si="227"/>
        <v>2.3749892045945247E-4</v>
      </c>
      <c r="GV108" s="298">
        <f t="shared" si="228"/>
        <v>2.3458928829218998E-4</v>
      </c>
      <c r="GW108" s="298">
        <f t="shared" si="229"/>
        <v>1.8064671524056121E-4</v>
      </c>
      <c r="GX108" s="298">
        <f t="shared" si="230"/>
        <v>0</v>
      </c>
      <c r="GY108" s="298">
        <f t="shared" si="231"/>
        <v>0</v>
      </c>
      <c r="GZ108" s="298">
        <f t="shared" si="232"/>
        <v>2.075765438505449E-4</v>
      </c>
      <c r="HA108" s="298">
        <f t="shared" si="233"/>
        <v>1.0561892691170258E-4</v>
      </c>
      <c r="HB108" s="298">
        <f t="shared" si="234"/>
        <v>5.982053838484546E-5</v>
      </c>
      <c r="HC108" s="298">
        <f t="shared" si="235"/>
        <v>0</v>
      </c>
      <c r="HD108" s="298"/>
    </row>
    <row r="109" spans="1:212" ht="12" customHeight="1" x14ac:dyDescent="0.25">
      <c r="A109" s="2">
        <v>1</v>
      </c>
      <c r="B109" s="10" t="s">
        <v>147</v>
      </c>
      <c r="C109" s="183">
        <v>23062</v>
      </c>
      <c r="D109" s="10"/>
      <c r="E109" s="2" t="s">
        <v>579</v>
      </c>
      <c r="F109" s="33"/>
      <c r="G109" s="33"/>
      <c r="H109" s="33"/>
      <c r="I109" s="33"/>
      <c r="J109" s="33"/>
      <c r="K109" s="33"/>
      <c r="L109" s="33"/>
      <c r="M109" s="45">
        <v>70</v>
      </c>
      <c r="N109" s="45"/>
      <c r="O109" s="45"/>
      <c r="P109" s="45"/>
      <c r="Q109" s="45"/>
      <c r="R109" s="45"/>
      <c r="S109" s="45"/>
      <c r="T109" s="45"/>
      <c r="U109" s="45"/>
      <c r="V109" s="45"/>
      <c r="W109" s="61">
        <v>50</v>
      </c>
      <c r="X109" s="45">
        <f>SUM(M109:W109)</f>
        <v>120</v>
      </c>
      <c r="Y109" s="3">
        <v>8</v>
      </c>
      <c r="Z109" s="146">
        <v>13</v>
      </c>
      <c r="AA109" s="3">
        <f t="shared" ref="AA109:AA172" si="261">SUM(Y109:Z109)</f>
        <v>21</v>
      </c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>
        <v>10</v>
      </c>
      <c r="AL109" s="170"/>
      <c r="AM109" s="170">
        <v>20</v>
      </c>
      <c r="AN109" s="170"/>
      <c r="AO109" s="170"/>
      <c r="AP109" s="170"/>
      <c r="AQ109" s="170"/>
      <c r="AR109" s="170"/>
      <c r="AS109" s="170"/>
      <c r="AT109" s="170"/>
      <c r="AU109" s="29">
        <f t="shared" si="248"/>
        <v>30</v>
      </c>
      <c r="AV109" s="170">
        <f t="shared" ref="AV109:AV140" si="262">SUM(AB109:AJ109)</f>
        <v>0</v>
      </c>
      <c r="AW109" s="170">
        <f t="shared" ref="AW109:AW140" si="263">SUM(AK109:AL109)</f>
        <v>10</v>
      </c>
      <c r="AX109" s="170">
        <f t="shared" ref="AX109:AX140" si="264">SUM(AM109:AT109)</f>
        <v>20</v>
      </c>
      <c r="AY109" s="29">
        <f t="shared" ref="AY109:AY140" si="265">SUM(AV109:AX109)</f>
        <v>30</v>
      </c>
      <c r="AZ109" s="3"/>
      <c r="BA109" s="2">
        <f t="shared" si="147"/>
        <v>0</v>
      </c>
      <c r="BB109" s="2">
        <f t="shared" si="148"/>
        <v>10</v>
      </c>
      <c r="BC109" s="2">
        <f t="shared" si="149"/>
        <v>20</v>
      </c>
      <c r="BD109" s="3">
        <f t="shared" si="150"/>
        <v>30</v>
      </c>
      <c r="BE109" s="3">
        <f t="shared" si="151"/>
        <v>1.0822944642642403</v>
      </c>
      <c r="BF109" s="2">
        <f t="shared" si="152"/>
        <v>0</v>
      </c>
      <c r="BG109" s="2">
        <f t="shared" si="153"/>
        <v>0.40084980157934819</v>
      </c>
      <c r="BH109" s="2">
        <f t="shared" si="154"/>
        <v>0.80169960315869637</v>
      </c>
      <c r="BI109" s="3">
        <f t="shared" si="155"/>
        <v>1.2025494047380447</v>
      </c>
      <c r="BJ109" s="3"/>
      <c r="BK109" s="21">
        <v>24721</v>
      </c>
      <c r="BL109" s="3">
        <v>24683</v>
      </c>
      <c r="BM109" s="2">
        <v>38</v>
      </c>
      <c r="BN109" s="2">
        <v>38</v>
      </c>
      <c r="BO109" s="45"/>
      <c r="BP109" s="2">
        <f t="shared" si="156"/>
        <v>38</v>
      </c>
      <c r="BQ109" s="2">
        <f t="shared" si="157"/>
        <v>1.5395211279017946</v>
      </c>
      <c r="BR109" s="2">
        <f t="shared" si="158"/>
        <v>1.5395211279017946</v>
      </c>
      <c r="BS109" s="2"/>
      <c r="BT109" s="7">
        <v>24741</v>
      </c>
      <c r="BU109" s="3">
        <v>24652</v>
      </c>
      <c r="BV109" s="2">
        <f t="shared" ref="BV109:BV172" si="266">BT109-BU109</f>
        <v>89</v>
      </c>
      <c r="BW109" s="2">
        <v>89</v>
      </c>
      <c r="BX109" s="61"/>
      <c r="BY109" s="2">
        <f t="shared" si="159"/>
        <v>89</v>
      </c>
      <c r="BZ109" s="2">
        <f t="shared" si="160"/>
        <v>3.6102547460652281</v>
      </c>
      <c r="CA109" s="2">
        <f t="shared" si="161"/>
        <v>3.6102547460652281</v>
      </c>
      <c r="CB109" s="2"/>
      <c r="CC109" s="105">
        <v>24658</v>
      </c>
      <c r="CD109" s="3">
        <v>24652</v>
      </c>
      <c r="CE109" s="2">
        <f t="shared" ref="CE109:CE172" si="267">CC109-CD109</f>
        <v>6</v>
      </c>
      <c r="CF109" s="2">
        <v>6</v>
      </c>
      <c r="CG109" s="61"/>
      <c r="CH109" s="2">
        <f t="shared" si="162"/>
        <v>6</v>
      </c>
      <c r="CI109" s="2">
        <f t="shared" si="163"/>
        <v>0.2433879604088918</v>
      </c>
      <c r="CJ109" s="2">
        <f t="shared" si="164"/>
        <v>0.2433879604088918</v>
      </c>
      <c r="CK109" s="2"/>
      <c r="CL109" s="105">
        <v>24787</v>
      </c>
      <c r="CM109" s="3">
        <v>24745</v>
      </c>
      <c r="CN109" s="2">
        <f t="shared" ref="CN109:CN172" si="268">CL109-CM109</f>
        <v>42</v>
      </c>
      <c r="CO109" s="2">
        <f t="shared" si="242"/>
        <v>42</v>
      </c>
      <c r="CP109" s="61"/>
      <c r="CQ109" s="2">
        <f t="shared" si="165"/>
        <v>42</v>
      </c>
      <c r="CR109" s="2">
        <f t="shared" si="166"/>
        <v>1.6973125884016973</v>
      </c>
      <c r="CS109" s="2">
        <f t="shared" si="167"/>
        <v>1.6973125884016973</v>
      </c>
      <c r="CT109" s="2"/>
      <c r="CU109" s="131">
        <v>24974</v>
      </c>
      <c r="CV109" s="3">
        <v>24947</v>
      </c>
      <c r="CW109" s="2">
        <f t="shared" ref="CW109:CW172" si="269">CU109-CV109</f>
        <v>27</v>
      </c>
      <c r="CX109" s="2">
        <f t="shared" ref="CX109:CX172" si="270">CW109</f>
        <v>27</v>
      </c>
      <c r="CY109" s="61"/>
      <c r="CZ109" s="2">
        <f t="shared" si="168"/>
        <v>27</v>
      </c>
      <c r="DA109" s="2">
        <f t="shared" si="169"/>
        <v>1.0822944642642403</v>
      </c>
      <c r="DB109" s="2">
        <f t="shared" si="170"/>
        <v>1.0822944642642403</v>
      </c>
      <c r="DC109" s="2"/>
      <c r="DD109" s="131">
        <v>25022</v>
      </c>
      <c r="DE109" s="3">
        <v>25014</v>
      </c>
      <c r="DF109" s="2">
        <f t="shared" ref="DF109:DF172" si="271">DD109-DE109</f>
        <v>8</v>
      </c>
      <c r="DG109" s="2">
        <f t="shared" ref="DG109:DG172" si="272">DF109</f>
        <v>8</v>
      </c>
      <c r="DH109" s="61"/>
      <c r="DI109" s="2">
        <f t="shared" si="171"/>
        <v>8</v>
      </c>
      <c r="DJ109" s="2">
        <f t="shared" si="172"/>
        <v>0.31982090029583432</v>
      </c>
      <c r="DK109" s="2">
        <f t="shared" si="173"/>
        <v>0.31982090029583432</v>
      </c>
      <c r="DL109" s="2"/>
      <c r="DM109" s="131">
        <v>25180</v>
      </c>
      <c r="DN109" s="2">
        <v>25169</v>
      </c>
      <c r="DO109" s="3">
        <f t="shared" si="174"/>
        <v>11</v>
      </c>
      <c r="DP109" s="3">
        <f t="shared" si="175"/>
        <v>0.43704557193372801</v>
      </c>
      <c r="DQ109" s="2"/>
      <c r="DR109" s="131">
        <v>25394</v>
      </c>
      <c r="DS109" s="2">
        <v>25400</v>
      </c>
      <c r="DT109" s="3">
        <f t="shared" si="176"/>
        <v>-6</v>
      </c>
      <c r="DU109" s="3">
        <f t="shared" si="177"/>
        <v>-0.23622047244094488</v>
      </c>
      <c r="DV109" s="2"/>
      <c r="DW109" s="131">
        <v>25492</v>
      </c>
      <c r="DX109" s="2">
        <v>25492</v>
      </c>
      <c r="DY109" s="3">
        <f t="shared" si="178"/>
        <v>0</v>
      </c>
      <c r="DZ109" s="3">
        <f t="shared" si="179"/>
        <v>0</v>
      </c>
      <c r="EA109" s="2"/>
      <c r="EB109" s="131">
        <v>25697</v>
      </c>
      <c r="EC109" s="2">
        <v>25658</v>
      </c>
      <c r="ED109" s="3">
        <f t="shared" si="260"/>
        <v>39</v>
      </c>
      <c r="EE109" s="3">
        <f t="shared" si="180"/>
        <v>1.5199937641281471</v>
      </c>
      <c r="EF109" s="2"/>
      <c r="EG109" s="131">
        <v>25934</v>
      </c>
      <c r="EH109" s="2">
        <v>25885</v>
      </c>
      <c r="EI109" s="3">
        <f>EG109-EH109</f>
        <v>49</v>
      </c>
      <c r="EJ109" s="3">
        <f t="shared" si="181"/>
        <v>1.8929882171141588</v>
      </c>
      <c r="EK109" s="2"/>
      <c r="EL109" s="131">
        <v>26019</v>
      </c>
      <c r="EM109" s="2">
        <v>25975</v>
      </c>
      <c r="EN109" s="3">
        <f t="shared" ref="EN109:EN115" si="273">EL109-EM109</f>
        <v>44</v>
      </c>
      <c r="EO109" s="3">
        <f t="shared" si="182"/>
        <v>1.6939364773820982</v>
      </c>
      <c r="EP109" s="2"/>
      <c r="EQ109" s="2"/>
      <c r="ER109" s="77">
        <f t="shared" si="183"/>
        <v>38</v>
      </c>
      <c r="ES109" s="83">
        <f t="shared" si="252"/>
        <v>89</v>
      </c>
      <c r="ET109" s="83">
        <f t="shared" si="253"/>
        <v>6</v>
      </c>
      <c r="EU109" s="81">
        <f t="shared" si="258"/>
        <v>42</v>
      </c>
      <c r="EV109" s="81">
        <f t="shared" si="254"/>
        <v>27</v>
      </c>
      <c r="EW109" s="81">
        <f t="shared" si="249"/>
        <v>8</v>
      </c>
      <c r="EX109" s="81">
        <f t="shared" ref="EX109:EX115" si="274">DO109</f>
        <v>11</v>
      </c>
      <c r="EY109" s="81">
        <v>0</v>
      </c>
      <c r="EZ109" s="81">
        <f t="shared" si="259"/>
        <v>0</v>
      </c>
      <c r="FA109" s="81">
        <f t="shared" si="186"/>
        <v>39</v>
      </c>
      <c r="FB109" s="81">
        <f t="shared" si="187"/>
        <v>49</v>
      </c>
      <c r="FC109" s="81">
        <f t="shared" ref="FC109:FC115" si="275">EN109</f>
        <v>44</v>
      </c>
      <c r="FD109" s="2"/>
      <c r="FE109" s="77">
        <f t="shared" si="188"/>
        <v>1.5395211279017946</v>
      </c>
      <c r="FF109" s="83">
        <f t="shared" si="189"/>
        <v>3.6102547460652281</v>
      </c>
      <c r="FG109" s="83">
        <f t="shared" si="190"/>
        <v>0.2433879604088918</v>
      </c>
      <c r="FH109" s="81">
        <f t="shared" si="191"/>
        <v>1.6973125884016973</v>
      </c>
      <c r="FI109" s="81">
        <f t="shared" si="192"/>
        <v>1.0822944642642403</v>
      </c>
      <c r="FJ109" s="81">
        <f t="shared" si="193"/>
        <v>0.31982090029583432</v>
      </c>
      <c r="FK109" s="81">
        <f t="shared" si="194"/>
        <v>0.43704557193372801</v>
      </c>
      <c r="FL109" s="81">
        <f t="shared" si="195"/>
        <v>0</v>
      </c>
      <c r="FM109" s="81">
        <f t="shared" si="196"/>
        <v>0</v>
      </c>
      <c r="FN109" s="81">
        <f t="shared" si="197"/>
        <v>1.5199937641281471</v>
      </c>
      <c r="FO109" s="81">
        <f t="shared" si="198"/>
        <v>1.8929882171141588</v>
      </c>
      <c r="FP109" s="81">
        <f t="shared" si="199"/>
        <v>1.6939364773820982</v>
      </c>
      <c r="FQ109" s="2"/>
      <c r="FR109" s="83">
        <f t="shared" si="200"/>
        <v>51</v>
      </c>
      <c r="FS109" s="83">
        <f t="shared" si="201"/>
        <v>-83</v>
      </c>
      <c r="FT109" s="83">
        <f t="shared" si="202"/>
        <v>36</v>
      </c>
      <c r="FU109" s="83">
        <f t="shared" si="203"/>
        <v>-15</v>
      </c>
      <c r="FV109" s="83">
        <f t="shared" si="204"/>
        <v>-19</v>
      </c>
      <c r="FW109" s="83">
        <f t="shared" si="205"/>
        <v>3</v>
      </c>
      <c r="FX109" s="83">
        <f t="shared" si="206"/>
        <v>-11</v>
      </c>
      <c r="FY109" s="83">
        <f t="shared" si="207"/>
        <v>0</v>
      </c>
      <c r="FZ109" s="83">
        <f t="shared" si="208"/>
        <v>39</v>
      </c>
      <c r="GA109" s="83">
        <f t="shared" si="209"/>
        <v>10</v>
      </c>
      <c r="GB109" s="83">
        <f t="shared" si="210"/>
        <v>-5</v>
      </c>
      <c r="GC109" s="54"/>
      <c r="GD109" s="205">
        <f t="shared" si="211"/>
        <v>2.0707336181634335</v>
      </c>
      <c r="GE109" s="206">
        <f t="shared" si="212"/>
        <v>-3.3668667856563363</v>
      </c>
      <c r="GF109" s="206">
        <f t="shared" si="213"/>
        <v>1.4539246279928055</v>
      </c>
      <c r="GG109" s="207">
        <f t="shared" si="214"/>
        <v>-0.61501812413745705</v>
      </c>
      <c r="GH109" s="206">
        <f t="shared" si="215"/>
        <v>-0.76247356396840593</v>
      </c>
      <c r="GI109" s="206">
        <f t="shared" si="216"/>
        <v>0.11722467163789368</v>
      </c>
      <c r="GJ109" s="206">
        <f t="shared" si="217"/>
        <v>-0.43704557193372801</v>
      </c>
      <c r="GK109" s="206">
        <f t="shared" si="218"/>
        <v>0</v>
      </c>
      <c r="GL109" s="206">
        <f t="shared" si="219"/>
        <v>1.5199937641281471</v>
      </c>
      <c r="GM109" s="206">
        <f t="shared" si="220"/>
        <v>0.37299445298601164</v>
      </c>
      <c r="GN109" s="206">
        <f t="shared" si="221"/>
        <v>-0.19905173973206058</v>
      </c>
      <c r="GO109" s="2"/>
      <c r="GP109" s="3">
        <f t="shared" si="222"/>
        <v>44</v>
      </c>
      <c r="GQ109" s="320">
        <f t="shared" si="223"/>
        <v>1.6939364773820981E-3</v>
      </c>
      <c r="GR109" s="298">
        <f t="shared" si="224"/>
        <v>6.618018425956565E-4</v>
      </c>
      <c r="GS109" s="298">
        <f t="shared" si="225"/>
        <v>1.4223159778821875E-3</v>
      </c>
      <c r="GT109" s="298">
        <f t="shared" si="226"/>
        <v>1.1456663843350729E-4</v>
      </c>
      <c r="GU109" s="298">
        <f t="shared" si="227"/>
        <v>9.0681405993609117E-4</v>
      </c>
      <c r="GV109" s="298">
        <f t="shared" si="228"/>
        <v>4.8722390645300994E-4</v>
      </c>
      <c r="GW109" s="298">
        <f t="shared" si="229"/>
        <v>1.6057485799160997E-4</v>
      </c>
      <c r="GX109" s="298">
        <f t="shared" si="230"/>
        <v>2.7524772295065561E-4</v>
      </c>
      <c r="GY109" s="298">
        <f t="shared" si="231"/>
        <v>0</v>
      </c>
      <c r="GZ109" s="298">
        <f t="shared" si="232"/>
        <v>0</v>
      </c>
      <c r="HA109" s="298">
        <f t="shared" si="233"/>
        <v>8.238276299112801E-4</v>
      </c>
      <c r="HB109" s="298">
        <f t="shared" si="234"/>
        <v>9.7706879361914262E-4</v>
      </c>
      <c r="HC109" s="298">
        <f t="shared" si="235"/>
        <v>7.6244606560501823E-4</v>
      </c>
      <c r="HD109" s="298"/>
    </row>
    <row r="110" spans="1:212" ht="12" customHeight="1" x14ac:dyDescent="0.25">
      <c r="A110" s="2">
        <v>1</v>
      </c>
      <c r="B110" s="10" t="s">
        <v>147</v>
      </c>
      <c r="C110" s="183">
        <v>23064</v>
      </c>
      <c r="D110" s="10"/>
      <c r="E110" s="2" t="s">
        <v>583</v>
      </c>
      <c r="F110" s="33"/>
      <c r="G110" s="33"/>
      <c r="H110" s="33"/>
      <c r="I110" s="33"/>
      <c r="J110" s="33"/>
      <c r="K110" s="33"/>
      <c r="L110" s="33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61"/>
      <c r="X110" s="45"/>
      <c r="Y110" s="3">
        <v>18</v>
      </c>
      <c r="Z110" s="146">
        <v>6</v>
      </c>
      <c r="AA110" s="3">
        <f t="shared" si="261"/>
        <v>24</v>
      </c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>
        <v>18</v>
      </c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29">
        <f t="shared" si="248"/>
        <v>18</v>
      </c>
      <c r="AV110" s="170">
        <f t="shared" si="262"/>
        <v>0</v>
      </c>
      <c r="AW110" s="170">
        <f t="shared" si="263"/>
        <v>18</v>
      </c>
      <c r="AX110" s="170">
        <f t="shared" si="264"/>
        <v>0</v>
      </c>
      <c r="AY110" s="29">
        <f t="shared" si="265"/>
        <v>18</v>
      </c>
      <c r="AZ110" s="3"/>
      <c r="BA110" s="2">
        <f t="shared" si="147"/>
        <v>0</v>
      </c>
      <c r="BB110" s="2">
        <f t="shared" si="148"/>
        <v>18</v>
      </c>
      <c r="BC110" s="2">
        <f t="shared" si="149"/>
        <v>0</v>
      </c>
      <c r="BD110" s="3">
        <f t="shared" si="150"/>
        <v>18</v>
      </c>
      <c r="BE110" s="3">
        <f t="shared" si="151"/>
        <v>3.3898305084745761</v>
      </c>
      <c r="BF110" s="2">
        <f t="shared" si="152"/>
        <v>0</v>
      </c>
      <c r="BG110" s="2">
        <f t="shared" si="153"/>
        <v>4.0677966101694913</v>
      </c>
      <c r="BH110" s="2">
        <f t="shared" si="154"/>
        <v>0</v>
      </c>
      <c r="BI110" s="3">
        <f t="shared" si="155"/>
        <v>4.0677966101694913</v>
      </c>
      <c r="BJ110" s="3"/>
      <c r="BK110" s="21">
        <v>4433</v>
      </c>
      <c r="BL110" s="3">
        <v>4416</v>
      </c>
      <c r="BM110" s="2">
        <v>17</v>
      </c>
      <c r="BN110" s="2">
        <v>17</v>
      </c>
      <c r="BO110" s="45"/>
      <c r="BP110" s="2">
        <f t="shared" si="156"/>
        <v>17</v>
      </c>
      <c r="BQ110" s="2">
        <f t="shared" si="157"/>
        <v>3.8496376811594204</v>
      </c>
      <c r="BR110" s="2">
        <f t="shared" si="158"/>
        <v>3.8496376811594204</v>
      </c>
      <c r="BS110" s="2"/>
      <c r="BT110" s="7">
        <v>4452</v>
      </c>
      <c r="BU110" s="3">
        <v>4438</v>
      </c>
      <c r="BV110" s="2">
        <f t="shared" si="266"/>
        <v>14</v>
      </c>
      <c r="BW110" s="2">
        <v>14</v>
      </c>
      <c r="BX110" s="61"/>
      <c r="BY110" s="2">
        <f t="shared" si="159"/>
        <v>14</v>
      </c>
      <c r="BZ110" s="2">
        <f t="shared" si="160"/>
        <v>3.1545741324921135</v>
      </c>
      <c r="CA110" s="2">
        <f t="shared" si="161"/>
        <v>3.1545741324921135</v>
      </c>
      <c r="CB110" s="2"/>
      <c r="CC110" s="105">
        <v>4377</v>
      </c>
      <c r="CD110" s="3">
        <v>4373</v>
      </c>
      <c r="CE110" s="2">
        <f t="shared" si="267"/>
        <v>4</v>
      </c>
      <c r="CF110" s="2">
        <v>4</v>
      </c>
      <c r="CG110" s="61"/>
      <c r="CH110" s="2">
        <f t="shared" si="162"/>
        <v>4</v>
      </c>
      <c r="CI110" s="2">
        <f t="shared" si="163"/>
        <v>0.91470386462382802</v>
      </c>
      <c r="CJ110" s="2">
        <f t="shared" si="164"/>
        <v>0.91470386462382802</v>
      </c>
      <c r="CK110" s="2"/>
      <c r="CL110" s="105">
        <v>4406</v>
      </c>
      <c r="CM110" s="3">
        <v>4395</v>
      </c>
      <c r="CN110" s="2">
        <f t="shared" si="268"/>
        <v>11</v>
      </c>
      <c r="CO110" s="2">
        <f t="shared" si="242"/>
        <v>11</v>
      </c>
      <c r="CP110" s="61"/>
      <c r="CQ110" s="2">
        <f t="shared" si="165"/>
        <v>11</v>
      </c>
      <c r="CR110" s="2">
        <f t="shared" si="166"/>
        <v>2.5028441410693971</v>
      </c>
      <c r="CS110" s="2">
        <f t="shared" si="167"/>
        <v>2.5028441410693971</v>
      </c>
      <c r="CT110" s="2"/>
      <c r="CU110" s="131">
        <v>4440</v>
      </c>
      <c r="CV110" s="3">
        <v>4425</v>
      </c>
      <c r="CW110" s="2">
        <f t="shared" si="269"/>
        <v>15</v>
      </c>
      <c r="CX110" s="2">
        <f t="shared" si="270"/>
        <v>15</v>
      </c>
      <c r="CY110" s="61"/>
      <c r="CZ110" s="2">
        <f t="shared" si="168"/>
        <v>15</v>
      </c>
      <c r="DA110" s="2">
        <f t="shared" si="169"/>
        <v>3.3898305084745761</v>
      </c>
      <c r="DB110" s="2">
        <f t="shared" si="170"/>
        <v>3.3898305084745761</v>
      </c>
      <c r="DC110" s="2"/>
      <c r="DD110" s="131">
        <v>4424</v>
      </c>
      <c r="DE110" s="3">
        <v>4401</v>
      </c>
      <c r="DF110" s="2">
        <f t="shared" si="271"/>
        <v>23</v>
      </c>
      <c r="DG110" s="2">
        <f t="shared" si="272"/>
        <v>23</v>
      </c>
      <c r="DH110" s="61"/>
      <c r="DI110" s="2">
        <f t="shared" si="171"/>
        <v>23</v>
      </c>
      <c r="DJ110" s="2">
        <f t="shared" si="172"/>
        <v>5.2260849806862071</v>
      </c>
      <c r="DK110" s="2">
        <f t="shared" si="173"/>
        <v>5.2260849806862071</v>
      </c>
      <c r="DL110" s="2"/>
      <c r="DM110" s="131">
        <v>4379</v>
      </c>
      <c r="DN110" s="2">
        <v>4374</v>
      </c>
      <c r="DO110" s="3">
        <f t="shared" si="174"/>
        <v>5</v>
      </c>
      <c r="DP110" s="3">
        <f t="shared" si="175"/>
        <v>1.1431184270690444</v>
      </c>
      <c r="DQ110" s="2"/>
      <c r="DR110" s="131">
        <v>4468</v>
      </c>
      <c r="DS110" s="2">
        <v>4468</v>
      </c>
      <c r="DT110" s="3">
        <f t="shared" si="176"/>
        <v>0</v>
      </c>
      <c r="DU110" s="3">
        <f t="shared" si="177"/>
        <v>0</v>
      </c>
      <c r="DV110" s="2"/>
      <c r="DW110" s="131">
        <v>4547</v>
      </c>
      <c r="DX110" s="2">
        <v>4538</v>
      </c>
      <c r="DY110" s="3">
        <f t="shared" si="178"/>
        <v>9</v>
      </c>
      <c r="DZ110" s="3">
        <f t="shared" si="179"/>
        <v>1.9832525341560159</v>
      </c>
      <c r="EA110" s="2"/>
      <c r="EB110" s="131">
        <v>4513</v>
      </c>
      <c r="EC110" s="2">
        <v>4497</v>
      </c>
      <c r="ED110" s="3">
        <f t="shared" si="260"/>
        <v>16</v>
      </c>
      <c r="EE110" s="3">
        <f t="shared" si="180"/>
        <v>3.5579275072270402</v>
      </c>
      <c r="EF110" s="2"/>
      <c r="EG110" s="131">
        <v>4506</v>
      </c>
      <c r="EH110" s="2">
        <v>4508</v>
      </c>
      <c r="EI110" s="3">
        <v>0</v>
      </c>
      <c r="EJ110" s="3">
        <f t="shared" si="181"/>
        <v>0</v>
      </c>
      <c r="EK110" s="2"/>
      <c r="EL110" s="131">
        <v>4566</v>
      </c>
      <c r="EM110" s="2">
        <v>4564</v>
      </c>
      <c r="EN110" s="3">
        <f t="shared" si="273"/>
        <v>2</v>
      </c>
      <c r="EO110" s="3">
        <f t="shared" si="182"/>
        <v>0.43821209465381245</v>
      </c>
      <c r="EP110" s="2"/>
      <c r="EQ110" s="2"/>
      <c r="ER110" s="77">
        <f t="shared" si="183"/>
        <v>17</v>
      </c>
      <c r="ES110" s="83">
        <f t="shared" si="252"/>
        <v>14</v>
      </c>
      <c r="ET110" s="83">
        <f t="shared" si="253"/>
        <v>4</v>
      </c>
      <c r="EU110" s="81">
        <f t="shared" si="258"/>
        <v>11</v>
      </c>
      <c r="EV110" s="81">
        <f t="shared" si="254"/>
        <v>15</v>
      </c>
      <c r="EW110" s="81">
        <f t="shared" si="249"/>
        <v>23</v>
      </c>
      <c r="EX110" s="81">
        <f t="shared" si="274"/>
        <v>5</v>
      </c>
      <c r="EY110" s="81">
        <v>0</v>
      </c>
      <c r="EZ110" s="81">
        <f t="shared" si="259"/>
        <v>9</v>
      </c>
      <c r="FA110" s="81">
        <f t="shared" si="186"/>
        <v>16</v>
      </c>
      <c r="FB110" s="81">
        <f t="shared" si="187"/>
        <v>0</v>
      </c>
      <c r="FC110" s="81">
        <f t="shared" si="275"/>
        <v>2</v>
      </c>
      <c r="FD110" s="2"/>
      <c r="FE110" s="77">
        <f t="shared" si="188"/>
        <v>3.8496376811594204</v>
      </c>
      <c r="FF110" s="83">
        <f t="shared" si="189"/>
        <v>3.1545741324921135</v>
      </c>
      <c r="FG110" s="83">
        <f t="shared" si="190"/>
        <v>0.91470386462382802</v>
      </c>
      <c r="FH110" s="81">
        <f t="shared" si="191"/>
        <v>2.5028441410693971</v>
      </c>
      <c r="FI110" s="81">
        <f t="shared" si="192"/>
        <v>3.3898305084745761</v>
      </c>
      <c r="FJ110" s="81">
        <f t="shared" si="193"/>
        <v>5.2260849806862071</v>
      </c>
      <c r="FK110" s="81">
        <f t="shared" si="194"/>
        <v>1.1431184270690444</v>
      </c>
      <c r="FL110" s="81">
        <f t="shared" si="195"/>
        <v>0</v>
      </c>
      <c r="FM110" s="81">
        <f t="shared" si="196"/>
        <v>1.9832525341560159</v>
      </c>
      <c r="FN110" s="81">
        <f t="shared" si="197"/>
        <v>3.5579275072270402</v>
      </c>
      <c r="FO110" s="81">
        <f t="shared" si="198"/>
        <v>0</v>
      </c>
      <c r="FP110" s="81">
        <f t="shared" si="199"/>
        <v>0.43821209465381245</v>
      </c>
      <c r="FQ110" s="2"/>
      <c r="FR110" s="83">
        <f t="shared" si="200"/>
        <v>-3</v>
      </c>
      <c r="FS110" s="83">
        <f t="shared" si="201"/>
        <v>-10</v>
      </c>
      <c r="FT110" s="83">
        <f t="shared" si="202"/>
        <v>7</v>
      </c>
      <c r="FU110" s="83">
        <f t="shared" si="203"/>
        <v>4</v>
      </c>
      <c r="FV110" s="83">
        <f t="shared" si="204"/>
        <v>8</v>
      </c>
      <c r="FW110" s="83">
        <f t="shared" si="205"/>
        <v>-18</v>
      </c>
      <c r="FX110" s="83">
        <f t="shared" si="206"/>
        <v>-5</v>
      </c>
      <c r="FY110" s="83">
        <f t="shared" si="207"/>
        <v>9</v>
      </c>
      <c r="FZ110" s="83">
        <f t="shared" si="208"/>
        <v>7</v>
      </c>
      <c r="GA110" s="83">
        <f t="shared" si="209"/>
        <v>-16</v>
      </c>
      <c r="GB110" s="83">
        <f t="shared" si="210"/>
        <v>2</v>
      </c>
      <c r="GC110" s="54"/>
      <c r="GD110" s="205">
        <f t="shared" si="211"/>
        <v>-0.69506354866730691</v>
      </c>
      <c r="GE110" s="206">
        <f t="shared" si="212"/>
        <v>-2.2398702678682856</v>
      </c>
      <c r="GF110" s="206">
        <f t="shared" si="213"/>
        <v>1.5881402764455692</v>
      </c>
      <c r="GG110" s="207">
        <f t="shared" si="214"/>
        <v>0.886986367405179</v>
      </c>
      <c r="GH110" s="206">
        <f t="shared" si="215"/>
        <v>1.836254472211631</v>
      </c>
      <c r="GI110" s="206">
        <f t="shared" si="216"/>
        <v>-4.0829665536171627</v>
      </c>
      <c r="GJ110" s="206">
        <f t="shared" si="217"/>
        <v>-1.1431184270690444</v>
      </c>
      <c r="GK110" s="206">
        <f t="shared" si="218"/>
        <v>1.9832525341560159</v>
      </c>
      <c r="GL110" s="206">
        <f t="shared" si="219"/>
        <v>1.5746749730710243</v>
      </c>
      <c r="GM110" s="206">
        <f t="shared" si="220"/>
        <v>-3.5579275072270402</v>
      </c>
      <c r="GN110" s="206">
        <f t="shared" si="221"/>
        <v>0.43821209465381245</v>
      </c>
      <c r="GO110" s="2"/>
      <c r="GP110" s="3">
        <f t="shared" si="222"/>
        <v>2</v>
      </c>
      <c r="GQ110" s="320">
        <f t="shared" si="223"/>
        <v>4.3821209465381246E-4</v>
      </c>
      <c r="GR110" s="298">
        <f t="shared" si="224"/>
        <v>2.9606924537174109E-4</v>
      </c>
      <c r="GS110" s="298">
        <f t="shared" si="225"/>
        <v>2.2373509764438905E-4</v>
      </c>
      <c r="GT110" s="298">
        <f t="shared" si="226"/>
        <v>7.637775895567152E-5</v>
      </c>
      <c r="GU110" s="298">
        <f t="shared" si="227"/>
        <v>2.3749892045945247E-4</v>
      </c>
      <c r="GV110" s="298">
        <f t="shared" si="228"/>
        <v>2.7067994802944999E-4</v>
      </c>
      <c r="GW110" s="298">
        <f t="shared" si="229"/>
        <v>4.6165271672587863E-4</v>
      </c>
      <c r="GX110" s="298">
        <f t="shared" si="230"/>
        <v>1.2511260134120709E-4</v>
      </c>
      <c r="GY110" s="298">
        <f t="shared" si="231"/>
        <v>0</v>
      </c>
      <c r="GZ110" s="298">
        <f t="shared" si="232"/>
        <v>1.8681888946549041E-4</v>
      </c>
      <c r="HA110" s="298">
        <f t="shared" si="233"/>
        <v>3.3798056611744826E-4</v>
      </c>
      <c r="HB110" s="298">
        <f t="shared" si="234"/>
        <v>0</v>
      </c>
      <c r="HC110" s="298">
        <f t="shared" si="235"/>
        <v>3.4656639345682646E-5</v>
      </c>
      <c r="HD110" s="298"/>
    </row>
    <row r="111" spans="1:212" ht="12" customHeight="1" x14ac:dyDescent="0.25">
      <c r="A111" s="2">
        <v>1</v>
      </c>
      <c r="B111" s="10" t="s">
        <v>147</v>
      </c>
      <c r="C111" s="183">
        <v>23077</v>
      </c>
      <c r="D111" s="10"/>
      <c r="E111" s="2" t="s">
        <v>27</v>
      </c>
      <c r="F111" s="33"/>
      <c r="G111" s="33"/>
      <c r="H111" s="33"/>
      <c r="I111" s="33"/>
      <c r="J111" s="33"/>
      <c r="K111" s="33"/>
      <c r="L111" s="33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61"/>
      <c r="X111" s="45"/>
      <c r="Y111" s="3">
        <v>20</v>
      </c>
      <c r="Z111" s="146">
        <v>12</v>
      </c>
      <c r="AA111" s="3">
        <f t="shared" si="261"/>
        <v>32</v>
      </c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>
        <v>15</v>
      </c>
      <c r="AL111" s="170">
        <v>9</v>
      </c>
      <c r="AM111" s="170"/>
      <c r="AN111" s="170"/>
      <c r="AO111" s="170"/>
      <c r="AP111" s="170"/>
      <c r="AQ111" s="170"/>
      <c r="AR111" s="170"/>
      <c r="AS111" s="170"/>
      <c r="AT111" s="170"/>
      <c r="AU111" s="29">
        <f t="shared" si="248"/>
        <v>24</v>
      </c>
      <c r="AV111" s="170">
        <f t="shared" si="262"/>
        <v>0</v>
      </c>
      <c r="AW111" s="170">
        <f t="shared" si="263"/>
        <v>24</v>
      </c>
      <c r="AX111" s="170">
        <f t="shared" si="264"/>
        <v>0</v>
      </c>
      <c r="AY111" s="29">
        <f t="shared" si="265"/>
        <v>24</v>
      </c>
      <c r="AZ111" s="3"/>
      <c r="BA111" s="2">
        <f t="shared" si="147"/>
        <v>0</v>
      </c>
      <c r="BB111" s="2">
        <f t="shared" si="148"/>
        <v>24</v>
      </c>
      <c r="BC111" s="2">
        <f t="shared" si="149"/>
        <v>0</v>
      </c>
      <c r="BD111" s="3">
        <f t="shared" si="150"/>
        <v>24</v>
      </c>
      <c r="BE111" s="3">
        <f t="shared" si="151"/>
        <v>1.7017465293327361</v>
      </c>
      <c r="BF111" s="2">
        <f t="shared" si="152"/>
        <v>0</v>
      </c>
      <c r="BG111" s="2">
        <f t="shared" si="153"/>
        <v>0.71652485445588887</v>
      </c>
      <c r="BH111" s="2">
        <f t="shared" si="154"/>
        <v>0</v>
      </c>
      <c r="BI111" s="3">
        <f t="shared" si="155"/>
        <v>0.71652485445588887</v>
      </c>
      <c r="BJ111" s="3"/>
      <c r="BK111" s="21">
        <v>32265</v>
      </c>
      <c r="BL111" s="3">
        <v>32215</v>
      </c>
      <c r="BM111" s="2">
        <v>50</v>
      </c>
      <c r="BN111" s="2">
        <v>50</v>
      </c>
      <c r="BO111" s="45"/>
      <c r="BP111" s="2">
        <f t="shared" si="156"/>
        <v>50</v>
      </c>
      <c r="BQ111" s="2">
        <f t="shared" si="157"/>
        <v>1.5520720161415489</v>
      </c>
      <c r="BR111" s="2">
        <f t="shared" si="158"/>
        <v>1.5520720161415489</v>
      </c>
      <c r="BS111" s="2"/>
      <c r="BT111" s="7">
        <v>32730</v>
      </c>
      <c r="BU111" s="3">
        <v>32660</v>
      </c>
      <c r="BV111" s="2">
        <f t="shared" si="266"/>
        <v>70</v>
      </c>
      <c r="BW111" s="2">
        <v>70</v>
      </c>
      <c r="BX111" s="61"/>
      <c r="BY111" s="2">
        <f t="shared" si="159"/>
        <v>70</v>
      </c>
      <c r="BZ111" s="2">
        <f t="shared" si="160"/>
        <v>2.1432945499081448</v>
      </c>
      <c r="CA111" s="2">
        <f t="shared" si="161"/>
        <v>2.1432945499081448</v>
      </c>
      <c r="CB111" s="2"/>
      <c r="CC111" s="105">
        <v>32979</v>
      </c>
      <c r="CD111" s="3">
        <v>32920</v>
      </c>
      <c r="CE111" s="2">
        <f t="shared" si="267"/>
        <v>59</v>
      </c>
      <c r="CF111" s="2">
        <v>59</v>
      </c>
      <c r="CG111" s="61"/>
      <c r="CH111" s="2">
        <f t="shared" si="162"/>
        <v>59</v>
      </c>
      <c r="CI111" s="2">
        <f t="shared" si="163"/>
        <v>1.7922235722964763</v>
      </c>
      <c r="CJ111" s="2">
        <f t="shared" si="164"/>
        <v>1.7922235722964763</v>
      </c>
      <c r="CK111" s="2"/>
      <c r="CL111" s="105">
        <v>33291</v>
      </c>
      <c r="CM111" s="3">
        <v>33249</v>
      </c>
      <c r="CN111" s="2">
        <f t="shared" si="268"/>
        <v>42</v>
      </c>
      <c r="CO111" s="2">
        <f t="shared" si="242"/>
        <v>42</v>
      </c>
      <c r="CP111" s="61"/>
      <c r="CQ111" s="2">
        <f t="shared" si="165"/>
        <v>42</v>
      </c>
      <c r="CR111" s="2">
        <f t="shared" si="166"/>
        <v>1.2631958855905441</v>
      </c>
      <c r="CS111" s="2">
        <f t="shared" si="167"/>
        <v>1.2631958855905441</v>
      </c>
      <c r="CT111" s="2"/>
      <c r="CU111" s="131">
        <v>33552</v>
      </c>
      <c r="CV111" s="3">
        <v>33495</v>
      </c>
      <c r="CW111" s="2">
        <f t="shared" si="269"/>
        <v>57</v>
      </c>
      <c r="CX111" s="2">
        <f t="shared" si="270"/>
        <v>57</v>
      </c>
      <c r="CY111" s="61"/>
      <c r="CZ111" s="2">
        <f t="shared" si="168"/>
        <v>57</v>
      </c>
      <c r="DA111" s="2">
        <f t="shared" si="169"/>
        <v>1.7017465293327361</v>
      </c>
      <c r="DB111" s="2">
        <f t="shared" si="170"/>
        <v>1.7017465293327361</v>
      </c>
      <c r="DC111" s="2"/>
      <c r="DD111" s="131">
        <v>33797</v>
      </c>
      <c r="DE111" s="3">
        <v>33755</v>
      </c>
      <c r="DF111" s="2">
        <f t="shared" si="271"/>
        <v>42</v>
      </c>
      <c r="DG111" s="2">
        <f t="shared" si="272"/>
        <v>42</v>
      </c>
      <c r="DH111" s="61"/>
      <c r="DI111" s="2">
        <f t="shared" si="171"/>
        <v>42</v>
      </c>
      <c r="DJ111" s="2">
        <f t="shared" si="172"/>
        <v>1.2442601096133907</v>
      </c>
      <c r="DK111" s="2">
        <f t="shared" si="173"/>
        <v>1.2442601096133907</v>
      </c>
      <c r="DL111" s="2"/>
      <c r="DM111" s="131">
        <v>34046</v>
      </c>
      <c r="DN111" s="2">
        <v>34025</v>
      </c>
      <c r="DO111" s="3">
        <f t="shared" si="174"/>
        <v>21</v>
      </c>
      <c r="DP111" s="3">
        <f t="shared" si="175"/>
        <v>0.61719324026451139</v>
      </c>
      <c r="DQ111" s="2"/>
      <c r="DR111" s="131">
        <v>34236</v>
      </c>
      <c r="DS111" s="2">
        <v>34214</v>
      </c>
      <c r="DT111" s="3">
        <f t="shared" si="176"/>
        <v>22</v>
      </c>
      <c r="DU111" s="3">
        <f t="shared" si="177"/>
        <v>0.64301163266499095</v>
      </c>
      <c r="DV111" s="2"/>
      <c r="DW111" s="131">
        <v>34634</v>
      </c>
      <c r="DX111" s="2">
        <v>34617</v>
      </c>
      <c r="DY111" s="3">
        <f t="shared" si="178"/>
        <v>17</v>
      </c>
      <c r="DZ111" s="3">
        <f t="shared" si="179"/>
        <v>0.49108819366207357</v>
      </c>
      <c r="EA111" s="2"/>
      <c r="EB111" s="131">
        <v>35068</v>
      </c>
      <c r="EC111" s="2">
        <v>35054</v>
      </c>
      <c r="ED111" s="3">
        <f t="shared" si="260"/>
        <v>14</v>
      </c>
      <c r="EE111" s="3">
        <f t="shared" si="180"/>
        <v>0.39938380783933358</v>
      </c>
      <c r="EF111" s="2"/>
      <c r="EG111" s="131">
        <v>35489</v>
      </c>
      <c r="EH111" s="2">
        <v>35475</v>
      </c>
      <c r="EI111" s="3">
        <f>EG111-EH111</f>
        <v>14</v>
      </c>
      <c r="EJ111" s="3">
        <f t="shared" si="181"/>
        <v>0.39464411557434814</v>
      </c>
      <c r="EK111" s="2"/>
      <c r="EL111" s="131">
        <v>36067</v>
      </c>
      <c r="EM111" s="2">
        <v>36039</v>
      </c>
      <c r="EN111" s="3">
        <f t="shared" si="273"/>
        <v>28</v>
      </c>
      <c r="EO111" s="3">
        <f t="shared" si="182"/>
        <v>0.77693609700602129</v>
      </c>
      <c r="EP111" s="2"/>
      <c r="EQ111" s="2"/>
      <c r="ER111" s="77">
        <f t="shared" si="183"/>
        <v>50</v>
      </c>
      <c r="ES111" s="83">
        <f t="shared" si="252"/>
        <v>70</v>
      </c>
      <c r="ET111" s="83">
        <f t="shared" si="253"/>
        <v>59</v>
      </c>
      <c r="EU111" s="81">
        <f t="shared" si="258"/>
        <v>42</v>
      </c>
      <c r="EV111" s="81">
        <f t="shared" si="254"/>
        <v>57</v>
      </c>
      <c r="EW111" s="81">
        <f t="shared" si="249"/>
        <v>42</v>
      </c>
      <c r="EX111" s="81">
        <f t="shared" si="274"/>
        <v>21</v>
      </c>
      <c r="EY111" s="81">
        <f>DT111</f>
        <v>22</v>
      </c>
      <c r="EZ111" s="81">
        <f t="shared" si="259"/>
        <v>17</v>
      </c>
      <c r="FA111" s="81">
        <f t="shared" si="186"/>
        <v>14</v>
      </c>
      <c r="FB111" s="81">
        <f t="shared" si="187"/>
        <v>14</v>
      </c>
      <c r="FC111" s="81">
        <f t="shared" si="275"/>
        <v>28</v>
      </c>
      <c r="FD111" s="2"/>
      <c r="FE111" s="77">
        <f t="shared" si="188"/>
        <v>1.5520720161415489</v>
      </c>
      <c r="FF111" s="83">
        <f t="shared" si="189"/>
        <v>2.1432945499081448</v>
      </c>
      <c r="FG111" s="83">
        <f t="shared" si="190"/>
        <v>1.7922235722964763</v>
      </c>
      <c r="FH111" s="81">
        <f t="shared" si="191"/>
        <v>1.2631958855905441</v>
      </c>
      <c r="FI111" s="81">
        <f t="shared" si="192"/>
        <v>1.7017465293327361</v>
      </c>
      <c r="FJ111" s="81">
        <f t="shared" si="193"/>
        <v>1.2442601096133907</v>
      </c>
      <c r="FK111" s="81">
        <f t="shared" si="194"/>
        <v>0.61719324026451139</v>
      </c>
      <c r="FL111" s="81">
        <f t="shared" si="195"/>
        <v>0.64301163266499095</v>
      </c>
      <c r="FM111" s="81">
        <f t="shared" si="196"/>
        <v>0.49108819366207357</v>
      </c>
      <c r="FN111" s="81">
        <f t="shared" si="197"/>
        <v>0.39938380783933358</v>
      </c>
      <c r="FO111" s="81">
        <f t="shared" si="198"/>
        <v>0.39464411557434814</v>
      </c>
      <c r="FP111" s="81">
        <f t="shared" si="199"/>
        <v>0.77693609700602129</v>
      </c>
      <c r="FQ111" s="2"/>
      <c r="FR111" s="83">
        <f t="shared" si="200"/>
        <v>20</v>
      </c>
      <c r="FS111" s="83">
        <f t="shared" si="201"/>
        <v>-11</v>
      </c>
      <c r="FT111" s="83">
        <f t="shared" si="202"/>
        <v>-17</v>
      </c>
      <c r="FU111" s="83">
        <f t="shared" si="203"/>
        <v>15</v>
      </c>
      <c r="FV111" s="83">
        <f t="shared" si="204"/>
        <v>-15</v>
      </c>
      <c r="FW111" s="83">
        <f t="shared" si="205"/>
        <v>-21</v>
      </c>
      <c r="FX111" s="83">
        <f t="shared" si="206"/>
        <v>1</v>
      </c>
      <c r="FY111" s="83">
        <f t="shared" si="207"/>
        <v>-5</v>
      </c>
      <c r="FZ111" s="83">
        <f t="shared" si="208"/>
        <v>-3</v>
      </c>
      <c r="GA111" s="83">
        <f t="shared" si="209"/>
        <v>0</v>
      </c>
      <c r="GB111" s="83">
        <f t="shared" si="210"/>
        <v>14</v>
      </c>
      <c r="GC111" s="54"/>
      <c r="GD111" s="205">
        <f t="shared" si="211"/>
        <v>0.59122253376659595</v>
      </c>
      <c r="GE111" s="206">
        <f t="shared" si="212"/>
        <v>-0.3510709776116685</v>
      </c>
      <c r="GF111" s="206">
        <f t="shared" si="213"/>
        <v>-0.52902768670593225</v>
      </c>
      <c r="GG111" s="207">
        <f t="shared" si="214"/>
        <v>0.43855064374219199</v>
      </c>
      <c r="GH111" s="206">
        <f t="shared" si="215"/>
        <v>-0.45748641971934534</v>
      </c>
      <c r="GI111" s="206">
        <f t="shared" si="216"/>
        <v>-0.62706686934887934</v>
      </c>
      <c r="GJ111" s="206">
        <f t="shared" si="217"/>
        <v>2.5818392400479562E-2</v>
      </c>
      <c r="GK111" s="206">
        <f t="shared" si="218"/>
        <v>-0.15192343900291738</v>
      </c>
      <c r="GL111" s="206">
        <f t="shared" si="219"/>
        <v>-9.1704385822739987E-2</v>
      </c>
      <c r="GM111" s="206">
        <f t="shared" si="220"/>
        <v>-4.7396922649854401E-3</v>
      </c>
      <c r="GN111" s="206">
        <f t="shared" si="221"/>
        <v>0.38229198143167314</v>
      </c>
      <c r="GO111" s="2"/>
      <c r="GP111" s="3">
        <f t="shared" si="222"/>
        <v>28</v>
      </c>
      <c r="GQ111" s="320">
        <f t="shared" si="223"/>
        <v>7.7693609700602126E-4</v>
      </c>
      <c r="GR111" s="298">
        <f t="shared" si="224"/>
        <v>8.7079189815217957E-4</v>
      </c>
      <c r="GS111" s="298">
        <f t="shared" si="225"/>
        <v>1.1186754882219453E-3</v>
      </c>
      <c r="GT111" s="298">
        <f t="shared" si="226"/>
        <v>1.126571944596155E-3</v>
      </c>
      <c r="GU111" s="298">
        <f t="shared" si="227"/>
        <v>9.0681405993609117E-4</v>
      </c>
      <c r="GV111" s="298">
        <f t="shared" si="228"/>
        <v>1.02858380251191E-3</v>
      </c>
      <c r="GW111" s="298">
        <f t="shared" si="229"/>
        <v>8.4301800445595227E-4</v>
      </c>
      <c r="GX111" s="298">
        <f t="shared" si="230"/>
        <v>5.2547292563306979E-4</v>
      </c>
      <c r="GY111" s="298">
        <f t="shared" si="231"/>
        <v>5.2753998513296407E-4</v>
      </c>
      <c r="GZ111" s="298">
        <f t="shared" si="232"/>
        <v>3.5288012454592633E-4</v>
      </c>
      <c r="HA111" s="298">
        <f t="shared" si="233"/>
        <v>2.9573299535276722E-4</v>
      </c>
      <c r="HB111" s="298">
        <f t="shared" si="234"/>
        <v>2.7916251246261218E-4</v>
      </c>
      <c r="HC111" s="298">
        <f t="shared" si="235"/>
        <v>4.8519295083955711E-4</v>
      </c>
      <c r="HD111" s="298"/>
    </row>
    <row r="112" spans="1:212" ht="12" customHeight="1" x14ac:dyDescent="0.25">
      <c r="A112" s="2">
        <v>1</v>
      </c>
      <c r="B112" s="10" t="s">
        <v>147</v>
      </c>
      <c r="C112" s="183">
        <v>23081</v>
      </c>
      <c r="D112" s="10"/>
      <c r="E112" s="181" t="s">
        <v>41</v>
      </c>
      <c r="F112" s="33" t="s">
        <v>176</v>
      </c>
      <c r="G112" s="33"/>
      <c r="H112" s="33" t="s">
        <v>176</v>
      </c>
      <c r="I112" s="33">
        <v>45</v>
      </c>
      <c r="J112" s="33"/>
      <c r="K112" s="33">
        <f>SUM(I112+J112)</f>
        <v>45</v>
      </c>
      <c r="L112" s="33">
        <v>90</v>
      </c>
      <c r="M112" s="45">
        <v>50</v>
      </c>
      <c r="N112" s="45"/>
      <c r="O112" s="45"/>
      <c r="P112" s="45"/>
      <c r="Q112" s="45"/>
      <c r="R112" s="45"/>
      <c r="S112" s="45"/>
      <c r="T112" s="45"/>
      <c r="U112" s="45"/>
      <c r="V112" s="45"/>
      <c r="W112" s="61"/>
      <c r="X112" s="45">
        <f>SUM(M112:W112)</f>
        <v>50</v>
      </c>
      <c r="Y112" s="3">
        <v>61</v>
      </c>
      <c r="Z112" s="146">
        <v>6</v>
      </c>
      <c r="AA112" s="3">
        <f t="shared" si="261"/>
        <v>67</v>
      </c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>
        <v>80</v>
      </c>
      <c r="AN112" s="170"/>
      <c r="AO112" s="170"/>
      <c r="AP112" s="170"/>
      <c r="AQ112" s="170"/>
      <c r="AR112" s="170"/>
      <c r="AS112" s="170"/>
      <c r="AT112" s="170"/>
      <c r="AU112" s="29">
        <f t="shared" si="248"/>
        <v>80</v>
      </c>
      <c r="AV112" s="170">
        <f t="shared" si="262"/>
        <v>0</v>
      </c>
      <c r="AW112" s="170">
        <f t="shared" si="263"/>
        <v>0</v>
      </c>
      <c r="AX112" s="170">
        <f t="shared" si="264"/>
        <v>80</v>
      </c>
      <c r="AY112" s="29">
        <f t="shared" si="265"/>
        <v>80</v>
      </c>
      <c r="AZ112" s="3"/>
      <c r="BA112" s="2">
        <f t="shared" si="147"/>
        <v>0</v>
      </c>
      <c r="BB112" s="2">
        <f t="shared" si="148"/>
        <v>0</v>
      </c>
      <c r="BC112" s="2">
        <f t="shared" si="149"/>
        <v>80</v>
      </c>
      <c r="BD112" s="3">
        <f t="shared" si="150"/>
        <v>80</v>
      </c>
      <c r="BE112" s="3">
        <f t="shared" si="151"/>
        <v>12.251405555089368</v>
      </c>
      <c r="BF112" s="2">
        <f t="shared" si="152"/>
        <v>0</v>
      </c>
      <c r="BG112" s="2">
        <f t="shared" si="153"/>
        <v>0</v>
      </c>
      <c r="BH112" s="2">
        <f t="shared" si="154"/>
        <v>6.7130989342955445</v>
      </c>
      <c r="BI112" s="3">
        <f t="shared" si="155"/>
        <v>6.7130989342955445</v>
      </c>
      <c r="BJ112" s="3"/>
      <c r="BK112" s="21">
        <v>11935</v>
      </c>
      <c r="BL112" s="3">
        <v>11629</v>
      </c>
      <c r="BM112" s="2">
        <v>306</v>
      </c>
      <c r="BN112" s="2">
        <v>306</v>
      </c>
      <c r="BO112" s="45"/>
      <c r="BP112" s="2">
        <f t="shared" si="156"/>
        <v>306</v>
      </c>
      <c r="BQ112" s="2">
        <f t="shared" si="157"/>
        <v>26.313526528506319</v>
      </c>
      <c r="BR112" s="2">
        <f t="shared" si="158"/>
        <v>26.313526528506319</v>
      </c>
      <c r="BS112" s="2"/>
      <c r="BT112" s="7">
        <v>11786</v>
      </c>
      <c r="BU112" s="3">
        <v>11606</v>
      </c>
      <c r="BV112" s="2">
        <f t="shared" si="266"/>
        <v>180</v>
      </c>
      <c r="BW112" s="2">
        <v>180</v>
      </c>
      <c r="BX112" s="61"/>
      <c r="BY112" s="2">
        <f t="shared" si="159"/>
        <v>180</v>
      </c>
      <c r="BZ112" s="2">
        <f t="shared" si="160"/>
        <v>15.509219369291745</v>
      </c>
      <c r="CA112" s="2">
        <f t="shared" si="161"/>
        <v>15.509219369291745</v>
      </c>
      <c r="CB112" s="2"/>
      <c r="CC112" s="105">
        <v>11946</v>
      </c>
      <c r="CD112" s="3">
        <v>11735</v>
      </c>
      <c r="CE112" s="2">
        <f t="shared" si="267"/>
        <v>211</v>
      </c>
      <c r="CF112" s="2">
        <v>211</v>
      </c>
      <c r="CG112" s="61"/>
      <c r="CH112" s="2">
        <f t="shared" si="162"/>
        <v>211</v>
      </c>
      <c r="CI112" s="2">
        <f t="shared" si="163"/>
        <v>17.980400511291009</v>
      </c>
      <c r="CJ112" s="2">
        <f t="shared" si="164"/>
        <v>17.980400511291009</v>
      </c>
      <c r="CK112" s="2"/>
      <c r="CL112" s="105">
        <v>12075</v>
      </c>
      <c r="CM112" s="3">
        <v>11842</v>
      </c>
      <c r="CN112" s="2">
        <f t="shared" si="268"/>
        <v>233</v>
      </c>
      <c r="CO112" s="2">
        <f t="shared" si="242"/>
        <v>233</v>
      </c>
      <c r="CP112" s="61"/>
      <c r="CQ112" s="2">
        <f t="shared" si="165"/>
        <v>233</v>
      </c>
      <c r="CR112" s="2">
        <f t="shared" si="166"/>
        <v>19.675730450937341</v>
      </c>
      <c r="CS112" s="2">
        <f t="shared" si="167"/>
        <v>19.675730450937341</v>
      </c>
      <c r="CT112" s="2"/>
      <c r="CU112" s="131">
        <v>12063</v>
      </c>
      <c r="CV112" s="3">
        <v>11917</v>
      </c>
      <c r="CW112" s="2">
        <f t="shared" si="269"/>
        <v>146</v>
      </c>
      <c r="CX112" s="2">
        <f t="shared" si="270"/>
        <v>146</v>
      </c>
      <c r="CY112" s="61"/>
      <c r="CZ112" s="2">
        <f t="shared" si="168"/>
        <v>146</v>
      </c>
      <c r="DA112" s="2">
        <f t="shared" si="169"/>
        <v>12.251405555089368</v>
      </c>
      <c r="DB112" s="2">
        <f t="shared" si="170"/>
        <v>12.251405555089368</v>
      </c>
      <c r="DC112" s="2"/>
      <c r="DD112" s="131">
        <v>12094</v>
      </c>
      <c r="DE112" s="3">
        <v>11934</v>
      </c>
      <c r="DF112" s="2">
        <f t="shared" si="271"/>
        <v>160</v>
      </c>
      <c r="DG112" s="2">
        <f t="shared" si="272"/>
        <v>160</v>
      </c>
      <c r="DH112" s="61"/>
      <c r="DI112" s="2">
        <f t="shared" si="171"/>
        <v>160</v>
      </c>
      <c r="DJ112" s="2">
        <f t="shared" si="172"/>
        <v>13.407072230601642</v>
      </c>
      <c r="DK112" s="2">
        <f t="shared" si="173"/>
        <v>13.407072230601642</v>
      </c>
      <c r="DL112" s="2"/>
      <c r="DM112" s="131">
        <v>12205</v>
      </c>
      <c r="DN112" s="2">
        <v>12086</v>
      </c>
      <c r="DO112" s="3">
        <f t="shared" si="174"/>
        <v>119</v>
      </c>
      <c r="DP112" s="3">
        <f t="shared" si="175"/>
        <v>9.8461029290087705</v>
      </c>
      <c r="DQ112" s="2"/>
      <c r="DR112" s="131">
        <v>12342</v>
      </c>
      <c r="DS112" s="2">
        <v>12126</v>
      </c>
      <c r="DT112" s="3">
        <f t="shared" si="176"/>
        <v>216</v>
      </c>
      <c r="DU112" s="3">
        <f t="shared" si="177"/>
        <v>17.812963879267688</v>
      </c>
      <c r="DV112" s="2"/>
      <c r="DW112" s="131">
        <v>12300</v>
      </c>
      <c r="DX112" s="2">
        <v>12271</v>
      </c>
      <c r="DY112" s="3">
        <f t="shared" si="178"/>
        <v>29</v>
      </c>
      <c r="DZ112" s="3">
        <f t="shared" si="179"/>
        <v>2.363295574932768</v>
      </c>
      <c r="EA112" s="2"/>
      <c r="EB112" s="131">
        <v>12396</v>
      </c>
      <c r="EC112" s="2">
        <v>12377</v>
      </c>
      <c r="ED112" s="3">
        <f t="shared" si="260"/>
        <v>19</v>
      </c>
      <c r="EE112" s="3">
        <f t="shared" si="180"/>
        <v>1.5351054375050497</v>
      </c>
      <c r="EF112" s="2"/>
      <c r="EG112" s="131">
        <v>12499</v>
      </c>
      <c r="EH112" s="2">
        <v>12496</v>
      </c>
      <c r="EI112" s="3">
        <f>EG112-EH112</f>
        <v>3</v>
      </c>
      <c r="EJ112" s="3">
        <f t="shared" si="181"/>
        <v>0.24007682458386684</v>
      </c>
      <c r="EK112" s="2"/>
      <c r="EL112" s="131">
        <v>12614</v>
      </c>
      <c r="EM112" s="2">
        <v>12606</v>
      </c>
      <c r="EN112" s="3">
        <f t="shared" si="273"/>
        <v>8</v>
      </c>
      <c r="EO112" s="3">
        <f t="shared" si="182"/>
        <v>0.63461843566555609</v>
      </c>
      <c r="EP112" s="2"/>
      <c r="EQ112" s="2"/>
      <c r="ER112" s="77">
        <f t="shared" si="183"/>
        <v>306</v>
      </c>
      <c r="ES112" s="83">
        <f t="shared" si="252"/>
        <v>180</v>
      </c>
      <c r="ET112" s="83">
        <f t="shared" si="253"/>
        <v>211</v>
      </c>
      <c r="EU112" s="81">
        <f t="shared" si="258"/>
        <v>233</v>
      </c>
      <c r="EV112" s="81">
        <f t="shared" si="254"/>
        <v>146</v>
      </c>
      <c r="EW112" s="81">
        <f t="shared" si="249"/>
        <v>160</v>
      </c>
      <c r="EX112" s="81">
        <f t="shared" si="274"/>
        <v>119</v>
      </c>
      <c r="EY112" s="81">
        <f>DT112</f>
        <v>216</v>
      </c>
      <c r="EZ112" s="81">
        <f t="shared" si="259"/>
        <v>29</v>
      </c>
      <c r="FA112" s="81">
        <f t="shared" si="186"/>
        <v>19</v>
      </c>
      <c r="FB112" s="81">
        <f t="shared" si="187"/>
        <v>3</v>
      </c>
      <c r="FC112" s="81">
        <f t="shared" si="275"/>
        <v>8</v>
      </c>
      <c r="FD112" s="2"/>
      <c r="FE112" s="77">
        <f t="shared" si="188"/>
        <v>26.313526528506319</v>
      </c>
      <c r="FF112" s="83">
        <f t="shared" si="189"/>
        <v>15.509219369291745</v>
      </c>
      <c r="FG112" s="83">
        <f t="shared" si="190"/>
        <v>17.980400511291009</v>
      </c>
      <c r="FH112" s="81">
        <f t="shared" si="191"/>
        <v>19.675730450937341</v>
      </c>
      <c r="FI112" s="81">
        <f t="shared" si="192"/>
        <v>12.251405555089368</v>
      </c>
      <c r="FJ112" s="81">
        <f t="shared" si="193"/>
        <v>13.407072230601642</v>
      </c>
      <c r="FK112" s="81">
        <f t="shared" si="194"/>
        <v>9.8461029290087705</v>
      </c>
      <c r="FL112" s="81">
        <f t="shared" si="195"/>
        <v>17.812963879267688</v>
      </c>
      <c r="FM112" s="81">
        <f t="shared" si="196"/>
        <v>2.363295574932768</v>
      </c>
      <c r="FN112" s="81">
        <f t="shared" si="197"/>
        <v>1.5351054375050497</v>
      </c>
      <c r="FO112" s="81">
        <f t="shared" si="198"/>
        <v>0.24007682458386684</v>
      </c>
      <c r="FP112" s="81">
        <f t="shared" si="199"/>
        <v>0.63461843566555609</v>
      </c>
      <c r="FQ112" s="2"/>
      <c r="FR112" s="83">
        <f t="shared" si="200"/>
        <v>-126</v>
      </c>
      <c r="FS112" s="83">
        <f t="shared" si="201"/>
        <v>31</v>
      </c>
      <c r="FT112" s="83">
        <f t="shared" si="202"/>
        <v>22</v>
      </c>
      <c r="FU112" s="83">
        <f t="shared" si="203"/>
        <v>-87</v>
      </c>
      <c r="FV112" s="83">
        <f t="shared" si="204"/>
        <v>14</v>
      </c>
      <c r="FW112" s="83">
        <f t="shared" si="205"/>
        <v>-41</v>
      </c>
      <c r="FX112" s="83">
        <f t="shared" si="206"/>
        <v>97</v>
      </c>
      <c r="FY112" s="83">
        <f t="shared" si="207"/>
        <v>-187</v>
      </c>
      <c r="FZ112" s="83">
        <f t="shared" si="208"/>
        <v>-10</v>
      </c>
      <c r="GA112" s="83">
        <f t="shared" si="209"/>
        <v>-16</v>
      </c>
      <c r="GB112" s="83">
        <f t="shared" si="210"/>
        <v>5</v>
      </c>
      <c r="GC112" s="54"/>
      <c r="GD112" s="205">
        <f t="shared" si="211"/>
        <v>-10.804307159214574</v>
      </c>
      <c r="GE112" s="206">
        <f t="shared" si="212"/>
        <v>2.4711811419992635</v>
      </c>
      <c r="GF112" s="206">
        <f t="shared" si="213"/>
        <v>1.6953299396463315</v>
      </c>
      <c r="GG112" s="207">
        <f t="shared" si="214"/>
        <v>-7.4243248958479722</v>
      </c>
      <c r="GH112" s="206">
        <f t="shared" si="215"/>
        <v>1.1556666755122738</v>
      </c>
      <c r="GI112" s="206">
        <f t="shared" si="216"/>
        <v>-3.5609693015928716</v>
      </c>
      <c r="GJ112" s="206">
        <f t="shared" si="217"/>
        <v>7.9668609502589174</v>
      </c>
      <c r="GK112" s="206">
        <f t="shared" si="218"/>
        <v>-15.449668304334921</v>
      </c>
      <c r="GL112" s="206">
        <f t="shared" si="219"/>
        <v>-0.8281901374277183</v>
      </c>
      <c r="GM112" s="206">
        <f t="shared" si="220"/>
        <v>-1.2950286129211828</v>
      </c>
      <c r="GN112" s="206">
        <f t="shared" si="221"/>
        <v>0.39454161108168928</v>
      </c>
      <c r="GO112" s="2"/>
      <c r="GP112" s="3">
        <f t="shared" si="222"/>
        <v>8</v>
      </c>
      <c r="GQ112" s="320">
        <f t="shared" si="223"/>
        <v>6.3461843566555614E-4</v>
      </c>
      <c r="GR112" s="298">
        <f t="shared" si="224"/>
        <v>5.3292464166913387E-3</v>
      </c>
      <c r="GS112" s="298">
        <f t="shared" si="225"/>
        <v>2.8765941125707163E-3</v>
      </c>
      <c r="GT112" s="298">
        <f t="shared" si="226"/>
        <v>4.0289267849116725E-3</v>
      </c>
      <c r="GU112" s="298">
        <f t="shared" si="227"/>
        <v>5.03065895155022E-3</v>
      </c>
      <c r="GV112" s="298">
        <f t="shared" si="228"/>
        <v>2.6346181608199798E-3</v>
      </c>
      <c r="GW112" s="298">
        <f t="shared" si="229"/>
        <v>3.2114971598321993E-3</v>
      </c>
      <c r="GX112" s="298">
        <f t="shared" si="230"/>
        <v>2.9776799119207286E-3</v>
      </c>
      <c r="GY112" s="298">
        <f t="shared" si="231"/>
        <v>5.179483490396374E-3</v>
      </c>
      <c r="GZ112" s="298">
        <f t="shared" si="232"/>
        <v>6.0197197716658016E-4</v>
      </c>
      <c r="HA112" s="298">
        <f t="shared" si="233"/>
        <v>4.013519222644698E-4</v>
      </c>
      <c r="HB112" s="298">
        <f t="shared" si="234"/>
        <v>5.982053838484546E-5</v>
      </c>
      <c r="HC112" s="298">
        <f t="shared" si="235"/>
        <v>1.3862655738273058E-4</v>
      </c>
      <c r="HD112" s="298"/>
    </row>
    <row r="113" spans="1:213" ht="12" customHeight="1" x14ac:dyDescent="0.25">
      <c r="A113" s="2">
        <v>1</v>
      </c>
      <c r="B113" s="10" t="s">
        <v>147</v>
      </c>
      <c r="C113" s="183">
        <v>23086</v>
      </c>
      <c r="D113" s="10"/>
      <c r="E113" s="2" t="s">
        <v>47</v>
      </c>
      <c r="F113" s="33"/>
      <c r="G113" s="33"/>
      <c r="H113" s="33"/>
      <c r="I113" s="33"/>
      <c r="J113" s="33"/>
      <c r="K113" s="33"/>
      <c r="L113" s="33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61"/>
      <c r="X113" s="45"/>
      <c r="Y113" s="3">
        <v>10</v>
      </c>
      <c r="Z113" s="146">
        <v>10</v>
      </c>
      <c r="AA113" s="3">
        <f t="shared" si="261"/>
        <v>20</v>
      </c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>
        <v>10</v>
      </c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29">
        <f t="shared" si="248"/>
        <v>10</v>
      </c>
      <c r="AV113" s="170">
        <f t="shared" si="262"/>
        <v>0</v>
      </c>
      <c r="AW113" s="170">
        <f t="shared" si="263"/>
        <v>10</v>
      </c>
      <c r="AX113" s="170">
        <f t="shared" si="264"/>
        <v>0</v>
      </c>
      <c r="AY113" s="29">
        <f t="shared" si="265"/>
        <v>10</v>
      </c>
      <c r="AZ113" s="3"/>
      <c r="BA113" s="2">
        <f t="shared" si="147"/>
        <v>0</v>
      </c>
      <c r="BB113" s="2">
        <f t="shared" si="148"/>
        <v>10</v>
      </c>
      <c r="BC113" s="2">
        <f t="shared" si="149"/>
        <v>0</v>
      </c>
      <c r="BD113" s="3">
        <f t="shared" si="150"/>
        <v>10</v>
      </c>
      <c r="BE113" s="3">
        <f t="shared" si="151"/>
        <v>0.71989528795811519</v>
      </c>
      <c r="BF113" s="2">
        <f t="shared" si="152"/>
        <v>0</v>
      </c>
      <c r="BG113" s="2">
        <f t="shared" si="153"/>
        <v>0.65445026178010479</v>
      </c>
      <c r="BH113" s="2">
        <f t="shared" si="154"/>
        <v>0</v>
      </c>
      <c r="BI113" s="3">
        <f t="shared" si="155"/>
        <v>0.65445026178010479</v>
      </c>
      <c r="BJ113" s="3"/>
      <c r="BK113" s="21">
        <v>15152</v>
      </c>
      <c r="BL113" s="3">
        <v>15139</v>
      </c>
      <c r="BM113" s="2">
        <v>13</v>
      </c>
      <c r="BN113" s="2">
        <v>13</v>
      </c>
      <c r="BO113" s="45"/>
      <c r="BP113" s="2">
        <f t="shared" si="156"/>
        <v>13</v>
      </c>
      <c r="BQ113" s="2">
        <f t="shared" si="157"/>
        <v>0.85870929387674222</v>
      </c>
      <c r="BR113" s="2">
        <f t="shared" si="158"/>
        <v>0.85870929387674222</v>
      </c>
      <c r="BS113" s="2"/>
      <c r="BT113" s="7">
        <v>15328</v>
      </c>
      <c r="BU113" s="3">
        <v>15308</v>
      </c>
      <c r="BV113" s="2">
        <f t="shared" si="266"/>
        <v>20</v>
      </c>
      <c r="BW113" s="2">
        <v>20</v>
      </c>
      <c r="BX113" s="61"/>
      <c r="BY113" s="2">
        <f t="shared" si="159"/>
        <v>20</v>
      </c>
      <c r="BZ113" s="2">
        <f t="shared" si="160"/>
        <v>1.3065064018813692</v>
      </c>
      <c r="CA113" s="2">
        <f t="shared" si="161"/>
        <v>1.3065064018813692</v>
      </c>
      <c r="CB113" s="2"/>
      <c r="CC113" s="105">
        <v>15319</v>
      </c>
      <c r="CD113" s="3">
        <v>15299</v>
      </c>
      <c r="CE113" s="2">
        <f t="shared" si="267"/>
        <v>20</v>
      </c>
      <c r="CF113" s="2">
        <v>20</v>
      </c>
      <c r="CG113" s="61"/>
      <c r="CH113" s="2">
        <f t="shared" si="162"/>
        <v>20</v>
      </c>
      <c r="CI113" s="2">
        <f t="shared" si="163"/>
        <v>1.3072749852931564</v>
      </c>
      <c r="CJ113" s="2">
        <f t="shared" si="164"/>
        <v>1.3072749852931564</v>
      </c>
      <c r="CK113" s="2"/>
      <c r="CL113" s="105">
        <v>15325</v>
      </c>
      <c r="CM113" s="3">
        <v>15317</v>
      </c>
      <c r="CN113" s="2">
        <f t="shared" si="268"/>
        <v>8</v>
      </c>
      <c r="CO113" s="2">
        <f t="shared" si="242"/>
        <v>8</v>
      </c>
      <c r="CP113" s="61"/>
      <c r="CQ113" s="2">
        <f t="shared" si="165"/>
        <v>8</v>
      </c>
      <c r="CR113" s="2">
        <f t="shared" si="166"/>
        <v>0.52229548867271658</v>
      </c>
      <c r="CS113" s="2">
        <f t="shared" si="167"/>
        <v>0.52229548867271658</v>
      </c>
      <c r="CT113" s="2"/>
      <c r="CU113" s="131">
        <v>15291</v>
      </c>
      <c r="CV113" s="3">
        <v>15280</v>
      </c>
      <c r="CW113" s="2">
        <f t="shared" si="269"/>
        <v>11</v>
      </c>
      <c r="CX113" s="2">
        <f t="shared" si="270"/>
        <v>11</v>
      </c>
      <c r="CY113" s="61"/>
      <c r="CZ113" s="2">
        <f t="shared" si="168"/>
        <v>11</v>
      </c>
      <c r="DA113" s="2">
        <f t="shared" si="169"/>
        <v>0.71989528795811519</v>
      </c>
      <c r="DB113" s="2">
        <f t="shared" si="170"/>
        <v>0.71989528795811519</v>
      </c>
      <c r="DC113" s="2"/>
      <c r="DD113" s="131">
        <v>15431</v>
      </c>
      <c r="DE113" s="3">
        <v>15421</v>
      </c>
      <c r="DF113" s="2">
        <f t="shared" si="271"/>
        <v>10</v>
      </c>
      <c r="DG113" s="2">
        <f t="shared" si="272"/>
        <v>10</v>
      </c>
      <c r="DH113" s="61"/>
      <c r="DI113" s="2">
        <f t="shared" si="171"/>
        <v>10</v>
      </c>
      <c r="DJ113" s="2">
        <f t="shared" si="172"/>
        <v>0.64846637701835164</v>
      </c>
      <c r="DK113" s="2">
        <f t="shared" si="173"/>
        <v>0.64846637701835164</v>
      </c>
      <c r="DL113" s="2"/>
      <c r="DM113" s="131">
        <v>15489</v>
      </c>
      <c r="DN113" s="2">
        <v>15473</v>
      </c>
      <c r="DO113" s="3">
        <f t="shared" si="174"/>
        <v>16</v>
      </c>
      <c r="DP113" s="3">
        <f t="shared" si="175"/>
        <v>1.0340593291540101</v>
      </c>
      <c r="DQ113" s="2"/>
      <c r="DR113" s="131">
        <v>15749</v>
      </c>
      <c r="DS113" s="2">
        <v>15739</v>
      </c>
      <c r="DT113" s="3">
        <f t="shared" si="176"/>
        <v>10</v>
      </c>
      <c r="DU113" s="3">
        <f t="shared" si="177"/>
        <v>0.63536438147277463</v>
      </c>
      <c r="DV113" s="2"/>
      <c r="DW113" s="131">
        <v>16016</v>
      </c>
      <c r="DX113" s="2">
        <v>15994</v>
      </c>
      <c r="DY113" s="3">
        <f t="shared" si="178"/>
        <v>22</v>
      </c>
      <c r="DZ113" s="3">
        <f t="shared" si="179"/>
        <v>1.3755158184319121</v>
      </c>
      <c r="EA113" s="2"/>
      <c r="EB113" s="131">
        <v>16152</v>
      </c>
      <c r="EC113" s="2">
        <v>16118</v>
      </c>
      <c r="ED113" s="3">
        <f t="shared" si="260"/>
        <v>34</v>
      </c>
      <c r="EE113" s="3">
        <f t="shared" si="180"/>
        <v>2.1094428589154983</v>
      </c>
      <c r="EF113" s="2"/>
      <c r="EG113" s="131">
        <v>16282</v>
      </c>
      <c r="EH113" s="2">
        <v>16273</v>
      </c>
      <c r="EI113" s="3">
        <f>EG113-EH113</f>
        <v>9</v>
      </c>
      <c r="EJ113" s="3">
        <f t="shared" si="181"/>
        <v>0.553063356480059</v>
      </c>
      <c r="EK113" s="2"/>
      <c r="EL113" s="131">
        <v>16477</v>
      </c>
      <c r="EM113" s="2">
        <v>16462</v>
      </c>
      <c r="EN113" s="3">
        <f t="shared" si="273"/>
        <v>15</v>
      </c>
      <c r="EO113" s="3">
        <f t="shared" si="182"/>
        <v>0.91118940590450737</v>
      </c>
      <c r="EP113" s="2"/>
      <c r="EQ113" s="2"/>
      <c r="ER113" s="77">
        <f t="shared" si="183"/>
        <v>13</v>
      </c>
      <c r="ES113" s="83">
        <f t="shared" si="252"/>
        <v>20</v>
      </c>
      <c r="ET113" s="83">
        <f t="shared" si="253"/>
        <v>20</v>
      </c>
      <c r="EU113" s="81">
        <f t="shared" si="258"/>
        <v>8</v>
      </c>
      <c r="EV113" s="81">
        <f t="shared" si="254"/>
        <v>11</v>
      </c>
      <c r="EW113" s="81">
        <f t="shared" si="249"/>
        <v>10</v>
      </c>
      <c r="EX113" s="81">
        <f t="shared" si="274"/>
        <v>16</v>
      </c>
      <c r="EY113" s="81">
        <f>DT113</f>
        <v>10</v>
      </c>
      <c r="EZ113" s="81">
        <f t="shared" si="259"/>
        <v>22</v>
      </c>
      <c r="FA113" s="81">
        <f t="shared" si="186"/>
        <v>34</v>
      </c>
      <c r="FB113" s="81">
        <f t="shared" si="187"/>
        <v>9</v>
      </c>
      <c r="FC113" s="81">
        <f t="shared" si="275"/>
        <v>15</v>
      </c>
      <c r="FD113" s="2"/>
      <c r="FE113" s="77">
        <f t="shared" si="188"/>
        <v>0.85870929387674222</v>
      </c>
      <c r="FF113" s="83">
        <f t="shared" si="189"/>
        <v>1.3065064018813692</v>
      </c>
      <c r="FG113" s="83">
        <f t="shared" si="190"/>
        <v>1.3072749852931564</v>
      </c>
      <c r="FH113" s="81">
        <f t="shared" si="191"/>
        <v>0.52229548867271658</v>
      </c>
      <c r="FI113" s="81">
        <f t="shared" si="192"/>
        <v>0.71989528795811519</v>
      </c>
      <c r="FJ113" s="81">
        <f t="shared" si="193"/>
        <v>0.64846637701835164</v>
      </c>
      <c r="FK113" s="81">
        <f t="shared" si="194"/>
        <v>1.0340593291540101</v>
      </c>
      <c r="FL113" s="81">
        <f t="shared" si="195"/>
        <v>0.63536438147277463</v>
      </c>
      <c r="FM113" s="81">
        <f t="shared" si="196"/>
        <v>1.3755158184319121</v>
      </c>
      <c r="FN113" s="81">
        <f t="shared" si="197"/>
        <v>2.1094428589154983</v>
      </c>
      <c r="FO113" s="81">
        <f t="shared" si="198"/>
        <v>0.553063356480059</v>
      </c>
      <c r="FP113" s="81">
        <f t="shared" si="199"/>
        <v>0.91118940590450737</v>
      </c>
      <c r="FQ113" s="2"/>
      <c r="FR113" s="83">
        <f t="shared" si="200"/>
        <v>7</v>
      </c>
      <c r="FS113" s="83">
        <f t="shared" si="201"/>
        <v>0</v>
      </c>
      <c r="FT113" s="83">
        <f t="shared" si="202"/>
        <v>-12</v>
      </c>
      <c r="FU113" s="83">
        <f t="shared" si="203"/>
        <v>3</v>
      </c>
      <c r="FV113" s="83">
        <f t="shared" si="204"/>
        <v>-1</v>
      </c>
      <c r="FW113" s="83">
        <f t="shared" si="205"/>
        <v>6</v>
      </c>
      <c r="FX113" s="83">
        <f t="shared" si="206"/>
        <v>-6</v>
      </c>
      <c r="FY113" s="83">
        <f t="shared" si="207"/>
        <v>12</v>
      </c>
      <c r="FZ113" s="83">
        <f t="shared" si="208"/>
        <v>12</v>
      </c>
      <c r="GA113" s="83">
        <f t="shared" si="209"/>
        <v>-25</v>
      </c>
      <c r="GB113" s="83">
        <f t="shared" si="210"/>
        <v>6</v>
      </c>
      <c r="GC113" s="54"/>
      <c r="GD113" s="205">
        <f t="shared" si="211"/>
        <v>0.44779710800462702</v>
      </c>
      <c r="GE113" s="206">
        <f t="shared" si="212"/>
        <v>7.685834117872048E-4</v>
      </c>
      <c r="GF113" s="206">
        <f t="shared" si="213"/>
        <v>-0.78497949662043986</v>
      </c>
      <c r="GG113" s="207">
        <f t="shared" si="214"/>
        <v>0.19759979928539861</v>
      </c>
      <c r="GH113" s="206">
        <f t="shared" si="215"/>
        <v>-7.1428910939763557E-2</v>
      </c>
      <c r="GI113" s="206">
        <f t="shared" si="216"/>
        <v>0.38559295213565847</v>
      </c>
      <c r="GJ113" s="206">
        <f t="shared" si="217"/>
        <v>-0.39869494768123548</v>
      </c>
      <c r="GK113" s="206">
        <f t="shared" si="218"/>
        <v>0.74015143695913743</v>
      </c>
      <c r="GL113" s="206">
        <f t="shared" si="219"/>
        <v>0.73392704048358626</v>
      </c>
      <c r="GM113" s="206">
        <f t="shared" si="220"/>
        <v>-1.5563795024354392</v>
      </c>
      <c r="GN113" s="206">
        <f t="shared" si="221"/>
        <v>0.35812604942444837</v>
      </c>
      <c r="GO113" s="2"/>
      <c r="GP113" s="3">
        <f t="shared" si="222"/>
        <v>15</v>
      </c>
      <c r="GQ113" s="320">
        <f t="shared" si="223"/>
        <v>9.1118940590450735E-4</v>
      </c>
      <c r="GR113" s="298">
        <f t="shared" si="224"/>
        <v>2.2640589351956668E-4</v>
      </c>
      <c r="GS113" s="298">
        <f t="shared" si="225"/>
        <v>3.196215680634129E-4</v>
      </c>
      <c r="GT113" s="298">
        <f t="shared" si="226"/>
        <v>3.8188879477835764E-4</v>
      </c>
      <c r="GU113" s="298">
        <f t="shared" si="227"/>
        <v>1.7272648760687453E-4</v>
      </c>
      <c r="GV113" s="298">
        <f t="shared" si="228"/>
        <v>1.9849862855493E-4</v>
      </c>
      <c r="GW113" s="298">
        <f t="shared" si="229"/>
        <v>2.0071857248951246E-4</v>
      </c>
      <c r="GX113" s="298">
        <f t="shared" si="230"/>
        <v>4.0036032429186267E-4</v>
      </c>
      <c r="GY113" s="298">
        <f t="shared" si="231"/>
        <v>2.3979090233316547E-4</v>
      </c>
      <c r="GZ113" s="298">
        <f t="shared" si="232"/>
        <v>4.5666839647119878E-4</v>
      </c>
      <c r="HA113" s="298">
        <f t="shared" si="233"/>
        <v>7.1820870299957752E-4</v>
      </c>
      <c r="HB113" s="298">
        <f t="shared" si="234"/>
        <v>1.7946161515453639E-4</v>
      </c>
      <c r="HC113" s="298">
        <f t="shared" si="235"/>
        <v>2.5992479509261986E-4</v>
      </c>
      <c r="HD113" s="298"/>
    </row>
    <row r="114" spans="1:213" ht="12" customHeight="1" x14ac:dyDescent="0.25">
      <c r="A114" s="2">
        <v>1</v>
      </c>
      <c r="B114" s="10" t="s">
        <v>147</v>
      </c>
      <c r="C114" s="183">
        <v>23088</v>
      </c>
      <c r="D114" s="10"/>
      <c r="E114" s="181" t="s">
        <v>73</v>
      </c>
      <c r="F114" s="33"/>
      <c r="G114" s="33"/>
      <c r="H114" s="33"/>
      <c r="I114" s="123">
        <v>124</v>
      </c>
      <c r="J114" s="33"/>
      <c r="K114" s="33">
        <f>SUM(I114+J114)</f>
        <v>124</v>
      </c>
      <c r="L114" s="33"/>
      <c r="M114" s="45"/>
      <c r="N114" s="45">
        <v>124</v>
      </c>
      <c r="O114" s="45"/>
      <c r="P114" s="45"/>
      <c r="Q114" s="45"/>
      <c r="R114" s="45"/>
      <c r="S114" s="45"/>
      <c r="T114" s="45"/>
      <c r="U114" s="45"/>
      <c r="V114" s="45"/>
      <c r="W114" s="61"/>
      <c r="X114" s="45">
        <f>SUM(M114:W114)</f>
        <v>124</v>
      </c>
      <c r="Y114" s="3">
        <v>137</v>
      </c>
      <c r="Z114" s="146">
        <v>12</v>
      </c>
      <c r="AA114" s="3">
        <f t="shared" si="261"/>
        <v>149</v>
      </c>
      <c r="AB114" s="170"/>
      <c r="AC114" s="170">
        <v>124</v>
      </c>
      <c r="AD114" s="170"/>
      <c r="AE114" s="170"/>
      <c r="AF114" s="170"/>
      <c r="AG114" s="170"/>
      <c r="AH114" s="170"/>
      <c r="AI114" s="170"/>
      <c r="AJ114" s="170"/>
      <c r="AK114" s="170">
        <v>13</v>
      </c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29">
        <f t="shared" si="248"/>
        <v>137</v>
      </c>
      <c r="AV114" s="170">
        <f t="shared" si="262"/>
        <v>124</v>
      </c>
      <c r="AW114" s="170">
        <f t="shared" si="263"/>
        <v>13</v>
      </c>
      <c r="AX114" s="170">
        <f t="shared" si="264"/>
        <v>0</v>
      </c>
      <c r="AY114" s="29">
        <f t="shared" si="265"/>
        <v>137</v>
      </c>
      <c r="AZ114" s="3"/>
      <c r="BA114" s="2">
        <f t="shared" si="147"/>
        <v>124</v>
      </c>
      <c r="BB114" s="2">
        <f t="shared" si="148"/>
        <v>13</v>
      </c>
      <c r="BC114" s="2">
        <f t="shared" si="149"/>
        <v>0</v>
      </c>
      <c r="BD114" s="3">
        <f t="shared" si="150"/>
        <v>137</v>
      </c>
      <c r="BE114" s="3">
        <f t="shared" si="151"/>
        <v>4.7698822653450605</v>
      </c>
      <c r="BF114" s="2">
        <f t="shared" si="152"/>
        <v>2.8851970775745732</v>
      </c>
      <c r="BG114" s="2">
        <f t="shared" si="153"/>
        <v>0.30248033877797947</v>
      </c>
      <c r="BH114" s="2">
        <f t="shared" si="154"/>
        <v>0</v>
      </c>
      <c r="BI114" s="3">
        <f t="shared" si="155"/>
        <v>3.1876774163525528</v>
      </c>
      <c r="BJ114" s="3"/>
      <c r="BK114" s="21">
        <v>41097</v>
      </c>
      <c r="BL114" s="3">
        <v>40973</v>
      </c>
      <c r="BM114" s="2">
        <v>124</v>
      </c>
      <c r="BN114" s="2">
        <v>124</v>
      </c>
      <c r="BO114" s="45"/>
      <c r="BP114" s="2">
        <f t="shared" si="156"/>
        <v>124</v>
      </c>
      <c r="BQ114" s="2">
        <f t="shared" si="157"/>
        <v>3.0263832279794012</v>
      </c>
      <c r="BR114" s="2">
        <f t="shared" si="158"/>
        <v>3.0263832279794012</v>
      </c>
      <c r="BS114" s="2"/>
      <c r="BT114" s="7">
        <v>41547</v>
      </c>
      <c r="BU114" s="3">
        <v>41338</v>
      </c>
      <c r="BV114" s="2">
        <f t="shared" si="266"/>
        <v>209</v>
      </c>
      <c r="BW114" s="2">
        <v>209</v>
      </c>
      <c r="BX114" s="61"/>
      <c r="BY114" s="2">
        <f t="shared" si="159"/>
        <v>209</v>
      </c>
      <c r="BZ114" s="2">
        <f t="shared" si="160"/>
        <v>5.055880787653007</v>
      </c>
      <c r="CA114" s="2">
        <f t="shared" si="161"/>
        <v>5.055880787653007</v>
      </c>
      <c r="CB114" s="2"/>
      <c r="CC114" s="105">
        <v>41902</v>
      </c>
      <c r="CD114" s="3">
        <v>41814</v>
      </c>
      <c r="CE114" s="2">
        <f t="shared" si="267"/>
        <v>88</v>
      </c>
      <c r="CF114" s="2">
        <v>88</v>
      </c>
      <c r="CG114" s="61"/>
      <c r="CH114" s="2">
        <f t="shared" si="162"/>
        <v>88</v>
      </c>
      <c r="CI114" s="2">
        <f t="shared" si="163"/>
        <v>2.104558281915148</v>
      </c>
      <c r="CJ114" s="2">
        <f t="shared" si="164"/>
        <v>2.104558281915148</v>
      </c>
      <c r="CK114" s="2"/>
      <c r="CL114" s="105">
        <v>42468</v>
      </c>
      <c r="CM114" s="3">
        <v>42372</v>
      </c>
      <c r="CN114" s="2">
        <f t="shared" si="268"/>
        <v>96</v>
      </c>
      <c r="CO114" s="2">
        <f t="shared" si="242"/>
        <v>96</v>
      </c>
      <c r="CP114" s="61"/>
      <c r="CQ114" s="2">
        <f t="shared" si="165"/>
        <v>96</v>
      </c>
      <c r="CR114" s="2">
        <f t="shared" si="166"/>
        <v>2.2656471254602093</v>
      </c>
      <c r="CS114" s="2">
        <f t="shared" si="167"/>
        <v>2.2656471254602093</v>
      </c>
      <c r="CT114" s="2"/>
      <c r="CU114" s="131">
        <v>43183</v>
      </c>
      <c r="CV114" s="3">
        <v>42978</v>
      </c>
      <c r="CW114" s="2">
        <f t="shared" si="269"/>
        <v>205</v>
      </c>
      <c r="CX114" s="2">
        <f t="shared" si="270"/>
        <v>205</v>
      </c>
      <c r="CY114" s="61"/>
      <c r="CZ114" s="2">
        <f t="shared" si="168"/>
        <v>205</v>
      </c>
      <c r="DA114" s="2">
        <f t="shared" si="169"/>
        <v>4.7698822653450605</v>
      </c>
      <c r="DB114" s="2">
        <f t="shared" si="170"/>
        <v>4.7698822653450605</v>
      </c>
      <c r="DC114" s="2"/>
      <c r="DD114" s="131">
        <v>43698</v>
      </c>
      <c r="DE114" s="3">
        <v>43626</v>
      </c>
      <c r="DF114" s="2">
        <f t="shared" si="271"/>
        <v>72</v>
      </c>
      <c r="DG114" s="2">
        <f t="shared" si="272"/>
        <v>72</v>
      </c>
      <c r="DH114" s="61"/>
      <c r="DI114" s="2">
        <f t="shared" si="171"/>
        <v>72</v>
      </c>
      <c r="DJ114" s="2">
        <f t="shared" si="172"/>
        <v>1.6503919680924219</v>
      </c>
      <c r="DK114" s="2">
        <f t="shared" si="173"/>
        <v>1.6503919680924219</v>
      </c>
      <c r="DL114" s="2"/>
      <c r="DM114" s="131">
        <v>44050</v>
      </c>
      <c r="DN114" s="2">
        <v>44009</v>
      </c>
      <c r="DO114" s="3">
        <f t="shared" si="174"/>
        <v>41</v>
      </c>
      <c r="DP114" s="3">
        <f t="shared" si="175"/>
        <v>0.93162762162284984</v>
      </c>
      <c r="DQ114" s="2"/>
      <c r="DR114" s="131">
        <v>44679</v>
      </c>
      <c r="DS114" s="2">
        <v>44707</v>
      </c>
      <c r="DT114" s="3">
        <f t="shared" si="176"/>
        <v>-28</v>
      </c>
      <c r="DU114" s="3">
        <f t="shared" si="177"/>
        <v>-0.62630013197038492</v>
      </c>
      <c r="DV114" s="2"/>
      <c r="DW114" s="131">
        <v>45517</v>
      </c>
      <c r="DX114" s="2">
        <v>45478</v>
      </c>
      <c r="DY114" s="3">
        <f t="shared" si="178"/>
        <v>39</v>
      </c>
      <c r="DZ114" s="3">
        <f t="shared" si="179"/>
        <v>0.8575575003298298</v>
      </c>
      <c r="EA114" s="2"/>
      <c r="EB114" s="131">
        <v>45673</v>
      </c>
      <c r="EC114" s="2">
        <v>45519</v>
      </c>
      <c r="ED114" s="3">
        <f t="shared" si="260"/>
        <v>154</v>
      </c>
      <c r="EE114" s="3">
        <f t="shared" si="180"/>
        <v>3.3832026186867021</v>
      </c>
      <c r="EF114" s="2"/>
      <c r="EG114" s="131">
        <v>46386</v>
      </c>
      <c r="EH114" s="2">
        <v>46239</v>
      </c>
      <c r="EI114" s="3">
        <f>EG114-EH114</f>
        <v>147</v>
      </c>
      <c r="EJ114" s="3">
        <f t="shared" si="181"/>
        <v>3.1791344968533055</v>
      </c>
      <c r="EK114" s="2"/>
      <c r="EL114" s="131">
        <v>47032</v>
      </c>
      <c r="EM114" s="2">
        <v>46945</v>
      </c>
      <c r="EN114" s="3">
        <f t="shared" si="273"/>
        <v>87</v>
      </c>
      <c r="EO114" s="3">
        <f t="shared" si="182"/>
        <v>1.8532325061241879</v>
      </c>
      <c r="EP114" s="2"/>
      <c r="EQ114" s="2"/>
      <c r="ER114" s="77">
        <f t="shared" si="183"/>
        <v>124</v>
      </c>
      <c r="ES114" s="83">
        <f t="shared" si="252"/>
        <v>209</v>
      </c>
      <c r="ET114" s="83">
        <f t="shared" si="253"/>
        <v>88</v>
      </c>
      <c r="EU114" s="81">
        <f t="shared" si="258"/>
        <v>96</v>
      </c>
      <c r="EV114" s="81">
        <f t="shared" si="254"/>
        <v>205</v>
      </c>
      <c r="EW114" s="81">
        <f t="shared" si="249"/>
        <v>72</v>
      </c>
      <c r="EX114" s="81">
        <f t="shared" si="274"/>
        <v>41</v>
      </c>
      <c r="EY114" s="81">
        <v>0</v>
      </c>
      <c r="EZ114" s="81">
        <f t="shared" si="259"/>
        <v>39</v>
      </c>
      <c r="FA114" s="81">
        <f t="shared" si="186"/>
        <v>154</v>
      </c>
      <c r="FB114" s="81">
        <f t="shared" si="187"/>
        <v>147</v>
      </c>
      <c r="FC114" s="81">
        <f t="shared" si="275"/>
        <v>87</v>
      </c>
      <c r="FD114" s="2"/>
      <c r="FE114" s="77">
        <f t="shared" si="188"/>
        <v>3.0263832279794012</v>
      </c>
      <c r="FF114" s="83">
        <f t="shared" si="189"/>
        <v>5.055880787653007</v>
      </c>
      <c r="FG114" s="83">
        <f t="shared" si="190"/>
        <v>2.104558281915148</v>
      </c>
      <c r="FH114" s="81">
        <f t="shared" si="191"/>
        <v>2.2656471254602093</v>
      </c>
      <c r="FI114" s="81">
        <f t="shared" si="192"/>
        <v>4.7698822653450605</v>
      </c>
      <c r="FJ114" s="81">
        <f t="shared" si="193"/>
        <v>1.6503919680924219</v>
      </c>
      <c r="FK114" s="81">
        <f t="shared" si="194"/>
        <v>0.93162762162284984</v>
      </c>
      <c r="FL114" s="81">
        <f t="shared" si="195"/>
        <v>0</v>
      </c>
      <c r="FM114" s="81">
        <f t="shared" si="196"/>
        <v>0.8575575003298298</v>
      </c>
      <c r="FN114" s="81">
        <f t="shared" si="197"/>
        <v>3.3832026186867021</v>
      </c>
      <c r="FO114" s="81">
        <f t="shared" si="198"/>
        <v>3.1791344968533055</v>
      </c>
      <c r="FP114" s="81">
        <f t="shared" si="199"/>
        <v>1.8532325061241879</v>
      </c>
      <c r="FQ114" s="2"/>
      <c r="FR114" s="83">
        <f t="shared" si="200"/>
        <v>85</v>
      </c>
      <c r="FS114" s="83">
        <f t="shared" si="201"/>
        <v>-121</v>
      </c>
      <c r="FT114" s="83">
        <f t="shared" si="202"/>
        <v>8</v>
      </c>
      <c r="FU114" s="83">
        <f t="shared" si="203"/>
        <v>109</v>
      </c>
      <c r="FV114" s="83">
        <f t="shared" si="204"/>
        <v>-133</v>
      </c>
      <c r="FW114" s="83">
        <f t="shared" si="205"/>
        <v>-31</v>
      </c>
      <c r="FX114" s="83">
        <f t="shared" si="206"/>
        <v>-41</v>
      </c>
      <c r="FY114" s="83">
        <f t="shared" si="207"/>
        <v>39</v>
      </c>
      <c r="FZ114" s="83">
        <f t="shared" si="208"/>
        <v>115</v>
      </c>
      <c r="GA114" s="83">
        <f t="shared" si="209"/>
        <v>-7</v>
      </c>
      <c r="GB114" s="83">
        <f t="shared" si="210"/>
        <v>-60</v>
      </c>
      <c r="GC114" s="54"/>
      <c r="GD114" s="205">
        <f t="shared" si="211"/>
        <v>2.0294975596736058</v>
      </c>
      <c r="GE114" s="206">
        <f t="shared" si="212"/>
        <v>-2.9513225057378589</v>
      </c>
      <c r="GF114" s="206">
        <f t="shared" si="213"/>
        <v>0.16108884354506126</v>
      </c>
      <c r="GG114" s="207">
        <f t="shared" si="214"/>
        <v>2.5042351398848512</v>
      </c>
      <c r="GH114" s="206">
        <f t="shared" si="215"/>
        <v>-3.1194902972526384</v>
      </c>
      <c r="GI114" s="206">
        <f t="shared" si="216"/>
        <v>-0.7187643464695721</v>
      </c>
      <c r="GJ114" s="206">
        <f t="shared" si="217"/>
        <v>-0.93162762162284984</v>
      </c>
      <c r="GK114" s="206">
        <f t="shared" si="218"/>
        <v>0.8575575003298298</v>
      </c>
      <c r="GL114" s="206">
        <f t="shared" si="219"/>
        <v>2.5256451183568722</v>
      </c>
      <c r="GM114" s="206">
        <f t="shared" si="220"/>
        <v>-0.20406812183339662</v>
      </c>
      <c r="GN114" s="206">
        <f t="shared" si="221"/>
        <v>-1.3259019907291176</v>
      </c>
      <c r="GO114" s="2"/>
      <c r="GP114" s="3">
        <f t="shared" si="222"/>
        <v>87</v>
      </c>
      <c r="GQ114" s="320">
        <f t="shared" si="223"/>
        <v>1.8532325061241879E-3</v>
      </c>
      <c r="GR114" s="298">
        <f t="shared" si="224"/>
        <v>2.1595639074174053E-3</v>
      </c>
      <c r="GS114" s="298">
        <f t="shared" si="225"/>
        <v>3.3400453862626649E-3</v>
      </c>
      <c r="GT114" s="298">
        <f t="shared" si="226"/>
        <v>1.6803106970247736E-3</v>
      </c>
      <c r="GU114" s="298">
        <f t="shared" si="227"/>
        <v>2.0727178512824941E-3</v>
      </c>
      <c r="GV114" s="298">
        <f t="shared" si="228"/>
        <v>3.6992926230691495E-3</v>
      </c>
      <c r="GW114" s="298">
        <f t="shared" si="229"/>
        <v>1.4451737219244897E-3</v>
      </c>
      <c r="GX114" s="298">
        <f t="shared" si="230"/>
        <v>1.0259233309978981E-3</v>
      </c>
      <c r="GY114" s="298">
        <f t="shared" si="231"/>
        <v>0</v>
      </c>
      <c r="GZ114" s="298">
        <f t="shared" si="232"/>
        <v>8.0954852101712505E-4</v>
      </c>
      <c r="HA114" s="298">
        <f t="shared" si="233"/>
        <v>3.2530629488804392E-3</v>
      </c>
      <c r="HB114" s="298">
        <f t="shared" si="234"/>
        <v>2.9312063808574276E-3</v>
      </c>
      <c r="HC114" s="298">
        <f t="shared" si="235"/>
        <v>1.5075638115371953E-3</v>
      </c>
      <c r="HD114" s="298"/>
    </row>
    <row r="115" spans="1:213" ht="12" customHeight="1" x14ac:dyDescent="0.25">
      <c r="A115" s="2">
        <v>1</v>
      </c>
      <c r="B115" s="10" t="s">
        <v>147</v>
      </c>
      <c r="C115" s="183">
        <v>23094</v>
      </c>
      <c r="D115" s="10"/>
      <c r="E115" s="2" t="s">
        <v>113</v>
      </c>
      <c r="F115" s="33"/>
      <c r="G115" s="33"/>
      <c r="H115" s="33"/>
      <c r="I115" s="33"/>
      <c r="J115" s="33"/>
      <c r="K115" s="33"/>
      <c r="L115" s="33"/>
      <c r="M115" s="45"/>
      <c r="N115" s="45"/>
      <c r="O115" s="45"/>
      <c r="P115" s="45"/>
      <c r="Q115" s="45"/>
      <c r="R115" s="45"/>
      <c r="S115" s="45"/>
      <c r="T115" s="45"/>
      <c r="U115" s="45">
        <v>250</v>
      </c>
      <c r="V115" s="45"/>
      <c r="W115" s="61"/>
      <c r="X115" s="45">
        <f>SUM(M115:W115)</f>
        <v>250</v>
      </c>
      <c r="Y115" s="3">
        <v>260</v>
      </c>
      <c r="Z115" s="146">
        <v>10</v>
      </c>
      <c r="AA115" s="3">
        <f t="shared" si="261"/>
        <v>270</v>
      </c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>
        <v>12</v>
      </c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29">
        <f t="shared" si="248"/>
        <v>12</v>
      </c>
      <c r="AV115" s="170">
        <f t="shared" si="262"/>
        <v>0</v>
      </c>
      <c r="AW115" s="170">
        <f t="shared" si="263"/>
        <v>12</v>
      </c>
      <c r="AX115" s="170">
        <f t="shared" si="264"/>
        <v>0</v>
      </c>
      <c r="AY115" s="29">
        <f t="shared" si="265"/>
        <v>12</v>
      </c>
      <c r="AZ115" s="3"/>
      <c r="BA115" s="2">
        <f t="shared" si="147"/>
        <v>0</v>
      </c>
      <c r="BB115" s="2">
        <f t="shared" si="148"/>
        <v>12</v>
      </c>
      <c r="BC115" s="2">
        <f t="shared" si="149"/>
        <v>0</v>
      </c>
      <c r="BD115" s="3">
        <f t="shared" si="150"/>
        <v>12</v>
      </c>
      <c r="BE115" s="3">
        <f t="shared" si="151"/>
        <v>2.670713201820941</v>
      </c>
      <c r="BF115" s="2">
        <f t="shared" si="152"/>
        <v>0</v>
      </c>
      <c r="BG115" s="2">
        <f t="shared" si="153"/>
        <v>0.36418816388467373</v>
      </c>
      <c r="BH115" s="2">
        <f t="shared" si="154"/>
        <v>0</v>
      </c>
      <c r="BI115" s="3">
        <f t="shared" si="155"/>
        <v>0.36418816388467373</v>
      </c>
      <c r="BJ115" s="3"/>
      <c r="BK115" s="21">
        <v>31760</v>
      </c>
      <c r="BL115" s="3">
        <v>31631</v>
      </c>
      <c r="BM115" s="2">
        <v>129</v>
      </c>
      <c r="BN115" s="2">
        <v>129</v>
      </c>
      <c r="BO115" s="45"/>
      <c r="BP115" s="2">
        <f t="shared" si="156"/>
        <v>129</v>
      </c>
      <c r="BQ115" s="2">
        <f t="shared" si="157"/>
        <v>4.0782776390250071</v>
      </c>
      <c r="BR115" s="2">
        <f t="shared" si="158"/>
        <v>4.0782776390250071</v>
      </c>
      <c r="BS115" s="2"/>
      <c r="BT115" s="7">
        <v>32013</v>
      </c>
      <c r="BU115" s="3">
        <v>31899</v>
      </c>
      <c r="BV115" s="2">
        <f t="shared" si="266"/>
        <v>114</v>
      </c>
      <c r="BW115" s="2">
        <v>114</v>
      </c>
      <c r="BX115" s="61"/>
      <c r="BY115" s="2">
        <f t="shared" si="159"/>
        <v>114</v>
      </c>
      <c r="BZ115" s="2">
        <f t="shared" si="160"/>
        <v>3.5737797423116713</v>
      </c>
      <c r="CA115" s="2">
        <f t="shared" si="161"/>
        <v>3.5737797423116713</v>
      </c>
      <c r="CB115" s="2"/>
      <c r="CC115" s="105">
        <v>32419</v>
      </c>
      <c r="CD115" s="3">
        <v>32325</v>
      </c>
      <c r="CE115" s="2">
        <f t="shared" si="267"/>
        <v>94</v>
      </c>
      <c r="CF115" s="2">
        <v>94</v>
      </c>
      <c r="CG115" s="61"/>
      <c r="CH115" s="2">
        <f t="shared" si="162"/>
        <v>94</v>
      </c>
      <c r="CI115" s="2">
        <f t="shared" si="163"/>
        <v>2.9079659706109826</v>
      </c>
      <c r="CJ115" s="2">
        <f t="shared" si="164"/>
        <v>2.9079659706109826</v>
      </c>
      <c r="CK115" s="2"/>
      <c r="CL115" s="105">
        <v>32713</v>
      </c>
      <c r="CM115" s="3">
        <v>32611</v>
      </c>
      <c r="CN115" s="2">
        <f t="shared" si="268"/>
        <v>102</v>
      </c>
      <c r="CO115" s="2">
        <f t="shared" si="242"/>
        <v>102</v>
      </c>
      <c r="CP115" s="61"/>
      <c r="CQ115" s="2">
        <f t="shared" si="165"/>
        <v>102</v>
      </c>
      <c r="CR115" s="2">
        <f t="shared" si="166"/>
        <v>3.1277789702860996</v>
      </c>
      <c r="CS115" s="2">
        <f t="shared" si="167"/>
        <v>3.1277789702860996</v>
      </c>
      <c r="CT115" s="2"/>
      <c r="CU115" s="131">
        <v>33038</v>
      </c>
      <c r="CV115" s="3">
        <v>32950</v>
      </c>
      <c r="CW115" s="2">
        <f t="shared" si="269"/>
        <v>88</v>
      </c>
      <c r="CX115" s="2">
        <f t="shared" si="270"/>
        <v>88</v>
      </c>
      <c r="CY115" s="61"/>
      <c r="CZ115" s="2">
        <f t="shared" si="168"/>
        <v>88</v>
      </c>
      <c r="DA115" s="2">
        <f t="shared" si="169"/>
        <v>2.670713201820941</v>
      </c>
      <c r="DB115" s="2">
        <f t="shared" si="170"/>
        <v>2.670713201820941</v>
      </c>
      <c r="DC115" s="2"/>
      <c r="DD115" s="131">
        <v>33490</v>
      </c>
      <c r="DE115" s="3">
        <v>33373</v>
      </c>
      <c r="DF115" s="2">
        <f t="shared" si="271"/>
        <v>117</v>
      </c>
      <c r="DG115" s="2">
        <f t="shared" si="272"/>
        <v>117</v>
      </c>
      <c r="DH115" s="61"/>
      <c r="DI115" s="2">
        <f t="shared" si="171"/>
        <v>117</v>
      </c>
      <c r="DJ115" s="2">
        <f t="shared" si="172"/>
        <v>3.5058280646031221</v>
      </c>
      <c r="DK115" s="2">
        <f t="shared" si="173"/>
        <v>3.5058280646031221</v>
      </c>
      <c r="DL115" s="2"/>
      <c r="DM115" s="131">
        <v>33838</v>
      </c>
      <c r="DN115" s="2">
        <v>33747</v>
      </c>
      <c r="DO115" s="3">
        <f t="shared" si="174"/>
        <v>91</v>
      </c>
      <c r="DP115" s="3">
        <f t="shared" si="175"/>
        <v>2.6965359883841526</v>
      </c>
      <c r="DQ115" s="2"/>
      <c r="DR115" s="131">
        <v>34341</v>
      </c>
      <c r="DS115" s="2">
        <v>34303</v>
      </c>
      <c r="DT115" s="3">
        <f t="shared" si="176"/>
        <v>38</v>
      </c>
      <c r="DU115" s="3">
        <f t="shared" si="177"/>
        <v>1.1077748301897792</v>
      </c>
      <c r="DV115" s="2"/>
      <c r="DW115" s="131">
        <v>35084</v>
      </c>
      <c r="DX115" s="2">
        <v>34716</v>
      </c>
      <c r="DY115" s="3">
        <f t="shared" si="178"/>
        <v>368</v>
      </c>
      <c r="DZ115" s="3">
        <f t="shared" si="179"/>
        <v>10.600299573683605</v>
      </c>
      <c r="EA115" s="2"/>
      <c r="EB115" s="131">
        <v>35402</v>
      </c>
      <c r="EC115" s="2">
        <v>35180</v>
      </c>
      <c r="ED115" s="3">
        <f t="shared" si="260"/>
        <v>222</v>
      </c>
      <c r="EE115" s="3">
        <f t="shared" si="180"/>
        <v>6.3104036384309268</v>
      </c>
      <c r="EF115" s="2"/>
      <c r="EG115" s="131">
        <v>36129</v>
      </c>
      <c r="EH115" s="2">
        <v>35898</v>
      </c>
      <c r="EI115" s="3">
        <f>EG115-EH115</f>
        <v>231</v>
      </c>
      <c r="EJ115" s="3">
        <f t="shared" si="181"/>
        <v>6.4348988801604543</v>
      </c>
      <c r="EK115" s="2"/>
      <c r="EL115" s="131">
        <v>36427</v>
      </c>
      <c r="EM115" s="2">
        <v>36369</v>
      </c>
      <c r="EN115" s="3">
        <f t="shared" si="273"/>
        <v>58</v>
      </c>
      <c r="EO115" s="3">
        <f t="shared" si="182"/>
        <v>1.5947647721961011</v>
      </c>
      <c r="EP115" s="2"/>
      <c r="EQ115" s="2"/>
      <c r="ER115" s="77">
        <f t="shared" si="183"/>
        <v>129</v>
      </c>
      <c r="ES115" s="83">
        <f t="shared" si="252"/>
        <v>114</v>
      </c>
      <c r="ET115" s="83">
        <f t="shared" si="253"/>
        <v>94</v>
      </c>
      <c r="EU115" s="81">
        <f t="shared" si="258"/>
        <v>102</v>
      </c>
      <c r="EV115" s="81">
        <f t="shared" si="254"/>
        <v>88</v>
      </c>
      <c r="EW115" s="81">
        <f t="shared" si="249"/>
        <v>117</v>
      </c>
      <c r="EX115" s="81">
        <f t="shared" si="274"/>
        <v>91</v>
      </c>
      <c r="EY115" s="81">
        <f>DT115</f>
        <v>38</v>
      </c>
      <c r="EZ115" s="81">
        <f t="shared" si="259"/>
        <v>368</v>
      </c>
      <c r="FA115" s="81">
        <f t="shared" si="186"/>
        <v>222</v>
      </c>
      <c r="FB115" s="81">
        <f t="shared" si="187"/>
        <v>231</v>
      </c>
      <c r="FC115" s="81">
        <f t="shared" si="275"/>
        <v>58</v>
      </c>
      <c r="FD115" s="2"/>
      <c r="FE115" s="77">
        <f t="shared" si="188"/>
        <v>4.0782776390250071</v>
      </c>
      <c r="FF115" s="83">
        <f t="shared" si="189"/>
        <v>3.5737797423116713</v>
      </c>
      <c r="FG115" s="83">
        <f t="shared" si="190"/>
        <v>2.9079659706109826</v>
      </c>
      <c r="FH115" s="81">
        <f t="shared" si="191"/>
        <v>3.1277789702860996</v>
      </c>
      <c r="FI115" s="81">
        <f t="shared" si="192"/>
        <v>2.670713201820941</v>
      </c>
      <c r="FJ115" s="81">
        <f t="shared" si="193"/>
        <v>3.5058280646031221</v>
      </c>
      <c r="FK115" s="81">
        <f t="shared" si="194"/>
        <v>2.6965359883841526</v>
      </c>
      <c r="FL115" s="81">
        <f t="shared" si="195"/>
        <v>1.1077748301897792</v>
      </c>
      <c r="FM115" s="81">
        <f t="shared" si="196"/>
        <v>10.600299573683605</v>
      </c>
      <c r="FN115" s="81">
        <f t="shared" si="197"/>
        <v>6.3104036384309268</v>
      </c>
      <c r="FO115" s="81">
        <f t="shared" si="198"/>
        <v>6.4348988801604543</v>
      </c>
      <c r="FP115" s="81">
        <f t="shared" si="199"/>
        <v>1.5947647721961011</v>
      </c>
      <c r="FQ115" s="2"/>
      <c r="FR115" s="83">
        <f t="shared" si="200"/>
        <v>-15</v>
      </c>
      <c r="FS115" s="83">
        <f t="shared" si="201"/>
        <v>-20</v>
      </c>
      <c r="FT115" s="83">
        <f t="shared" si="202"/>
        <v>8</v>
      </c>
      <c r="FU115" s="83">
        <f t="shared" si="203"/>
        <v>-14</v>
      </c>
      <c r="FV115" s="83">
        <f t="shared" si="204"/>
        <v>29</v>
      </c>
      <c r="FW115" s="83">
        <f t="shared" si="205"/>
        <v>-26</v>
      </c>
      <c r="FX115" s="83">
        <f t="shared" si="206"/>
        <v>-53</v>
      </c>
      <c r="FY115" s="83">
        <f t="shared" si="207"/>
        <v>330</v>
      </c>
      <c r="FZ115" s="83">
        <f t="shared" si="208"/>
        <v>-146</v>
      </c>
      <c r="GA115" s="83">
        <f t="shared" si="209"/>
        <v>9</v>
      </c>
      <c r="GB115" s="83">
        <f t="shared" si="210"/>
        <v>-173</v>
      </c>
      <c r="GC115" s="54"/>
      <c r="GD115" s="205">
        <f t="shared" si="211"/>
        <v>-0.50449789671333578</v>
      </c>
      <c r="GE115" s="206">
        <f t="shared" si="212"/>
        <v>-0.66581377170068867</v>
      </c>
      <c r="GF115" s="206">
        <f t="shared" si="213"/>
        <v>0.21981299967511703</v>
      </c>
      <c r="GG115" s="207">
        <f t="shared" si="214"/>
        <v>-0.45706576846515867</v>
      </c>
      <c r="GH115" s="206">
        <f t="shared" si="215"/>
        <v>0.83511486278218117</v>
      </c>
      <c r="GI115" s="206">
        <f t="shared" si="216"/>
        <v>-0.80929207621896948</v>
      </c>
      <c r="GJ115" s="206">
        <f t="shared" si="217"/>
        <v>-1.5887611581943735</v>
      </c>
      <c r="GK115" s="206">
        <f t="shared" si="218"/>
        <v>9.492524743493826</v>
      </c>
      <c r="GL115" s="206">
        <f t="shared" si="219"/>
        <v>-4.2898959352526784</v>
      </c>
      <c r="GM115" s="206">
        <f t="shared" si="220"/>
        <v>0.12449524172952753</v>
      </c>
      <c r="GN115" s="206">
        <f t="shared" si="221"/>
        <v>-4.8401341079643529</v>
      </c>
      <c r="GO115" s="2"/>
      <c r="GP115" s="3">
        <f t="shared" si="222"/>
        <v>58</v>
      </c>
      <c r="GQ115" s="320">
        <f t="shared" si="223"/>
        <v>1.5947647721961011E-3</v>
      </c>
      <c r="GR115" s="298">
        <f t="shared" si="224"/>
        <v>2.2466430972326234E-3</v>
      </c>
      <c r="GS115" s="298">
        <f t="shared" si="225"/>
        <v>1.8218429379614537E-3</v>
      </c>
      <c r="GT115" s="298">
        <f t="shared" si="226"/>
        <v>1.7948773354582808E-3</v>
      </c>
      <c r="GU115" s="298">
        <f t="shared" si="227"/>
        <v>2.2022627169876502E-3</v>
      </c>
      <c r="GV115" s="298">
        <f t="shared" si="228"/>
        <v>1.58798902843944E-3</v>
      </c>
      <c r="GW115" s="298">
        <f t="shared" si="229"/>
        <v>2.3484072981272957E-3</v>
      </c>
      <c r="GX115" s="298">
        <f t="shared" si="230"/>
        <v>2.277049344409969E-3</v>
      </c>
      <c r="GY115" s="298">
        <f t="shared" si="231"/>
        <v>9.1120542886602885E-4</v>
      </c>
      <c r="GZ115" s="298">
        <f t="shared" si="232"/>
        <v>7.6388168137000523E-3</v>
      </c>
      <c r="HA115" s="298">
        <f t="shared" si="233"/>
        <v>4.6894803548795947E-3</v>
      </c>
      <c r="HB115" s="298">
        <f t="shared" si="234"/>
        <v>4.6061814556331007E-3</v>
      </c>
      <c r="HC115" s="298">
        <f t="shared" si="235"/>
        <v>1.0050425410247968E-3</v>
      </c>
      <c r="HD115" s="298"/>
    </row>
    <row r="116" spans="1:213" ht="12" customHeight="1" x14ac:dyDescent="0.25">
      <c r="A116" s="2">
        <v>1</v>
      </c>
      <c r="B116" s="10" t="s">
        <v>147</v>
      </c>
      <c r="C116" s="183">
        <v>23096</v>
      </c>
      <c r="D116" s="10"/>
      <c r="E116" s="2" t="s">
        <v>117</v>
      </c>
      <c r="F116" s="33"/>
      <c r="G116" s="33"/>
      <c r="H116" s="33"/>
      <c r="I116" s="33"/>
      <c r="J116" s="33"/>
      <c r="K116" s="33"/>
      <c r="L116" s="33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61"/>
      <c r="X116" s="45"/>
      <c r="Y116" s="3">
        <v>18</v>
      </c>
      <c r="Z116" s="146">
        <v>11</v>
      </c>
      <c r="AA116" s="3">
        <f t="shared" si="261"/>
        <v>29</v>
      </c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>
        <v>20</v>
      </c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29">
        <f t="shared" si="248"/>
        <v>20</v>
      </c>
      <c r="AV116" s="170">
        <f t="shared" si="262"/>
        <v>0</v>
      </c>
      <c r="AW116" s="170">
        <f t="shared" si="263"/>
        <v>20</v>
      </c>
      <c r="AX116" s="170">
        <f t="shared" si="264"/>
        <v>0</v>
      </c>
      <c r="AY116" s="29">
        <f t="shared" si="265"/>
        <v>20</v>
      </c>
      <c r="AZ116" s="3"/>
      <c r="BA116" s="2">
        <f t="shared" si="147"/>
        <v>0</v>
      </c>
      <c r="BB116" s="2">
        <f t="shared" si="148"/>
        <v>20</v>
      </c>
      <c r="BC116" s="2">
        <f t="shared" si="149"/>
        <v>0</v>
      </c>
      <c r="BD116" s="3">
        <f t="shared" si="150"/>
        <v>20</v>
      </c>
      <c r="BE116" s="3">
        <f t="shared" si="151"/>
        <v>0.56335586756803602</v>
      </c>
      <c r="BF116" s="2">
        <f t="shared" si="152"/>
        <v>0</v>
      </c>
      <c r="BG116" s="2">
        <f t="shared" si="153"/>
        <v>0.86670133472005551</v>
      </c>
      <c r="BH116" s="2">
        <f t="shared" si="154"/>
        <v>0</v>
      </c>
      <c r="BI116" s="3">
        <f t="shared" si="155"/>
        <v>0.86670133472005551</v>
      </c>
      <c r="BJ116" s="3"/>
      <c r="BK116" s="21">
        <v>22277</v>
      </c>
      <c r="BL116" s="3">
        <v>22250</v>
      </c>
      <c r="BM116" s="2">
        <v>27</v>
      </c>
      <c r="BN116" s="2">
        <v>27</v>
      </c>
      <c r="BO116" s="45"/>
      <c r="BP116" s="2">
        <f t="shared" si="156"/>
        <v>27</v>
      </c>
      <c r="BQ116" s="2">
        <f t="shared" si="157"/>
        <v>1.2134831460674158</v>
      </c>
      <c r="BR116" s="2">
        <f t="shared" si="158"/>
        <v>1.2134831460674158</v>
      </c>
      <c r="BS116" s="2"/>
      <c r="BT116" s="7">
        <v>22468</v>
      </c>
      <c r="BU116" s="3">
        <v>22438</v>
      </c>
      <c r="BV116" s="2">
        <f t="shared" si="266"/>
        <v>30</v>
      </c>
      <c r="BW116" s="2">
        <v>30</v>
      </c>
      <c r="BX116" s="61"/>
      <c r="BY116" s="2">
        <f t="shared" si="159"/>
        <v>30</v>
      </c>
      <c r="BZ116" s="2">
        <f t="shared" si="160"/>
        <v>1.3370175594972815</v>
      </c>
      <c r="CA116" s="2">
        <f t="shared" si="161"/>
        <v>1.3370175594972815</v>
      </c>
      <c r="CB116" s="2"/>
      <c r="CC116" s="105">
        <v>22595</v>
      </c>
      <c r="CD116" s="3">
        <v>22598</v>
      </c>
      <c r="CE116" s="2">
        <f t="shared" si="267"/>
        <v>-3</v>
      </c>
      <c r="CF116" s="2">
        <v>-3</v>
      </c>
      <c r="CG116" s="61"/>
      <c r="CH116" s="2">
        <f t="shared" si="162"/>
        <v>-3</v>
      </c>
      <c r="CI116" s="2">
        <f t="shared" si="163"/>
        <v>-0.13275511107177626</v>
      </c>
      <c r="CJ116" s="2">
        <f t="shared" si="164"/>
        <v>-0.13275511107177626</v>
      </c>
      <c r="CK116" s="2"/>
      <c r="CL116" s="105">
        <v>22790</v>
      </c>
      <c r="CM116" s="3">
        <v>22785</v>
      </c>
      <c r="CN116" s="2">
        <f t="shared" si="268"/>
        <v>5</v>
      </c>
      <c r="CO116" s="2">
        <f t="shared" si="242"/>
        <v>5</v>
      </c>
      <c r="CP116" s="61"/>
      <c r="CQ116" s="2">
        <f t="shared" si="165"/>
        <v>5</v>
      </c>
      <c r="CR116" s="2">
        <f t="shared" si="166"/>
        <v>0.21944261575597981</v>
      </c>
      <c r="CS116" s="2">
        <f t="shared" si="167"/>
        <v>0.21944261575597981</v>
      </c>
      <c r="CT116" s="2"/>
      <c r="CU116" s="131">
        <v>23089</v>
      </c>
      <c r="CV116" s="3">
        <v>23076</v>
      </c>
      <c r="CW116" s="2">
        <f t="shared" si="269"/>
        <v>13</v>
      </c>
      <c r="CX116" s="2">
        <f t="shared" si="270"/>
        <v>13</v>
      </c>
      <c r="CY116" s="61"/>
      <c r="CZ116" s="2">
        <f t="shared" si="168"/>
        <v>13</v>
      </c>
      <c r="DA116" s="2">
        <f t="shared" si="169"/>
        <v>0.56335586756803602</v>
      </c>
      <c r="DB116" s="2">
        <f t="shared" si="170"/>
        <v>0.56335586756803602</v>
      </c>
      <c r="DC116" s="2"/>
      <c r="DD116" s="131">
        <v>23251</v>
      </c>
      <c r="DE116" s="3">
        <v>23243</v>
      </c>
      <c r="DF116" s="2">
        <f t="shared" si="271"/>
        <v>8</v>
      </c>
      <c r="DG116" s="2">
        <f t="shared" si="272"/>
        <v>8</v>
      </c>
      <c r="DH116" s="61"/>
      <c r="DI116" s="2">
        <f t="shared" si="171"/>
        <v>8</v>
      </c>
      <c r="DJ116" s="2">
        <f t="shared" si="172"/>
        <v>0.3441896484963215</v>
      </c>
      <c r="DK116" s="2">
        <f t="shared" si="173"/>
        <v>0.3441896484963215</v>
      </c>
      <c r="DL116" s="2"/>
      <c r="DM116" s="131">
        <v>23324</v>
      </c>
      <c r="DN116" s="2">
        <v>23327</v>
      </c>
      <c r="DO116" s="3">
        <f t="shared" si="174"/>
        <v>-3</v>
      </c>
      <c r="DP116" s="3">
        <f t="shared" si="175"/>
        <v>-0.12860633600548721</v>
      </c>
      <c r="DQ116" s="2"/>
      <c r="DR116" s="131">
        <v>23332</v>
      </c>
      <c r="DS116" s="2">
        <v>23351</v>
      </c>
      <c r="DT116" s="3">
        <f t="shared" si="176"/>
        <v>-19</v>
      </c>
      <c r="DU116" s="3">
        <f t="shared" si="177"/>
        <v>-0.81366965012205039</v>
      </c>
      <c r="DV116" s="2"/>
      <c r="DW116" s="131">
        <v>23262</v>
      </c>
      <c r="DX116" s="2">
        <v>23264</v>
      </c>
      <c r="DY116" s="3">
        <f t="shared" si="178"/>
        <v>-2</v>
      </c>
      <c r="DZ116" s="3">
        <f t="shared" si="179"/>
        <v>-8.5969738651994504E-2</v>
      </c>
      <c r="EA116" s="2"/>
      <c r="EB116" s="131">
        <v>23322</v>
      </c>
      <c r="EC116" s="2">
        <v>23326</v>
      </c>
      <c r="ED116" s="3">
        <v>0</v>
      </c>
      <c r="EE116" s="3">
        <f t="shared" si="180"/>
        <v>0</v>
      </c>
      <c r="EF116" s="2"/>
      <c r="EG116" s="131">
        <v>23303</v>
      </c>
      <c r="EH116" s="2">
        <v>23304</v>
      </c>
      <c r="EI116" s="3">
        <v>0</v>
      </c>
      <c r="EJ116" s="3">
        <f t="shared" si="181"/>
        <v>0</v>
      </c>
      <c r="EK116" s="2"/>
      <c r="EL116" s="131">
        <v>23363</v>
      </c>
      <c r="EM116" s="2">
        <v>23369</v>
      </c>
      <c r="EN116" s="146">
        <v>0</v>
      </c>
      <c r="EO116" s="3">
        <f t="shared" si="182"/>
        <v>0</v>
      </c>
      <c r="EP116" s="2"/>
      <c r="EQ116" s="2"/>
      <c r="ER116" s="77">
        <f t="shared" si="183"/>
        <v>27</v>
      </c>
      <c r="ES116" s="83">
        <f t="shared" si="252"/>
        <v>30</v>
      </c>
      <c r="ET116" s="83">
        <v>0</v>
      </c>
      <c r="EU116" s="81">
        <f t="shared" si="258"/>
        <v>5</v>
      </c>
      <c r="EV116" s="81">
        <f t="shared" si="254"/>
        <v>13</v>
      </c>
      <c r="EW116" s="81">
        <f t="shared" si="249"/>
        <v>8</v>
      </c>
      <c r="EX116" s="81">
        <v>0</v>
      </c>
      <c r="EY116" s="81">
        <v>0</v>
      </c>
      <c r="EZ116" s="81">
        <v>0</v>
      </c>
      <c r="FA116" s="81">
        <f t="shared" si="186"/>
        <v>0</v>
      </c>
      <c r="FB116" s="81">
        <f t="shared" si="187"/>
        <v>0</v>
      </c>
      <c r="FC116" s="81">
        <v>0</v>
      </c>
      <c r="FD116" s="2"/>
      <c r="FE116" s="77">
        <f t="shared" si="188"/>
        <v>1.2134831460674158</v>
      </c>
      <c r="FF116" s="83">
        <f t="shared" si="189"/>
        <v>1.3370175594972815</v>
      </c>
      <c r="FG116" s="83">
        <f t="shared" si="190"/>
        <v>0</v>
      </c>
      <c r="FH116" s="81">
        <f t="shared" si="191"/>
        <v>0.21944261575597981</v>
      </c>
      <c r="FI116" s="81">
        <f t="shared" si="192"/>
        <v>0.56335586756803602</v>
      </c>
      <c r="FJ116" s="81">
        <f t="shared" si="193"/>
        <v>0.3441896484963215</v>
      </c>
      <c r="FK116" s="81">
        <f t="shared" si="194"/>
        <v>0</v>
      </c>
      <c r="FL116" s="81">
        <f t="shared" si="195"/>
        <v>0</v>
      </c>
      <c r="FM116" s="81">
        <f t="shared" si="196"/>
        <v>0</v>
      </c>
      <c r="FN116" s="81">
        <f t="shared" si="197"/>
        <v>0</v>
      </c>
      <c r="FO116" s="81">
        <f t="shared" si="198"/>
        <v>0</v>
      </c>
      <c r="FP116" s="81">
        <f t="shared" si="199"/>
        <v>0</v>
      </c>
      <c r="FQ116" s="2"/>
      <c r="FR116" s="83">
        <f t="shared" si="200"/>
        <v>3</v>
      </c>
      <c r="FS116" s="83">
        <f t="shared" si="201"/>
        <v>-30</v>
      </c>
      <c r="FT116" s="83">
        <f t="shared" si="202"/>
        <v>5</v>
      </c>
      <c r="FU116" s="83">
        <f t="shared" si="203"/>
        <v>8</v>
      </c>
      <c r="FV116" s="83">
        <f t="shared" si="204"/>
        <v>-5</v>
      </c>
      <c r="FW116" s="83">
        <f t="shared" si="205"/>
        <v>-8</v>
      </c>
      <c r="FX116" s="83">
        <f t="shared" si="206"/>
        <v>0</v>
      </c>
      <c r="FY116" s="83">
        <f t="shared" si="207"/>
        <v>0</v>
      </c>
      <c r="FZ116" s="83">
        <f t="shared" si="208"/>
        <v>0</v>
      </c>
      <c r="GA116" s="83">
        <f t="shared" si="209"/>
        <v>0</v>
      </c>
      <c r="GB116" s="83">
        <f t="shared" si="210"/>
        <v>0</v>
      </c>
      <c r="GC116" s="54"/>
      <c r="GD116" s="205">
        <f t="shared" si="211"/>
        <v>0.12353441342986571</v>
      </c>
      <c r="GE116" s="206">
        <f t="shared" si="212"/>
        <v>-1.3370175594972815</v>
      </c>
      <c r="GF116" s="206">
        <f t="shared" si="213"/>
        <v>0.21944261575597981</v>
      </c>
      <c r="GG116" s="207">
        <f t="shared" si="214"/>
        <v>0.34391325181205623</v>
      </c>
      <c r="GH116" s="206">
        <f t="shared" si="215"/>
        <v>-0.21916621907171452</v>
      </c>
      <c r="GI116" s="206">
        <f t="shared" si="216"/>
        <v>-0.3441896484963215</v>
      </c>
      <c r="GJ116" s="206">
        <f t="shared" si="217"/>
        <v>0</v>
      </c>
      <c r="GK116" s="206">
        <f t="shared" si="218"/>
        <v>0</v>
      </c>
      <c r="GL116" s="206">
        <f t="shared" si="219"/>
        <v>0</v>
      </c>
      <c r="GM116" s="206">
        <f t="shared" si="220"/>
        <v>0</v>
      </c>
      <c r="GN116" s="206">
        <f t="shared" si="221"/>
        <v>0</v>
      </c>
      <c r="GO116" s="2"/>
      <c r="GP116" s="3">
        <f t="shared" si="222"/>
        <v>0</v>
      </c>
      <c r="GQ116" s="320">
        <f t="shared" si="223"/>
        <v>0</v>
      </c>
      <c r="GR116" s="298">
        <f t="shared" si="224"/>
        <v>4.70227625002177E-4</v>
      </c>
      <c r="GS116" s="298">
        <f t="shared" si="225"/>
        <v>4.794323520951194E-4</v>
      </c>
      <c r="GT116" s="298">
        <f t="shared" si="226"/>
        <v>0</v>
      </c>
      <c r="GU116" s="298">
        <f t="shared" si="227"/>
        <v>1.0795405475429657E-4</v>
      </c>
      <c r="GV116" s="298">
        <f t="shared" si="228"/>
        <v>2.3458928829218998E-4</v>
      </c>
      <c r="GW116" s="298">
        <f t="shared" si="229"/>
        <v>1.6057485799160997E-4</v>
      </c>
      <c r="GX116" s="298">
        <f t="shared" si="230"/>
        <v>0</v>
      </c>
      <c r="GY116" s="298">
        <f t="shared" si="231"/>
        <v>0</v>
      </c>
      <c r="GZ116" s="298">
        <f t="shared" si="232"/>
        <v>0</v>
      </c>
      <c r="HA116" s="298">
        <f t="shared" si="233"/>
        <v>0</v>
      </c>
      <c r="HB116" s="298">
        <f t="shared" si="234"/>
        <v>0</v>
      </c>
      <c r="HC116" s="298">
        <f t="shared" si="235"/>
        <v>0</v>
      </c>
      <c r="HD116" s="298"/>
    </row>
    <row r="117" spans="1:213" ht="12" customHeight="1" x14ac:dyDescent="0.25">
      <c r="A117" s="2">
        <v>1</v>
      </c>
      <c r="B117" s="10" t="s">
        <v>147</v>
      </c>
      <c r="C117" s="183">
        <v>23097</v>
      </c>
      <c r="D117" s="10"/>
      <c r="E117" s="2" t="s">
        <v>611</v>
      </c>
      <c r="F117" s="33"/>
      <c r="G117" s="33"/>
      <c r="H117" s="33"/>
      <c r="I117" s="33"/>
      <c r="J117" s="33"/>
      <c r="K117" s="33"/>
      <c r="L117" s="33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61"/>
      <c r="X117" s="45"/>
      <c r="Y117" s="3">
        <v>3</v>
      </c>
      <c r="Z117" s="146">
        <v>10</v>
      </c>
      <c r="AA117" s="3">
        <f t="shared" si="261"/>
        <v>13</v>
      </c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>
        <v>3</v>
      </c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29">
        <f t="shared" si="248"/>
        <v>3</v>
      </c>
      <c r="AV117" s="170">
        <f t="shared" si="262"/>
        <v>0</v>
      </c>
      <c r="AW117" s="170">
        <f t="shared" si="263"/>
        <v>3</v>
      </c>
      <c r="AX117" s="170">
        <f t="shared" si="264"/>
        <v>0</v>
      </c>
      <c r="AY117" s="29">
        <f t="shared" si="265"/>
        <v>3</v>
      </c>
      <c r="AZ117" s="3"/>
      <c r="BA117" s="2">
        <f t="shared" si="147"/>
        <v>0</v>
      </c>
      <c r="BB117" s="2">
        <f t="shared" si="148"/>
        <v>3</v>
      </c>
      <c r="BC117" s="2">
        <f t="shared" si="149"/>
        <v>0</v>
      </c>
      <c r="BD117" s="3">
        <f t="shared" si="150"/>
        <v>3</v>
      </c>
      <c r="BE117" s="3">
        <f t="shared" si="151"/>
        <v>0.87001914042108919</v>
      </c>
      <c r="BF117" s="2">
        <f t="shared" si="152"/>
        <v>0</v>
      </c>
      <c r="BG117" s="2">
        <f t="shared" si="153"/>
        <v>0.26100574212632677</v>
      </c>
      <c r="BH117" s="2">
        <f t="shared" si="154"/>
        <v>0</v>
      </c>
      <c r="BI117" s="3">
        <f t="shared" si="155"/>
        <v>0.26100574212632677</v>
      </c>
      <c r="BJ117" s="3"/>
      <c r="BK117" s="21">
        <v>11263</v>
      </c>
      <c r="BL117" s="3">
        <v>11253</v>
      </c>
      <c r="BM117" s="2">
        <v>10</v>
      </c>
      <c r="BN117" s="2">
        <v>10</v>
      </c>
      <c r="BO117" s="45"/>
      <c r="BP117" s="2">
        <f t="shared" si="156"/>
        <v>10</v>
      </c>
      <c r="BQ117" s="2">
        <f t="shared" si="157"/>
        <v>0.88865191504487695</v>
      </c>
      <c r="BR117" s="2">
        <f t="shared" si="158"/>
        <v>0.88865191504487695</v>
      </c>
      <c r="BS117" s="2"/>
      <c r="BT117" s="7">
        <v>11269</v>
      </c>
      <c r="BU117" s="3">
        <v>11267</v>
      </c>
      <c r="BV117" s="2">
        <f t="shared" si="266"/>
        <v>2</v>
      </c>
      <c r="BW117" s="2">
        <v>2</v>
      </c>
      <c r="BX117" s="61"/>
      <c r="BY117" s="2">
        <f t="shared" si="159"/>
        <v>2</v>
      </c>
      <c r="BZ117" s="2">
        <f t="shared" si="160"/>
        <v>0.17750954113783615</v>
      </c>
      <c r="CA117" s="2">
        <f t="shared" si="161"/>
        <v>0.17750954113783615</v>
      </c>
      <c r="CB117" s="2"/>
      <c r="CC117" s="105">
        <v>11284</v>
      </c>
      <c r="CD117" s="3">
        <v>11280</v>
      </c>
      <c r="CE117" s="2">
        <f t="shared" si="267"/>
        <v>4</v>
      </c>
      <c r="CF117" s="2">
        <v>4</v>
      </c>
      <c r="CG117" s="61"/>
      <c r="CH117" s="2">
        <f t="shared" si="162"/>
        <v>4</v>
      </c>
      <c r="CI117" s="2">
        <f t="shared" si="163"/>
        <v>0.3546099290780142</v>
      </c>
      <c r="CJ117" s="2">
        <f t="shared" si="164"/>
        <v>0.3546099290780142</v>
      </c>
      <c r="CK117" s="2"/>
      <c r="CL117" s="105">
        <v>11373</v>
      </c>
      <c r="CM117" s="3">
        <v>11368</v>
      </c>
      <c r="CN117" s="2">
        <f t="shared" si="268"/>
        <v>5</v>
      </c>
      <c r="CO117" s="2">
        <f t="shared" si="242"/>
        <v>5</v>
      </c>
      <c r="CP117" s="61"/>
      <c r="CQ117" s="2">
        <f t="shared" si="165"/>
        <v>5</v>
      </c>
      <c r="CR117" s="2">
        <f t="shared" si="166"/>
        <v>0.4398311048557354</v>
      </c>
      <c r="CS117" s="2">
        <f t="shared" si="167"/>
        <v>0.4398311048557354</v>
      </c>
      <c r="CT117" s="2"/>
      <c r="CU117" s="131">
        <v>11504</v>
      </c>
      <c r="CV117" s="3">
        <v>11494</v>
      </c>
      <c r="CW117" s="2">
        <f t="shared" si="269"/>
        <v>10</v>
      </c>
      <c r="CX117" s="2">
        <f t="shared" si="270"/>
        <v>10</v>
      </c>
      <c r="CY117" s="61"/>
      <c r="CZ117" s="2">
        <f t="shared" si="168"/>
        <v>10</v>
      </c>
      <c r="DA117" s="2">
        <f t="shared" si="169"/>
        <v>0.87001914042108919</v>
      </c>
      <c r="DB117" s="2">
        <f t="shared" si="170"/>
        <v>0.87001914042108919</v>
      </c>
      <c r="DC117" s="2"/>
      <c r="DD117" s="131">
        <v>11624</v>
      </c>
      <c r="DE117" s="3">
        <v>11614</v>
      </c>
      <c r="DF117" s="2">
        <f t="shared" si="271"/>
        <v>10</v>
      </c>
      <c r="DG117" s="2">
        <f t="shared" si="272"/>
        <v>10</v>
      </c>
      <c r="DH117" s="61"/>
      <c r="DI117" s="2">
        <f t="shared" si="171"/>
        <v>10</v>
      </c>
      <c r="DJ117" s="2">
        <f t="shared" si="172"/>
        <v>0.86102979163079041</v>
      </c>
      <c r="DK117" s="2">
        <f t="shared" si="173"/>
        <v>0.86102979163079041</v>
      </c>
      <c r="DL117" s="2"/>
      <c r="DM117" s="131">
        <v>11627</v>
      </c>
      <c r="DN117" s="2">
        <v>11622</v>
      </c>
      <c r="DO117" s="3">
        <f t="shared" si="174"/>
        <v>5</v>
      </c>
      <c r="DP117" s="3">
        <f t="shared" si="175"/>
        <v>0.43021855102392015</v>
      </c>
      <c r="DQ117" s="2"/>
      <c r="DR117" s="131">
        <v>11640</v>
      </c>
      <c r="DS117" s="2">
        <v>11632</v>
      </c>
      <c r="DT117" s="3">
        <f t="shared" si="176"/>
        <v>8</v>
      </c>
      <c r="DU117" s="3">
        <f t="shared" si="177"/>
        <v>0.68775790921595603</v>
      </c>
      <c r="DV117" s="2"/>
      <c r="DW117" s="131">
        <v>11662</v>
      </c>
      <c r="DX117" s="2">
        <v>11662</v>
      </c>
      <c r="DY117" s="3">
        <f t="shared" si="178"/>
        <v>0</v>
      </c>
      <c r="DZ117" s="3">
        <f t="shared" si="179"/>
        <v>0</v>
      </c>
      <c r="EA117" s="2"/>
      <c r="EB117" s="131">
        <v>11688</v>
      </c>
      <c r="EC117" s="2">
        <v>11687</v>
      </c>
      <c r="ED117" s="3">
        <f t="shared" ref="ED117:ED122" si="276">EB117-EC117</f>
        <v>1</v>
      </c>
      <c r="EE117" s="3">
        <f t="shared" si="180"/>
        <v>8.5565157867716263E-2</v>
      </c>
      <c r="EF117" s="2"/>
      <c r="EG117" s="131">
        <v>11731</v>
      </c>
      <c r="EH117" s="2">
        <v>11732</v>
      </c>
      <c r="EI117" s="3">
        <v>0</v>
      </c>
      <c r="EJ117" s="3">
        <f t="shared" si="181"/>
        <v>0</v>
      </c>
      <c r="EK117" s="2"/>
      <c r="EL117" s="131">
        <v>11864</v>
      </c>
      <c r="EM117" s="2">
        <v>11866</v>
      </c>
      <c r="EN117" s="146">
        <v>0</v>
      </c>
      <c r="EO117" s="3">
        <f t="shared" si="182"/>
        <v>0</v>
      </c>
      <c r="EP117" s="2"/>
      <c r="EQ117" s="2"/>
      <c r="ER117" s="77">
        <f t="shared" si="183"/>
        <v>10</v>
      </c>
      <c r="ES117" s="83">
        <f t="shared" si="252"/>
        <v>2</v>
      </c>
      <c r="ET117" s="83">
        <f t="shared" ref="ET117:ET144" si="277">CH117</f>
        <v>4</v>
      </c>
      <c r="EU117" s="81">
        <f t="shared" si="258"/>
        <v>5</v>
      </c>
      <c r="EV117" s="81">
        <f t="shared" si="254"/>
        <v>10</v>
      </c>
      <c r="EW117" s="81">
        <f t="shared" si="249"/>
        <v>10</v>
      </c>
      <c r="EX117" s="81">
        <f t="shared" ref="EX117:EX140" si="278">DO117</f>
        <v>5</v>
      </c>
      <c r="EY117" s="81">
        <f t="shared" ref="EY117:EY124" si="279">DT117</f>
        <v>8</v>
      </c>
      <c r="EZ117" s="81">
        <f>DY117</f>
        <v>0</v>
      </c>
      <c r="FA117" s="81">
        <f t="shared" si="186"/>
        <v>1</v>
      </c>
      <c r="FB117" s="81">
        <f t="shared" si="187"/>
        <v>0</v>
      </c>
      <c r="FC117" s="81">
        <v>0</v>
      </c>
      <c r="FD117" s="2"/>
      <c r="FE117" s="77">
        <f t="shared" si="188"/>
        <v>0.88865191504487695</v>
      </c>
      <c r="FF117" s="83">
        <f t="shared" si="189"/>
        <v>0.17750954113783615</v>
      </c>
      <c r="FG117" s="83">
        <f t="shared" si="190"/>
        <v>0.3546099290780142</v>
      </c>
      <c r="FH117" s="81">
        <f t="shared" si="191"/>
        <v>0.4398311048557354</v>
      </c>
      <c r="FI117" s="81">
        <f t="shared" si="192"/>
        <v>0.87001914042108919</v>
      </c>
      <c r="FJ117" s="81">
        <f t="shared" si="193"/>
        <v>0.86102979163079041</v>
      </c>
      <c r="FK117" s="81">
        <f t="shared" si="194"/>
        <v>0.43021855102392015</v>
      </c>
      <c r="FL117" s="81">
        <f t="shared" si="195"/>
        <v>0.68775790921595603</v>
      </c>
      <c r="FM117" s="81">
        <f t="shared" si="196"/>
        <v>0</v>
      </c>
      <c r="FN117" s="81">
        <f t="shared" si="197"/>
        <v>8.5565157867716263E-2</v>
      </c>
      <c r="FO117" s="81">
        <f t="shared" si="198"/>
        <v>0</v>
      </c>
      <c r="FP117" s="81">
        <f t="shared" si="199"/>
        <v>0</v>
      </c>
      <c r="FQ117" s="2"/>
      <c r="FR117" s="83">
        <f t="shared" si="200"/>
        <v>-8</v>
      </c>
      <c r="FS117" s="83">
        <f t="shared" si="201"/>
        <v>2</v>
      </c>
      <c r="FT117" s="83">
        <f t="shared" si="202"/>
        <v>1</v>
      </c>
      <c r="FU117" s="83">
        <f t="shared" si="203"/>
        <v>5</v>
      </c>
      <c r="FV117" s="83">
        <f t="shared" si="204"/>
        <v>0</v>
      </c>
      <c r="FW117" s="83">
        <f t="shared" si="205"/>
        <v>-5</v>
      </c>
      <c r="FX117" s="83">
        <f t="shared" si="206"/>
        <v>3</v>
      </c>
      <c r="FY117" s="83">
        <f t="shared" si="207"/>
        <v>-8</v>
      </c>
      <c r="FZ117" s="83">
        <f t="shared" si="208"/>
        <v>1</v>
      </c>
      <c r="GA117" s="83">
        <f t="shared" si="209"/>
        <v>-1</v>
      </c>
      <c r="GB117" s="83">
        <f t="shared" si="210"/>
        <v>0</v>
      </c>
      <c r="GC117" s="54"/>
      <c r="GD117" s="205">
        <f t="shared" si="211"/>
        <v>-0.71114237390704083</v>
      </c>
      <c r="GE117" s="206">
        <f t="shared" si="212"/>
        <v>0.17710038794017804</v>
      </c>
      <c r="GF117" s="206">
        <f t="shared" si="213"/>
        <v>8.5221175777721203E-2</v>
      </c>
      <c r="GG117" s="207">
        <f t="shared" si="214"/>
        <v>0.43018803556535379</v>
      </c>
      <c r="GH117" s="206">
        <f t="shared" si="215"/>
        <v>-8.989348790298779E-3</v>
      </c>
      <c r="GI117" s="206">
        <f t="shared" si="216"/>
        <v>-0.43081124060687026</v>
      </c>
      <c r="GJ117" s="206">
        <f t="shared" si="217"/>
        <v>0.25753935819203588</v>
      </c>
      <c r="GK117" s="206">
        <f t="shared" si="218"/>
        <v>-0.68775790921595603</v>
      </c>
      <c r="GL117" s="206">
        <f t="shared" si="219"/>
        <v>8.5565157867716263E-2</v>
      </c>
      <c r="GM117" s="206">
        <f t="shared" si="220"/>
        <v>-8.5565157867716263E-2</v>
      </c>
      <c r="GN117" s="206">
        <f t="shared" si="221"/>
        <v>0</v>
      </c>
      <c r="GO117" s="2"/>
      <c r="GP117" s="3">
        <f t="shared" si="222"/>
        <v>0</v>
      </c>
      <c r="GQ117" s="320">
        <f t="shared" si="223"/>
        <v>0</v>
      </c>
      <c r="GR117" s="298">
        <f t="shared" si="224"/>
        <v>1.7415837963043591E-4</v>
      </c>
      <c r="GS117" s="298">
        <f t="shared" si="225"/>
        <v>3.1962156806341291E-5</v>
      </c>
      <c r="GT117" s="298">
        <f t="shared" si="226"/>
        <v>7.637775895567152E-5</v>
      </c>
      <c r="GU117" s="298">
        <f t="shared" si="227"/>
        <v>1.0795405475429657E-4</v>
      </c>
      <c r="GV117" s="298">
        <f t="shared" si="228"/>
        <v>1.8045329868629999E-4</v>
      </c>
      <c r="GW117" s="298">
        <f t="shared" si="229"/>
        <v>2.0071857248951246E-4</v>
      </c>
      <c r="GX117" s="298">
        <f t="shared" si="230"/>
        <v>1.2511260134120709E-4</v>
      </c>
      <c r="GY117" s="298">
        <f t="shared" si="231"/>
        <v>1.9183272186653239E-4</v>
      </c>
      <c r="GZ117" s="298">
        <f t="shared" si="232"/>
        <v>0</v>
      </c>
      <c r="HA117" s="298">
        <f t="shared" si="233"/>
        <v>2.1123785382340516E-5</v>
      </c>
      <c r="HB117" s="298">
        <f t="shared" si="234"/>
        <v>0</v>
      </c>
      <c r="HC117" s="298">
        <f t="shared" si="235"/>
        <v>0</v>
      </c>
      <c r="HD117" s="298"/>
    </row>
    <row r="118" spans="1:213" ht="12" customHeight="1" x14ac:dyDescent="0.25">
      <c r="A118" s="2">
        <v>1</v>
      </c>
      <c r="B118" s="10" t="s">
        <v>147</v>
      </c>
      <c r="C118" s="183">
        <v>23098</v>
      </c>
      <c r="D118" s="10"/>
      <c r="E118" s="2" t="s">
        <v>317</v>
      </c>
      <c r="F118" s="33"/>
      <c r="G118" s="33"/>
      <c r="H118" s="33"/>
      <c r="I118" s="33"/>
      <c r="J118" s="33"/>
      <c r="K118" s="33"/>
      <c r="L118" s="33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61"/>
      <c r="X118" s="45"/>
      <c r="Y118" s="3">
        <v>11</v>
      </c>
      <c r="Z118" s="146">
        <v>3</v>
      </c>
      <c r="AA118" s="3">
        <f t="shared" si="261"/>
        <v>14</v>
      </c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>
        <v>11</v>
      </c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29">
        <f t="shared" si="248"/>
        <v>11</v>
      </c>
      <c r="AV118" s="170">
        <f t="shared" si="262"/>
        <v>0</v>
      </c>
      <c r="AW118" s="170">
        <f t="shared" si="263"/>
        <v>11</v>
      </c>
      <c r="AX118" s="170">
        <f t="shared" si="264"/>
        <v>0</v>
      </c>
      <c r="AY118" s="29">
        <f t="shared" si="265"/>
        <v>11</v>
      </c>
      <c r="AZ118" s="3"/>
      <c r="BA118" s="2">
        <f t="shared" si="147"/>
        <v>0</v>
      </c>
      <c r="BB118" s="2">
        <f t="shared" si="148"/>
        <v>11</v>
      </c>
      <c r="BC118" s="2">
        <f t="shared" si="149"/>
        <v>0</v>
      </c>
      <c r="BD118" s="3">
        <f t="shared" si="150"/>
        <v>11</v>
      </c>
      <c r="BE118" s="3">
        <f t="shared" si="151"/>
        <v>3.739016638624042</v>
      </c>
      <c r="BF118" s="2">
        <f t="shared" si="152"/>
        <v>0</v>
      </c>
      <c r="BG118" s="2">
        <f t="shared" si="153"/>
        <v>2.0564591512432226</v>
      </c>
      <c r="BH118" s="2">
        <f t="shared" si="154"/>
        <v>0</v>
      </c>
      <c r="BI118" s="3">
        <f t="shared" si="155"/>
        <v>2.0564591512432226</v>
      </c>
      <c r="BJ118" s="3"/>
      <c r="BK118" s="21">
        <v>5021</v>
      </c>
      <c r="BL118" s="3">
        <v>5003</v>
      </c>
      <c r="BM118" s="2">
        <v>18</v>
      </c>
      <c r="BN118" s="2">
        <v>18</v>
      </c>
      <c r="BO118" s="45"/>
      <c r="BP118" s="2">
        <f t="shared" si="156"/>
        <v>18</v>
      </c>
      <c r="BQ118" s="2">
        <f t="shared" si="157"/>
        <v>3.597841295222866</v>
      </c>
      <c r="BR118" s="2">
        <f t="shared" si="158"/>
        <v>3.597841295222866</v>
      </c>
      <c r="BS118" s="2"/>
      <c r="BT118" s="7">
        <v>5077</v>
      </c>
      <c r="BU118" s="3">
        <v>5068</v>
      </c>
      <c r="BV118" s="2">
        <f t="shared" si="266"/>
        <v>9</v>
      </c>
      <c r="BW118" s="2">
        <v>9</v>
      </c>
      <c r="BX118" s="61"/>
      <c r="BY118" s="2">
        <f t="shared" si="159"/>
        <v>9</v>
      </c>
      <c r="BZ118" s="2">
        <f t="shared" si="160"/>
        <v>1.7758484609313339</v>
      </c>
      <c r="CA118" s="2">
        <f t="shared" si="161"/>
        <v>1.7758484609313339</v>
      </c>
      <c r="CB118" s="2"/>
      <c r="CC118" s="105">
        <v>5096</v>
      </c>
      <c r="CD118" s="3">
        <v>5092</v>
      </c>
      <c r="CE118" s="2">
        <f t="shared" si="267"/>
        <v>4</v>
      </c>
      <c r="CF118" s="2">
        <v>4</v>
      </c>
      <c r="CG118" s="61"/>
      <c r="CH118" s="2">
        <f t="shared" si="162"/>
        <v>4</v>
      </c>
      <c r="CI118" s="2">
        <f t="shared" si="163"/>
        <v>0.78554595443833475</v>
      </c>
      <c r="CJ118" s="2">
        <f t="shared" si="164"/>
        <v>0.78554595443833475</v>
      </c>
      <c r="CK118" s="2"/>
      <c r="CL118" s="105">
        <v>5220</v>
      </c>
      <c r="CM118" s="3">
        <v>5221</v>
      </c>
      <c r="CN118" s="2">
        <f t="shared" si="268"/>
        <v>-1</v>
      </c>
      <c r="CO118" s="2">
        <f t="shared" si="242"/>
        <v>-1</v>
      </c>
      <c r="CP118" s="61"/>
      <c r="CQ118" s="2">
        <f t="shared" si="165"/>
        <v>-1</v>
      </c>
      <c r="CR118" s="2">
        <f t="shared" si="166"/>
        <v>-0.1915341888527102</v>
      </c>
      <c r="CS118" s="2">
        <f t="shared" si="167"/>
        <v>-0.1915341888527102</v>
      </c>
      <c r="CT118" s="2"/>
      <c r="CU118" s="131">
        <v>5369</v>
      </c>
      <c r="CV118" s="3">
        <v>5349</v>
      </c>
      <c r="CW118" s="2">
        <f t="shared" si="269"/>
        <v>20</v>
      </c>
      <c r="CX118" s="2">
        <f t="shared" si="270"/>
        <v>20</v>
      </c>
      <c r="CY118" s="61"/>
      <c r="CZ118" s="2">
        <f t="shared" si="168"/>
        <v>20</v>
      </c>
      <c r="DA118" s="2">
        <f t="shared" si="169"/>
        <v>3.739016638624042</v>
      </c>
      <c r="DB118" s="2">
        <f t="shared" si="170"/>
        <v>3.739016638624042</v>
      </c>
      <c r="DC118" s="2"/>
      <c r="DD118" s="131">
        <v>5458</v>
      </c>
      <c r="DE118" s="3">
        <v>5442</v>
      </c>
      <c r="DF118" s="2">
        <f t="shared" si="271"/>
        <v>16</v>
      </c>
      <c r="DG118" s="2">
        <f t="shared" si="272"/>
        <v>16</v>
      </c>
      <c r="DH118" s="61"/>
      <c r="DI118" s="2">
        <f t="shared" si="171"/>
        <v>16</v>
      </c>
      <c r="DJ118" s="2">
        <f t="shared" si="172"/>
        <v>2.940095553105476</v>
      </c>
      <c r="DK118" s="2">
        <f t="shared" si="173"/>
        <v>2.940095553105476</v>
      </c>
      <c r="DL118" s="2"/>
      <c r="DM118" s="131">
        <v>5594</v>
      </c>
      <c r="DN118" s="2">
        <v>5590</v>
      </c>
      <c r="DO118" s="3">
        <f t="shared" si="174"/>
        <v>4</v>
      </c>
      <c r="DP118" s="3">
        <f t="shared" si="175"/>
        <v>0.7155635062611807</v>
      </c>
      <c r="DQ118" s="2"/>
      <c r="DR118" s="131">
        <v>5703</v>
      </c>
      <c r="DS118" s="2">
        <v>5678</v>
      </c>
      <c r="DT118" s="3">
        <f t="shared" si="176"/>
        <v>25</v>
      </c>
      <c r="DU118" s="3">
        <f t="shared" si="177"/>
        <v>4.4029587883057415</v>
      </c>
      <c r="DV118" s="2"/>
      <c r="DW118" s="131">
        <v>5653</v>
      </c>
      <c r="DX118" s="2">
        <v>5664</v>
      </c>
      <c r="DY118" s="3">
        <f t="shared" si="178"/>
        <v>-11</v>
      </c>
      <c r="DZ118" s="3">
        <f t="shared" si="179"/>
        <v>-1.942090395480226</v>
      </c>
      <c r="EA118" s="2"/>
      <c r="EB118" s="131">
        <v>5695</v>
      </c>
      <c r="EC118" s="2">
        <v>5688</v>
      </c>
      <c r="ED118" s="3">
        <f t="shared" si="276"/>
        <v>7</v>
      </c>
      <c r="EE118" s="3">
        <f t="shared" si="180"/>
        <v>1.2306610407876231</v>
      </c>
      <c r="EF118" s="2"/>
      <c r="EG118" s="131">
        <v>5771</v>
      </c>
      <c r="EH118" s="2">
        <v>5756</v>
      </c>
      <c r="EI118" s="3">
        <f t="shared" ref="EI118:EI140" si="280">EG118-EH118</f>
        <v>15</v>
      </c>
      <c r="EJ118" s="3">
        <f t="shared" si="181"/>
        <v>2.6059763724808893</v>
      </c>
      <c r="EK118" s="2"/>
      <c r="EL118" s="131">
        <v>5850</v>
      </c>
      <c r="EM118" s="2">
        <v>5846</v>
      </c>
      <c r="EN118" s="3">
        <f t="shared" ref="EN118:EN128" si="281">EL118-EM118</f>
        <v>4</v>
      </c>
      <c r="EO118" s="3">
        <f t="shared" si="182"/>
        <v>0.68422853232979808</v>
      </c>
      <c r="EP118" s="2"/>
      <c r="EQ118" s="2"/>
      <c r="ER118" s="77">
        <f t="shared" si="183"/>
        <v>18</v>
      </c>
      <c r="ES118" s="83">
        <f t="shared" si="252"/>
        <v>9</v>
      </c>
      <c r="ET118" s="83">
        <f t="shared" si="277"/>
        <v>4</v>
      </c>
      <c r="EU118" s="81">
        <v>0</v>
      </c>
      <c r="EV118" s="81">
        <f t="shared" si="254"/>
        <v>20</v>
      </c>
      <c r="EW118" s="81">
        <f t="shared" si="249"/>
        <v>16</v>
      </c>
      <c r="EX118" s="81">
        <f t="shared" si="278"/>
        <v>4</v>
      </c>
      <c r="EY118" s="81">
        <f t="shared" si="279"/>
        <v>25</v>
      </c>
      <c r="EZ118" s="81">
        <v>0</v>
      </c>
      <c r="FA118" s="81">
        <f t="shared" si="186"/>
        <v>7</v>
      </c>
      <c r="FB118" s="81">
        <f t="shared" si="187"/>
        <v>15</v>
      </c>
      <c r="FC118" s="81">
        <f t="shared" ref="FC118:FC128" si="282">EN118</f>
        <v>4</v>
      </c>
      <c r="FD118" s="2"/>
      <c r="FE118" s="77">
        <f t="shared" si="188"/>
        <v>3.597841295222866</v>
      </c>
      <c r="FF118" s="83">
        <f t="shared" si="189"/>
        <v>1.7758484609313339</v>
      </c>
      <c r="FG118" s="83">
        <f t="shared" si="190"/>
        <v>0.78554595443833475</v>
      </c>
      <c r="FH118" s="81">
        <f t="shared" si="191"/>
        <v>0</v>
      </c>
      <c r="FI118" s="81">
        <f t="shared" si="192"/>
        <v>3.739016638624042</v>
      </c>
      <c r="FJ118" s="81">
        <f t="shared" si="193"/>
        <v>2.940095553105476</v>
      </c>
      <c r="FK118" s="81">
        <f t="shared" si="194"/>
        <v>0.7155635062611807</v>
      </c>
      <c r="FL118" s="81">
        <f t="shared" si="195"/>
        <v>4.4029587883057415</v>
      </c>
      <c r="FM118" s="81">
        <f t="shared" si="196"/>
        <v>0</v>
      </c>
      <c r="FN118" s="81">
        <f t="shared" si="197"/>
        <v>1.2306610407876231</v>
      </c>
      <c r="FO118" s="81">
        <f t="shared" si="198"/>
        <v>2.6059763724808893</v>
      </c>
      <c r="FP118" s="81">
        <f t="shared" si="199"/>
        <v>0.68422853232979808</v>
      </c>
      <c r="FQ118" s="2"/>
      <c r="FR118" s="83">
        <f t="shared" si="200"/>
        <v>-9</v>
      </c>
      <c r="FS118" s="83">
        <f t="shared" si="201"/>
        <v>-5</v>
      </c>
      <c r="FT118" s="83">
        <f t="shared" si="202"/>
        <v>-4</v>
      </c>
      <c r="FU118" s="83">
        <f t="shared" si="203"/>
        <v>20</v>
      </c>
      <c r="FV118" s="83">
        <f t="shared" si="204"/>
        <v>-4</v>
      </c>
      <c r="FW118" s="83">
        <f t="shared" si="205"/>
        <v>-12</v>
      </c>
      <c r="FX118" s="83">
        <f t="shared" si="206"/>
        <v>21</v>
      </c>
      <c r="FY118" s="83">
        <f t="shared" si="207"/>
        <v>-25</v>
      </c>
      <c r="FZ118" s="83">
        <f t="shared" si="208"/>
        <v>7</v>
      </c>
      <c r="GA118" s="83">
        <f t="shared" si="209"/>
        <v>8</v>
      </c>
      <c r="GB118" s="83">
        <f t="shared" si="210"/>
        <v>-11</v>
      </c>
      <c r="GC118" s="54"/>
      <c r="GD118" s="205">
        <f t="shared" si="211"/>
        <v>-1.8219928342915321</v>
      </c>
      <c r="GE118" s="206">
        <f t="shared" si="212"/>
        <v>-0.99030250649299911</v>
      </c>
      <c r="GF118" s="206">
        <f t="shared" si="213"/>
        <v>-0.78554595443833475</v>
      </c>
      <c r="GG118" s="207">
        <f t="shared" si="214"/>
        <v>3.739016638624042</v>
      </c>
      <c r="GH118" s="206">
        <f t="shared" si="215"/>
        <v>-0.798921085518566</v>
      </c>
      <c r="GI118" s="206">
        <f t="shared" si="216"/>
        <v>-2.2245320468442955</v>
      </c>
      <c r="GJ118" s="206">
        <f t="shared" si="217"/>
        <v>3.6873952820445606</v>
      </c>
      <c r="GK118" s="206">
        <f t="shared" si="218"/>
        <v>-4.4029587883057415</v>
      </c>
      <c r="GL118" s="206">
        <f t="shared" si="219"/>
        <v>1.2306610407876231</v>
      </c>
      <c r="GM118" s="206">
        <f t="shared" si="220"/>
        <v>1.3753153316932663</v>
      </c>
      <c r="GN118" s="206">
        <f t="shared" si="221"/>
        <v>-1.9217478401510912</v>
      </c>
      <c r="GO118" s="2"/>
      <c r="GP118" s="3">
        <f t="shared" si="222"/>
        <v>4</v>
      </c>
      <c r="GQ118" s="320">
        <f t="shared" si="223"/>
        <v>6.8422853232979813E-4</v>
      </c>
      <c r="GR118" s="298">
        <f t="shared" si="224"/>
        <v>3.1348508333478467E-4</v>
      </c>
      <c r="GS118" s="298">
        <f t="shared" si="225"/>
        <v>1.4382970562853582E-4</v>
      </c>
      <c r="GT118" s="298">
        <f t="shared" si="226"/>
        <v>7.637775895567152E-5</v>
      </c>
      <c r="GU118" s="298">
        <f t="shared" si="227"/>
        <v>0</v>
      </c>
      <c r="GV118" s="298">
        <f t="shared" si="228"/>
        <v>3.6090659737259998E-4</v>
      </c>
      <c r="GW118" s="298">
        <f t="shared" si="229"/>
        <v>3.2114971598321993E-4</v>
      </c>
      <c r="GX118" s="298">
        <f t="shared" si="230"/>
        <v>1.0009008107296567E-4</v>
      </c>
      <c r="GY118" s="298">
        <f t="shared" si="231"/>
        <v>5.9947725583291373E-4</v>
      </c>
      <c r="GZ118" s="298">
        <f t="shared" si="232"/>
        <v>0</v>
      </c>
      <c r="HA118" s="298">
        <f t="shared" si="233"/>
        <v>1.4786649767638361E-4</v>
      </c>
      <c r="HB118" s="298">
        <f t="shared" si="234"/>
        <v>2.9910269192422732E-4</v>
      </c>
      <c r="HC118" s="298">
        <f t="shared" si="235"/>
        <v>6.9313278691365292E-5</v>
      </c>
      <c r="HD118" s="298"/>
    </row>
    <row r="119" spans="1:213" ht="12" customHeight="1" x14ac:dyDescent="0.25">
      <c r="A119" s="2">
        <v>1</v>
      </c>
      <c r="B119" s="10" t="s">
        <v>147</v>
      </c>
      <c r="C119" s="183">
        <v>23099</v>
      </c>
      <c r="D119" s="10"/>
      <c r="E119" s="2" t="s">
        <v>466</v>
      </c>
      <c r="F119" s="33"/>
      <c r="G119" s="33"/>
      <c r="H119" s="33"/>
      <c r="I119" s="33"/>
      <c r="J119" s="33"/>
      <c r="K119" s="33"/>
      <c r="L119" s="33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61"/>
      <c r="X119" s="45"/>
      <c r="Y119" s="3">
        <v>9</v>
      </c>
      <c r="Z119" s="146">
        <v>6</v>
      </c>
      <c r="AA119" s="3">
        <f t="shared" si="261"/>
        <v>15</v>
      </c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>
        <v>15</v>
      </c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29">
        <f t="shared" si="248"/>
        <v>15</v>
      </c>
      <c r="AV119" s="170">
        <f t="shared" si="262"/>
        <v>0</v>
      </c>
      <c r="AW119" s="170">
        <f t="shared" si="263"/>
        <v>15</v>
      </c>
      <c r="AX119" s="170">
        <f t="shared" si="264"/>
        <v>0</v>
      </c>
      <c r="AY119" s="29">
        <f t="shared" si="265"/>
        <v>15</v>
      </c>
      <c r="AZ119" s="3"/>
      <c r="BA119" s="2">
        <f t="shared" si="147"/>
        <v>0</v>
      </c>
      <c r="BB119" s="2">
        <f t="shared" si="148"/>
        <v>15</v>
      </c>
      <c r="BC119" s="2">
        <f t="shared" si="149"/>
        <v>0</v>
      </c>
      <c r="BD119" s="3">
        <f t="shared" si="150"/>
        <v>15</v>
      </c>
      <c r="BE119" s="3">
        <f t="shared" si="151"/>
        <v>1.6053706946876825</v>
      </c>
      <c r="BF119" s="2">
        <f t="shared" si="152"/>
        <v>0</v>
      </c>
      <c r="BG119" s="2">
        <f t="shared" si="153"/>
        <v>1.0945709281961471</v>
      </c>
      <c r="BH119" s="2">
        <f t="shared" si="154"/>
        <v>0</v>
      </c>
      <c r="BI119" s="3">
        <f t="shared" si="155"/>
        <v>1.0945709281961471</v>
      </c>
      <c r="BJ119" s="3"/>
      <c r="BK119" s="21">
        <v>13605</v>
      </c>
      <c r="BL119" s="3">
        <v>13555</v>
      </c>
      <c r="BM119" s="2">
        <v>50</v>
      </c>
      <c r="BN119" s="2">
        <v>50</v>
      </c>
      <c r="BO119" s="45"/>
      <c r="BP119" s="2">
        <f t="shared" si="156"/>
        <v>50</v>
      </c>
      <c r="BQ119" s="2">
        <f t="shared" si="157"/>
        <v>3.6886757654002214</v>
      </c>
      <c r="BR119" s="2">
        <f t="shared" si="158"/>
        <v>3.6886757654002214</v>
      </c>
      <c r="BS119" s="2"/>
      <c r="BT119" s="7">
        <v>13565</v>
      </c>
      <c r="BU119" s="3">
        <v>13543</v>
      </c>
      <c r="BV119" s="2">
        <f t="shared" si="266"/>
        <v>22</v>
      </c>
      <c r="BW119" s="2">
        <v>22</v>
      </c>
      <c r="BX119" s="61"/>
      <c r="BY119" s="2">
        <f t="shared" si="159"/>
        <v>22</v>
      </c>
      <c r="BZ119" s="2">
        <f t="shared" si="160"/>
        <v>1.6244554382337739</v>
      </c>
      <c r="CA119" s="2">
        <f t="shared" si="161"/>
        <v>1.6244554382337739</v>
      </c>
      <c r="CB119" s="2"/>
      <c r="CC119" s="105">
        <v>13584</v>
      </c>
      <c r="CD119" s="3">
        <v>13566</v>
      </c>
      <c r="CE119" s="2">
        <f t="shared" si="267"/>
        <v>18</v>
      </c>
      <c r="CF119" s="2">
        <v>18</v>
      </c>
      <c r="CG119" s="61"/>
      <c r="CH119" s="2">
        <f t="shared" si="162"/>
        <v>18</v>
      </c>
      <c r="CI119" s="2">
        <f t="shared" si="163"/>
        <v>1.3268465280849182</v>
      </c>
      <c r="CJ119" s="2">
        <f t="shared" si="164"/>
        <v>1.3268465280849182</v>
      </c>
      <c r="CK119" s="2"/>
      <c r="CL119" s="105">
        <v>13692</v>
      </c>
      <c r="CM119" s="3">
        <v>13675</v>
      </c>
      <c r="CN119" s="2">
        <f t="shared" si="268"/>
        <v>17</v>
      </c>
      <c r="CO119" s="2">
        <f t="shared" si="242"/>
        <v>17</v>
      </c>
      <c r="CP119" s="61"/>
      <c r="CQ119" s="2">
        <f t="shared" si="165"/>
        <v>17</v>
      </c>
      <c r="CR119" s="2">
        <f t="shared" si="166"/>
        <v>1.243144424131627</v>
      </c>
      <c r="CS119" s="2">
        <f t="shared" si="167"/>
        <v>1.243144424131627</v>
      </c>
      <c r="CT119" s="2"/>
      <c r="CU119" s="131">
        <v>13726</v>
      </c>
      <c r="CV119" s="3">
        <v>13704</v>
      </c>
      <c r="CW119" s="2">
        <f t="shared" si="269"/>
        <v>22</v>
      </c>
      <c r="CX119" s="2">
        <f t="shared" si="270"/>
        <v>22</v>
      </c>
      <c r="CY119" s="61"/>
      <c r="CZ119" s="2">
        <f t="shared" si="168"/>
        <v>22</v>
      </c>
      <c r="DA119" s="2">
        <f t="shared" si="169"/>
        <v>1.6053706946876825</v>
      </c>
      <c r="DB119" s="2">
        <f t="shared" si="170"/>
        <v>1.6053706946876825</v>
      </c>
      <c r="DC119" s="2"/>
      <c r="DD119" s="131">
        <v>13663</v>
      </c>
      <c r="DE119" s="3">
        <v>13624</v>
      </c>
      <c r="DF119" s="2">
        <f t="shared" si="271"/>
        <v>39</v>
      </c>
      <c r="DG119" s="2">
        <f t="shared" si="272"/>
        <v>39</v>
      </c>
      <c r="DH119" s="61"/>
      <c r="DI119" s="2">
        <f t="shared" si="171"/>
        <v>39</v>
      </c>
      <c r="DJ119" s="2">
        <f t="shared" si="172"/>
        <v>2.8625954198473282</v>
      </c>
      <c r="DK119" s="2">
        <f t="shared" si="173"/>
        <v>2.8625954198473282</v>
      </c>
      <c r="DL119" s="2"/>
      <c r="DM119" s="131">
        <v>13708</v>
      </c>
      <c r="DN119" s="2">
        <v>13673</v>
      </c>
      <c r="DO119" s="3">
        <f t="shared" si="174"/>
        <v>35</v>
      </c>
      <c r="DP119" s="3">
        <f t="shared" si="175"/>
        <v>2.559789365903606</v>
      </c>
      <c r="DQ119" s="2"/>
      <c r="DR119" s="131">
        <v>13707</v>
      </c>
      <c r="DS119" s="2">
        <v>13689</v>
      </c>
      <c r="DT119" s="3">
        <f t="shared" si="176"/>
        <v>18</v>
      </c>
      <c r="DU119" s="3">
        <f t="shared" si="177"/>
        <v>1.3149243918474689</v>
      </c>
      <c r="DV119" s="2"/>
      <c r="DW119" s="131">
        <v>13860</v>
      </c>
      <c r="DX119" s="2">
        <v>13807</v>
      </c>
      <c r="DY119" s="3">
        <f t="shared" si="178"/>
        <v>53</v>
      </c>
      <c r="DZ119" s="3">
        <f t="shared" si="179"/>
        <v>3.8386325776779895</v>
      </c>
      <c r="EA119" s="2"/>
      <c r="EB119" s="131">
        <v>13832</v>
      </c>
      <c r="EC119" s="2">
        <v>13778</v>
      </c>
      <c r="ED119" s="3">
        <f t="shared" si="276"/>
        <v>54</v>
      </c>
      <c r="EE119" s="3">
        <f t="shared" si="180"/>
        <v>3.9192916243286402</v>
      </c>
      <c r="EF119" s="2"/>
      <c r="EG119" s="131">
        <v>13930</v>
      </c>
      <c r="EH119" s="2">
        <v>13888</v>
      </c>
      <c r="EI119" s="3">
        <f t="shared" si="280"/>
        <v>42</v>
      </c>
      <c r="EJ119" s="3">
        <f t="shared" si="181"/>
        <v>3.0241935483870965</v>
      </c>
      <c r="EK119" s="2"/>
      <c r="EL119" s="131">
        <v>14044</v>
      </c>
      <c r="EM119" s="2">
        <v>14008</v>
      </c>
      <c r="EN119" s="3">
        <f t="shared" si="281"/>
        <v>36</v>
      </c>
      <c r="EO119" s="3">
        <f t="shared" si="182"/>
        <v>2.5699600228440889</v>
      </c>
      <c r="EP119" s="2"/>
      <c r="EQ119" s="2"/>
      <c r="ER119" s="77">
        <f t="shared" si="183"/>
        <v>50</v>
      </c>
      <c r="ES119" s="83">
        <f t="shared" si="252"/>
        <v>22</v>
      </c>
      <c r="ET119" s="83">
        <f t="shared" si="277"/>
        <v>18</v>
      </c>
      <c r="EU119" s="81">
        <f>CQ119</f>
        <v>17</v>
      </c>
      <c r="EV119" s="81">
        <f t="shared" si="254"/>
        <v>22</v>
      </c>
      <c r="EW119" s="81">
        <f t="shared" si="249"/>
        <v>39</v>
      </c>
      <c r="EX119" s="81">
        <f t="shared" si="278"/>
        <v>35</v>
      </c>
      <c r="EY119" s="81">
        <f t="shared" si="279"/>
        <v>18</v>
      </c>
      <c r="EZ119" s="81">
        <f t="shared" ref="EZ119:EZ137" si="283">DY119</f>
        <v>53</v>
      </c>
      <c r="FA119" s="81">
        <f t="shared" si="186"/>
        <v>54</v>
      </c>
      <c r="FB119" s="81">
        <f t="shared" si="187"/>
        <v>42</v>
      </c>
      <c r="FC119" s="81">
        <f t="shared" si="282"/>
        <v>36</v>
      </c>
      <c r="FD119" s="2"/>
      <c r="FE119" s="77">
        <f t="shared" si="188"/>
        <v>3.6886757654002214</v>
      </c>
      <c r="FF119" s="83">
        <f t="shared" si="189"/>
        <v>1.6244554382337739</v>
      </c>
      <c r="FG119" s="83">
        <f t="shared" si="190"/>
        <v>1.3268465280849182</v>
      </c>
      <c r="FH119" s="81">
        <f t="shared" si="191"/>
        <v>1.243144424131627</v>
      </c>
      <c r="FI119" s="81">
        <f t="shared" si="192"/>
        <v>1.6053706946876825</v>
      </c>
      <c r="FJ119" s="81">
        <f t="shared" si="193"/>
        <v>2.8625954198473282</v>
      </c>
      <c r="FK119" s="81">
        <f t="shared" si="194"/>
        <v>2.559789365903606</v>
      </c>
      <c r="FL119" s="81">
        <f t="shared" si="195"/>
        <v>1.3149243918474689</v>
      </c>
      <c r="FM119" s="81">
        <f t="shared" si="196"/>
        <v>3.8386325776779895</v>
      </c>
      <c r="FN119" s="81">
        <f t="shared" si="197"/>
        <v>3.9192916243286402</v>
      </c>
      <c r="FO119" s="81">
        <f t="shared" si="198"/>
        <v>3.0241935483870965</v>
      </c>
      <c r="FP119" s="81">
        <f t="shared" si="199"/>
        <v>2.5699600228440889</v>
      </c>
      <c r="FQ119" s="2"/>
      <c r="FR119" s="83">
        <f t="shared" si="200"/>
        <v>-28</v>
      </c>
      <c r="FS119" s="83">
        <f t="shared" si="201"/>
        <v>-4</v>
      </c>
      <c r="FT119" s="83">
        <f t="shared" si="202"/>
        <v>-1</v>
      </c>
      <c r="FU119" s="83">
        <f t="shared" si="203"/>
        <v>5</v>
      </c>
      <c r="FV119" s="83">
        <f t="shared" si="204"/>
        <v>17</v>
      </c>
      <c r="FW119" s="83">
        <f t="shared" si="205"/>
        <v>-4</v>
      </c>
      <c r="FX119" s="83">
        <f t="shared" si="206"/>
        <v>-17</v>
      </c>
      <c r="FY119" s="83">
        <f t="shared" si="207"/>
        <v>35</v>
      </c>
      <c r="FZ119" s="83">
        <f t="shared" si="208"/>
        <v>1</v>
      </c>
      <c r="GA119" s="83">
        <f t="shared" si="209"/>
        <v>-12</v>
      </c>
      <c r="GB119" s="83">
        <f t="shared" si="210"/>
        <v>-6</v>
      </c>
      <c r="GC119" s="54"/>
      <c r="GD119" s="205">
        <f t="shared" si="211"/>
        <v>-2.0642203271664474</v>
      </c>
      <c r="GE119" s="206">
        <f t="shared" si="212"/>
        <v>-0.29760891014885571</v>
      </c>
      <c r="GF119" s="206">
        <f t="shared" si="213"/>
        <v>-8.3702103953291251E-2</v>
      </c>
      <c r="GG119" s="207">
        <f t="shared" si="214"/>
        <v>0.3622262705560555</v>
      </c>
      <c r="GH119" s="206">
        <f t="shared" si="215"/>
        <v>1.2572247251596458</v>
      </c>
      <c r="GI119" s="206">
        <f t="shared" si="216"/>
        <v>-0.30280605394372229</v>
      </c>
      <c r="GJ119" s="206">
        <f t="shared" si="217"/>
        <v>-1.2448649740561371</v>
      </c>
      <c r="GK119" s="206">
        <f t="shared" si="218"/>
        <v>2.5237081858305208</v>
      </c>
      <c r="GL119" s="206">
        <f t="shared" si="219"/>
        <v>8.0659046650650712E-2</v>
      </c>
      <c r="GM119" s="206">
        <f t="shared" si="220"/>
        <v>-0.89509807594154367</v>
      </c>
      <c r="GN119" s="206">
        <f t="shared" si="221"/>
        <v>-0.45423352554300767</v>
      </c>
      <c r="GO119" s="2"/>
      <c r="GP119" s="3">
        <f t="shared" si="222"/>
        <v>36</v>
      </c>
      <c r="GQ119" s="320">
        <f t="shared" si="223"/>
        <v>2.5699600228440891E-3</v>
      </c>
      <c r="GR119" s="298">
        <f t="shared" si="224"/>
        <v>8.7079189815217957E-4</v>
      </c>
      <c r="GS119" s="298">
        <f t="shared" si="225"/>
        <v>3.5158372486975421E-4</v>
      </c>
      <c r="GT119" s="298">
        <f t="shared" si="226"/>
        <v>3.4369991530052183E-4</v>
      </c>
      <c r="GU119" s="298">
        <f t="shared" si="227"/>
        <v>3.6704378616460835E-4</v>
      </c>
      <c r="GV119" s="298">
        <f t="shared" si="228"/>
        <v>3.9699725710985999E-4</v>
      </c>
      <c r="GW119" s="298">
        <f t="shared" si="229"/>
        <v>7.8280243270909856E-4</v>
      </c>
      <c r="GX119" s="298">
        <f t="shared" si="230"/>
        <v>8.7578820938844957E-4</v>
      </c>
      <c r="GY119" s="298">
        <f t="shared" si="231"/>
        <v>4.3162362419969785E-4</v>
      </c>
      <c r="GZ119" s="298">
        <f t="shared" si="232"/>
        <v>1.1001556824078878E-3</v>
      </c>
      <c r="HA119" s="298">
        <f t="shared" si="233"/>
        <v>1.1406844106463879E-3</v>
      </c>
      <c r="HB119" s="298">
        <f t="shared" si="234"/>
        <v>8.3748753738783653E-4</v>
      </c>
      <c r="HC119" s="298">
        <f t="shared" si="235"/>
        <v>6.2381950822228767E-4</v>
      </c>
      <c r="HD119" s="298"/>
    </row>
    <row r="120" spans="1:213" ht="12" customHeight="1" x14ac:dyDescent="0.25">
      <c r="A120" s="2">
        <v>1</v>
      </c>
      <c r="B120" s="10" t="s">
        <v>147</v>
      </c>
      <c r="C120" s="183">
        <v>23100</v>
      </c>
      <c r="D120" s="10"/>
      <c r="E120" s="2" t="s">
        <v>496</v>
      </c>
      <c r="F120" s="33"/>
      <c r="G120" s="33"/>
      <c r="H120" s="33"/>
      <c r="I120" s="33"/>
      <c r="J120" s="33"/>
      <c r="K120" s="33"/>
      <c r="L120" s="33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61"/>
      <c r="X120" s="45"/>
      <c r="Y120" s="3">
        <v>6</v>
      </c>
      <c r="Z120" s="146">
        <v>3</v>
      </c>
      <c r="AA120" s="3">
        <f t="shared" si="261"/>
        <v>9</v>
      </c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>
        <v>6</v>
      </c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29">
        <f t="shared" si="248"/>
        <v>6</v>
      </c>
      <c r="AV120" s="170">
        <f t="shared" si="262"/>
        <v>0</v>
      </c>
      <c r="AW120" s="170">
        <f t="shared" si="263"/>
        <v>6</v>
      </c>
      <c r="AX120" s="170">
        <f t="shared" si="264"/>
        <v>0</v>
      </c>
      <c r="AY120" s="29">
        <f t="shared" si="265"/>
        <v>6</v>
      </c>
      <c r="AZ120" s="3"/>
      <c r="BA120" s="2">
        <f t="shared" si="147"/>
        <v>0</v>
      </c>
      <c r="BB120" s="2">
        <f t="shared" si="148"/>
        <v>6</v>
      </c>
      <c r="BC120" s="2">
        <f t="shared" si="149"/>
        <v>0</v>
      </c>
      <c r="BD120" s="3">
        <f t="shared" si="150"/>
        <v>6</v>
      </c>
      <c r="BE120" s="3">
        <f t="shared" si="151"/>
        <v>0.2103049421661409</v>
      </c>
      <c r="BF120" s="2">
        <f t="shared" si="152"/>
        <v>0</v>
      </c>
      <c r="BG120" s="2">
        <f t="shared" si="153"/>
        <v>1.2618296529968456</v>
      </c>
      <c r="BH120" s="2">
        <f t="shared" si="154"/>
        <v>0</v>
      </c>
      <c r="BI120" s="3">
        <f t="shared" si="155"/>
        <v>1.2618296529968456</v>
      </c>
      <c r="BJ120" s="3"/>
      <c r="BK120" s="21">
        <v>4797</v>
      </c>
      <c r="BL120" s="3">
        <v>4793</v>
      </c>
      <c r="BM120" s="2">
        <v>4</v>
      </c>
      <c r="BN120" s="2">
        <v>4</v>
      </c>
      <c r="BO120" s="45"/>
      <c r="BP120" s="2">
        <f t="shared" si="156"/>
        <v>4</v>
      </c>
      <c r="BQ120" s="2">
        <f t="shared" si="157"/>
        <v>0.83455038597955356</v>
      </c>
      <c r="BR120" s="2">
        <f t="shared" si="158"/>
        <v>0.83455038597955356</v>
      </c>
      <c r="BS120" s="2"/>
      <c r="BT120" s="7">
        <v>4810</v>
      </c>
      <c r="BU120" s="3">
        <v>4813</v>
      </c>
      <c r="BV120" s="2">
        <f t="shared" si="266"/>
        <v>-3</v>
      </c>
      <c r="BW120" s="2">
        <v>-3</v>
      </c>
      <c r="BX120" s="61"/>
      <c r="BY120" s="2">
        <f t="shared" si="159"/>
        <v>-3</v>
      </c>
      <c r="BZ120" s="2">
        <f t="shared" si="160"/>
        <v>-0.62331186370247249</v>
      </c>
      <c r="CA120" s="2">
        <f t="shared" si="161"/>
        <v>-0.62331186370247249</v>
      </c>
      <c r="CB120" s="2"/>
      <c r="CC120" s="105">
        <v>4793</v>
      </c>
      <c r="CD120" s="3">
        <v>4790</v>
      </c>
      <c r="CE120" s="2">
        <f t="shared" si="267"/>
        <v>3</v>
      </c>
      <c r="CF120" s="2">
        <v>3</v>
      </c>
      <c r="CG120" s="61"/>
      <c r="CH120" s="2">
        <f t="shared" si="162"/>
        <v>3</v>
      </c>
      <c r="CI120" s="2">
        <f t="shared" si="163"/>
        <v>0.62630480167014613</v>
      </c>
      <c r="CJ120" s="2">
        <f t="shared" si="164"/>
        <v>0.62630480167014613</v>
      </c>
      <c r="CK120" s="2"/>
      <c r="CL120" s="105">
        <v>4748</v>
      </c>
      <c r="CM120" s="3">
        <v>4752</v>
      </c>
      <c r="CN120" s="2">
        <f t="shared" si="268"/>
        <v>-4</v>
      </c>
      <c r="CO120" s="2">
        <f t="shared" si="242"/>
        <v>-4</v>
      </c>
      <c r="CP120" s="61"/>
      <c r="CQ120" s="2">
        <f t="shared" si="165"/>
        <v>-4</v>
      </c>
      <c r="CR120" s="2">
        <f t="shared" si="166"/>
        <v>-0.84175084175084169</v>
      </c>
      <c r="CS120" s="2">
        <f t="shared" si="167"/>
        <v>-0.84175084175084169</v>
      </c>
      <c r="CT120" s="2"/>
      <c r="CU120" s="131">
        <v>4756</v>
      </c>
      <c r="CV120" s="3">
        <v>4755</v>
      </c>
      <c r="CW120" s="2">
        <f t="shared" si="269"/>
        <v>1</v>
      </c>
      <c r="CX120" s="2">
        <f t="shared" si="270"/>
        <v>1</v>
      </c>
      <c r="CY120" s="61"/>
      <c r="CZ120" s="2">
        <f t="shared" si="168"/>
        <v>1</v>
      </c>
      <c r="DA120" s="2">
        <f t="shared" si="169"/>
        <v>0.2103049421661409</v>
      </c>
      <c r="DB120" s="2">
        <f t="shared" si="170"/>
        <v>0.2103049421661409</v>
      </c>
      <c r="DC120" s="2"/>
      <c r="DD120" s="131">
        <v>4731</v>
      </c>
      <c r="DE120" s="3">
        <v>4720</v>
      </c>
      <c r="DF120" s="2">
        <f t="shared" si="271"/>
        <v>11</v>
      </c>
      <c r="DG120" s="2">
        <f t="shared" si="272"/>
        <v>11</v>
      </c>
      <c r="DH120" s="61"/>
      <c r="DI120" s="2">
        <f t="shared" si="171"/>
        <v>11</v>
      </c>
      <c r="DJ120" s="2">
        <f t="shared" si="172"/>
        <v>2.3305084745762712</v>
      </c>
      <c r="DK120" s="2">
        <f t="shared" si="173"/>
        <v>2.3305084745762712</v>
      </c>
      <c r="DL120" s="2"/>
      <c r="DM120" s="131">
        <v>4761</v>
      </c>
      <c r="DN120" s="2">
        <v>4753</v>
      </c>
      <c r="DO120" s="3">
        <f t="shared" si="174"/>
        <v>8</v>
      </c>
      <c r="DP120" s="3">
        <f t="shared" si="175"/>
        <v>1.683147485798443</v>
      </c>
      <c r="DQ120" s="2"/>
      <c r="DR120" s="131">
        <v>4691</v>
      </c>
      <c r="DS120" s="2">
        <v>4667</v>
      </c>
      <c r="DT120" s="3">
        <f t="shared" si="176"/>
        <v>24</v>
      </c>
      <c r="DU120" s="3">
        <f t="shared" si="177"/>
        <v>5.1424898221555608</v>
      </c>
      <c r="DV120" s="2"/>
      <c r="DW120" s="131">
        <v>4705</v>
      </c>
      <c r="DX120" s="2">
        <v>4697</v>
      </c>
      <c r="DY120" s="3">
        <f t="shared" si="178"/>
        <v>8</v>
      </c>
      <c r="DZ120" s="3">
        <f t="shared" si="179"/>
        <v>1.7032148179689164</v>
      </c>
      <c r="EA120" s="2"/>
      <c r="EB120" s="131">
        <v>4752</v>
      </c>
      <c r="EC120" s="2">
        <v>4739</v>
      </c>
      <c r="ED120" s="3">
        <f t="shared" si="276"/>
        <v>13</v>
      </c>
      <c r="EE120" s="3">
        <f t="shared" si="180"/>
        <v>2.7431947668284451</v>
      </c>
      <c r="EF120" s="2"/>
      <c r="EG120" s="131">
        <v>4716</v>
      </c>
      <c r="EH120" s="2">
        <v>4716</v>
      </c>
      <c r="EI120" s="3">
        <f t="shared" si="280"/>
        <v>0</v>
      </c>
      <c r="EJ120" s="3">
        <f t="shared" si="181"/>
        <v>0</v>
      </c>
      <c r="EK120" s="2"/>
      <c r="EL120" s="131">
        <v>4638</v>
      </c>
      <c r="EM120" s="2">
        <v>4632</v>
      </c>
      <c r="EN120" s="3">
        <f t="shared" si="281"/>
        <v>6</v>
      </c>
      <c r="EO120" s="3">
        <f t="shared" si="182"/>
        <v>1.2953367875647668</v>
      </c>
      <c r="EP120" s="2"/>
      <c r="EQ120" s="2"/>
      <c r="ER120" s="77">
        <f t="shared" si="183"/>
        <v>4</v>
      </c>
      <c r="ES120" s="83">
        <v>0</v>
      </c>
      <c r="ET120" s="83">
        <f t="shared" si="277"/>
        <v>3</v>
      </c>
      <c r="EU120" s="81">
        <v>0</v>
      </c>
      <c r="EV120" s="81">
        <f t="shared" si="254"/>
        <v>1</v>
      </c>
      <c r="EW120" s="81">
        <f t="shared" si="249"/>
        <v>11</v>
      </c>
      <c r="EX120" s="81">
        <f t="shared" si="278"/>
        <v>8</v>
      </c>
      <c r="EY120" s="81">
        <f t="shared" si="279"/>
        <v>24</v>
      </c>
      <c r="EZ120" s="81">
        <f t="shared" si="283"/>
        <v>8</v>
      </c>
      <c r="FA120" s="81">
        <f t="shared" si="186"/>
        <v>13</v>
      </c>
      <c r="FB120" s="81">
        <f t="shared" si="187"/>
        <v>0</v>
      </c>
      <c r="FC120" s="81">
        <f t="shared" si="282"/>
        <v>6</v>
      </c>
      <c r="FD120" s="2"/>
      <c r="FE120" s="77">
        <f t="shared" si="188"/>
        <v>0.83455038597955356</v>
      </c>
      <c r="FF120" s="83">
        <f t="shared" si="189"/>
        <v>0</v>
      </c>
      <c r="FG120" s="83">
        <f t="shared" si="190"/>
        <v>0.62630480167014613</v>
      </c>
      <c r="FH120" s="81">
        <f t="shared" si="191"/>
        <v>0</v>
      </c>
      <c r="FI120" s="81">
        <f t="shared" si="192"/>
        <v>0.2103049421661409</v>
      </c>
      <c r="FJ120" s="81">
        <f t="shared" si="193"/>
        <v>2.3305084745762712</v>
      </c>
      <c r="FK120" s="81">
        <f t="shared" si="194"/>
        <v>1.683147485798443</v>
      </c>
      <c r="FL120" s="81">
        <f t="shared" si="195"/>
        <v>5.1424898221555608</v>
      </c>
      <c r="FM120" s="81">
        <f t="shared" si="196"/>
        <v>1.7032148179689164</v>
      </c>
      <c r="FN120" s="81">
        <f t="shared" si="197"/>
        <v>2.7431947668284451</v>
      </c>
      <c r="FO120" s="81">
        <f t="shared" si="198"/>
        <v>0</v>
      </c>
      <c r="FP120" s="81">
        <f t="shared" si="199"/>
        <v>1.2953367875647668</v>
      </c>
      <c r="FQ120" s="2"/>
      <c r="FR120" s="83">
        <f t="shared" si="200"/>
        <v>-4</v>
      </c>
      <c r="FS120" s="83">
        <f t="shared" si="201"/>
        <v>3</v>
      </c>
      <c r="FT120" s="83">
        <f t="shared" si="202"/>
        <v>-3</v>
      </c>
      <c r="FU120" s="83">
        <f t="shared" si="203"/>
        <v>1</v>
      </c>
      <c r="FV120" s="83">
        <f t="shared" si="204"/>
        <v>10</v>
      </c>
      <c r="FW120" s="83">
        <f t="shared" si="205"/>
        <v>-3</v>
      </c>
      <c r="FX120" s="83">
        <f t="shared" si="206"/>
        <v>16</v>
      </c>
      <c r="FY120" s="83">
        <f t="shared" si="207"/>
        <v>-16</v>
      </c>
      <c r="FZ120" s="83">
        <f t="shared" si="208"/>
        <v>5</v>
      </c>
      <c r="GA120" s="83">
        <f t="shared" si="209"/>
        <v>-13</v>
      </c>
      <c r="GB120" s="83">
        <f t="shared" si="210"/>
        <v>6</v>
      </c>
      <c r="GC120" s="54"/>
      <c r="GD120" s="205">
        <f t="shared" si="211"/>
        <v>-0.83455038597955356</v>
      </c>
      <c r="GE120" s="206">
        <f t="shared" si="212"/>
        <v>0.62630480167014613</v>
      </c>
      <c r="GF120" s="206">
        <f t="shared" si="213"/>
        <v>-0.62630480167014613</v>
      </c>
      <c r="GG120" s="207">
        <f t="shared" si="214"/>
        <v>0.2103049421661409</v>
      </c>
      <c r="GH120" s="206">
        <f t="shared" si="215"/>
        <v>2.1202035324101303</v>
      </c>
      <c r="GI120" s="206">
        <f t="shared" si="216"/>
        <v>-0.64736098877782822</v>
      </c>
      <c r="GJ120" s="206">
        <f t="shared" si="217"/>
        <v>3.4593423363571176</v>
      </c>
      <c r="GK120" s="206">
        <f t="shared" si="218"/>
        <v>-3.4392750041866442</v>
      </c>
      <c r="GL120" s="206">
        <f t="shared" si="219"/>
        <v>1.0399799488595287</v>
      </c>
      <c r="GM120" s="206">
        <f t="shared" si="220"/>
        <v>-2.7431947668284451</v>
      </c>
      <c r="GN120" s="206">
        <f t="shared" si="221"/>
        <v>1.2953367875647668</v>
      </c>
      <c r="GO120" s="2"/>
      <c r="GP120" s="3">
        <f t="shared" si="222"/>
        <v>6</v>
      </c>
      <c r="GQ120" s="320">
        <f t="shared" si="223"/>
        <v>1.2953367875647669E-3</v>
      </c>
      <c r="GR120" s="298">
        <f t="shared" si="224"/>
        <v>6.9663351852174363E-5</v>
      </c>
      <c r="GS120" s="298">
        <f t="shared" si="225"/>
        <v>0</v>
      </c>
      <c r="GT120" s="298">
        <f t="shared" si="226"/>
        <v>5.7283319216753644E-5</v>
      </c>
      <c r="GU120" s="298">
        <f t="shared" si="227"/>
        <v>0</v>
      </c>
      <c r="GV120" s="298">
        <f t="shared" si="228"/>
        <v>1.8045329868629998E-5</v>
      </c>
      <c r="GW120" s="298">
        <f t="shared" si="229"/>
        <v>2.2079042973846371E-4</v>
      </c>
      <c r="GX120" s="298">
        <f t="shared" si="230"/>
        <v>2.0018016214593134E-4</v>
      </c>
      <c r="GY120" s="298">
        <f t="shared" si="231"/>
        <v>5.754981655995971E-4</v>
      </c>
      <c r="GZ120" s="298">
        <f t="shared" si="232"/>
        <v>1.6606123508043592E-4</v>
      </c>
      <c r="HA120" s="298">
        <f t="shared" si="233"/>
        <v>2.7460920997042672E-4</v>
      </c>
      <c r="HB120" s="298">
        <f t="shared" si="234"/>
        <v>0</v>
      </c>
      <c r="HC120" s="298">
        <f t="shared" si="235"/>
        <v>1.0396991803704795E-4</v>
      </c>
      <c r="HD120" s="298"/>
    </row>
    <row r="121" spans="1:213" ht="12" customHeight="1" x14ac:dyDescent="0.25">
      <c r="A121" s="2">
        <v>1</v>
      </c>
      <c r="B121" s="10" t="s">
        <v>147</v>
      </c>
      <c r="C121" s="183">
        <v>23101</v>
      </c>
      <c r="D121" s="10"/>
      <c r="E121" s="2" t="s">
        <v>16</v>
      </c>
      <c r="F121" s="33"/>
      <c r="G121" s="33"/>
      <c r="H121" s="33"/>
      <c r="I121" s="33"/>
      <c r="J121" s="33"/>
      <c r="K121" s="33"/>
      <c r="L121" s="33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61"/>
      <c r="X121" s="45"/>
      <c r="Y121" s="3">
        <v>33</v>
      </c>
      <c r="Z121" s="146">
        <v>7</v>
      </c>
      <c r="AA121" s="3">
        <f t="shared" si="261"/>
        <v>40</v>
      </c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>
        <v>38</v>
      </c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29">
        <f t="shared" si="248"/>
        <v>38</v>
      </c>
      <c r="AV121" s="170">
        <f t="shared" si="262"/>
        <v>0</v>
      </c>
      <c r="AW121" s="170">
        <f t="shared" si="263"/>
        <v>38</v>
      </c>
      <c r="AX121" s="170">
        <f t="shared" si="264"/>
        <v>0</v>
      </c>
      <c r="AY121" s="29">
        <f t="shared" si="265"/>
        <v>38</v>
      </c>
      <c r="AZ121" s="3"/>
      <c r="BA121" s="2">
        <f t="shared" si="147"/>
        <v>0</v>
      </c>
      <c r="BB121" s="2">
        <f t="shared" si="148"/>
        <v>38</v>
      </c>
      <c r="BC121" s="2">
        <f t="shared" si="149"/>
        <v>0</v>
      </c>
      <c r="BD121" s="3">
        <f t="shared" si="150"/>
        <v>38</v>
      </c>
      <c r="BE121" s="3">
        <f t="shared" si="151"/>
        <v>3.0848895499366495</v>
      </c>
      <c r="BF121" s="2">
        <f t="shared" si="152"/>
        <v>0</v>
      </c>
      <c r="BG121" s="2">
        <f t="shared" si="153"/>
        <v>2.0933179088855836</v>
      </c>
      <c r="BH121" s="2">
        <f t="shared" si="154"/>
        <v>0</v>
      </c>
      <c r="BI121" s="3">
        <f t="shared" si="155"/>
        <v>2.0933179088855836</v>
      </c>
      <c r="BJ121" s="3"/>
      <c r="BK121" s="21">
        <v>17975</v>
      </c>
      <c r="BL121" s="3">
        <v>17940</v>
      </c>
      <c r="BM121" s="2">
        <v>35</v>
      </c>
      <c r="BN121" s="2">
        <v>35</v>
      </c>
      <c r="BO121" s="45"/>
      <c r="BP121" s="2">
        <f t="shared" si="156"/>
        <v>35</v>
      </c>
      <c r="BQ121" s="2">
        <f t="shared" si="157"/>
        <v>1.9509476031215163</v>
      </c>
      <c r="BR121" s="2">
        <f t="shared" si="158"/>
        <v>1.9509476031215163</v>
      </c>
      <c r="BS121" s="2"/>
      <c r="BT121" s="7">
        <v>17963</v>
      </c>
      <c r="BU121" s="3">
        <v>17872</v>
      </c>
      <c r="BV121" s="2">
        <f t="shared" si="266"/>
        <v>91</v>
      </c>
      <c r="BW121" s="2">
        <v>91</v>
      </c>
      <c r="BX121" s="61"/>
      <c r="BY121" s="2">
        <f t="shared" si="159"/>
        <v>91</v>
      </c>
      <c r="BZ121" s="2">
        <f t="shared" si="160"/>
        <v>5.0917636526410028</v>
      </c>
      <c r="CA121" s="2">
        <f t="shared" si="161"/>
        <v>5.0917636526410028</v>
      </c>
      <c r="CB121" s="2"/>
      <c r="CC121" s="105">
        <v>18019</v>
      </c>
      <c r="CD121" s="3">
        <v>17985</v>
      </c>
      <c r="CE121" s="2">
        <f t="shared" si="267"/>
        <v>34</v>
      </c>
      <c r="CF121" s="2">
        <v>34</v>
      </c>
      <c r="CG121" s="61"/>
      <c r="CH121" s="2">
        <f t="shared" si="162"/>
        <v>34</v>
      </c>
      <c r="CI121" s="2">
        <f t="shared" si="163"/>
        <v>1.8904642757853767</v>
      </c>
      <c r="CJ121" s="2">
        <f t="shared" si="164"/>
        <v>1.8904642757853767</v>
      </c>
      <c r="CK121" s="2"/>
      <c r="CL121" s="105">
        <v>17980</v>
      </c>
      <c r="CM121" s="3">
        <v>17929</v>
      </c>
      <c r="CN121" s="2">
        <f t="shared" si="268"/>
        <v>51</v>
      </c>
      <c r="CO121" s="2">
        <f t="shared" si="242"/>
        <v>51</v>
      </c>
      <c r="CP121" s="61"/>
      <c r="CQ121" s="2">
        <f t="shared" si="165"/>
        <v>51</v>
      </c>
      <c r="CR121" s="2">
        <f t="shared" si="166"/>
        <v>2.8445535166490044</v>
      </c>
      <c r="CS121" s="2">
        <f t="shared" si="167"/>
        <v>2.8445535166490044</v>
      </c>
      <c r="CT121" s="2"/>
      <c r="CU121" s="131">
        <v>18209</v>
      </c>
      <c r="CV121" s="3">
        <v>18153</v>
      </c>
      <c r="CW121" s="2">
        <f t="shared" si="269"/>
        <v>56</v>
      </c>
      <c r="CX121" s="2">
        <f t="shared" si="270"/>
        <v>56</v>
      </c>
      <c r="CY121" s="61"/>
      <c r="CZ121" s="2">
        <f t="shared" si="168"/>
        <v>56</v>
      </c>
      <c r="DA121" s="2">
        <f t="shared" si="169"/>
        <v>3.0848895499366495</v>
      </c>
      <c r="DB121" s="2">
        <f t="shared" si="170"/>
        <v>3.0848895499366495</v>
      </c>
      <c r="DC121" s="2"/>
      <c r="DD121" s="131">
        <v>18249</v>
      </c>
      <c r="DE121" s="3">
        <v>18218</v>
      </c>
      <c r="DF121" s="2">
        <f t="shared" si="271"/>
        <v>31</v>
      </c>
      <c r="DG121" s="2">
        <f t="shared" si="272"/>
        <v>31</v>
      </c>
      <c r="DH121" s="61"/>
      <c r="DI121" s="2">
        <f t="shared" si="171"/>
        <v>31</v>
      </c>
      <c r="DJ121" s="2">
        <f t="shared" si="172"/>
        <v>1.7016137885607641</v>
      </c>
      <c r="DK121" s="2">
        <f t="shared" si="173"/>
        <v>1.7016137885607641</v>
      </c>
      <c r="DL121" s="2"/>
      <c r="DM121" s="131">
        <v>18304</v>
      </c>
      <c r="DN121" s="2">
        <v>18278</v>
      </c>
      <c r="DO121" s="3">
        <f t="shared" si="174"/>
        <v>26</v>
      </c>
      <c r="DP121" s="3">
        <f t="shared" si="175"/>
        <v>1.4224751066856332</v>
      </c>
      <c r="DQ121" s="2"/>
      <c r="DR121" s="131">
        <v>18400</v>
      </c>
      <c r="DS121" s="2">
        <v>18393</v>
      </c>
      <c r="DT121" s="3">
        <f t="shared" si="176"/>
        <v>7</v>
      </c>
      <c r="DU121" s="3">
        <f t="shared" si="177"/>
        <v>0.3805795683140325</v>
      </c>
      <c r="DV121" s="2"/>
      <c r="DW121" s="131">
        <v>18547</v>
      </c>
      <c r="DX121" s="2">
        <v>18523</v>
      </c>
      <c r="DY121" s="3">
        <f t="shared" si="178"/>
        <v>24</v>
      </c>
      <c r="DZ121" s="3">
        <f t="shared" si="179"/>
        <v>1.2956864438805809</v>
      </c>
      <c r="EA121" s="2"/>
      <c r="EB121" s="131">
        <v>18654</v>
      </c>
      <c r="EC121" s="2">
        <v>18638</v>
      </c>
      <c r="ED121" s="3">
        <f t="shared" si="276"/>
        <v>16</v>
      </c>
      <c r="EE121" s="3">
        <f t="shared" si="180"/>
        <v>0.85846120828415073</v>
      </c>
      <c r="EF121" s="2"/>
      <c r="EG121" s="131">
        <v>18648</v>
      </c>
      <c r="EH121" s="2">
        <v>18622</v>
      </c>
      <c r="EI121" s="3">
        <f t="shared" si="280"/>
        <v>26</v>
      </c>
      <c r="EJ121" s="3">
        <f t="shared" si="181"/>
        <v>1.3961980453227367</v>
      </c>
      <c r="EK121" s="2"/>
      <c r="EL121" s="131">
        <v>18745</v>
      </c>
      <c r="EM121" s="2">
        <v>18732</v>
      </c>
      <c r="EN121" s="3">
        <f t="shared" si="281"/>
        <v>13</v>
      </c>
      <c r="EO121" s="3">
        <f t="shared" si="182"/>
        <v>0.6939995729233398</v>
      </c>
      <c r="EP121" s="2"/>
      <c r="EQ121" s="2"/>
      <c r="ER121" s="77">
        <f t="shared" si="183"/>
        <v>35</v>
      </c>
      <c r="ES121" s="83">
        <f t="shared" ref="ES121:ES144" si="284">BY121</f>
        <v>91</v>
      </c>
      <c r="ET121" s="83">
        <f t="shared" si="277"/>
        <v>34</v>
      </c>
      <c r="EU121" s="81">
        <f>CQ121</f>
        <v>51</v>
      </c>
      <c r="EV121" s="81">
        <f t="shared" si="254"/>
        <v>56</v>
      </c>
      <c r="EW121" s="81">
        <f t="shared" si="249"/>
        <v>31</v>
      </c>
      <c r="EX121" s="81">
        <f t="shared" si="278"/>
        <v>26</v>
      </c>
      <c r="EY121" s="81">
        <f t="shared" si="279"/>
        <v>7</v>
      </c>
      <c r="EZ121" s="81">
        <f t="shared" si="283"/>
        <v>24</v>
      </c>
      <c r="FA121" s="81">
        <f t="shared" si="186"/>
        <v>16</v>
      </c>
      <c r="FB121" s="81">
        <f t="shared" si="187"/>
        <v>26</v>
      </c>
      <c r="FC121" s="81">
        <f t="shared" si="282"/>
        <v>13</v>
      </c>
      <c r="FD121" s="2"/>
      <c r="FE121" s="77">
        <f t="shared" si="188"/>
        <v>1.9509476031215163</v>
      </c>
      <c r="FF121" s="83">
        <f t="shared" si="189"/>
        <v>5.0917636526410028</v>
      </c>
      <c r="FG121" s="83">
        <f t="shared" si="190"/>
        <v>1.8904642757853767</v>
      </c>
      <c r="FH121" s="81">
        <f t="shared" si="191"/>
        <v>2.8445535166490044</v>
      </c>
      <c r="FI121" s="81">
        <f t="shared" si="192"/>
        <v>3.0848895499366495</v>
      </c>
      <c r="FJ121" s="81">
        <f t="shared" si="193"/>
        <v>1.7016137885607641</v>
      </c>
      <c r="FK121" s="81">
        <f t="shared" si="194"/>
        <v>1.4224751066856332</v>
      </c>
      <c r="FL121" s="81">
        <f t="shared" si="195"/>
        <v>0.3805795683140325</v>
      </c>
      <c r="FM121" s="81">
        <f t="shared" si="196"/>
        <v>1.2956864438805809</v>
      </c>
      <c r="FN121" s="81">
        <f t="shared" si="197"/>
        <v>0.85846120828415073</v>
      </c>
      <c r="FO121" s="81">
        <f t="shared" si="198"/>
        <v>1.3961980453227367</v>
      </c>
      <c r="FP121" s="81">
        <f t="shared" si="199"/>
        <v>0.6939995729233398</v>
      </c>
      <c r="FQ121" s="2"/>
      <c r="FR121" s="83">
        <f t="shared" si="200"/>
        <v>56</v>
      </c>
      <c r="FS121" s="83">
        <f t="shared" si="201"/>
        <v>-57</v>
      </c>
      <c r="FT121" s="83">
        <f t="shared" si="202"/>
        <v>17</v>
      </c>
      <c r="FU121" s="83">
        <f t="shared" si="203"/>
        <v>5</v>
      </c>
      <c r="FV121" s="83">
        <f t="shared" si="204"/>
        <v>-25</v>
      </c>
      <c r="FW121" s="83">
        <f t="shared" si="205"/>
        <v>-5</v>
      </c>
      <c r="FX121" s="83">
        <f t="shared" si="206"/>
        <v>-19</v>
      </c>
      <c r="FY121" s="83">
        <f t="shared" si="207"/>
        <v>17</v>
      </c>
      <c r="FZ121" s="83">
        <f t="shared" si="208"/>
        <v>-8</v>
      </c>
      <c r="GA121" s="83">
        <f t="shared" si="209"/>
        <v>10</v>
      </c>
      <c r="GB121" s="83">
        <f t="shared" si="210"/>
        <v>-13</v>
      </c>
      <c r="GC121" s="54"/>
      <c r="GD121" s="205">
        <f t="shared" si="211"/>
        <v>3.1408160495194863</v>
      </c>
      <c r="GE121" s="206">
        <f t="shared" si="212"/>
        <v>-3.2012993768556264</v>
      </c>
      <c r="GF121" s="206">
        <f t="shared" si="213"/>
        <v>0.95408924086362767</v>
      </c>
      <c r="GG121" s="207">
        <f t="shared" si="214"/>
        <v>0.24033603328764519</v>
      </c>
      <c r="GH121" s="206">
        <f t="shared" si="215"/>
        <v>-1.3832757613758855</v>
      </c>
      <c r="GI121" s="206">
        <f t="shared" si="216"/>
        <v>-0.27913868187513091</v>
      </c>
      <c r="GJ121" s="206">
        <f t="shared" si="217"/>
        <v>-1.0418955383716006</v>
      </c>
      <c r="GK121" s="206">
        <f t="shared" si="218"/>
        <v>0.91510687556654835</v>
      </c>
      <c r="GL121" s="206">
        <f t="shared" si="219"/>
        <v>-0.43722523559643012</v>
      </c>
      <c r="GM121" s="206">
        <f t="shared" si="220"/>
        <v>0.53773683703858599</v>
      </c>
      <c r="GN121" s="206">
        <f t="shared" si="221"/>
        <v>-0.70219847239939692</v>
      </c>
      <c r="GO121" s="2"/>
      <c r="GP121" s="3">
        <f t="shared" si="222"/>
        <v>13</v>
      </c>
      <c r="GQ121" s="320">
        <f t="shared" si="223"/>
        <v>6.9399957292333979E-4</v>
      </c>
      <c r="GR121" s="298">
        <f t="shared" si="224"/>
        <v>6.0955432870652576E-4</v>
      </c>
      <c r="GS121" s="298">
        <f t="shared" si="225"/>
        <v>1.4542781346885288E-3</v>
      </c>
      <c r="GT121" s="298">
        <f t="shared" si="226"/>
        <v>6.4921095112320797E-4</v>
      </c>
      <c r="GU121" s="298">
        <f t="shared" si="227"/>
        <v>1.1011313584938251E-3</v>
      </c>
      <c r="GV121" s="298">
        <f t="shared" si="228"/>
        <v>1.0105384726432798E-3</v>
      </c>
      <c r="GW121" s="298">
        <f t="shared" si="229"/>
        <v>6.222275747174886E-4</v>
      </c>
      <c r="GX121" s="298">
        <f t="shared" si="230"/>
        <v>6.505855269742769E-4</v>
      </c>
      <c r="GY121" s="298">
        <f t="shared" si="231"/>
        <v>1.6785363163321584E-4</v>
      </c>
      <c r="GZ121" s="298">
        <f t="shared" si="232"/>
        <v>4.9818370524130776E-4</v>
      </c>
      <c r="HA121" s="298">
        <f t="shared" si="233"/>
        <v>3.3798056611744826E-4</v>
      </c>
      <c r="HB121" s="298">
        <f t="shared" si="234"/>
        <v>5.1844466600199407E-4</v>
      </c>
      <c r="HC121" s="298">
        <f t="shared" si="235"/>
        <v>2.2526815574693722E-4</v>
      </c>
      <c r="HD121" s="298"/>
      <c r="HE121" s="43">
        <v>0</v>
      </c>
    </row>
    <row r="122" spans="1:213" ht="12" customHeight="1" x14ac:dyDescent="0.25">
      <c r="A122" s="2">
        <v>1</v>
      </c>
      <c r="B122" s="10" t="s">
        <v>147</v>
      </c>
      <c r="C122" s="183">
        <v>23102</v>
      </c>
      <c r="D122" s="10"/>
      <c r="E122" s="2" t="s">
        <v>97</v>
      </c>
      <c r="F122" s="33"/>
      <c r="G122" s="33"/>
      <c r="H122" s="33"/>
      <c r="I122" s="33"/>
      <c r="J122" s="33"/>
      <c r="K122" s="33"/>
      <c r="L122" s="33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61"/>
      <c r="X122" s="45"/>
      <c r="Y122" s="3">
        <v>24</v>
      </c>
      <c r="Z122" s="146">
        <v>6</v>
      </c>
      <c r="AA122" s="3">
        <f t="shared" si="261"/>
        <v>30</v>
      </c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>
        <v>28</v>
      </c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29">
        <f t="shared" si="248"/>
        <v>28</v>
      </c>
      <c r="AV122" s="170">
        <f t="shared" si="262"/>
        <v>0</v>
      </c>
      <c r="AW122" s="170">
        <f t="shared" si="263"/>
        <v>28</v>
      </c>
      <c r="AX122" s="170">
        <f t="shared" si="264"/>
        <v>0</v>
      </c>
      <c r="AY122" s="29">
        <f t="shared" si="265"/>
        <v>28</v>
      </c>
      <c r="AZ122" s="3"/>
      <c r="BA122" s="2">
        <f t="shared" si="147"/>
        <v>0</v>
      </c>
      <c r="BB122" s="2">
        <f t="shared" si="148"/>
        <v>28</v>
      </c>
      <c r="BC122" s="2">
        <f t="shared" si="149"/>
        <v>0</v>
      </c>
      <c r="BD122" s="3">
        <f t="shared" si="150"/>
        <v>28</v>
      </c>
      <c r="BE122" s="3">
        <f t="shared" si="151"/>
        <v>2.118116122601545</v>
      </c>
      <c r="BF122" s="2">
        <f t="shared" si="152"/>
        <v>0</v>
      </c>
      <c r="BG122" s="2">
        <f t="shared" si="153"/>
        <v>1.74433092449539</v>
      </c>
      <c r="BH122" s="2">
        <f t="shared" si="154"/>
        <v>0</v>
      </c>
      <c r="BI122" s="3">
        <f t="shared" si="155"/>
        <v>1.74433092449539</v>
      </c>
      <c r="BJ122" s="3"/>
      <c r="BK122" s="21">
        <v>15363</v>
      </c>
      <c r="BL122" s="3">
        <v>15347</v>
      </c>
      <c r="BM122" s="2">
        <v>16</v>
      </c>
      <c r="BN122" s="2">
        <v>16</v>
      </c>
      <c r="BO122" s="45"/>
      <c r="BP122" s="2">
        <f t="shared" si="156"/>
        <v>16</v>
      </c>
      <c r="BQ122" s="2">
        <f t="shared" si="157"/>
        <v>1.0425490323841793</v>
      </c>
      <c r="BR122" s="2">
        <f t="shared" si="158"/>
        <v>1.0425490323841793</v>
      </c>
      <c r="BS122" s="2"/>
      <c r="BT122" s="7">
        <v>15547</v>
      </c>
      <c r="BU122" s="3">
        <v>15537</v>
      </c>
      <c r="BV122" s="2">
        <f t="shared" si="266"/>
        <v>10</v>
      </c>
      <c r="BW122" s="2">
        <v>10</v>
      </c>
      <c r="BX122" s="61"/>
      <c r="BY122" s="2">
        <f t="shared" si="159"/>
        <v>10</v>
      </c>
      <c r="BZ122" s="2">
        <f t="shared" si="160"/>
        <v>0.64362489541095447</v>
      </c>
      <c r="CA122" s="2">
        <f t="shared" si="161"/>
        <v>0.64362489541095447</v>
      </c>
      <c r="CB122" s="2"/>
      <c r="CC122" s="105">
        <v>15611</v>
      </c>
      <c r="CD122" s="3">
        <v>15578</v>
      </c>
      <c r="CE122" s="2">
        <f t="shared" si="267"/>
        <v>33</v>
      </c>
      <c r="CF122" s="2">
        <v>33</v>
      </c>
      <c r="CG122" s="61"/>
      <c r="CH122" s="2">
        <f t="shared" si="162"/>
        <v>33</v>
      </c>
      <c r="CI122" s="2">
        <f t="shared" si="163"/>
        <v>2.1183720631660035</v>
      </c>
      <c r="CJ122" s="2">
        <f t="shared" si="164"/>
        <v>2.1183720631660035</v>
      </c>
      <c r="CK122" s="2"/>
      <c r="CL122" s="105">
        <v>15731</v>
      </c>
      <c r="CM122" s="3">
        <v>15707</v>
      </c>
      <c r="CN122" s="2">
        <f t="shared" si="268"/>
        <v>24</v>
      </c>
      <c r="CO122" s="2">
        <f t="shared" si="242"/>
        <v>24</v>
      </c>
      <c r="CP122" s="61"/>
      <c r="CQ122" s="2">
        <f t="shared" si="165"/>
        <v>24</v>
      </c>
      <c r="CR122" s="2">
        <f t="shared" si="166"/>
        <v>1.5279811548990896</v>
      </c>
      <c r="CS122" s="2">
        <f t="shared" si="167"/>
        <v>1.5279811548990896</v>
      </c>
      <c r="CT122" s="2"/>
      <c r="CU122" s="131">
        <v>16086</v>
      </c>
      <c r="CV122" s="3">
        <v>16052</v>
      </c>
      <c r="CW122" s="2">
        <f t="shared" si="269"/>
        <v>34</v>
      </c>
      <c r="CX122" s="2">
        <f t="shared" si="270"/>
        <v>34</v>
      </c>
      <c r="CY122" s="61"/>
      <c r="CZ122" s="2">
        <f t="shared" si="168"/>
        <v>34</v>
      </c>
      <c r="DA122" s="2">
        <f t="shared" si="169"/>
        <v>2.118116122601545</v>
      </c>
      <c r="DB122" s="2">
        <f t="shared" si="170"/>
        <v>2.118116122601545</v>
      </c>
      <c r="DC122" s="2"/>
      <c r="DD122" s="131">
        <v>16139</v>
      </c>
      <c r="DE122" s="3">
        <v>16100</v>
      </c>
      <c r="DF122" s="2">
        <f t="shared" si="271"/>
        <v>39</v>
      </c>
      <c r="DG122" s="2">
        <f t="shared" si="272"/>
        <v>39</v>
      </c>
      <c r="DH122" s="61"/>
      <c r="DI122" s="2">
        <f t="shared" si="171"/>
        <v>39</v>
      </c>
      <c r="DJ122" s="2">
        <f t="shared" si="172"/>
        <v>2.4223602484472049</v>
      </c>
      <c r="DK122" s="2">
        <f t="shared" si="173"/>
        <v>2.4223602484472049</v>
      </c>
      <c r="DL122" s="2"/>
      <c r="DM122" s="131">
        <v>16342</v>
      </c>
      <c r="DN122" s="2">
        <v>16322</v>
      </c>
      <c r="DO122" s="3">
        <f t="shared" si="174"/>
        <v>20</v>
      </c>
      <c r="DP122" s="3">
        <f t="shared" si="175"/>
        <v>1.2253400318588408</v>
      </c>
      <c r="DQ122" s="2"/>
      <c r="DR122" s="131">
        <v>16547</v>
      </c>
      <c r="DS122" s="2">
        <v>16485</v>
      </c>
      <c r="DT122" s="3">
        <f t="shared" si="176"/>
        <v>62</v>
      </c>
      <c r="DU122" s="3">
        <f t="shared" si="177"/>
        <v>3.7609948437973917</v>
      </c>
      <c r="DV122" s="2"/>
      <c r="DW122" s="131">
        <v>16828</v>
      </c>
      <c r="DX122" s="2">
        <v>16789</v>
      </c>
      <c r="DY122" s="3">
        <f t="shared" si="178"/>
        <v>39</v>
      </c>
      <c r="DZ122" s="3">
        <f t="shared" si="179"/>
        <v>2.3229495503007924</v>
      </c>
      <c r="EA122" s="2"/>
      <c r="EB122" s="131">
        <v>17029</v>
      </c>
      <c r="EC122" s="2">
        <v>16995</v>
      </c>
      <c r="ED122" s="3">
        <f t="shared" si="276"/>
        <v>34</v>
      </c>
      <c r="EE122" s="3">
        <f t="shared" si="180"/>
        <v>2.0005884083553989</v>
      </c>
      <c r="EF122" s="2"/>
      <c r="EG122" s="131">
        <v>17186</v>
      </c>
      <c r="EH122" s="2">
        <v>17171</v>
      </c>
      <c r="EI122" s="3">
        <f t="shared" si="280"/>
        <v>15</v>
      </c>
      <c r="EJ122" s="3">
        <f t="shared" si="181"/>
        <v>0.87356589598742063</v>
      </c>
      <c r="EK122" s="2"/>
      <c r="EL122" s="131">
        <v>17772</v>
      </c>
      <c r="EM122" s="2">
        <v>17753</v>
      </c>
      <c r="EN122" s="3">
        <f t="shared" si="281"/>
        <v>19</v>
      </c>
      <c r="EO122" s="3">
        <f t="shared" si="182"/>
        <v>1.0702416492987101</v>
      </c>
      <c r="EP122" s="2"/>
      <c r="EQ122" s="2"/>
      <c r="ER122" s="77">
        <f t="shared" si="183"/>
        <v>16</v>
      </c>
      <c r="ES122" s="83">
        <f t="shared" si="284"/>
        <v>10</v>
      </c>
      <c r="ET122" s="83">
        <f t="shared" si="277"/>
        <v>33</v>
      </c>
      <c r="EU122" s="81">
        <f>CQ122</f>
        <v>24</v>
      </c>
      <c r="EV122" s="81">
        <f t="shared" si="254"/>
        <v>34</v>
      </c>
      <c r="EW122" s="81">
        <f t="shared" si="249"/>
        <v>39</v>
      </c>
      <c r="EX122" s="81">
        <f t="shared" si="278"/>
        <v>20</v>
      </c>
      <c r="EY122" s="81">
        <f t="shared" si="279"/>
        <v>62</v>
      </c>
      <c r="EZ122" s="81">
        <f t="shared" si="283"/>
        <v>39</v>
      </c>
      <c r="FA122" s="81">
        <f t="shared" si="186"/>
        <v>34</v>
      </c>
      <c r="FB122" s="81">
        <f t="shared" si="187"/>
        <v>15</v>
      </c>
      <c r="FC122" s="81">
        <f t="shared" si="282"/>
        <v>19</v>
      </c>
      <c r="FD122" s="2"/>
      <c r="FE122" s="77">
        <f t="shared" si="188"/>
        <v>1.0425490323841793</v>
      </c>
      <c r="FF122" s="83">
        <f t="shared" si="189"/>
        <v>0.64362489541095447</v>
      </c>
      <c r="FG122" s="83">
        <f t="shared" si="190"/>
        <v>2.1183720631660035</v>
      </c>
      <c r="FH122" s="81">
        <f t="shared" si="191"/>
        <v>1.5279811548990896</v>
      </c>
      <c r="FI122" s="81">
        <f t="shared" si="192"/>
        <v>2.118116122601545</v>
      </c>
      <c r="FJ122" s="81">
        <f t="shared" si="193"/>
        <v>2.4223602484472049</v>
      </c>
      <c r="FK122" s="81">
        <f t="shared" si="194"/>
        <v>1.2253400318588408</v>
      </c>
      <c r="FL122" s="81">
        <f t="shared" si="195"/>
        <v>3.7609948437973917</v>
      </c>
      <c r="FM122" s="81">
        <f t="shared" si="196"/>
        <v>2.3229495503007924</v>
      </c>
      <c r="FN122" s="81">
        <f t="shared" si="197"/>
        <v>2.0005884083553989</v>
      </c>
      <c r="FO122" s="81">
        <f t="shared" si="198"/>
        <v>0.87356589598742063</v>
      </c>
      <c r="FP122" s="81">
        <f t="shared" si="199"/>
        <v>1.0702416492987101</v>
      </c>
      <c r="FQ122" s="2"/>
      <c r="FR122" s="83">
        <f t="shared" si="200"/>
        <v>-6</v>
      </c>
      <c r="FS122" s="83">
        <f t="shared" si="201"/>
        <v>23</v>
      </c>
      <c r="FT122" s="83">
        <f t="shared" si="202"/>
        <v>-9</v>
      </c>
      <c r="FU122" s="83">
        <f t="shared" si="203"/>
        <v>10</v>
      </c>
      <c r="FV122" s="83">
        <f t="shared" si="204"/>
        <v>5</v>
      </c>
      <c r="FW122" s="83">
        <f t="shared" si="205"/>
        <v>-19</v>
      </c>
      <c r="FX122" s="83">
        <f t="shared" si="206"/>
        <v>42</v>
      </c>
      <c r="FY122" s="83">
        <f t="shared" si="207"/>
        <v>-23</v>
      </c>
      <c r="FZ122" s="83">
        <f t="shared" si="208"/>
        <v>-5</v>
      </c>
      <c r="GA122" s="83">
        <f t="shared" si="209"/>
        <v>-19</v>
      </c>
      <c r="GB122" s="83">
        <f t="shared" si="210"/>
        <v>4</v>
      </c>
      <c r="GC122" s="54"/>
      <c r="GD122" s="205">
        <f t="shared" si="211"/>
        <v>-0.39892413697322482</v>
      </c>
      <c r="GE122" s="206">
        <f t="shared" si="212"/>
        <v>1.474747167755049</v>
      </c>
      <c r="GF122" s="206">
        <f t="shared" si="213"/>
        <v>-0.59039090826691387</v>
      </c>
      <c r="GG122" s="207">
        <f t="shared" si="214"/>
        <v>0.59013496770245544</v>
      </c>
      <c r="GH122" s="206">
        <f t="shared" si="215"/>
        <v>0.30424412584565985</v>
      </c>
      <c r="GI122" s="206">
        <f t="shared" si="216"/>
        <v>-1.1970202165883641</v>
      </c>
      <c r="GJ122" s="206">
        <f t="shared" si="217"/>
        <v>2.5356548119385511</v>
      </c>
      <c r="GK122" s="206">
        <f t="shared" si="218"/>
        <v>-1.4380452934965993</v>
      </c>
      <c r="GL122" s="206">
        <f t="shared" si="219"/>
        <v>-0.32236114194539356</v>
      </c>
      <c r="GM122" s="206">
        <f t="shared" si="220"/>
        <v>-1.1270225123679782</v>
      </c>
      <c r="GN122" s="206">
        <f t="shared" si="221"/>
        <v>0.1966757533112895</v>
      </c>
      <c r="GO122" s="2"/>
      <c r="GP122" s="3">
        <f t="shared" si="222"/>
        <v>19</v>
      </c>
      <c r="GQ122" s="320">
        <f t="shared" si="223"/>
        <v>1.0702416492987101E-3</v>
      </c>
      <c r="GR122" s="298">
        <f t="shared" si="224"/>
        <v>2.7865340740869745E-4</v>
      </c>
      <c r="GS122" s="298">
        <f t="shared" si="225"/>
        <v>1.5981078403170645E-4</v>
      </c>
      <c r="GT122" s="298">
        <f t="shared" si="226"/>
        <v>6.3011651138429007E-4</v>
      </c>
      <c r="GU122" s="298">
        <f t="shared" si="227"/>
        <v>5.1817946282062353E-4</v>
      </c>
      <c r="GV122" s="298">
        <f t="shared" si="228"/>
        <v>6.1354121553342E-4</v>
      </c>
      <c r="GW122" s="298">
        <f t="shared" si="229"/>
        <v>7.8280243270909856E-4</v>
      </c>
      <c r="GX122" s="298">
        <f t="shared" si="230"/>
        <v>5.0045040536482834E-4</v>
      </c>
      <c r="GY122" s="298">
        <f t="shared" si="231"/>
        <v>1.4867035944656261E-3</v>
      </c>
      <c r="GZ122" s="298">
        <f t="shared" si="232"/>
        <v>8.0954852101712505E-4</v>
      </c>
      <c r="HA122" s="298">
        <f t="shared" si="233"/>
        <v>7.1820870299957752E-4</v>
      </c>
      <c r="HB122" s="298">
        <f t="shared" si="234"/>
        <v>2.9910269192422732E-4</v>
      </c>
      <c r="HC122" s="298">
        <f t="shared" si="235"/>
        <v>3.2923807378398514E-4</v>
      </c>
      <c r="HD122" s="298"/>
    </row>
    <row r="123" spans="1:213" ht="12" customHeight="1" x14ac:dyDescent="0.25">
      <c r="A123" s="2">
        <v>1</v>
      </c>
      <c r="B123" s="10" t="s">
        <v>147</v>
      </c>
      <c r="C123" s="183">
        <v>23103</v>
      </c>
      <c r="D123" s="10"/>
      <c r="E123" s="2" t="s">
        <v>102</v>
      </c>
      <c r="F123" s="33"/>
      <c r="G123" s="33"/>
      <c r="H123" s="33"/>
      <c r="I123" s="33"/>
      <c r="J123" s="33"/>
      <c r="K123" s="33"/>
      <c r="L123" s="33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61"/>
      <c r="X123" s="45"/>
      <c r="Y123" s="3">
        <v>14</v>
      </c>
      <c r="Z123" s="146">
        <v>6</v>
      </c>
      <c r="AA123" s="3">
        <f t="shared" si="261"/>
        <v>20</v>
      </c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>
        <v>5</v>
      </c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29">
        <f t="shared" si="248"/>
        <v>5</v>
      </c>
      <c r="AV123" s="170">
        <f t="shared" si="262"/>
        <v>0</v>
      </c>
      <c r="AW123" s="170">
        <f t="shared" si="263"/>
        <v>5</v>
      </c>
      <c r="AX123" s="170">
        <f t="shared" si="264"/>
        <v>0</v>
      </c>
      <c r="AY123" s="29">
        <f t="shared" si="265"/>
        <v>5</v>
      </c>
      <c r="AZ123" s="3"/>
      <c r="BA123" s="2">
        <f t="shared" si="147"/>
        <v>0</v>
      </c>
      <c r="BB123" s="2">
        <f t="shared" si="148"/>
        <v>5</v>
      </c>
      <c r="BC123" s="2">
        <f t="shared" si="149"/>
        <v>0</v>
      </c>
      <c r="BD123" s="3">
        <f t="shared" si="150"/>
        <v>5</v>
      </c>
      <c r="BE123" s="3">
        <f t="shared" si="151"/>
        <v>1.9203413940256047</v>
      </c>
      <c r="BF123" s="2">
        <f t="shared" si="152"/>
        <v>0</v>
      </c>
      <c r="BG123" s="2">
        <f t="shared" si="153"/>
        <v>0.35561877667140829</v>
      </c>
      <c r="BH123" s="2">
        <f t="shared" si="154"/>
        <v>0</v>
      </c>
      <c r="BI123" s="3">
        <f t="shared" si="155"/>
        <v>0.35561877667140829</v>
      </c>
      <c r="BJ123" s="3"/>
      <c r="BK123" s="21">
        <v>13849</v>
      </c>
      <c r="BL123" s="3">
        <v>13835</v>
      </c>
      <c r="BM123" s="2">
        <v>14</v>
      </c>
      <c r="BN123" s="2">
        <v>14</v>
      </c>
      <c r="BO123" s="45"/>
      <c r="BP123" s="2">
        <f t="shared" si="156"/>
        <v>14</v>
      </c>
      <c r="BQ123" s="2">
        <f t="shared" si="157"/>
        <v>1.0119262739428985</v>
      </c>
      <c r="BR123" s="2">
        <f t="shared" si="158"/>
        <v>1.0119262739428985</v>
      </c>
      <c r="BS123" s="2"/>
      <c r="BT123" s="7">
        <v>13946</v>
      </c>
      <c r="BU123" s="3">
        <v>13909</v>
      </c>
      <c r="BV123" s="2">
        <f t="shared" si="266"/>
        <v>37</v>
      </c>
      <c r="BW123" s="2">
        <v>37</v>
      </c>
      <c r="BX123" s="61"/>
      <c r="BY123" s="2">
        <f t="shared" si="159"/>
        <v>37</v>
      </c>
      <c r="BZ123" s="2">
        <f t="shared" si="160"/>
        <v>2.6601481055431733</v>
      </c>
      <c r="CA123" s="2">
        <f t="shared" si="161"/>
        <v>2.6601481055431733</v>
      </c>
      <c r="CB123" s="2"/>
      <c r="CC123" s="105">
        <v>13898</v>
      </c>
      <c r="CD123" s="3">
        <v>13868</v>
      </c>
      <c r="CE123" s="2">
        <f t="shared" si="267"/>
        <v>30</v>
      </c>
      <c r="CF123" s="2">
        <v>30</v>
      </c>
      <c r="CG123" s="61"/>
      <c r="CH123" s="2">
        <f t="shared" si="162"/>
        <v>30</v>
      </c>
      <c r="CI123" s="2">
        <f t="shared" si="163"/>
        <v>2.1632535333141041</v>
      </c>
      <c r="CJ123" s="2">
        <f t="shared" si="164"/>
        <v>2.1632535333141041</v>
      </c>
      <c r="CK123" s="2"/>
      <c r="CL123" s="105">
        <v>14029</v>
      </c>
      <c r="CM123" s="3">
        <v>14032</v>
      </c>
      <c r="CN123" s="2">
        <f t="shared" si="268"/>
        <v>-3</v>
      </c>
      <c r="CO123" s="2">
        <f t="shared" si="242"/>
        <v>-3</v>
      </c>
      <c r="CP123" s="61"/>
      <c r="CQ123" s="2">
        <f t="shared" si="165"/>
        <v>-3</v>
      </c>
      <c r="CR123" s="2">
        <f t="shared" si="166"/>
        <v>-0.21379703534777653</v>
      </c>
      <c r="CS123" s="2">
        <f t="shared" si="167"/>
        <v>-0.21379703534777653</v>
      </c>
      <c r="CT123" s="2"/>
      <c r="CU123" s="131">
        <v>14087</v>
      </c>
      <c r="CV123" s="3">
        <v>14060</v>
      </c>
      <c r="CW123" s="2">
        <f t="shared" si="269"/>
        <v>27</v>
      </c>
      <c r="CX123" s="2">
        <f t="shared" si="270"/>
        <v>27</v>
      </c>
      <c r="CY123" s="61"/>
      <c r="CZ123" s="2">
        <f t="shared" si="168"/>
        <v>27</v>
      </c>
      <c r="DA123" s="2">
        <f t="shared" si="169"/>
        <v>1.9203413940256047</v>
      </c>
      <c r="DB123" s="2">
        <f t="shared" si="170"/>
        <v>1.9203413940256047</v>
      </c>
      <c r="DC123" s="2"/>
      <c r="DD123" s="131">
        <v>14055</v>
      </c>
      <c r="DE123" s="3">
        <v>14032</v>
      </c>
      <c r="DF123" s="2">
        <f t="shared" si="271"/>
        <v>23</v>
      </c>
      <c r="DG123" s="2">
        <f t="shared" si="272"/>
        <v>23</v>
      </c>
      <c r="DH123" s="61"/>
      <c r="DI123" s="2">
        <f t="shared" si="171"/>
        <v>23</v>
      </c>
      <c r="DJ123" s="2">
        <f t="shared" si="172"/>
        <v>1.6391106043329533</v>
      </c>
      <c r="DK123" s="2">
        <f t="shared" si="173"/>
        <v>1.6391106043329533</v>
      </c>
      <c r="DL123" s="2"/>
      <c r="DM123" s="131">
        <v>14019</v>
      </c>
      <c r="DN123" s="2">
        <v>14001</v>
      </c>
      <c r="DO123" s="3">
        <f t="shared" si="174"/>
        <v>18</v>
      </c>
      <c r="DP123" s="3">
        <f t="shared" si="175"/>
        <v>1.2856224555388902</v>
      </c>
      <c r="DQ123" s="2"/>
      <c r="DR123" s="131">
        <v>14266</v>
      </c>
      <c r="DS123" s="2">
        <v>14234</v>
      </c>
      <c r="DT123" s="3">
        <f t="shared" si="176"/>
        <v>32</v>
      </c>
      <c r="DU123" s="3">
        <f t="shared" si="177"/>
        <v>2.2481382605030209</v>
      </c>
      <c r="DV123" s="2"/>
      <c r="DW123" s="131">
        <v>14271</v>
      </c>
      <c r="DX123" s="2">
        <v>14250</v>
      </c>
      <c r="DY123" s="3">
        <f t="shared" si="178"/>
        <v>21</v>
      </c>
      <c r="DZ123" s="3">
        <f t="shared" si="179"/>
        <v>1.4736842105263159</v>
      </c>
      <c r="EA123" s="2"/>
      <c r="EB123" s="131">
        <v>14259</v>
      </c>
      <c r="EC123" s="2">
        <v>14274</v>
      </c>
      <c r="ED123" s="3">
        <v>0</v>
      </c>
      <c r="EE123" s="3">
        <f t="shared" si="180"/>
        <v>0</v>
      </c>
      <c r="EF123" s="2"/>
      <c r="EG123" s="131">
        <v>14501</v>
      </c>
      <c r="EH123" s="2">
        <v>14480</v>
      </c>
      <c r="EI123" s="3">
        <f t="shared" si="280"/>
        <v>21</v>
      </c>
      <c r="EJ123" s="3">
        <f t="shared" si="181"/>
        <v>1.4502762430939227</v>
      </c>
      <c r="EK123" s="2"/>
      <c r="EL123" s="131">
        <v>14614</v>
      </c>
      <c r="EM123" s="2">
        <v>14592</v>
      </c>
      <c r="EN123" s="3">
        <f t="shared" si="281"/>
        <v>22</v>
      </c>
      <c r="EO123" s="3">
        <f t="shared" si="182"/>
        <v>1.5076754385964912</v>
      </c>
      <c r="EP123" s="2"/>
      <c r="EQ123" s="2"/>
      <c r="ER123" s="77">
        <f t="shared" si="183"/>
        <v>14</v>
      </c>
      <c r="ES123" s="83">
        <f t="shared" si="284"/>
        <v>37</v>
      </c>
      <c r="ET123" s="83">
        <f t="shared" si="277"/>
        <v>30</v>
      </c>
      <c r="EU123" s="81">
        <v>0</v>
      </c>
      <c r="EV123" s="81">
        <f t="shared" si="254"/>
        <v>27</v>
      </c>
      <c r="EW123" s="81">
        <f t="shared" ref="EW123:EW146" si="285">DI123</f>
        <v>23</v>
      </c>
      <c r="EX123" s="81">
        <f t="shared" si="278"/>
        <v>18</v>
      </c>
      <c r="EY123" s="81">
        <f t="shared" si="279"/>
        <v>32</v>
      </c>
      <c r="EZ123" s="81">
        <f t="shared" si="283"/>
        <v>21</v>
      </c>
      <c r="FA123" s="81">
        <f t="shared" si="186"/>
        <v>0</v>
      </c>
      <c r="FB123" s="81">
        <f t="shared" si="187"/>
        <v>21</v>
      </c>
      <c r="FC123" s="81">
        <f t="shared" si="282"/>
        <v>22</v>
      </c>
      <c r="FD123" s="2"/>
      <c r="FE123" s="77">
        <f t="shared" si="188"/>
        <v>1.0119262739428985</v>
      </c>
      <c r="FF123" s="83">
        <f t="shared" si="189"/>
        <v>2.6601481055431733</v>
      </c>
      <c r="FG123" s="83">
        <f t="shared" si="190"/>
        <v>2.1632535333141041</v>
      </c>
      <c r="FH123" s="81">
        <f t="shared" si="191"/>
        <v>0</v>
      </c>
      <c r="FI123" s="81">
        <f t="shared" si="192"/>
        <v>1.9203413940256047</v>
      </c>
      <c r="FJ123" s="81">
        <f t="shared" si="193"/>
        <v>1.6391106043329533</v>
      </c>
      <c r="FK123" s="81">
        <f t="shared" si="194"/>
        <v>1.2856224555388902</v>
      </c>
      <c r="FL123" s="81">
        <f t="shared" si="195"/>
        <v>2.2481382605030209</v>
      </c>
      <c r="FM123" s="81">
        <f t="shared" si="196"/>
        <v>1.4736842105263159</v>
      </c>
      <c r="FN123" s="81">
        <f t="shared" si="197"/>
        <v>0</v>
      </c>
      <c r="FO123" s="81">
        <f t="shared" si="198"/>
        <v>1.4502762430939227</v>
      </c>
      <c r="FP123" s="81">
        <f t="shared" si="199"/>
        <v>1.5076754385964912</v>
      </c>
      <c r="FQ123" s="2"/>
      <c r="FR123" s="83">
        <f t="shared" si="200"/>
        <v>23</v>
      </c>
      <c r="FS123" s="83">
        <f t="shared" si="201"/>
        <v>-7</v>
      </c>
      <c r="FT123" s="83">
        <f t="shared" si="202"/>
        <v>-30</v>
      </c>
      <c r="FU123" s="83">
        <f t="shared" si="203"/>
        <v>27</v>
      </c>
      <c r="FV123" s="83">
        <f t="shared" si="204"/>
        <v>-4</v>
      </c>
      <c r="FW123" s="83">
        <f t="shared" si="205"/>
        <v>-5</v>
      </c>
      <c r="FX123" s="83">
        <f t="shared" si="206"/>
        <v>14</v>
      </c>
      <c r="FY123" s="83">
        <f t="shared" si="207"/>
        <v>-11</v>
      </c>
      <c r="FZ123" s="83">
        <f t="shared" si="208"/>
        <v>-21</v>
      </c>
      <c r="GA123" s="83">
        <f t="shared" si="209"/>
        <v>21</v>
      </c>
      <c r="GB123" s="83">
        <f t="shared" si="210"/>
        <v>1</v>
      </c>
      <c r="GC123" s="54"/>
      <c r="GD123" s="205">
        <f t="shared" si="211"/>
        <v>1.6482218316002748</v>
      </c>
      <c r="GE123" s="206">
        <f t="shared" si="212"/>
        <v>-0.49689457222906919</v>
      </c>
      <c r="GF123" s="206">
        <f t="shared" si="213"/>
        <v>-2.1632535333141041</v>
      </c>
      <c r="GG123" s="207">
        <f t="shared" si="214"/>
        <v>1.9203413940256047</v>
      </c>
      <c r="GH123" s="206">
        <f t="shared" si="215"/>
        <v>-0.28123078969265136</v>
      </c>
      <c r="GI123" s="206">
        <f t="shared" si="216"/>
        <v>-0.3534881487940631</v>
      </c>
      <c r="GJ123" s="206">
        <f t="shared" si="217"/>
        <v>0.96251580496413069</v>
      </c>
      <c r="GK123" s="206">
        <f t="shared" si="218"/>
        <v>-0.77445404997670497</v>
      </c>
      <c r="GL123" s="206">
        <f t="shared" si="219"/>
        <v>-1.4736842105263159</v>
      </c>
      <c r="GM123" s="206">
        <f t="shared" si="220"/>
        <v>1.4502762430939227</v>
      </c>
      <c r="GN123" s="206">
        <f t="shared" si="221"/>
        <v>5.7399195502568556E-2</v>
      </c>
      <c r="GO123" s="2"/>
      <c r="GP123" s="3">
        <f t="shared" si="222"/>
        <v>22</v>
      </c>
      <c r="GQ123" s="320">
        <f t="shared" si="223"/>
        <v>1.5076754385964911E-3</v>
      </c>
      <c r="GR123" s="298">
        <f t="shared" si="224"/>
        <v>2.4382173148261029E-4</v>
      </c>
      <c r="GS123" s="298">
        <f t="shared" si="225"/>
        <v>5.9129990091731394E-4</v>
      </c>
      <c r="GT123" s="298">
        <f t="shared" si="226"/>
        <v>5.7283319216753646E-4</v>
      </c>
      <c r="GU123" s="298">
        <f t="shared" si="227"/>
        <v>0</v>
      </c>
      <c r="GV123" s="298">
        <f t="shared" si="228"/>
        <v>4.8722390645300994E-4</v>
      </c>
      <c r="GW123" s="298">
        <f t="shared" si="229"/>
        <v>4.6165271672587863E-4</v>
      </c>
      <c r="GX123" s="298">
        <f t="shared" si="230"/>
        <v>4.5040536482834551E-4</v>
      </c>
      <c r="GY123" s="298">
        <f t="shared" si="231"/>
        <v>7.6733088746612954E-4</v>
      </c>
      <c r="GZ123" s="298">
        <f t="shared" si="232"/>
        <v>4.3591074208614429E-4</v>
      </c>
      <c r="HA123" s="298">
        <f t="shared" si="233"/>
        <v>0</v>
      </c>
      <c r="HB123" s="298">
        <f t="shared" si="234"/>
        <v>4.1874376869391826E-4</v>
      </c>
      <c r="HC123" s="298">
        <f t="shared" si="235"/>
        <v>3.8122303280250911E-4</v>
      </c>
      <c r="HD123" s="298"/>
    </row>
    <row r="124" spans="1:213" ht="12" customHeight="1" x14ac:dyDescent="0.25">
      <c r="A124" s="2">
        <v>1</v>
      </c>
      <c r="B124" s="10" t="s">
        <v>147</v>
      </c>
      <c r="C124" s="183">
        <v>23104</v>
      </c>
      <c r="D124" s="10"/>
      <c r="E124" s="2" t="s">
        <v>479</v>
      </c>
      <c r="F124" s="33"/>
      <c r="G124" s="33"/>
      <c r="H124" s="33"/>
      <c r="I124" s="33"/>
      <c r="J124" s="33"/>
      <c r="K124" s="33"/>
      <c r="L124" s="33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61"/>
      <c r="X124" s="45"/>
      <c r="Y124" s="3">
        <v>19</v>
      </c>
      <c r="Z124" s="146">
        <v>5</v>
      </c>
      <c r="AA124" s="3">
        <f t="shared" si="261"/>
        <v>24</v>
      </c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>
        <v>16</v>
      </c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29">
        <v>16</v>
      </c>
      <c r="AV124" s="170">
        <f t="shared" si="262"/>
        <v>0</v>
      </c>
      <c r="AW124" s="170">
        <f t="shared" si="263"/>
        <v>16</v>
      </c>
      <c r="AX124" s="170">
        <f t="shared" si="264"/>
        <v>0</v>
      </c>
      <c r="AY124" s="29">
        <f t="shared" si="265"/>
        <v>16</v>
      </c>
      <c r="AZ124" s="3"/>
      <c r="BA124" s="2">
        <f t="shared" si="147"/>
        <v>0</v>
      </c>
      <c r="BB124" s="2">
        <f t="shared" si="148"/>
        <v>16</v>
      </c>
      <c r="BC124" s="2">
        <f t="shared" si="149"/>
        <v>0</v>
      </c>
      <c r="BD124" s="3">
        <f t="shared" si="150"/>
        <v>16</v>
      </c>
      <c r="BE124" s="3">
        <f t="shared" si="151"/>
        <v>0.77545142350725593</v>
      </c>
      <c r="BF124" s="2">
        <f t="shared" si="152"/>
        <v>0</v>
      </c>
      <c r="BG124" s="2">
        <f t="shared" si="153"/>
        <v>1.7724603965880137</v>
      </c>
      <c r="BH124" s="2">
        <f t="shared" si="154"/>
        <v>0</v>
      </c>
      <c r="BI124" s="3">
        <f t="shared" si="155"/>
        <v>1.7724603965880137</v>
      </c>
      <c r="BJ124" s="3"/>
      <c r="BK124" s="21">
        <v>8925</v>
      </c>
      <c r="BL124" s="3">
        <v>8908</v>
      </c>
      <c r="BM124" s="2">
        <v>17</v>
      </c>
      <c r="BN124" s="2">
        <v>17</v>
      </c>
      <c r="BO124" s="45"/>
      <c r="BP124" s="2">
        <f t="shared" si="156"/>
        <v>17</v>
      </c>
      <c r="BQ124" s="2">
        <f t="shared" si="157"/>
        <v>1.9083969465648853</v>
      </c>
      <c r="BR124" s="2">
        <f t="shared" si="158"/>
        <v>1.9083969465648853</v>
      </c>
      <c r="BS124" s="2"/>
      <c r="BT124" s="7">
        <v>8896</v>
      </c>
      <c r="BU124" s="3">
        <v>8875</v>
      </c>
      <c r="BV124" s="2">
        <f t="shared" si="266"/>
        <v>21</v>
      </c>
      <c r="BW124" s="2">
        <v>21</v>
      </c>
      <c r="BX124" s="61"/>
      <c r="BY124" s="2">
        <f t="shared" si="159"/>
        <v>21</v>
      </c>
      <c r="BZ124" s="2">
        <f t="shared" si="160"/>
        <v>2.3661971830985915</v>
      </c>
      <c r="CA124" s="2">
        <f t="shared" si="161"/>
        <v>2.3661971830985915</v>
      </c>
      <c r="CB124" s="2"/>
      <c r="CC124" s="105">
        <v>8939</v>
      </c>
      <c r="CD124" s="3">
        <v>8928</v>
      </c>
      <c r="CE124" s="2">
        <f t="shared" si="267"/>
        <v>11</v>
      </c>
      <c r="CF124" s="2">
        <v>11</v>
      </c>
      <c r="CG124" s="61"/>
      <c r="CH124" s="2">
        <f t="shared" si="162"/>
        <v>11</v>
      </c>
      <c r="CI124" s="2">
        <f t="shared" si="163"/>
        <v>1.2320788530465949</v>
      </c>
      <c r="CJ124" s="2">
        <f t="shared" si="164"/>
        <v>1.2320788530465949</v>
      </c>
      <c r="CK124" s="2"/>
      <c r="CL124" s="105">
        <v>8970</v>
      </c>
      <c r="CM124" s="3">
        <v>8956</v>
      </c>
      <c r="CN124" s="2">
        <f t="shared" si="268"/>
        <v>14</v>
      </c>
      <c r="CO124" s="2">
        <f t="shared" si="242"/>
        <v>14</v>
      </c>
      <c r="CP124" s="61"/>
      <c r="CQ124" s="2">
        <f t="shared" si="165"/>
        <v>14</v>
      </c>
      <c r="CR124" s="2">
        <f t="shared" si="166"/>
        <v>1.5631978561857973</v>
      </c>
      <c r="CS124" s="2">
        <f t="shared" si="167"/>
        <v>1.5631978561857973</v>
      </c>
      <c r="CT124" s="2"/>
      <c r="CU124" s="131">
        <v>9034</v>
      </c>
      <c r="CV124" s="3">
        <v>9027</v>
      </c>
      <c r="CW124" s="2">
        <f t="shared" si="269"/>
        <v>7</v>
      </c>
      <c r="CX124" s="2">
        <f t="shared" si="270"/>
        <v>7</v>
      </c>
      <c r="CY124" s="61"/>
      <c r="CZ124" s="2">
        <f t="shared" si="168"/>
        <v>7</v>
      </c>
      <c r="DA124" s="2">
        <f t="shared" si="169"/>
        <v>0.77545142350725593</v>
      </c>
      <c r="DB124" s="2">
        <f t="shared" si="170"/>
        <v>0.77545142350725593</v>
      </c>
      <c r="DC124" s="2"/>
      <c r="DD124" s="131">
        <v>9044</v>
      </c>
      <c r="DE124" s="3">
        <v>9034</v>
      </c>
      <c r="DF124" s="2">
        <f t="shared" si="271"/>
        <v>10</v>
      </c>
      <c r="DG124" s="2">
        <f t="shared" si="272"/>
        <v>10</v>
      </c>
      <c r="DH124" s="61"/>
      <c r="DI124" s="2">
        <f t="shared" si="171"/>
        <v>10</v>
      </c>
      <c r="DJ124" s="2">
        <f t="shared" si="172"/>
        <v>1.1069293779056897</v>
      </c>
      <c r="DK124" s="2">
        <f t="shared" si="173"/>
        <v>1.1069293779056897</v>
      </c>
      <c r="DL124" s="2"/>
      <c r="DM124" s="131">
        <v>9032</v>
      </c>
      <c r="DN124" s="2">
        <v>9021</v>
      </c>
      <c r="DO124" s="3">
        <f t="shared" si="174"/>
        <v>11</v>
      </c>
      <c r="DP124" s="3">
        <f t="shared" si="175"/>
        <v>1.2193770092007539</v>
      </c>
      <c r="DQ124" s="2"/>
      <c r="DR124" s="131">
        <v>9103</v>
      </c>
      <c r="DS124" s="2">
        <v>9083</v>
      </c>
      <c r="DT124" s="3">
        <f t="shared" si="176"/>
        <v>20</v>
      </c>
      <c r="DU124" s="3">
        <f t="shared" si="177"/>
        <v>2.2019156666299682</v>
      </c>
      <c r="DV124" s="2"/>
      <c r="DW124" s="131">
        <v>9109</v>
      </c>
      <c r="DX124" s="2">
        <v>9102</v>
      </c>
      <c r="DY124" s="3">
        <f t="shared" si="178"/>
        <v>7</v>
      </c>
      <c r="DZ124" s="3">
        <f t="shared" si="179"/>
        <v>0.76906174467150079</v>
      </c>
      <c r="EA124" s="2"/>
      <c r="EB124" s="131">
        <v>9204</v>
      </c>
      <c r="EC124" s="2">
        <v>9185</v>
      </c>
      <c r="ED124" s="3">
        <f t="shared" ref="ED124:ED137" si="286">EB124-EC124</f>
        <v>19</v>
      </c>
      <c r="EE124" s="3">
        <f t="shared" si="180"/>
        <v>2.0685900925421881</v>
      </c>
      <c r="EF124" s="2"/>
      <c r="EG124" s="131">
        <v>9320</v>
      </c>
      <c r="EH124" s="2">
        <v>9302</v>
      </c>
      <c r="EI124" s="3">
        <f t="shared" si="280"/>
        <v>18</v>
      </c>
      <c r="EJ124" s="3">
        <f t="shared" si="181"/>
        <v>1.935067727370458</v>
      </c>
      <c r="EK124" s="2"/>
      <c r="EL124" s="131">
        <v>9436</v>
      </c>
      <c r="EM124" s="2">
        <v>9431</v>
      </c>
      <c r="EN124" s="3">
        <f t="shared" si="281"/>
        <v>5</v>
      </c>
      <c r="EO124" s="3">
        <f t="shared" si="182"/>
        <v>0.53016647227229352</v>
      </c>
      <c r="EP124" s="2"/>
      <c r="EQ124" s="2"/>
      <c r="ER124" s="77">
        <f t="shared" si="183"/>
        <v>17</v>
      </c>
      <c r="ES124" s="83">
        <f t="shared" si="284"/>
        <v>21</v>
      </c>
      <c r="ET124" s="83">
        <f t="shared" si="277"/>
        <v>11</v>
      </c>
      <c r="EU124" s="81">
        <f t="shared" ref="EU124:EU129" si="287">CQ124</f>
        <v>14</v>
      </c>
      <c r="EV124" s="81">
        <f t="shared" si="254"/>
        <v>7</v>
      </c>
      <c r="EW124" s="81">
        <f t="shared" si="285"/>
        <v>10</v>
      </c>
      <c r="EX124" s="81">
        <f t="shared" si="278"/>
        <v>11</v>
      </c>
      <c r="EY124" s="81">
        <f t="shared" si="279"/>
        <v>20</v>
      </c>
      <c r="EZ124" s="81">
        <f t="shared" si="283"/>
        <v>7</v>
      </c>
      <c r="FA124" s="81">
        <f t="shared" si="186"/>
        <v>19</v>
      </c>
      <c r="FB124" s="81">
        <f t="shared" si="187"/>
        <v>18</v>
      </c>
      <c r="FC124" s="81">
        <f t="shared" si="282"/>
        <v>5</v>
      </c>
      <c r="FD124" s="2"/>
      <c r="FE124" s="77">
        <f t="shared" si="188"/>
        <v>1.9083969465648853</v>
      </c>
      <c r="FF124" s="83">
        <f t="shared" si="189"/>
        <v>2.3661971830985915</v>
      </c>
      <c r="FG124" s="83">
        <f t="shared" si="190"/>
        <v>1.2320788530465949</v>
      </c>
      <c r="FH124" s="81">
        <f t="shared" si="191"/>
        <v>1.5631978561857973</v>
      </c>
      <c r="FI124" s="81">
        <f t="shared" si="192"/>
        <v>0.77545142350725593</v>
      </c>
      <c r="FJ124" s="81">
        <f t="shared" si="193"/>
        <v>1.1069293779056897</v>
      </c>
      <c r="FK124" s="81">
        <f t="shared" si="194"/>
        <v>1.2193770092007539</v>
      </c>
      <c r="FL124" s="81">
        <f t="shared" si="195"/>
        <v>2.2019156666299682</v>
      </c>
      <c r="FM124" s="81">
        <f t="shared" si="196"/>
        <v>0.76906174467150079</v>
      </c>
      <c r="FN124" s="81">
        <f t="shared" si="197"/>
        <v>2.0685900925421881</v>
      </c>
      <c r="FO124" s="81">
        <f t="shared" si="198"/>
        <v>1.935067727370458</v>
      </c>
      <c r="FP124" s="81">
        <f t="shared" si="199"/>
        <v>0.53016647227229352</v>
      </c>
      <c r="FQ124" s="2"/>
      <c r="FR124" s="83">
        <f t="shared" si="200"/>
        <v>4</v>
      </c>
      <c r="FS124" s="83">
        <f t="shared" si="201"/>
        <v>-10</v>
      </c>
      <c r="FT124" s="83">
        <f t="shared" si="202"/>
        <v>3</v>
      </c>
      <c r="FU124" s="83">
        <f t="shared" si="203"/>
        <v>-7</v>
      </c>
      <c r="FV124" s="83">
        <f t="shared" si="204"/>
        <v>3</v>
      </c>
      <c r="FW124" s="83">
        <f t="shared" si="205"/>
        <v>1</v>
      </c>
      <c r="FX124" s="83">
        <f t="shared" si="206"/>
        <v>9</v>
      </c>
      <c r="FY124" s="83">
        <f t="shared" si="207"/>
        <v>-13</v>
      </c>
      <c r="FZ124" s="83">
        <f t="shared" si="208"/>
        <v>12</v>
      </c>
      <c r="GA124" s="83">
        <f t="shared" si="209"/>
        <v>-1</v>
      </c>
      <c r="GB124" s="83">
        <f t="shared" si="210"/>
        <v>-13</v>
      </c>
      <c r="GC124" s="54"/>
      <c r="GD124" s="205">
        <f t="shared" si="211"/>
        <v>0.45780023653370616</v>
      </c>
      <c r="GE124" s="206">
        <f t="shared" si="212"/>
        <v>-1.1341183300519966</v>
      </c>
      <c r="GF124" s="206">
        <f t="shared" si="213"/>
        <v>0.33111900313920239</v>
      </c>
      <c r="GG124" s="207">
        <f t="shared" si="214"/>
        <v>-0.78774643267854139</v>
      </c>
      <c r="GH124" s="206">
        <f t="shared" si="215"/>
        <v>0.33147795439843375</v>
      </c>
      <c r="GI124" s="206">
        <f t="shared" si="216"/>
        <v>0.11244763129506419</v>
      </c>
      <c r="GJ124" s="206">
        <f t="shared" si="217"/>
        <v>0.98253865742921431</v>
      </c>
      <c r="GK124" s="206">
        <f t="shared" si="218"/>
        <v>-1.4328539219584675</v>
      </c>
      <c r="GL124" s="206">
        <f t="shared" si="219"/>
        <v>1.2995283478706874</v>
      </c>
      <c r="GM124" s="206">
        <f t="shared" si="220"/>
        <v>-0.13352236517173011</v>
      </c>
      <c r="GN124" s="206">
        <f t="shared" si="221"/>
        <v>-1.4049012550981645</v>
      </c>
      <c r="GO124" s="2"/>
      <c r="GP124" s="3">
        <f t="shared" si="222"/>
        <v>5</v>
      </c>
      <c r="GQ124" s="320">
        <f t="shared" si="223"/>
        <v>5.3016647227229353E-4</v>
      </c>
      <c r="GR124" s="298">
        <f t="shared" si="224"/>
        <v>2.9606924537174109E-4</v>
      </c>
      <c r="GS124" s="298">
        <f t="shared" si="225"/>
        <v>3.3560264646658356E-4</v>
      </c>
      <c r="GT124" s="298">
        <f t="shared" si="226"/>
        <v>2.100388371280967E-4</v>
      </c>
      <c r="GU124" s="298">
        <f t="shared" si="227"/>
        <v>3.0227135331203041E-4</v>
      </c>
      <c r="GV124" s="298">
        <f t="shared" si="228"/>
        <v>1.2631730908040998E-4</v>
      </c>
      <c r="GW124" s="298">
        <f t="shared" si="229"/>
        <v>2.0071857248951246E-4</v>
      </c>
      <c r="GX124" s="298">
        <f t="shared" si="230"/>
        <v>2.7524772295065561E-4</v>
      </c>
      <c r="GY124" s="298">
        <f t="shared" si="231"/>
        <v>4.7958180466633094E-4</v>
      </c>
      <c r="GZ124" s="298">
        <f t="shared" si="232"/>
        <v>1.4530358069538143E-4</v>
      </c>
      <c r="HA124" s="298">
        <f t="shared" si="233"/>
        <v>4.013519222644698E-4</v>
      </c>
      <c r="HB124" s="298">
        <f t="shared" si="234"/>
        <v>3.5892323030907279E-4</v>
      </c>
      <c r="HC124" s="298">
        <f t="shared" si="235"/>
        <v>8.6641598364206625E-5</v>
      </c>
      <c r="HD124" s="298"/>
    </row>
    <row r="125" spans="1:213" ht="12" customHeight="1" x14ac:dyDescent="0.25">
      <c r="A125" s="2">
        <v>1</v>
      </c>
      <c r="B125" s="10" t="s">
        <v>147</v>
      </c>
      <c r="C125" s="183">
        <v>23105</v>
      </c>
      <c r="D125" s="10"/>
      <c r="E125" s="2" t="s">
        <v>191</v>
      </c>
      <c r="F125" s="33"/>
      <c r="G125" s="33"/>
      <c r="H125" s="33"/>
      <c r="I125" s="33"/>
      <c r="J125" s="33"/>
      <c r="K125" s="33"/>
      <c r="L125" s="33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61"/>
      <c r="X125" s="45"/>
      <c r="Y125" s="3">
        <v>6</v>
      </c>
      <c r="Z125" s="146">
        <v>8</v>
      </c>
      <c r="AA125" s="3">
        <f t="shared" si="261"/>
        <v>14</v>
      </c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>
        <v>6</v>
      </c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29">
        <f t="shared" ref="AU125:AU143" si="288">SUM(AB125:AT125)</f>
        <v>6</v>
      </c>
      <c r="AV125" s="170">
        <f t="shared" si="262"/>
        <v>0</v>
      </c>
      <c r="AW125" s="170">
        <f t="shared" si="263"/>
        <v>6</v>
      </c>
      <c r="AX125" s="170">
        <f t="shared" si="264"/>
        <v>0</v>
      </c>
      <c r="AY125" s="29">
        <f t="shared" si="265"/>
        <v>6</v>
      </c>
      <c r="AZ125" s="3"/>
      <c r="BA125" s="2">
        <f t="shared" si="147"/>
        <v>0</v>
      </c>
      <c r="BB125" s="2">
        <f t="shared" si="148"/>
        <v>6</v>
      </c>
      <c r="BC125" s="2">
        <f t="shared" si="149"/>
        <v>0</v>
      </c>
      <c r="BD125" s="3">
        <f t="shared" si="150"/>
        <v>6</v>
      </c>
      <c r="BE125" s="3">
        <f t="shared" si="151"/>
        <v>0.15288182235132242</v>
      </c>
      <c r="BF125" s="2">
        <f t="shared" si="152"/>
        <v>0</v>
      </c>
      <c r="BG125" s="2">
        <f t="shared" si="153"/>
        <v>0.45864546705396725</v>
      </c>
      <c r="BH125" s="2">
        <f t="shared" si="154"/>
        <v>0</v>
      </c>
      <c r="BI125" s="3">
        <f t="shared" si="155"/>
        <v>0.45864546705396725</v>
      </c>
      <c r="BJ125" s="3"/>
      <c r="BK125" s="21">
        <v>12630</v>
      </c>
      <c r="BL125" s="3">
        <v>12611</v>
      </c>
      <c r="BM125" s="2">
        <v>19</v>
      </c>
      <c r="BN125" s="2">
        <v>19</v>
      </c>
      <c r="BO125" s="45"/>
      <c r="BP125" s="2">
        <f t="shared" si="156"/>
        <v>19</v>
      </c>
      <c r="BQ125" s="2">
        <f t="shared" si="157"/>
        <v>1.506621203711046</v>
      </c>
      <c r="BR125" s="2">
        <f t="shared" si="158"/>
        <v>1.506621203711046</v>
      </c>
      <c r="BS125" s="2"/>
      <c r="BT125" s="7">
        <v>12856</v>
      </c>
      <c r="BU125" s="3">
        <v>12835</v>
      </c>
      <c r="BV125" s="2">
        <f t="shared" si="266"/>
        <v>21</v>
      </c>
      <c r="BW125" s="2">
        <v>21</v>
      </c>
      <c r="BX125" s="61"/>
      <c r="BY125" s="2">
        <f t="shared" si="159"/>
        <v>21</v>
      </c>
      <c r="BZ125" s="2">
        <f t="shared" si="160"/>
        <v>1.6361511492014025</v>
      </c>
      <c r="CA125" s="2">
        <f t="shared" si="161"/>
        <v>1.6361511492014025</v>
      </c>
      <c r="CB125" s="2"/>
      <c r="CC125" s="105">
        <v>12958</v>
      </c>
      <c r="CD125" s="3">
        <v>12944</v>
      </c>
      <c r="CE125" s="2">
        <f t="shared" si="267"/>
        <v>14</v>
      </c>
      <c r="CF125" s="2">
        <v>14</v>
      </c>
      <c r="CG125" s="61"/>
      <c r="CH125" s="2">
        <f t="shared" si="162"/>
        <v>14</v>
      </c>
      <c r="CI125" s="2">
        <f t="shared" si="163"/>
        <v>1.0815822002472189</v>
      </c>
      <c r="CJ125" s="2">
        <f t="shared" si="164"/>
        <v>1.0815822002472189</v>
      </c>
      <c r="CK125" s="2"/>
      <c r="CL125" s="105">
        <v>13021</v>
      </c>
      <c r="CM125" s="3">
        <v>13017</v>
      </c>
      <c r="CN125" s="2">
        <f t="shared" si="268"/>
        <v>4</v>
      </c>
      <c r="CO125" s="2">
        <f t="shared" si="242"/>
        <v>4</v>
      </c>
      <c r="CP125" s="61"/>
      <c r="CQ125" s="2">
        <f t="shared" si="165"/>
        <v>4</v>
      </c>
      <c r="CR125" s="2">
        <f t="shared" si="166"/>
        <v>0.30729046631328261</v>
      </c>
      <c r="CS125" s="2">
        <f t="shared" si="167"/>
        <v>0.30729046631328261</v>
      </c>
      <c r="CT125" s="2"/>
      <c r="CU125" s="131">
        <v>13084</v>
      </c>
      <c r="CV125" s="3">
        <v>13082</v>
      </c>
      <c r="CW125" s="2">
        <f t="shared" si="269"/>
        <v>2</v>
      </c>
      <c r="CX125" s="2">
        <f t="shared" si="270"/>
        <v>2</v>
      </c>
      <c r="CY125" s="61"/>
      <c r="CZ125" s="2">
        <f t="shared" si="168"/>
        <v>2</v>
      </c>
      <c r="DA125" s="2">
        <f t="shared" si="169"/>
        <v>0.15288182235132242</v>
      </c>
      <c r="DB125" s="2">
        <f t="shared" si="170"/>
        <v>0.15288182235132242</v>
      </c>
      <c r="DC125" s="2"/>
      <c r="DD125" s="131">
        <v>13140</v>
      </c>
      <c r="DE125" s="3">
        <v>13120</v>
      </c>
      <c r="DF125" s="2">
        <f t="shared" si="271"/>
        <v>20</v>
      </c>
      <c r="DG125" s="2">
        <f t="shared" si="272"/>
        <v>20</v>
      </c>
      <c r="DH125" s="61"/>
      <c r="DI125" s="2">
        <f t="shared" si="171"/>
        <v>20</v>
      </c>
      <c r="DJ125" s="2">
        <f t="shared" si="172"/>
        <v>1.524390243902439</v>
      </c>
      <c r="DK125" s="2">
        <f t="shared" si="173"/>
        <v>1.524390243902439</v>
      </c>
      <c r="DL125" s="2"/>
      <c r="DM125" s="131">
        <v>13237</v>
      </c>
      <c r="DN125" s="2">
        <v>13221</v>
      </c>
      <c r="DO125" s="3">
        <f t="shared" si="174"/>
        <v>16</v>
      </c>
      <c r="DP125" s="3">
        <f t="shared" si="175"/>
        <v>1.2101959004613871</v>
      </c>
      <c r="DQ125" s="2"/>
      <c r="DR125" s="131">
        <v>13224</v>
      </c>
      <c r="DS125" s="2">
        <v>13234</v>
      </c>
      <c r="DT125" s="3">
        <f t="shared" si="176"/>
        <v>-10</v>
      </c>
      <c r="DU125" s="3">
        <f t="shared" si="177"/>
        <v>-0.75562943932295601</v>
      </c>
      <c r="DV125" s="2"/>
      <c r="DW125" s="131">
        <v>13360</v>
      </c>
      <c r="DX125" s="2">
        <v>13351</v>
      </c>
      <c r="DY125" s="3">
        <f t="shared" si="178"/>
        <v>9</v>
      </c>
      <c r="DZ125" s="3">
        <f t="shared" si="179"/>
        <v>0.6741068084787657</v>
      </c>
      <c r="EA125" s="2"/>
      <c r="EB125" s="131">
        <v>13412</v>
      </c>
      <c r="EC125" s="2">
        <v>13407</v>
      </c>
      <c r="ED125" s="3">
        <f t="shared" si="286"/>
        <v>5</v>
      </c>
      <c r="EE125" s="3">
        <f t="shared" si="180"/>
        <v>0.37293950921160585</v>
      </c>
      <c r="EF125" s="2"/>
      <c r="EG125" s="131">
        <v>13470</v>
      </c>
      <c r="EH125" s="2">
        <v>13466</v>
      </c>
      <c r="EI125" s="3">
        <f t="shared" si="280"/>
        <v>4</v>
      </c>
      <c r="EJ125" s="3">
        <f t="shared" si="181"/>
        <v>0.29704440813901678</v>
      </c>
      <c r="EK125" s="2"/>
      <c r="EL125" s="131">
        <v>13562</v>
      </c>
      <c r="EM125" s="2">
        <v>13552</v>
      </c>
      <c r="EN125" s="3">
        <f t="shared" si="281"/>
        <v>10</v>
      </c>
      <c r="EO125" s="3">
        <f t="shared" si="182"/>
        <v>0.7378984651711924</v>
      </c>
      <c r="EP125" s="2"/>
      <c r="EQ125" s="2"/>
      <c r="ER125" s="77">
        <f t="shared" si="183"/>
        <v>19</v>
      </c>
      <c r="ES125" s="83">
        <f t="shared" si="284"/>
        <v>21</v>
      </c>
      <c r="ET125" s="83">
        <f t="shared" si="277"/>
        <v>14</v>
      </c>
      <c r="EU125" s="81">
        <f t="shared" si="287"/>
        <v>4</v>
      </c>
      <c r="EV125" s="81">
        <f t="shared" si="254"/>
        <v>2</v>
      </c>
      <c r="EW125" s="81">
        <f t="shared" si="285"/>
        <v>20</v>
      </c>
      <c r="EX125" s="81">
        <f t="shared" si="278"/>
        <v>16</v>
      </c>
      <c r="EY125" s="81">
        <v>0</v>
      </c>
      <c r="EZ125" s="81">
        <f t="shared" si="283"/>
        <v>9</v>
      </c>
      <c r="FA125" s="81">
        <f t="shared" si="186"/>
        <v>5</v>
      </c>
      <c r="FB125" s="81">
        <f t="shared" si="187"/>
        <v>4</v>
      </c>
      <c r="FC125" s="81">
        <f t="shared" si="282"/>
        <v>10</v>
      </c>
      <c r="FD125" s="2"/>
      <c r="FE125" s="77">
        <f t="shared" si="188"/>
        <v>1.506621203711046</v>
      </c>
      <c r="FF125" s="83">
        <f t="shared" si="189"/>
        <v>1.6361511492014025</v>
      </c>
      <c r="FG125" s="83">
        <f t="shared" si="190"/>
        <v>1.0815822002472189</v>
      </c>
      <c r="FH125" s="81">
        <f t="shared" si="191"/>
        <v>0.30729046631328261</v>
      </c>
      <c r="FI125" s="81">
        <f t="shared" si="192"/>
        <v>0.15288182235132242</v>
      </c>
      <c r="FJ125" s="81">
        <f t="shared" si="193"/>
        <v>1.524390243902439</v>
      </c>
      <c r="FK125" s="81">
        <f t="shared" si="194"/>
        <v>1.2101959004613871</v>
      </c>
      <c r="FL125" s="81">
        <f t="shared" si="195"/>
        <v>0</v>
      </c>
      <c r="FM125" s="81">
        <f t="shared" si="196"/>
        <v>0.6741068084787657</v>
      </c>
      <c r="FN125" s="81">
        <f t="shared" si="197"/>
        <v>0.37293950921160585</v>
      </c>
      <c r="FO125" s="81">
        <f t="shared" si="198"/>
        <v>0.29704440813901678</v>
      </c>
      <c r="FP125" s="81">
        <f t="shared" si="199"/>
        <v>0.7378984651711924</v>
      </c>
      <c r="FQ125" s="2"/>
      <c r="FR125" s="83">
        <f t="shared" si="200"/>
        <v>2</v>
      </c>
      <c r="FS125" s="83">
        <f t="shared" si="201"/>
        <v>-7</v>
      </c>
      <c r="FT125" s="83">
        <f t="shared" si="202"/>
        <v>-10</v>
      </c>
      <c r="FU125" s="83">
        <f t="shared" si="203"/>
        <v>-2</v>
      </c>
      <c r="FV125" s="83">
        <f t="shared" si="204"/>
        <v>18</v>
      </c>
      <c r="FW125" s="83">
        <f t="shared" si="205"/>
        <v>-4</v>
      </c>
      <c r="FX125" s="83">
        <f t="shared" si="206"/>
        <v>-16</v>
      </c>
      <c r="FY125" s="83">
        <f t="shared" si="207"/>
        <v>9</v>
      </c>
      <c r="FZ125" s="83">
        <f t="shared" si="208"/>
        <v>-4</v>
      </c>
      <c r="GA125" s="83">
        <f t="shared" si="209"/>
        <v>-1</v>
      </c>
      <c r="GB125" s="83">
        <f t="shared" si="210"/>
        <v>6</v>
      </c>
      <c r="GC125" s="54"/>
      <c r="GD125" s="205">
        <f t="shared" si="211"/>
        <v>0.12952994549035646</v>
      </c>
      <c r="GE125" s="206">
        <f t="shared" si="212"/>
        <v>-0.55456894895418363</v>
      </c>
      <c r="GF125" s="206">
        <f t="shared" si="213"/>
        <v>-0.77429173393393624</v>
      </c>
      <c r="GG125" s="207">
        <f t="shared" si="214"/>
        <v>-0.15440864396196019</v>
      </c>
      <c r="GH125" s="206">
        <f t="shared" si="215"/>
        <v>1.3715084215511166</v>
      </c>
      <c r="GI125" s="206">
        <f t="shared" si="216"/>
        <v>-0.3141943434410519</v>
      </c>
      <c r="GJ125" s="206">
        <f t="shared" si="217"/>
        <v>-1.2101959004613871</v>
      </c>
      <c r="GK125" s="206">
        <f t="shared" si="218"/>
        <v>0.6741068084787657</v>
      </c>
      <c r="GL125" s="206">
        <f t="shared" si="219"/>
        <v>-0.30116729926715985</v>
      </c>
      <c r="GM125" s="206">
        <f t="shared" si="220"/>
        <v>-7.5895101072589066E-2</v>
      </c>
      <c r="GN125" s="206">
        <f t="shared" si="221"/>
        <v>0.44085405703217562</v>
      </c>
      <c r="GO125" s="2"/>
      <c r="GP125" s="3">
        <f t="shared" si="222"/>
        <v>10</v>
      </c>
      <c r="GQ125" s="320">
        <f t="shared" si="223"/>
        <v>7.3789846517119243E-4</v>
      </c>
      <c r="GR125" s="298">
        <f t="shared" si="224"/>
        <v>3.3090092129782825E-4</v>
      </c>
      <c r="GS125" s="298">
        <f t="shared" si="225"/>
        <v>3.3560264646658356E-4</v>
      </c>
      <c r="GT125" s="298">
        <f t="shared" si="226"/>
        <v>2.6732215634485033E-4</v>
      </c>
      <c r="GU125" s="298">
        <f t="shared" si="227"/>
        <v>8.6363243803437264E-5</v>
      </c>
      <c r="GV125" s="298">
        <f t="shared" si="228"/>
        <v>3.6090659737259996E-5</v>
      </c>
      <c r="GW125" s="298">
        <f t="shared" si="229"/>
        <v>4.0143714497902492E-4</v>
      </c>
      <c r="GX125" s="298">
        <f t="shared" si="230"/>
        <v>4.0036032429186267E-4</v>
      </c>
      <c r="GY125" s="298">
        <f t="shared" si="231"/>
        <v>0</v>
      </c>
      <c r="GZ125" s="298">
        <f t="shared" si="232"/>
        <v>1.8681888946549041E-4</v>
      </c>
      <c r="HA125" s="298">
        <f t="shared" si="233"/>
        <v>1.0561892691170258E-4</v>
      </c>
      <c r="HB125" s="298">
        <f t="shared" si="234"/>
        <v>7.9760717846460614E-5</v>
      </c>
      <c r="HC125" s="298">
        <f t="shared" si="235"/>
        <v>1.7328319672841325E-4</v>
      </c>
      <c r="HD125" s="298"/>
    </row>
    <row r="126" spans="1:213" ht="12" customHeight="1" x14ac:dyDescent="0.25">
      <c r="A126" s="2">
        <v>1</v>
      </c>
      <c r="B126" s="10" t="s">
        <v>147</v>
      </c>
      <c r="C126" s="183">
        <v>24001</v>
      </c>
      <c r="D126" s="10"/>
      <c r="E126" s="2" t="s">
        <v>189</v>
      </c>
      <c r="F126" s="33"/>
      <c r="G126" s="33"/>
      <c r="H126" s="33"/>
      <c r="I126" s="33"/>
      <c r="J126" s="33"/>
      <c r="K126" s="33"/>
      <c r="L126" s="33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61"/>
      <c r="X126" s="45"/>
      <c r="Y126" s="3">
        <v>8</v>
      </c>
      <c r="Z126" s="146">
        <v>13</v>
      </c>
      <c r="AA126" s="3">
        <f t="shared" si="261"/>
        <v>21</v>
      </c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>
        <v>8</v>
      </c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29">
        <f t="shared" si="288"/>
        <v>8</v>
      </c>
      <c r="AV126" s="170">
        <f t="shared" si="262"/>
        <v>0</v>
      </c>
      <c r="AW126" s="170">
        <f t="shared" si="263"/>
        <v>8</v>
      </c>
      <c r="AX126" s="170">
        <f t="shared" si="264"/>
        <v>0</v>
      </c>
      <c r="AY126" s="29">
        <f t="shared" si="265"/>
        <v>8</v>
      </c>
      <c r="AZ126" s="3"/>
      <c r="BA126" s="2">
        <f t="shared" si="147"/>
        <v>0</v>
      </c>
      <c r="BB126" s="2">
        <f t="shared" si="148"/>
        <v>8</v>
      </c>
      <c r="BC126" s="2">
        <f t="shared" si="149"/>
        <v>0</v>
      </c>
      <c r="BD126" s="3">
        <f t="shared" si="150"/>
        <v>8</v>
      </c>
      <c r="BE126" s="3">
        <f t="shared" si="151"/>
        <v>0.50807844731226504</v>
      </c>
      <c r="BF126" s="2">
        <f t="shared" si="152"/>
        <v>0</v>
      </c>
      <c r="BG126" s="2">
        <f t="shared" si="153"/>
        <v>0.27097517189987469</v>
      </c>
      <c r="BH126" s="2">
        <f t="shared" si="154"/>
        <v>0</v>
      </c>
      <c r="BI126" s="3">
        <f t="shared" si="155"/>
        <v>0.27097517189987469</v>
      </c>
      <c r="BJ126" s="3"/>
      <c r="BK126" s="21">
        <v>28761</v>
      </c>
      <c r="BL126" s="3">
        <v>28747</v>
      </c>
      <c r="BM126" s="2">
        <v>14</v>
      </c>
      <c r="BN126" s="2">
        <v>14</v>
      </c>
      <c r="BO126" s="45"/>
      <c r="BP126" s="2">
        <f t="shared" si="156"/>
        <v>14</v>
      </c>
      <c r="BQ126" s="2">
        <f t="shared" si="157"/>
        <v>0.48700733989633699</v>
      </c>
      <c r="BR126" s="2">
        <f t="shared" si="158"/>
        <v>0.48700733989633699</v>
      </c>
      <c r="BS126" s="2"/>
      <c r="BT126" s="7">
        <v>28988</v>
      </c>
      <c r="BU126" s="3">
        <v>28948</v>
      </c>
      <c r="BV126" s="2">
        <f t="shared" si="266"/>
        <v>40</v>
      </c>
      <c r="BW126" s="2">
        <v>40</v>
      </c>
      <c r="BX126" s="61"/>
      <c r="BY126" s="2">
        <f t="shared" si="159"/>
        <v>40</v>
      </c>
      <c r="BZ126" s="2">
        <f t="shared" si="160"/>
        <v>1.3817880337156281</v>
      </c>
      <c r="CA126" s="2">
        <f t="shared" si="161"/>
        <v>1.3817880337156281</v>
      </c>
      <c r="CB126" s="2"/>
      <c r="CC126" s="105">
        <v>29084</v>
      </c>
      <c r="CD126" s="3">
        <v>29066</v>
      </c>
      <c r="CE126" s="2">
        <f t="shared" si="267"/>
        <v>18</v>
      </c>
      <c r="CF126" s="2">
        <v>18</v>
      </c>
      <c r="CG126" s="61"/>
      <c r="CH126" s="2">
        <f t="shared" si="162"/>
        <v>18</v>
      </c>
      <c r="CI126" s="2">
        <f t="shared" si="163"/>
        <v>0.61928025872153036</v>
      </c>
      <c r="CJ126" s="2">
        <f t="shared" si="164"/>
        <v>0.61928025872153036</v>
      </c>
      <c r="CK126" s="2"/>
      <c r="CL126" s="105">
        <v>29296</v>
      </c>
      <c r="CM126" s="3">
        <v>29274</v>
      </c>
      <c r="CN126" s="2">
        <f t="shared" si="268"/>
        <v>22</v>
      </c>
      <c r="CO126" s="2">
        <f t="shared" si="242"/>
        <v>22</v>
      </c>
      <c r="CP126" s="61"/>
      <c r="CQ126" s="2">
        <f t="shared" si="165"/>
        <v>22</v>
      </c>
      <c r="CR126" s="2">
        <f t="shared" si="166"/>
        <v>0.75152012024321924</v>
      </c>
      <c r="CS126" s="2">
        <f t="shared" si="167"/>
        <v>0.75152012024321924</v>
      </c>
      <c r="CT126" s="2"/>
      <c r="CU126" s="131">
        <v>29538</v>
      </c>
      <c r="CV126" s="3">
        <v>29523</v>
      </c>
      <c r="CW126" s="2">
        <f t="shared" si="269"/>
        <v>15</v>
      </c>
      <c r="CX126" s="2">
        <f t="shared" si="270"/>
        <v>15</v>
      </c>
      <c r="CY126" s="61"/>
      <c r="CZ126" s="2">
        <f t="shared" si="168"/>
        <v>15</v>
      </c>
      <c r="DA126" s="2">
        <f t="shared" si="169"/>
        <v>0.50807844731226504</v>
      </c>
      <c r="DB126" s="2">
        <f t="shared" si="170"/>
        <v>0.50807844731226504</v>
      </c>
      <c r="DC126" s="2"/>
      <c r="DD126" s="131">
        <v>29662</v>
      </c>
      <c r="DE126" s="3">
        <v>29644</v>
      </c>
      <c r="DF126" s="2">
        <f t="shared" si="271"/>
        <v>18</v>
      </c>
      <c r="DG126" s="2">
        <f t="shared" si="272"/>
        <v>18</v>
      </c>
      <c r="DH126" s="61"/>
      <c r="DI126" s="2">
        <f t="shared" si="171"/>
        <v>18</v>
      </c>
      <c r="DJ126" s="2">
        <f t="shared" si="172"/>
        <v>0.60720550532991491</v>
      </c>
      <c r="DK126" s="2">
        <f t="shared" si="173"/>
        <v>0.60720550532991491</v>
      </c>
      <c r="DL126" s="2"/>
      <c r="DM126" s="131">
        <v>29978</v>
      </c>
      <c r="DN126" s="2">
        <v>29956</v>
      </c>
      <c r="DO126" s="3">
        <f t="shared" si="174"/>
        <v>22</v>
      </c>
      <c r="DP126" s="3">
        <f t="shared" si="175"/>
        <v>0.73441046868740822</v>
      </c>
      <c r="DQ126" s="2"/>
      <c r="DR126" s="131">
        <v>30149</v>
      </c>
      <c r="DS126" s="2">
        <v>30106</v>
      </c>
      <c r="DT126" s="3">
        <f t="shared" si="176"/>
        <v>43</v>
      </c>
      <c r="DU126" s="3">
        <f t="shared" si="177"/>
        <v>1.4282867202550986</v>
      </c>
      <c r="DV126" s="2"/>
      <c r="DW126" s="131">
        <v>30191</v>
      </c>
      <c r="DX126" s="2">
        <v>30175</v>
      </c>
      <c r="DY126" s="3">
        <f t="shared" si="178"/>
        <v>16</v>
      </c>
      <c r="DZ126" s="3">
        <f t="shared" si="179"/>
        <v>0.53024026512013256</v>
      </c>
      <c r="EA126" s="2"/>
      <c r="EB126" s="131">
        <v>30292</v>
      </c>
      <c r="EC126" s="2">
        <v>30260</v>
      </c>
      <c r="ED126" s="3">
        <f t="shared" si="286"/>
        <v>32</v>
      </c>
      <c r="EE126" s="3">
        <f t="shared" si="180"/>
        <v>1.0575016523463319</v>
      </c>
      <c r="EF126" s="2"/>
      <c r="EG126" s="131">
        <v>30614</v>
      </c>
      <c r="EH126" s="2">
        <v>30567</v>
      </c>
      <c r="EI126" s="3">
        <f t="shared" si="280"/>
        <v>47</v>
      </c>
      <c r="EJ126" s="3">
        <f t="shared" si="181"/>
        <v>1.5376059148755195</v>
      </c>
      <c r="EK126" s="2"/>
      <c r="EL126" s="131">
        <v>30876</v>
      </c>
      <c r="EM126" s="2">
        <v>30838</v>
      </c>
      <c r="EN126" s="3">
        <f t="shared" si="281"/>
        <v>38</v>
      </c>
      <c r="EO126" s="3">
        <f t="shared" si="182"/>
        <v>1.2322459303456774</v>
      </c>
      <c r="EP126" s="2"/>
      <c r="EQ126" s="2"/>
      <c r="ER126" s="77">
        <f t="shared" si="183"/>
        <v>14</v>
      </c>
      <c r="ES126" s="83">
        <f t="shared" si="284"/>
        <v>40</v>
      </c>
      <c r="ET126" s="83">
        <f t="shared" si="277"/>
        <v>18</v>
      </c>
      <c r="EU126" s="81">
        <f t="shared" si="287"/>
        <v>22</v>
      </c>
      <c r="EV126" s="81">
        <f t="shared" si="254"/>
        <v>15</v>
      </c>
      <c r="EW126" s="81">
        <f t="shared" si="285"/>
        <v>18</v>
      </c>
      <c r="EX126" s="81">
        <f t="shared" si="278"/>
        <v>22</v>
      </c>
      <c r="EY126" s="81">
        <f t="shared" ref="EY126:EY133" si="289">DT126</f>
        <v>43</v>
      </c>
      <c r="EZ126" s="81">
        <f t="shared" si="283"/>
        <v>16</v>
      </c>
      <c r="FA126" s="81">
        <f t="shared" si="186"/>
        <v>32</v>
      </c>
      <c r="FB126" s="81">
        <f t="shared" si="187"/>
        <v>47</v>
      </c>
      <c r="FC126" s="81">
        <f t="shared" si="282"/>
        <v>38</v>
      </c>
      <c r="FD126" s="2"/>
      <c r="FE126" s="77">
        <f t="shared" si="188"/>
        <v>0.48700733989633699</v>
      </c>
      <c r="FF126" s="83">
        <f t="shared" si="189"/>
        <v>1.3817880337156281</v>
      </c>
      <c r="FG126" s="83">
        <f t="shared" si="190"/>
        <v>0.61928025872153036</v>
      </c>
      <c r="FH126" s="81">
        <f t="shared" si="191"/>
        <v>0.75152012024321924</v>
      </c>
      <c r="FI126" s="81">
        <f t="shared" si="192"/>
        <v>0.50807844731226504</v>
      </c>
      <c r="FJ126" s="81">
        <f t="shared" si="193"/>
        <v>0.60720550532991491</v>
      </c>
      <c r="FK126" s="81">
        <f t="shared" si="194"/>
        <v>0.73441046868740822</v>
      </c>
      <c r="FL126" s="81">
        <f t="shared" si="195"/>
        <v>1.4282867202550986</v>
      </c>
      <c r="FM126" s="81">
        <f t="shared" si="196"/>
        <v>0.53024026512013256</v>
      </c>
      <c r="FN126" s="81">
        <f t="shared" si="197"/>
        <v>1.0575016523463319</v>
      </c>
      <c r="FO126" s="81">
        <f t="shared" si="198"/>
        <v>1.5376059148755195</v>
      </c>
      <c r="FP126" s="81">
        <f t="shared" si="199"/>
        <v>1.2322459303456774</v>
      </c>
      <c r="FQ126" s="2"/>
      <c r="FR126" s="83">
        <f t="shared" si="200"/>
        <v>26</v>
      </c>
      <c r="FS126" s="83">
        <f t="shared" si="201"/>
        <v>-22</v>
      </c>
      <c r="FT126" s="83">
        <f t="shared" si="202"/>
        <v>4</v>
      </c>
      <c r="FU126" s="83">
        <f t="shared" si="203"/>
        <v>-7</v>
      </c>
      <c r="FV126" s="83">
        <f t="shared" si="204"/>
        <v>3</v>
      </c>
      <c r="FW126" s="83">
        <f t="shared" si="205"/>
        <v>4</v>
      </c>
      <c r="FX126" s="83">
        <f t="shared" si="206"/>
        <v>21</v>
      </c>
      <c r="FY126" s="83">
        <f t="shared" si="207"/>
        <v>-27</v>
      </c>
      <c r="FZ126" s="83">
        <f t="shared" si="208"/>
        <v>16</v>
      </c>
      <c r="GA126" s="83">
        <f t="shared" si="209"/>
        <v>15</v>
      </c>
      <c r="GB126" s="83">
        <f t="shared" si="210"/>
        <v>-9</v>
      </c>
      <c r="GC126" s="54"/>
      <c r="GD126" s="205">
        <f t="shared" si="211"/>
        <v>0.89478069381929104</v>
      </c>
      <c r="GE126" s="206">
        <f t="shared" si="212"/>
        <v>-0.76250777499409772</v>
      </c>
      <c r="GF126" s="206">
        <f t="shared" si="213"/>
        <v>0.13223986152168887</v>
      </c>
      <c r="GG126" s="207">
        <f t="shared" si="214"/>
        <v>-0.2434416729309542</v>
      </c>
      <c r="GH126" s="206">
        <f t="shared" si="215"/>
        <v>9.9127058017649872E-2</v>
      </c>
      <c r="GI126" s="206">
        <f t="shared" si="216"/>
        <v>0.12720496335749332</v>
      </c>
      <c r="GJ126" s="206">
        <f t="shared" si="217"/>
        <v>0.69387625156769039</v>
      </c>
      <c r="GK126" s="206">
        <f t="shared" si="218"/>
        <v>-0.89804645513496606</v>
      </c>
      <c r="GL126" s="206">
        <f t="shared" si="219"/>
        <v>0.52726138722619931</v>
      </c>
      <c r="GM126" s="206">
        <f t="shared" si="220"/>
        <v>0.48010426252918759</v>
      </c>
      <c r="GN126" s="206">
        <f t="shared" si="221"/>
        <v>-0.30535998452984203</v>
      </c>
      <c r="GO126" s="2"/>
      <c r="GP126" s="3">
        <f t="shared" si="222"/>
        <v>38</v>
      </c>
      <c r="GQ126" s="320">
        <f t="shared" si="223"/>
        <v>1.2322459303456773E-3</v>
      </c>
      <c r="GR126" s="298">
        <f t="shared" si="224"/>
        <v>2.4382173148261029E-4</v>
      </c>
      <c r="GS126" s="298">
        <f t="shared" si="225"/>
        <v>6.392431361268258E-4</v>
      </c>
      <c r="GT126" s="298">
        <f t="shared" si="226"/>
        <v>3.4369991530052183E-4</v>
      </c>
      <c r="GU126" s="298">
        <f t="shared" si="227"/>
        <v>4.7499784091890494E-4</v>
      </c>
      <c r="GV126" s="298">
        <f t="shared" si="228"/>
        <v>2.7067994802944999E-4</v>
      </c>
      <c r="GW126" s="298">
        <f t="shared" si="229"/>
        <v>3.6129343048112243E-4</v>
      </c>
      <c r="GX126" s="298">
        <f t="shared" si="230"/>
        <v>5.5049544590131123E-4</v>
      </c>
      <c r="GY126" s="298">
        <f t="shared" si="231"/>
        <v>1.0311008800326115E-3</v>
      </c>
      <c r="GZ126" s="298">
        <f t="shared" si="232"/>
        <v>3.3212247016087184E-4</v>
      </c>
      <c r="HA126" s="298">
        <f t="shared" si="233"/>
        <v>6.7596113223489652E-4</v>
      </c>
      <c r="HB126" s="298">
        <f t="shared" si="234"/>
        <v>9.3718843469591223E-4</v>
      </c>
      <c r="HC126" s="298">
        <f t="shared" si="235"/>
        <v>6.5847614756797028E-4</v>
      </c>
      <c r="HD126" s="298"/>
    </row>
    <row r="127" spans="1:213" ht="12" customHeight="1" x14ac:dyDescent="0.25">
      <c r="A127" s="2">
        <v>1</v>
      </c>
      <c r="B127" s="10" t="s">
        <v>147</v>
      </c>
      <c r="C127" s="183">
        <v>24007</v>
      </c>
      <c r="D127" s="10"/>
      <c r="E127" s="2" t="s">
        <v>231</v>
      </c>
      <c r="F127" s="33"/>
      <c r="G127" s="33"/>
      <c r="H127" s="33"/>
      <c r="I127" s="33"/>
      <c r="J127" s="33"/>
      <c r="K127" s="33"/>
      <c r="L127" s="33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61"/>
      <c r="X127" s="45"/>
      <c r="Y127" s="3">
        <v>12</v>
      </c>
      <c r="Z127" s="146">
        <v>7</v>
      </c>
      <c r="AA127" s="3">
        <f t="shared" si="261"/>
        <v>19</v>
      </c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>
        <v>12</v>
      </c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29">
        <f t="shared" si="288"/>
        <v>12</v>
      </c>
      <c r="AV127" s="170">
        <f t="shared" si="262"/>
        <v>0</v>
      </c>
      <c r="AW127" s="170">
        <f t="shared" si="263"/>
        <v>12</v>
      </c>
      <c r="AX127" s="170">
        <f t="shared" si="264"/>
        <v>0</v>
      </c>
      <c r="AY127" s="29">
        <f t="shared" si="265"/>
        <v>12</v>
      </c>
      <c r="AZ127" s="3"/>
      <c r="BA127" s="2">
        <f t="shared" si="147"/>
        <v>0</v>
      </c>
      <c r="BB127" s="2">
        <f t="shared" si="148"/>
        <v>12</v>
      </c>
      <c r="BC127" s="2">
        <f t="shared" si="149"/>
        <v>0</v>
      </c>
      <c r="BD127" s="3">
        <f t="shared" si="150"/>
        <v>12</v>
      </c>
      <c r="BE127" s="3">
        <f t="shared" si="151"/>
        <v>0.49721559268098647</v>
      </c>
      <c r="BF127" s="2">
        <f t="shared" si="152"/>
        <v>0</v>
      </c>
      <c r="BG127" s="2">
        <f t="shared" si="153"/>
        <v>1.1933174224343677</v>
      </c>
      <c r="BH127" s="2">
        <f t="shared" si="154"/>
        <v>0</v>
      </c>
      <c r="BI127" s="3">
        <f t="shared" si="155"/>
        <v>1.1933174224343677</v>
      </c>
      <c r="BJ127" s="3"/>
      <c r="BK127" s="21">
        <v>9976</v>
      </c>
      <c r="BL127" s="3">
        <v>9962</v>
      </c>
      <c r="BM127" s="2">
        <v>14</v>
      </c>
      <c r="BN127" s="2">
        <v>14</v>
      </c>
      <c r="BO127" s="45"/>
      <c r="BP127" s="2">
        <f t="shared" si="156"/>
        <v>14</v>
      </c>
      <c r="BQ127" s="2">
        <f t="shared" si="157"/>
        <v>1.4053402931138326</v>
      </c>
      <c r="BR127" s="2">
        <f t="shared" si="158"/>
        <v>1.4053402931138326</v>
      </c>
      <c r="BS127" s="2"/>
      <c r="BT127" s="7">
        <v>9955</v>
      </c>
      <c r="BU127" s="3">
        <v>9945</v>
      </c>
      <c r="BV127" s="2">
        <f t="shared" si="266"/>
        <v>10</v>
      </c>
      <c r="BW127" s="2">
        <v>10</v>
      </c>
      <c r="BX127" s="61"/>
      <c r="BY127" s="2">
        <f t="shared" si="159"/>
        <v>10</v>
      </c>
      <c r="BZ127" s="2">
        <f t="shared" si="160"/>
        <v>1.0055304172951232</v>
      </c>
      <c r="CA127" s="2">
        <f t="shared" si="161"/>
        <v>1.0055304172951232</v>
      </c>
      <c r="CB127" s="2"/>
      <c r="CC127" s="105">
        <v>9991</v>
      </c>
      <c r="CD127" s="3">
        <v>9986</v>
      </c>
      <c r="CE127" s="2">
        <f t="shared" si="267"/>
        <v>5</v>
      </c>
      <c r="CF127" s="2">
        <v>5</v>
      </c>
      <c r="CG127" s="61"/>
      <c r="CH127" s="2">
        <f t="shared" si="162"/>
        <v>5</v>
      </c>
      <c r="CI127" s="2">
        <f t="shared" si="163"/>
        <v>0.50070098137392349</v>
      </c>
      <c r="CJ127" s="2">
        <f t="shared" si="164"/>
        <v>0.50070098137392349</v>
      </c>
      <c r="CK127" s="2"/>
      <c r="CL127" s="105">
        <v>10035</v>
      </c>
      <c r="CM127" s="3">
        <v>10029</v>
      </c>
      <c r="CN127" s="2">
        <f t="shared" si="268"/>
        <v>6</v>
      </c>
      <c r="CO127" s="2">
        <f t="shared" si="242"/>
        <v>6</v>
      </c>
      <c r="CP127" s="61"/>
      <c r="CQ127" s="2">
        <f t="shared" si="165"/>
        <v>6</v>
      </c>
      <c r="CR127" s="2">
        <f t="shared" si="166"/>
        <v>0.59826503140891418</v>
      </c>
      <c r="CS127" s="2">
        <f t="shared" si="167"/>
        <v>0.59826503140891418</v>
      </c>
      <c r="CT127" s="2"/>
      <c r="CU127" s="131">
        <v>10061</v>
      </c>
      <c r="CV127" s="3">
        <v>10056</v>
      </c>
      <c r="CW127" s="2">
        <f t="shared" si="269"/>
        <v>5</v>
      </c>
      <c r="CX127" s="2">
        <f t="shared" si="270"/>
        <v>5</v>
      </c>
      <c r="CY127" s="61"/>
      <c r="CZ127" s="2">
        <f t="shared" si="168"/>
        <v>5</v>
      </c>
      <c r="DA127" s="2">
        <f t="shared" si="169"/>
        <v>0.49721559268098647</v>
      </c>
      <c r="DB127" s="2">
        <f t="shared" si="170"/>
        <v>0.49721559268098647</v>
      </c>
      <c r="DC127" s="2"/>
      <c r="DD127" s="131">
        <v>10012</v>
      </c>
      <c r="DE127" s="3">
        <v>10001</v>
      </c>
      <c r="DF127" s="2">
        <f t="shared" si="271"/>
        <v>11</v>
      </c>
      <c r="DG127" s="2">
        <f t="shared" si="272"/>
        <v>11</v>
      </c>
      <c r="DH127" s="61"/>
      <c r="DI127" s="2">
        <f t="shared" si="171"/>
        <v>11</v>
      </c>
      <c r="DJ127" s="2">
        <f t="shared" si="172"/>
        <v>1.0998900109989003</v>
      </c>
      <c r="DK127" s="2">
        <f t="shared" si="173"/>
        <v>1.0998900109989003</v>
      </c>
      <c r="DL127" s="2"/>
      <c r="DM127" s="131">
        <v>10060</v>
      </c>
      <c r="DN127" s="2">
        <v>10053</v>
      </c>
      <c r="DO127" s="3">
        <f t="shared" si="174"/>
        <v>7</v>
      </c>
      <c r="DP127" s="3">
        <f t="shared" si="175"/>
        <v>0.69630955933552163</v>
      </c>
      <c r="DQ127" s="2"/>
      <c r="DR127" s="131">
        <v>10137</v>
      </c>
      <c r="DS127" s="2">
        <v>10114</v>
      </c>
      <c r="DT127" s="3">
        <f t="shared" si="176"/>
        <v>23</v>
      </c>
      <c r="DU127" s="3">
        <f t="shared" si="177"/>
        <v>2.2740755388570295</v>
      </c>
      <c r="DV127" s="2"/>
      <c r="DW127" s="131">
        <v>10263</v>
      </c>
      <c r="DX127" s="2">
        <v>10244</v>
      </c>
      <c r="DY127" s="3">
        <f t="shared" si="178"/>
        <v>19</v>
      </c>
      <c r="DZ127" s="3">
        <f t="shared" si="179"/>
        <v>1.8547442405310426</v>
      </c>
      <c r="EA127" s="2"/>
      <c r="EB127" s="131">
        <v>10327</v>
      </c>
      <c r="EC127" s="2">
        <v>10322</v>
      </c>
      <c r="ED127" s="3">
        <f t="shared" si="286"/>
        <v>5</v>
      </c>
      <c r="EE127" s="3">
        <f t="shared" si="180"/>
        <v>0.48440224762642903</v>
      </c>
      <c r="EF127" s="2"/>
      <c r="EG127" s="131">
        <v>10395</v>
      </c>
      <c r="EH127" s="2">
        <v>10390</v>
      </c>
      <c r="EI127" s="3">
        <f t="shared" si="280"/>
        <v>5</v>
      </c>
      <c r="EJ127" s="3">
        <f t="shared" si="181"/>
        <v>0.48123195380173245</v>
      </c>
      <c r="EK127" s="2"/>
      <c r="EL127" s="131">
        <v>10492</v>
      </c>
      <c r="EM127" s="2">
        <v>10488</v>
      </c>
      <c r="EN127" s="3">
        <f t="shared" si="281"/>
        <v>4</v>
      </c>
      <c r="EO127" s="3">
        <f t="shared" si="182"/>
        <v>0.38138825324180015</v>
      </c>
      <c r="EP127" s="2"/>
      <c r="EQ127" s="2"/>
      <c r="ER127" s="77">
        <f t="shared" si="183"/>
        <v>14</v>
      </c>
      <c r="ES127" s="83">
        <f t="shared" si="284"/>
        <v>10</v>
      </c>
      <c r="ET127" s="83">
        <f t="shared" si="277"/>
        <v>5</v>
      </c>
      <c r="EU127" s="81">
        <f t="shared" si="287"/>
        <v>6</v>
      </c>
      <c r="EV127" s="81">
        <f t="shared" si="254"/>
        <v>5</v>
      </c>
      <c r="EW127" s="81">
        <f t="shared" si="285"/>
        <v>11</v>
      </c>
      <c r="EX127" s="81">
        <f t="shared" si="278"/>
        <v>7</v>
      </c>
      <c r="EY127" s="81">
        <f t="shared" si="289"/>
        <v>23</v>
      </c>
      <c r="EZ127" s="81">
        <f t="shared" si="283"/>
        <v>19</v>
      </c>
      <c r="FA127" s="81">
        <f t="shared" si="186"/>
        <v>5</v>
      </c>
      <c r="FB127" s="81">
        <f t="shared" si="187"/>
        <v>5</v>
      </c>
      <c r="FC127" s="81">
        <f t="shared" si="282"/>
        <v>4</v>
      </c>
      <c r="FD127" s="2"/>
      <c r="FE127" s="77">
        <f t="shared" si="188"/>
        <v>1.4053402931138326</v>
      </c>
      <c r="FF127" s="83">
        <f t="shared" si="189"/>
        <v>1.0055304172951232</v>
      </c>
      <c r="FG127" s="83">
        <f t="shared" si="190"/>
        <v>0.50070098137392349</v>
      </c>
      <c r="FH127" s="81">
        <f t="shared" si="191"/>
        <v>0.59826503140891418</v>
      </c>
      <c r="FI127" s="81">
        <f t="shared" si="192"/>
        <v>0.49721559268098647</v>
      </c>
      <c r="FJ127" s="81">
        <f t="shared" si="193"/>
        <v>1.0998900109989003</v>
      </c>
      <c r="FK127" s="81">
        <f t="shared" si="194"/>
        <v>0.69630955933552163</v>
      </c>
      <c r="FL127" s="81">
        <f t="shared" si="195"/>
        <v>2.2740755388570295</v>
      </c>
      <c r="FM127" s="81">
        <f t="shared" si="196"/>
        <v>1.8547442405310426</v>
      </c>
      <c r="FN127" s="81">
        <f t="shared" si="197"/>
        <v>0.48440224762642903</v>
      </c>
      <c r="FO127" s="81">
        <f t="shared" si="198"/>
        <v>0.48123195380173245</v>
      </c>
      <c r="FP127" s="81">
        <f t="shared" si="199"/>
        <v>0.38138825324180015</v>
      </c>
      <c r="FQ127" s="2"/>
      <c r="FR127" s="83">
        <f t="shared" si="200"/>
        <v>-4</v>
      </c>
      <c r="FS127" s="83">
        <f t="shared" si="201"/>
        <v>-5</v>
      </c>
      <c r="FT127" s="83">
        <f t="shared" si="202"/>
        <v>1</v>
      </c>
      <c r="FU127" s="83">
        <f t="shared" si="203"/>
        <v>-1</v>
      </c>
      <c r="FV127" s="83">
        <f t="shared" si="204"/>
        <v>6</v>
      </c>
      <c r="FW127" s="83">
        <f t="shared" si="205"/>
        <v>-4</v>
      </c>
      <c r="FX127" s="83">
        <f t="shared" si="206"/>
        <v>16</v>
      </c>
      <c r="FY127" s="83">
        <f t="shared" si="207"/>
        <v>-4</v>
      </c>
      <c r="FZ127" s="83">
        <f t="shared" si="208"/>
        <v>-14</v>
      </c>
      <c r="GA127" s="83">
        <f t="shared" si="209"/>
        <v>0</v>
      </c>
      <c r="GB127" s="83">
        <f t="shared" si="210"/>
        <v>-1</v>
      </c>
      <c r="GC127" s="54"/>
      <c r="GD127" s="205">
        <f t="shared" si="211"/>
        <v>-0.39980987581870941</v>
      </c>
      <c r="GE127" s="206">
        <f t="shared" si="212"/>
        <v>-0.50482943592119967</v>
      </c>
      <c r="GF127" s="206">
        <f t="shared" si="213"/>
        <v>9.756405003499069E-2</v>
      </c>
      <c r="GG127" s="207">
        <f t="shared" si="214"/>
        <v>-0.10104943872792771</v>
      </c>
      <c r="GH127" s="206">
        <f t="shared" si="215"/>
        <v>0.6026744183179138</v>
      </c>
      <c r="GI127" s="206">
        <f t="shared" si="216"/>
        <v>-0.40358045166337864</v>
      </c>
      <c r="GJ127" s="206">
        <f t="shared" si="217"/>
        <v>1.5777659795215078</v>
      </c>
      <c r="GK127" s="206">
        <f t="shared" si="218"/>
        <v>-0.41933129832598692</v>
      </c>
      <c r="GL127" s="206">
        <f t="shared" si="219"/>
        <v>-1.3703419929046134</v>
      </c>
      <c r="GM127" s="206">
        <f t="shared" si="220"/>
        <v>-3.1702938246965795E-3</v>
      </c>
      <c r="GN127" s="206">
        <f t="shared" si="221"/>
        <v>-9.9843700559932302E-2</v>
      </c>
      <c r="GO127" s="2"/>
      <c r="GP127" s="3">
        <f t="shared" si="222"/>
        <v>4</v>
      </c>
      <c r="GQ127" s="320">
        <f t="shared" si="223"/>
        <v>3.8138825324180017E-4</v>
      </c>
      <c r="GR127" s="298">
        <f t="shared" si="224"/>
        <v>2.4382173148261029E-4</v>
      </c>
      <c r="GS127" s="298">
        <f t="shared" si="225"/>
        <v>1.5981078403170645E-4</v>
      </c>
      <c r="GT127" s="298">
        <f t="shared" si="226"/>
        <v>9.5472198694589411E-5</v>
      </c>
      <c r="GU127" s="298">
        <f t="shared" si="227"/>
        <v>1.2954486570515588E-4</v>
      </c>
      <c r="GV127" s="298">
        <f t="shared" si="228"/>
        <v>9.0226649343149996E-5</v>
      </c>
      <c r="GW127" s="298">
        <f t="shared" si="229"/>
        <v>2.2079042973846371E-4</v>
      </c>
      <c r="GX127" s="298">
        <f t="shared" si="230"/>
        <v>1.7515764187768992E-4</v>
      </c>
      <c r="GY127" s="298">
        <f t="shared" si="231"/>
        <v>5.5151907536628059E-4</v>
      </c>
      <c r="GZ127" s="298">
        <f t="shared" si="232"/>
        <v>3.9439543331603531E-4</v>
      </c>
      <c r="HA127" s="298">
        <f t="shared" si="233"/>
        <v>1.0561892691170258E-4</v>
      </c>
      <c r="HB127" s="298">
        <f t="shared" si="234"/>
        <v>9.9700897308075767E-5</v>
      </c>
      <c r="HC127" s="298">
        <f t="shared" si="235"/>
        <v>6.9313278691365292E-5</v>
      </c>
      <c r="HD127" s="298"/>
    </row>
    <row r="128" spans="1:213" ht="12" customHeight="1" x14ac:dyDescent="0.25">
      <c r="A128" s="2">
        <v>1</v>
      </c>
      <c r="B128" s="10" t="s">
        <v>147</v>
      </c>
      <c r="C128" s="183">
        <v>24008</v>
      </c>
      <c r="D128" s="10"/>
      <c r="E128" s="2" t="s">
        <v>232</v>
      </c>
      <c r="F128" s="33"/>
      <c r="G128" s="33"/>
      <c r="H128" s="33"/>
      <c r="I128" s="33"/>
      <c r="J128" s="33"/>
      <c r="K128" s="33"/>
      <c r="L128" s="33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61"/>
      <c r="X128" s="45"/>
      <c r="Y128" s="3">
        <v>7</v>
      </c>
      <c r="Z128" s="146">
        <v>6</v>
      </c>
      <c r="AA128" s="3">
        <f t="shared" si="261"/>
        <v>13</v>
      </c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>
        <v>7</v>
      </c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29">
        <f t="shared" si="288"/>
        <v>7</v>
      </c>
      <c r="AV128" s="170">
        <f t="shared" si="262"/>
        <v>0</v>
      </c>
      <c r="AW128" s="170">
        <f t="shared" si="263"/>
        <v>7</v>
      </c>
      <c r="AX128" s="170">
        <f t="shared" si="264"/>
        <v>0</v>
      </c>
      <c r="AY128" s="29">
        <f t="shared" si="265"/>
        <v>7</v>
      </c>
      <c r="AZ128" s="3"/>
      <c r="BA128" s="2">
        <f t="shared" si="147"/>
        <v>0</v>
      </c>
      <c r="BB128" s="2">
        <f t="shared" si="148"/>
        <v>7</v>
      </c>
      <c r="BC128" s="2">
        <f t="shared" si="149"/>
        <v>0</v>
      </c>
      <c r="BD128" s="3">
        <f t="shared" si="150"/>
        <v>7</v>
      </c>
      <c r="BE128" s="3">
        <f t="shared" si="151"/>
        <v>1.471550032701112</v>
      </c>
      <c r="BF128" s="2">
        <f t="shared" si="152"/>
        <v>0</v>
      </c>
      <c r="BG128" s="2">
        <f t="shared" si="153"/>
        <v>1.1445389143230869</v>
      </c>
      <c r="BH128" s="2">
        <f t="shared" si="154"/>
        <v>0</v>
      </c>
      <c r="BI128" s="3">
        <f t="shared" si="155"/>
        <v>1.1445389143230869</v>
      </c>
      <c r="BJ128" s="3"/>
      <c r="BK128" s="21">
        <v>6082</v>
      </c>
      <c r="BL128" s="3">
        <v>6081</v>
      </c>
      <c r="BM128" s="2">
        <v>1</v>
      </c>
      <c r="BN128" s="2">
        <v>1</v>
      </c>
      <c r="BO128" s="45"/>
      <c r="BP128" s="2">
        <f t="shared" si="156"/>
        <v>1</v>
      </c>
      <c r="BQ128" s="2">
        <f t="shared" si="157"/>
        <v>0.16444663706627199</v>
      </c>
      <c r="BR128" s="2">
        <f t="shared" si="158"/>
        <v>0.16444663706627199</v>
      </c>
      <c r="BS128" s="2"/>
      <c r="BT128" s="7">
        <v>6084</v>
      </c>
      <c r="BU128" s="3">
        <v>6084</v>
      </c>
      <c r="BV128" s="2">
        <f t="shared" si="266"/>
        <v>0</v>
      </c>
      <c r="BW128" s="2">
        <v>0</v>
      </c>
      <c r="BX128" s="61"/>
      <c r="BY128" s="2">
        <f t="shared" si="159"/>
        <v>0</v>
      </c>
      <c r="BZ128" s="2">
        <f t="shared" si="160"/>
        <v>0</v>
      </c>
      <c r="CA128" s="2">
        <f t="shared" si="161"/>
        <v>0</v>
      </c>
      <c r="CB128" s="2"/>
      <c r="CC128" s="105">
        <v>6096</v>
      </c>
      <c r="CD128" s="3">
        <v>6082</v>
      </c>
      <c r="CE128" s="2">
        <f t="shared" si="267"/>
        <v>14</v>
      </c>
      <c r="CF128" s="2">
        <v>14</v>
      </c>
      <c r="CG128" s="61"/>
      <c r="CH128" s="2">
        <f t="shared" si="162"/>
        <v>14</v>
      </c>
      <c r="CI128" s="2">
        <f t="shared" si="163"/>
        <v>2.3018743834265041</v>
      </c>
      <c r="CJ128" s="2">
        <f t="shared" si="164"/>
        <v>2.3018743834265041</v>
      </c>
      <c r="CK128" s="2"/>
      <c r="CL128" s="105">
        <v>6081</v>
      </c>
      <c r="CM128" s="3">
        <v>6079</v>
      </c>
      <c r="CN128" s="2">
        <f t="shared" si="268"/>
        <v>2</v>
      </c>
      <c r="CO128" s="2">
        <f t="shared" si="242"/>
        <v>2</v>
      </c>
      <c r="CP128" s="61"/>
      <c r="CQ128" s="2">
        <f t="shared" si="165"/>
        <v>2</v>
      </c>
      <c r="CR128" s="2">
        <f t="shared" si="166"/>
        <v>0.32900148050666228</v>
      </c>
      <c r="CS128" s="2">
        <f t="shared" si="167"/>
        <v>0.32900148050666228</v>
      </c>
      <c r="CT128" s="2"/>
      <c r="CU128" s="131">
        <v>6125</v>
      </c>
      <c r="CV128" s="3">
        <v>6116</v>
      </c>
      <c r="CW128" s="2">
        <f t="shared" si="269"/>
        <v>9</v>
      </c>
      <c r="CX128" s="2">
        <f t="shared" si="270"/>
        <v>9</v>
      </c>
      <c r="CY128" s="61"/>
      <c r="CZ128" s="2">
        <f t="shared" si="168"/>
        <v>9</v>
      </c>
      <c r="DA128" s="2">
        <f t="shared" si="169"/>
        <v>1.471550032701112</v>
      </c>
      <c r="DB128" s="2">
        <f t="shared" si="170"/>
        <v>1.471550032701112</v>
      </c>
      <c r="DC128" s="2"/>
      <c r="DD128" s="131">
        <v>6142</v>
      </c>
      <c r="DE128" s="3">
        <v>6138</v>
      </c>
      <c r="DF128" s="2">
        <f t="shared" si="271"/>
        <v>4</v>
      </c>
      <c r="DG128" s="2">
        <f t="shared" si="272"/>
        <v>4</v>
      </c>
      <c r="DH128" s="61"/>
      <c r="DI128" s="2">
        <f t="shared" si="171"/>
        <v>4</v>
      </c>
      <c r="DJ128" s="2">
        <f t="shared" si="172"/>
        <v>0.65167807103290976</v>
      </c>
      <c r="DK128" s="2">
        <f t="shared" si="173"/>
        <v>0.65167807103290976</v>
      </c>
      <c r="DL128" s="2"/>
      <c r="DM128" s="131">
        <v>6275</v>
      </c>
      <c r="DN128" s="2">
        <v>6269</v>
      </c>
      <c r="DO128" s="3">
        <f t="shared" si="174"/>
        <v>6</v>
      </c>
      <c r="DP128" s="3">
        <f t="shared" si="175"/>
        <v>0.95709044504705698</v>
      </c>
      <c r="DQ128" s="2"/>
      <c r="DR128" s="131">
        <v>6312</v>
      </c>
      <c r="DS128" s="2">
        <v>6304</v>
      </c>
      <c r="DT128" s="3">
        <f t="shared" si="176"/>
        <v>8</v>
      </c>
      <c r="DU128" s="3">
        <f t="shared" si="177"/>
        <v>1.2690355329949237</v>
      </c>
      <c r="DV128" s="2"/>
      <c r="DW128" s="131">
        <v>6337</v>
      </c>
      <c r="DX128" s="2">
        <v>6327</v>
      </c>
      <c r="DY128" s="3">
        <f t="shared" si="178"/>
        <v>10</v>
      </c>
      <c r="DZ128" s="3">
        <f t="shared" si="179"/>
        <v>1.5805278963173699</v>
      </c>
      <c r="EA128" s="2"/>
      <c r="EB128" s="131">
        <v>6357</v>
      </c>
      <c r="EC128" s="2">
        <v>6349</v>
      </c>
      <c r="ED128" s="3">
        <f t="shared" si="286"/>
        <v>8</v>
      </c>
      <c r="EE128" s="3">
        <f t="shared" si="180"/>
        <v>1.2600409513309181</v>
      </c>
      <c r="EF128" s="2"/>
      <c r="EG128" s="131">
        <v>6463</v>
      </c>
      <c r="EH128" s="2">
        <v>6454</v>
      </c>
      <c r="EI128" s="3">
        <f t="shared" si="280"/>
        <v>9</v>
      </c>
      <c r="EJ128" s="3">
        <f t="shared" si="181"/>
        <v>1.3944840409048653</v>
      </c>
      <c r="EK128" s="2"/>
      <c r="EL128" s="131">
        <v>6674</v>
      </c>
      <c r="EM128" s="2">
        <v>6672</v>
      </c>
      <c r="EN128" s="3">
        <f t="shared" si="281"/>
        <v>2</v>
      </c>
      <c r="EO128" s="3">
        <f t="shared" si="182"/>
        <v>0.29976019184652275</v>
      </c>
      <c r="EP128" s="2"/>
      <c r="EQ128" s="2"/>
      <c r="ER128" s="77">
        <f t="shared" si="183"/>
        <v>1</v>
      </c>
      <c r="ES128" s="83">
        <f t="shared" si="284"/>
        <v>0</v>
      </c>
      <c r="ET128" s="83">
        <f t="shared" si="277"/>
        <v>14</v>
      </c>
      <c r="EU128" s="81">
        <f t="shared" si="287"/>
        <v>2</v>
      </c>
      <c r="EV128" s="81">
        <f t="shared" si="254"/>
        <v>9</v>
      </c>
      <c r="EW128" s="81">
        <f t="shared" si="285"/>
        <v>4</v>
      </c>
      <c r="EX128" s="81">
        <f t="shared" si="278"/>
        <v>6</v>
      </c>
      <c r="EY128" s="81">
        <f t="shared" si="289"/>
        <v>8</v>
      </c>
      <c r="EZ128" s="81">
        <f t="shared" si="283"/>
        <v>10</v>
      </c>
      <c r="FA128" s="81">
        <f t="shared" si="186"/>
        <v>8</v>
      </c>
      <c r="FB128" s="81">
        <f t="shared" si="187"/>
        <v>9</v>
      </c>
      <c r="FC128" s="81">
        <f t="shared" si="282"/>
        <v>2</v>
      </c>
      <c r="FD128" s="2"/>
      <c r="FE128" s="77">
        <f t="shared" si="188"/>
        <v>0.16444663706627199</v>
      </c>
      <c r="FF128" s="83">
        <f t="shared" si="189"/>
        <v>0</v>
      </c>
      <c r="FG128" s="83">
        <f t="shared" si="190"/>
        <v>2.3018743834265041</v>
      </c>
      <c r="FH128" s="81">
        <f t="shared" si="191"/>
        <v>0.32900148050666228</v>
      </c>
      <c r="FI128" s="81">
        <f t="shared" si="192"/>
        <v>1.471550032701112</v>
      </c>
      <c r="FJ128" s="81">
        <f t="shared" si="193"/>
        <v>0.65167807103290976</v>
      </c>
      <c r="FK128" s="81">
        <f t="shared" si="194"/>
        <v>0.95709044504705698</v>
      </c>
      <c r="FL128" s="81">
        <f t="shared" si="195"/>
        <v>1.2690355329949237</v>
      </c>
      <c r="FM128" s="81">
        <f t="shared" si="196"/>
        <v>1.5805278963173699</v>
      </c>
      <c r="FN128" s="81">
        <f t="shared" si="197"/>
        <v>1.2600409513309181</v>
      </c>
      <c r="FO128" s="81">
        <f t="shared" si="198"/>
        <v>1.3944840409048653</v>
      </c>
      <c r="FP128" s="81">
        <f t="shared" si="199"/>
        <v>0.29976019184652275</v>
      </c>
      <c r="FQ128" s="2"/>
      <c r="FR128" s="83">
        <f t="shared" si="200"/>
        <v>-1</v>
      </c>
      <c r="FS128" s="83">
        <f t="shared" si="201"/>
        <v>14</v>
      </c>
      <c r="FT128" s="83">
        <f t="shared" si="202"/>
        <v>-12</v>
      </c>
      <c r="FU128" s="83">
        <f t="shared" si="203"/>
        <v>7</v>
      </c>
      <c r="FV128" s="83">
        <f t="shared" si="204"/>
        <v>-5</v>
      </c>
      <c r="FW128" s="83">
        <f t="shared" si="205"/>
        <v>2</v>
      </c>
      <c r="FX128" s="83">
        <f t="shared" si="206"/>
        <v>2</v>
      </c>
      <c r="FY128" s="83">
        <f t="shared" si="207"/>
        <v>2</v>
      </c>
      <c r="FZ128" s="83">
        <f t="shared" si="208"/>
        <v>-2</v>
      </c>
      <c r="GA128" s="83">
        <f t="shared" si="209"/>
        <v>1</v>
      </c>
      <c r="GB128" s="83">
        <f t="shared" si="210"/>
        <v>-7</v>
      </c>
      <c r="GC128" s="54"/>
      <c r="GD128" s="205">
        <f t="shared" si="211"/>
        <v>-0.16444663706627199</v>
      </c>
      <c r="GE128" s="206">
        <f t="shared" si="212"/>
        <v>2.3018743834265041</v>
      </c>
      <c r="GF128" s="206">
        <f t="shared" si="213"/>
        <v>-1.9728729029198417</v>
      </c>
      <c r="GG128" s="207">
        <f t="shared" si="214"/>
        <v>1.1425485521944496</v>
      </c>
      <c r="GH128" s="206">
        <f t="shared" si="215"/>
        <v>-0.8198719616682022</v>
      </c>
      <c r="GI128" s="206">
        <f t="shared" si="216"/>
        <v>0.30541237401414723</v>
      </c>
      <c r="GJ128" s="206">
        <f t="shared" si="217"/>
        <v>0.31194508794786668</v>
      </c>
      <c r="GK128" s="206">
        <f t="shared" si="218"/>
        <v>0.31149236332244623</v>
      </c>
      <c r="GL128" s="206">
        <f t="shared" si="219"/>
        <v>-0.3204869449864518</v>
      </c>
      <c r="GM128" s="206">
        <f t="shared" si="220"/>
        <v>0.13444308957394724</v>
      </c>
      <c r="GN128" s="206">
        <f t="shared" si="221"/>
        <v>-1.0947238490583426</v>
      </c>
      <c r="GO128" s="2"/>
      <c r="GP128" s="3">
        <f t="shared" si="222"/>
        <v>2</v>
      </c>
      <c r="GQ128" s="320">
        <f t="shared" si="223"/>
        <v>2.9976019184652276E-4</v>
      </c>
      <c r="GR128" s="298">
        <f t="shared" si="224"/>
        <v>1.7415837963043591E-5</v>
      </c>
      <c r="GS128" s="298">
        <f t="shared" si="225"/>
        <v>0</v>
      </c>
      <c r="GT128" s="298">
        <f t="shared" si="226"/>
        <v>2.6732215634485033E-4</v>
      </c>
      <c r="GU128" s="298">
        <f t="shared" si="227"/>
        <v>4.3181621901718632E-5</v>
      </c>
      <c r="GV128" s="298">
        <f t="shared" si="228"/>
        <v>1.6240796881766999E-4</v>
      </c>
      <c r="GW128" s="298">
        <f t="shared" si="229"/>
        <v>8.0287428995804984E-5</v>
      </c>
      <c r="GX128" s="298">
        <f t="shared" si="230"/>
        <v>1.501351216094485E-4</v>
      </c>
      <c r="GY128" s="298">
        <f t="shared" si="231"/>
        <v>1.9183272186653239E-4</v>
      </c>
      <c r="GZ128" s="298">
        <f t="shared" si="232"/>
        <v>2.075765438505449E-4</v>
      </c>
      <c r="HA128" s="298">
        <f t="shared" si="233"/>
        <v>1.6899028305872413E-4</v>
      </c>
      <c r="HB128" s="298">
        <f t="shared" si="234"/>
        <v>1.7946161515453639E-4</v>
      </c>
      <c r="HC128" s="298">
        <f t="shared" si="235"/>
        <v>3.4656639345682646E-5</v>
      </c>
      <c r="HD128" s="298"/>
    </row>
    <row r="129" spans="1:212" ht="12" customHeight="1" x14ac:dyDescent="0.25">
      <c r="A129" s="2">
        <v>1</v>
      </c>
      <c r="B129" s="10" t="s">
        <v>147</v>
      </c>
      <c r="C129" s="183">
        <v>24009</v>
      </c>
      <c r="D129" s="10"/>
      <c r="E129" s="2" t="s">
        <v>239</v>
      </c>
      <c r="F129" s="33"/>
      <c r="G129" s="33"/>
      <c r="H129" s="33"/>
      <c r="I129" s="33"/>
      <c r="J129" s="33"/>
      <c r="K129" s="33"/>
      <c r="L129" s="33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61"/>
      <c r="X129" s="45"/>
      <c r="Y129" s="3">
        <v>5</v>
      </c>
      <c r="Z129" s="146">
        <v>8</v>
      </c>
      <c r="AA129" s="3">
        <f t="shared" si="261"/>
        <v>13</v>
      </c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>
        <v>5</v>
      </c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29">
        <f t="shared" si="288"/>
        <v>5</v>
      </c>
      <c r="AV129" s="170">
        <f t="shared" si="262"/>
        <v>0</v>
      </c>
      <c r="AW129" s="170">
        <f t="shared" si="263"/>
        <v>5</v>
      </c>
      <c r="AX129" s="170">
        <f t="shared" si="264"/>
        <v>0</v>
      </c>
      <c r="AY129" s="29">
        <f t="shared" si="265"/>
        <v>5</v>
      </c>
      <c r="AZ129" s="3"/>
      <c r="BA129" s="2">
        <f t="shared" si="147"/>
        <v>0</v>
      </c>
      <c r="BB129" s="2">
        <f t="shared" si="148"/>
        <v>5</v>
      </c>
      <c r="BC129" s="2">
        <f t="shared" si="149"/>
        <v>0</v>
      </c>
      <c r="BD129" s="3">
        <f t="shared" si="150"/>
        <v>5</v>
      </c>
      <c r="BE129" s="3">
        <f t="shared" si="151"/>
        <v>0.81716036772216549</v>
      </c>
      <c r="BF129" s="2">
        <f t="shared" si="152"/>
        <v>0</v>
      </c>
      <c r="BG129" s="2">
        <f t="shared" si="153"/>
        <v>0.51072522982635349</v>
      </c>
      <c r="BH129" s="2">
        <f t="shared" si="154"/>
        <v>0</v>
      </c>
      <c r="BI129" s="3">
        <f t="shared" si="155"/>
        <v>0.51072522982635349</v>
      </c>
      <c r="BJ129" s="3"/>
      <c r="BK129" s="21">
        <v>9649</v>
      </c>
      <c r="BL129" s="3">
        <v>9641</v>
      </c>
      <c r="BM129" s="2">
        <v>8</v>
      </c>
      <c r="BN129" s="2">
        <v>8</v>
      </c>
      <c r="BO129" s="45"/>
      <c r="BP129" s="2">
        <f t="shared" si="156"/>
        <v>8</v>
      </c>
      <c r="BQ129" s="2">
        <f t="shared" si="157"/>
        <v>0.82978944092936413</v>
      </c>
      <c r="BR129" s="2">
        <f t="shared" si="158"/>
        <v>0.82978944092936413</v>
      </c>
      <c r="BS129" s="2"/>
      <c r="BT129" s="7">
        <v>9724</v>
      </c>
      <c r="BU129" s="3">
        <v>9715</v>
      </c>
      <c r="BV129" s="2">
        <f t="shared" si="266"/>
        <v>9</v>
      </c>
      <c r="BW129" s="2">
        <v>9</v>
      </c>
      <c r="BX129" s="61"/>
      <c r="BY129" s="2">
        <f t="shared" si="159"/>
        <v>9</v>
      </c>
      <c r="BZ129" s="2">
        <f t="shared" si="160"/>
        <v>0.92640247040658774</v>
      </c>
      <c r="CA129" s="2">
        <f t="shared" si="161"/>
        <v>0.92640247040658774</v>
      </c>
      <c r="CB129" s="2"/>
      <c r="CC129" s="105">
        <v>9776</v>
      </c>
      <c r="CD129" s="3">
        <v>9767</v>
      </c>
      <c r="CE129" s="2">
        <f t="shared" si="267"/>
        <v>9</v>
      </c>
      <c r="CF129" s="2">
        <v>9</v>
      </c>
      <c r="CG129" s="61"/>
      <c r="CH129" s="2">
        <f t="shared" si="162"/>
        <v>9</v>
      </c>
      <c r="CI129" s="2">
        <f t="shared" si="163"/>
        <v>0.92147025698781604</v>
      </c>
      <c r="CJ129" s="2">
        <f t="shared" si="164"/>
        <v>0.92147025698781604</v>
      </c>
      <c r="CK129" s="2"/>
      <c r="CL129" s="105">
        <v>9730</v>
      </c>
      <c r="CM129" s="3">
        <v>9719</v>
      </c>
      <c r="CN129" s="2">
        <f t="shared" si="268"/>
        <v>11</v>
      </c>
      <c r="CO129" s="2">
        <f t="shared" si="242"/>
        <v>11</v>
      </c>
      <c r="CP129" s="61"/>
      <c r="CQ129" s="2">
        <f t="shared" si="165"/>
        <v>11</v>
      </c>
      <c r="CR129" s="2">
        <f t="shared" si="166"/>
        <v>1.1318036835065335</v>
      </c>
      <c r="CS129" s="2">
        <f t="shared" si="167"/>
        <v>1.1318036835065335</v>
      </c>
      <c r="CT129" s="2"/>
      <c r="CU129" s="131">
        <v>9798</v>
      </c>
      <c r="CV129" s="3">
        <v>9790</v>
      </c>
      <c r="CW129" s="2">
        <f t="shared" si="269"/>
        <v>8</v>
      </c>
      <c r="CX129" s="2">
        <f t="shared" si="270"/>
        <v>8</v>
      </c>
      <c r="CY129" s="61"/>
      <c r="CZ129" s="2">
        <f t="shared" si="168"/>
        <v>8</v>
      </c>
      <c r="DA129" s="2">
        <f t="shared" si="169"/>
        <v>0.81716036772216549</v>
      </c>
      <c r="DB129" s="2">
        <f t="shared" si="170"/>
        <v>0.81716036772216549</v>
      </c>
      <c r="DC129" s="2"/>
      <c r="DD129" s="131">
        <v>9916</v>
      </c>
      <c r="DE129" s="3">
        <v>9904</v>
      </c>
      <c r="DF129" s="2">
        <f t="shared" si="271"/>
        <v>12</v>
      </c>
      <c r="DG129" s="2">
        <f t="shared" si="272"/>
        <v>12</v>
      </c>
      <c r="DH129" s="61"/>
      <c r="DI129" s="2">
        <f t="shared" si="171"/>
        <v>12</v>
      </c>
      <c r="DJ129" s="2">
        <f t="shared" si="172"/>
        <v>1.2116316639741518</v>
      </c>
      <c r="DK129" s="2">
        <f t="shared" si="173"/>
        <v>1.2116316639741518</v>
      </c>
      <c r="DL129" s="2"/>
      <c r="DM129" s="131">
        <v>9961</v>
      </c>
      <c r="DN129" s="2">
        <v>9960</v>
      </c>
      <c r="DO129" s="3">
        <f t="shared" si="174"/>
        <v>1</v>
      </c>
      <c r="DP129" s="3">
        <f t="shared" si="175"/>
        <v>0.10040160642570281</v>
      </c>
      <c r="DQ129" s="2"/>
      <c r="DR129" s="131">
        <v>10012</v>
      </c>
      <c r="DS129" s="2">
        <v>10007</v>
      </c>
      <c r="DT129" s="3">
        <f t="shared" si="176"/>
        <v>5</v>
      </c>
      <c r="DU129" s="3">
        <f t="shared" si="177"/>
        <v>0.49965024482861997</v>
      </c>
      <c r="DV129" s="2"/>
      <c r="DW129" s="131">
        <v>10139</v>
      </c>
      <c r="DX129" s="2">
        <v>10135</v>
      </c>
      <c r="DY129" s="3">
        <f t="shared" si="178"/>
        <v>4</v>
      </c>
      <c r="DZ129" s="3">
        <f t="shared" si="179"/>
        <v>0.39467192895905279</v>
      </c>
      <c r="EA129" s="2"/>
      <c r="EB129" s="131">
        <v>10193</v>
      </c>
      <c r="EC129" s="2">
        <v>10186</v>
      </c>
      <c r="ED129" s="3">
        <f t="shared" si="286"/>
        <v>7</v>
      </c>
      <c r="EE129" s="3">
        <f t="shared" si="180"/>
        <v>0.68721774985273909</v>
      </c>
      <c r="EF129" s="2"/>
      <c r="EG129" s="131">
        <v>10260</v>
      </c>
      <c r="EH129" s="2">
        <v>10249</v>
      </c>
      <c r="EI129" s="3">
        <f t="shared" si="280"/>
        <v>11</v>
      </c>
      <c r="EJ129" s="3">
        <f t="shared" si="181"/>
        <v>1.0732754415064885</v>
      </c>
      <c r="EK129" s="2"/>
      <c r="EL129" s="131">
        <v>10274</v>
      </c>
      <c r="EM129" s="2">
        <v>10279</v>
      </c>
      <c r="EN129" s="146">
        <v>0</v>
      </c>
      <c r="EO129" s="3">
        <f t="shared" si="182"/>
        <v>0</v>
      </c>
      <c r="EP129" s="2"/>
      <c r="EQ129" s="2"/>
      <c r="ER129" s="77">
        <f t="shared" si="183"/>
        <v>8</v>
      </c>
      <c r="ES129" s="83">
        <f t="shared" si="284"/>
        <v>9</v>
      </c>
      <c r="ET129" s="83">
        <f t="shared" si="277"/>
        <v>9</v>
      </c>
      <c r="EU129" s="81">
        <f t="shared" si="287"/>
        <v>11</v>
      </c>
      <c r="EV129" s="81">
        <f t="shared" si="254"/>
        <v>8</v>
      </c>
      <c r="EW129" s="81">
        <f t="shared" si="285"/>
        <v>12</v>
      </c>
      <c r="EX129" s="81">
        <f t="shared" si="278"/>
        <v>1</v>
      </c>
      <c r="EY129" s="81">
        <f t="shared" si="289"/>
        <v>5</v>
      </c>
      <c r="EZ129" s="81">
        <f t="shared" si="283"/>
        <v>4</v>
      </c>
      <c r="FA129" s="81">
        <f t="shared" si="186"/>
        <v>7</v>
      </c>
      <c r="FB129" s="81">
        <f t="shared" si="187"/>
        <v>11</v>
      </c>
      <c r="FC129" s="81">
        <v>0</v>
      </c>
      <c r="FD129" s="2"/>
      <c r="FE129" s="77">
        <f t="shared" si="188"/>
        <v>0.82978944092936413</v>
      </c>
      <c r="FF129" s="83">
        <f t="shared" si="189"/>
        <v>0.92640247040658774</v>
      </c>
      <c r="FG129" s="83">
        <f t="shared" si="190"/>
        <v>0.92147025698781604</v>
      </c>
      <c r="FH129" s="81">
        <f t="shared" si="191"/>
        <v>1.1318036835065335</v>
      </c>
      <c r="FI129" s="81">
        <f t="shared" si="192"/>
        <v>0.81716036772216549</v>
      </c>
      <c r="FJ129" s="81">
        <f t="shared" si="193"/>
        <v>1.2116316639741518</v>
      </c>
      <c r="FK129" s="81">
        <f t="shared" si="194"/>
        <v>0.10040160642570281</v>
      </c>
      <c r="FL129" s="81">
        <f t="shared" si="195"/>
        <v>0.49965024482861997</v>
      </c>
      <c r="FM129" s="81">
        <f t="shared" si="196"/>
        <v>0.39467192895905279</v>
      </c>
      <c r="FN129" s="81">
        <f t="shared" si="197"/>
        <v>0.68721774985273909</v>
      </c>
      <c r="FO129" s="81">
        <f t="shared" si="198"/>
        <v>1.0732754415064885</v>
      </c>
      <c r="FP129" s="81">
        <f t="shared" si="199"/>
        <v>0</v>
      </c>
      <c r="FQ129" s="2"/>
      <c r="FR129" s="83">
        <f t="shared" si="200"/>
        <v>1</v>
      </c>
      <c r="FS129" s="83">
        <f t="shared" si="201"/>
        <v>0</v>
      </c>
      <c r="FT129" s="83">
        <f t="shared" si="202"/>
        <v>2</v>
      </c>
      <c r="FU129" s="83">
        <f t="shared" si="203"/>
        <v>-3</v>
      </c>
      <c r="FV129" s="83">
        <f t="shared" si="204"/>
        <v>4</v>
      </c>
      <c r="FW129" s="83">
        <f t="shared" si="205"/>
        <v>-11</v>
      </c>
      <c r="FX129" s="83">
        <f t="shared" si="206"/>
        <v>4</v>
      </c>
      <c r="FY129" s="83">
        <f t="shared" si="207"/>
        <v>-1</v>
      </c>
      <c r="FZ129" s="83">
        <f t="shared" si="208"/>
        <v>3</v>
      </c>
      <c r="GA129" s="83">
        <f t="shared" si="209"/>
        <v>4</v>
      </c>
      <c r="GB129" s="83">
        <f t="shared" si="210"/>
        <v>-11</v>
      </c>
      <c r="GC129" s="54"/>
      <c r="GD129" s="205">
        <f t="shared" si="211"/>
        <v>9.6613029477223611E-2</v>
      </c>
      <c r="GE129" s="206">
        <f t="shared" si="212"/>
        <v>-4.9322134187717026E-3</v>
      </c>
      <c r="GF129" s="206">
        <f t="shared" si="213"/>
        <v>0.21033342651871745</v>
      </c>
      <c r="GG129" s="207">
        <f t="shared" si="214"/>
        <v>-0.31464331578436799</v>
      </c>
      <c r="GH129" s="206">
        <f t="shared" si="215"/>
        <v>0.39447129625198629</v>
      </c>
      <c r="GI129" s="206">
        <f t="shared" si="216"/>
        <v>-1.1112300575484491</v>
      </c>
      <c r="GJ129" s="206">
        <f t="shared" si="217"/>
        <v>0.39924863840291713</v>
      </c>
      <c r="GK129" s="206">
        <f t="shared" si="218"/>
        <v>-0.10497831586956718</v>
      </c>
      <c r="GL129" s="206">
        <f t="shared" si="219"/>
        <v>0.2925458208936863</v>
      </c>
      <c r="GM129" s="206">
        <f t="shared" si="220"/>
        <v>0.38605769165374937</v>
      </c>
      <c r="GN129" s="206">
        <f t="shared" si="221"/>
        <v>-1.0732754415064885</v>
      </c>
      <c r="GO129" s="2"/>
      <c r="GP129" s="3">
        <f t="shared" si="222"/>
        <v>0</v>
      </c>
      <c r="GQ129" s="320">
        <f t="shared" si="223"/>
        <v>0</v>
      </c>
      <c r="GR129" s="298">
        <f t="shared" si="224"/>
        <v>1.3932670370434873E-4</v>
      </c>
      <c r="GS129" s="298">
        <f t="shared" si="225"/>
        <v>1.4382970562853582E-4</v>
      </c>
      <c r="GT129" s="298">
        <f t="shared" si="226"/>
        <v>1.7184995765026092E-4</v>
      </c>
      <c r="GU129" s="298">
        <f t="shared" si="227"/>
        <v>2.3749892045945247E-4</v>
      </c>
      <c r="GV129" s="298">
        <f t="shared" si="228"/>
        <v>1.4436263894903998E-4</v>
      </c>
      <c r="GW129" s="298">
        <f t="shared" si="229"/>
        <v>2.4086228698741495E-4</v>
      </c>
      <c r="GX129" s="298">
        <f t="shared" si="230"/>
        <v>2.5022520268241417E-5</v>
      </c>
      <c r="GY129" s="298">
        <f t="shared" si="231"/>
        <v>1.1989545116658273E-4</v>
      </c>
      <c r="GZ129" s="298">
        <f t="shared" si="232"/>
        <v>8.303061754021796E-5</v>
      </c>
      <c r="HA129" s="298">
        <f t="shared" si="233"/>
        <v>1.4786649767638361E-4</v>
      </c>
      <c r="HB129" s="298">
        <f t="shared" si="234"/>
        <v>2.193419740777667E-4</v>
      </c>
      <c r="HC129" s="298">
        <f t="shared" si="235"/>
        <v>0</v>
      </c>
      <c r="HD129" s="298"/>
    </row>
    <row r="130" spans="1:212" ht="12" customHeight="1" x14ac:dyDescent="0.25">
      <c r="A130" s="2">
        <v>1</v>
      </c>
      <c r="B130" s="10" t="s">
        <v>147</v>
      </c>
      <c r="C130" s="183">
        <v>24011</v>
      </c>
      <c r="D130" s="10"/>
      <c r="E130" s="2" t="s">
        <v>245</v>
      </c>
      <c r="F130" s="33"/>
      <c r="G130" s="33"/>
      <c r="H130" s="33"/>
      <c r="I130" s="33"/>
      <c r="J130" s="33"/>
      <c r="K130" s="33"/>
      <c r="L130" s="33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61"/>
      <c r="X130" s="45"/>
      <c r="Y130" s="3">
        <v>2</v>
      </c>
      <c r="Z130" s="146">
        <v>9</v>
      </c>
      <c r="AA130" s="3">
        <f t="shared" si="261"/>
        <v>11</v>
      </c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>
        <v>4</v>
      </c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29">
        <f t="shared" si="288"/>
        <v>4</v>
      </c>
      <c r="AV130" s="170">
        <f t="shared" si="262"/>
        <v>0</v>
      </c>
      <c r="AW130" s="170">
        <f t="shared" si="263"/>
        <v>4</v>
      </c>
      <c r="AX130" s="170">
        <f t="shared" si="264"/>
        <v>0</v>
      </c>
      <c r="AY130" s="29">
        <f t="shared" si="265"/>
        <v>4</v>
      </c>
      <c r="AZ130" s="3"/>
      <c r="BA130" s="2">
        <f t="shared" si="147"/>
        <v>0</v>
      </c>
      <c r="BB130" s="2">
        <f t="shared" si="148"/>
        <v>4</v>
      </c>
      <c r="BC130" s="2">
        <f t="shared" si="149"/>
        <v>0</v>
      </c>
      <c r="BD130" s="3">
        <f t="shared" si="150"/>
        <v>4</v>
      </c>
      <c r="BE130" s="3">
        <f t="shared" si="151"/>
        <v>0.40180813661476644</v>
      </c>
      <c r="BF130" s="2">
        <f t="shared" si="152"/>
        <v>0</v>
      </c>
      <c r="BG130" s="2">
        <f t="shared" si="153"/>
        <v>0.40180813661476644</v>
      </c>
      <c r="BH130" s="2">
        <f t="shared" si="154"/>
        <v>0</v>
      </c>
      <c r="BI130" s="3">
        <f t="shared" si="155"/>
        <v>0.40180813661476644</v>
      </c>
      <c r="BJ130" s="3"/>
      <c r="BK130" s="21">
        <v>9610</v>
      </c>
      <c r="BL130" s="3">
        <v>9604</v>
      </c>
      <c r="BM130" s="2">
        <v>6</v>
      </c>
      <c r="BN130" s="2">
        <v>6</v>
      </c>
      <c r="BO130" s="45"/>
      <c r="BP130" s="2">
        <f t="shared" si="156"/>
        <v>6</v>
      </c>
      <c r="BQ130" s="2">
        <f t="shared" si="157"/>
        <v>0.62473969179508548</v>
      </c>
      <c r="BR130" s="2">
        <f t="shared" si="158"/>
        <v>0.62473969179508548</v>
      </c>
      <c r="BS130" s="2"/>
      <c r="BT130" s="7">
        <v>9696</v>
      </c>
      <c r="BU130" s="3">
        <v>9691</v>
      </c>
      <c r="BV130" s="2">
        <f t="shared" si="266"/>
        <v>5</v>
      </c>
      <c r="BW130" s="2">
        <v>5</v>
      </c>
      <c r="BX130" s="61"/>
      <c r="BY130" s="2">
        <f t="shared" si="159"/>
        <v>5</v>
      </c>
      <c r="BZ130" s="2">
        <f t="shared" si="160"/>
        <v>0.5159426271798575</v>
      </c>
      <c r="CA130" s="2">
        <f t="shared" si="161"/>
        <v>0.5159426271798575</v>
      </c>
      <c r="CB130" s="2"/>
      <c r="CC130" s="105">
        <v>9798</v>
      </c>
      <c r="CD130" s="3">
        <v>9793</v>
      </c>
      <c r="CE130" s="2">
        <f t="shared" si="267"/>
        <v>5</v>
      </c>
      <c r="CF130" s="2">
        <v>5</v>
      </c>
      <c r="CG130" s="61"/>
      <c r="CH130" s="2">
        <f t="shared" si="162"/>
        <v>5</v>
      </c>
      <c r="CI130" s="2">
        <f t="shared" si="163"/>
        <v>0.51056877361380582</v>
      </c>
      <c r="CJ130" s="2">
        <f t="shared" si="164"/>
        <v>0.51056877361380582</v>
      </c>
      <c r="CK130" s="2"/>
      <c r="CL130" s="105">
        <v>9883</v>
      </c>
      <c r="CM130" s="3">
        <v>9885</v>
      </c>
      <c r="CN130" s="2">
        <f t="shared" si="268"/>
        <v>-2</v>
      </c>
      <c r="CO130" s="2">
        <f t="shared" si="242"/>
        <v>-2</v>
      </c>
      <c r="CP130" s="61"/>
      <c r="CQ130" s="2">
        <f t="shared" si="165"/>
        <v>-2</v>
      </c>
      <c r="CR130" s="2">
        <f t="shared" si="166"/>
        <v>-0.20232675771370762</v>
      </c>
      <c r="CS130" s="2">
        <f t="shared" si="167"/>
        <v>-0.20232675771370762</v>
      </c>
      <c r="CT130" s="2"/>
      <c r="CU130" s="131">
        <v>9959</v>
      </c>
      <c r="CV130" s="3">
        <v>9955</v>
      </c>
      <c r="CW130" s="2">
        <f t="shared" si="269"/>
        <v>4</v>
      </c>
      <c r="CX130" s="2">
        <f t="shared" si="270"/>
        <v>4</v>
      </c>
      <c r="CY130" s="61"/>
      <c r="CZ130" s="2">
        <f t="shared" si="168"/>
        <v>4</v>
      </c>
      <c r="DA130" s="2">
        <f t="shared" si="169"/>
        <v>0.40180813661476644</v>
      </c>
      <c r="DB130" s="2">
        <f t="shared" si="170"/>
        <v>0.40180813661476644</v>
      </c>
      <c r="DC130" s="2"/>
      <c r="DD130" s="131">
        <v>10029</v>
      </c>
      <c r="DE130" s="3">
        <v>10021</v>
      </c>
      <c r="DF130" s="2">
        <f t="shared" si="271"/>
        <v>8</v>
      </c>
      <c r="DG130" s="2">
        <f t="shared" si="272"/>
        <v>8</v>
      </c>
      <c r="DH130" s="61"/>
      <c r="DI130" s="2">
        <f t="shared" si="171"/>
        <v>8</v>
      </c>
      <c r="DJ130" s="2">
        <f t="shared" si="172"/>
        <v>0.79832352060672584</v>
      </c>
      <c r="DK130" s="2">
        <f t="shared" si="173"/>
        <v>0.79832352060672584</v>
      </c>
      <c r="DL130" s="2"/>
      <c r="DM130" s="131">
        <v>10032</v>
      </c>
      <c r="DN130" s="2">
        <v>10023</v>
      </c>
      <c r="DO130" s="3">
        <f t="shared" si="174"/>
        <v>9</v>
      </c>
      <c r="DP130" s="3">
        <f t="shared" si="175"/>
        <v>0.89793475007482781</v>
      </c>
      <c r="DQ130" s="2"/>
      <c r="DR130" s="131">
        <v>10094</v>
      </c>
      <c r="DS130" s="2">
        <v>10066</v>
      </c>
      <c r="DT130" s="3">
        <f t="shared" si="176"/>
        <v>28</v>
      </c>
      <c r="DU130" s="3">
        <f t="shared" si="177"/>
        <v>2.7816411682892905</v>
      </c>
      <c r="DV130" s="2"/>
      <c r="DW130" s="131">
        <v>10167</v>
      </c>
      <c r="DX130" s="2">
        <v>10153</v>
      </c>
      <c r="DY130" s="3">
        <f t="shared" si="178"/>
        <v>14</v>
      </c>
      <c r="DZ130" s="3">
        <f t="shared" si="179"/>
        <v>1.3789027873534916</v>
      </c>
      <c r="EA130" s="2"/>
      <c r="EB130" s="131">
        <v>10214</v>
      </c>
      <c r="EC130" s="2">
        <v>10194</v>
      </c>
      <c r="ED130" s="3">
        <f t="shared" si="286"/>
        <v>20</v>
      </c>
      <c r="EE130" s="3">
        <f t="shared" si="180"/>
        <v>1.9619383951343929</v>
      </c>
      <c r="EF130" s="2"/>
      <c r="EG130" s="131">
        <v>10283</v>
      </c>
      <c r="EH130" s="2">
        <v>10274</v>
      </c>
      <c r="EI130" s="3">
        <f t="shared" si="280"/>
        <v>9</v>
      </c>
      <c r="EJ130" s="3">
        <f t="shared" si="181"/>
        <v>0.87599766400622936</v>
      </c>
      <c r="EK130" s="2"/>
      <c r="EL130" s="131">
        <v>10468</v>
      </c>
      <c r="EM130" s="2">
        <v>10451</v>
      </c>
      <c r="EN130" s="3">
        <f>EL130-EM130</f>
        <v>17</v>
      </c>
      <c r="EO130" s="3">
        <f t="shared" si="182"/>
        <v>1.6266385991771122</v>
      </c>
      <c r="EP130" s="2"/>
      <c r="EQ130" s="2"/>
      <c r="ER130" s="77">
        <f t="shared" si="183"/>
        <v>6</v>
      </c>
      <c r="ES130" s="83">
        <f t="shared" si="284"/>
        <v>5</v>
      </c>
      <c r="ET130" s="83">
        <f t="shared" si="277"/>
        <v>5</v>
      </c>
      <c r="EU130" s="81">
        <v>0</v>
      </c>
      <c r="EV130" s="81">
        <f t="shared" si="254"/>
        <v>4</v>
      </c>
      <c r="EW130" s="81">
        <f t="shared" si="285"/>
        <v>8</v>
      </c>
      <c r="EX130" s="81">
        <f t="shared" si="278"/>
        <v>9</v>
      </c>
      <c r="EY130" s="81">
        <f t="shared" si="289"/>
        <v>28</v>
      </c>
      <c r="EZ130" s="81">
        <f t="shared" si="283"/>
        <v>14</v>
      </c>
      <c r="FA130" s="81">
        <f t="shared" si="186"/>
        <v>20</v>
      </c>
      <c r="FB130" s="81">
        <f t="shared" si="187"/>
        <v>9</v>
      </c>
      <c r="FC130" s="81">
        <f t="shared" ref="FC130:FC146" si="290">EN130</f>
        <v>17</v>
      </c>
      <c r="FD130" s="2"/>
      <c r="FE130" s="77">
        <f t="shared" si="188"/>
        <v>0.62473969179508548</v>
      </c>
      <c r="FF130" s="83">
        <f t="shared" si="189"/>
        <v>0.5159426271798575</v>
      </c>
      <c r="FG130" s="83">
        <f t="shared" si="190"/>
        <v>0.51056877361380582</v>
      </c>
      <c r="FH130" s="81">
        <f t="shared" si="191"/>
        <v>0</v>
      </c>
      <c r="FI130" s="81">
        <f t="shared" si="192"/>
        <v>0.40180813661476644</v>
      </c>
      <c r="FJ130" s="81">
        <f t="shared" si="193"/>
        <v>0.79832352060672584</v>
      </c>
      <c r="FK130" s="81">
        <f t="shared" si="194"/>
        <v>0.89793475007482781</v>
      </c>
      <c r="FL130" s="81">
        <f t="shared" si="195"/>
        <v>2.7816411682892905</v>
      </c>
      <c r="FM130" s="81">
        <f t="shared" si="196"/>
        <v>1.3789027873534916</v>
      </c>
      <c r="FN130" s="81">
        <f t="shared" si="197"/>
        <v>1.9619383951343929</v>
      </c>
      <c r="FO130" s="81">
        <f t="shared" si="198"/>
        <v>0.87599766400622936</v>
      </c>
      <c r="FP130" s="81">
        <f t="shared" si="199"/>
        <v>1.6266385991771122</v>
      </c>
      <c r="FQ130" s="2"/>
      <c r="FR130" s="83">
        <f t="shared" si="200"/>
        <v>-1</v>
      </c>
      <c r="FS130" s="83">
        <f t="shared" si="201"/>
        <v>0</v>
      </c>
      <c r="FT130" s="83">
        <f t="shared" si="202"/>
        <v>-5</v>
      </c>
      <c r="FU130" s="83">
        <f t="shared" si="203"/>
        <v>4</v>
      </c>
      <c r="FV130" s="83">
        <f t="shared" si="204"/>
        <v>4</v>
      </c>
      <c r="FW130" s="83">
        <f t="shared" si="205"/>
        <v>1</v>
      </c>
      <c r="FX130" s="83">
        <f t="shared" si="206"/>
        <v>19</v>
      </c>
      <c r="FY130" s="83">
        <f t="shared" si="207"/>
        <v>-14</v>
      </c>
      <c r="FZ130" s="83">
        <f t="shared" si="208"/>
        <v>6</v>
      </c>
      <c r="GA130" s="83">
        <f t="shared" si="209"/>
        <v>-11</v>
      </c>
      <c r="GB130" s="83">
        <f t="shared" si="210"/>
        <v>8</v>
      </c>
      <c r="GC130" s="54"/>
      <c r="GD130" s="205">
        <f t="shared" si="211"/>
        <v>-0.10879706461522798</v>
      </c>
      <c r="GE130" s="206">
        <f t="shared" si="212"/>
        <v>-5.3738535660516895E-3</v>
      </c>
      <c r="GF130" s="206">
        <f t="shared" si="213"/>
        <v>-0.51056877361380582</v>
      </c>
      <c r="GG130" s="207">
        <f t="shared" si="214"/>
        <v>0.40180813661476644</v>
      </c>
      <c r="GH130" s="206">
        <f t="shared" si="215"/>
        <v>0.3965153839919594</v>
      </c>
      <c r="GI130" s="206">
        <f t="shared" si="216"/>
        <v>9.9611229468101969E-2</v>
      </c>
      <c r="GJ130" s="206">
        <f t="shared" si="217"/>
        <v>1.8837064182144627</v>
      </c>
      <c r="GK130" s="206">
        <f t="shared" si="218"/>
        <v>-1.4027383809357989</v>
      </c>
      <c r="GL130" s="206">
        <f t="shared" si="219"/>
        <v>0.58303560778090135</v>
      </c>
      <c r="GM130" s="206">
        <f t="shared" si="220"/>
        <v>-1.0859407311281637</v>
      </c>
      <c r="GN130" s="206">
        <f t="shared" si="221"/>
        <v>0.75064093517088282</v>
      </c>
      <c r="GO130" s="2"/>
      <c r="GP130" s="3">
        <f t="shared" si="222"/>
        <v>17</v>
      </c>
      <c r="GQ130" s="320">
        <f t="shared" si="223"/>
        <v>1.6266385991771121E-3</v>
      </c>
      <c r="GR130" s="298">
        <f t="shared" si="224"/>
        <v>1.0449502777826155E-4</v>
      </c>
      <c r="GS130" s="298">
        <f t="shared" si="225"/>
        <v>7.9905392015853225E-5</v>
      </c>
      <c r="GT130" s="298">
        <f t="shared" si="226"/>
        <v>9.5472198694589411E-5</v>
      </c>
      <c r="GU130" s="298">
        <f t="shared" si="227"/>
        <v>0</v>
      </c>
      <c r="GV130" s="298">
        <f t="shared" si="228"/>
        <v>7.2181319474519992E-5</v>
      </c>
      <c r="GW130" s="298">
        <f t="shared" si="229"/>
        <v>1.6057485799160997E-4</v>
      </c>
      <c r="GX130" s="298">
        <f t="shared" si="230"/>
        <v>2.2520268241417275E-4</v>
      </c>
      <c r="GY130" s="298">
        <f t="shared" si="231"/>
        <v>6.7141452653286338E-4</v>
      </c>
      <c r="GZ130" s="298">
        <f t="shared" si="232"/>
        <v>2.9060716139076286E-4</v>
      </c>
      <c r="HA130" s="298">
        <f t="shared" si="233"/>
        <v>4.224757076468103E-4</v>
      </c>
      <c r="HB130" s="298">
        <f t="shared" si="234"/>
        <v>1.7946161515453639E-4</v>
      </c>
      <c r="HC130" s="298">
        <f t="shared" si="235"/>
        <v>2.9458143443830253E-4</v>
      </c>
      <c r="HD130" s="298"/>
    </row>
    <row r="131" spans="1:212" ht="12" customHeight="1" x14ac:dyDescent="0.25">
      <c r="A131" s="2">
        <v>1</v>
      </c>
      <c r="B131" s="10" t="s">
        <v>147</v>
      </c>
      <c r="C131" s="183">
        <v>24014</v>
      </c>
      <c r="D131" s="10"/>
      <c r="E131" s="2" t="s">
        <v>255</v>
      </c>
      <c r="F131" s="33"/>
      <c r="G131" s="33"/>
      <c r="H131" s="33"/>
      <c r="I131" s="33"/>
      <c r="J131" s="33"/>
      <c r="K131" s="33"/>
      <c r="L131" s="33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61"/>
      <c r="X131" s="45"/>
      <c r="Y131" s="3">
        <v>8</v>
      </c>
      <c r="Z131" s="146">
        <v>8</v>
      </c>
      <c r="AA131" s="3">
        <f t="shared" si="261"/>
        <v>16</v>
      </c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>
        <v>13</v>
      </c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29">
        <f t="shared" si="288"/>
        <v>13</v>
      </c>
      <c r="AV131" s="170">
        <f t="shared" si="262"/>
        <v>0</v>
      </c>
      <c r="AW131" s="170">
        <f t="shared" si="263"/>
        <v>13</v>
      </c>
      <c r="AX131" s="170">
        <f t="shared" si="264"/>
        <v>0</v>
      </c>
      <c r="AY131" s="29">
        <f t="shared" si="265"/>
        <v>13</v>
      </c>
      <c r="AZ131" s="3"/>
      <c r="BA131" s="2">
        <f t="shared" ref="BA131:BA194" si="291">AV131</f>
        <v>0</v>
      </c>
      <c r="BB131" s="2">
        <f t="shared" ref="BB131:BB194" si="292">AW131</f>
        <v>13</v>
      </c>
      <c r="BC131" s="2">
        <f t="shared" ref="BC131:BC194" si="293">AX131</f>
        <v>0</v>
      </c>
      <c r="BD131" s="3">
        <f t="shared" ref="BD131:BD194" si="294">AY131</f>
        <v>13</v>
      </c>
      <c r="BE131" s="3">
        <f t="shared" ref="BE131:BE194" si="295">FI131</f>
        <v>1.2398743593982477</v>
      </c>
      <c r="BF131" s="2">
        <f t="shared" ref="BF131:BF194" si="296">BA131/CV131*1000</f>
        <v>0</v>
      </c>
      <c r="BG131" s="2">
        <f t="shared" ref="BG131:BG194" si="297">BB131/CV131*1000</f>
        <v>1.0745577781451481</v>
      </c>
      <c r="BH131" s="2">
        <f t="shared" ref="BH131:BH194" si="298">BC131/CV131*1000</f>
        <v>0</v>
      </c>
      <c r="BI131" s="3">
        <f t="shared" ref="BI131:BI194" si="299">BD131/CV131*1000</f>
        <v>1.0745577781451481</v>
      </c>
      <c r="BJ131" s="3"/>
      <c r="BK131" s="21">
        <v>11984</v>
      </c>
      <c r="BL131" s="3">
        <v>11957</v>
      </c>
      <c r="BM131" s="2">
        <v>27</v>
      </c>
      <c r="BN131" s="2">
        <v>27</v>
      </c>
      <c r="BO131" s="45"/>
      <c r="BP131" s="2">
        <f t="shared" ref="BP131:BP194" si="300">BN131+BO131</f>
        <v>27</v>
      </c>
      <c r="BQ131" s="2">
        <f t="shared" ref="BQ131:BQ194" si="301">BM131/BL131*1000</f>
        <v>2.2580914945220374</v>
      </c>
      <c r="BR131" s="2">
        <f t="shared" ref="BR131:BR194" si="302">BP131/BL131*1000</f>
        <v>2.2580914945220374</v>
      </c>
      <c r="BS131" s="2"/>
      <c r="BT131" s="7">
        <v>11945</v>
      </c>
      <c r="BU131" s="3">
        <v>11926</v>
      </c>
      <c r="BV131" s="2">
        <f t="shared" si="266"/>
        <v>19</v>
      </c>
      <c r="BW131" s="2">
        <v>19</v>
      </c>
      <c r="BX131" s="61"/>
      <c r="BY131" s="2">
        <f t="shared" ref="BY131:BY194" si="303">BW131+BX131</f>
        <v>19</v>
      </c>
      <c r="BZ131" s="2">
        <f t="shared" ref="BZ131:BZ194" si="304">BV131/BU131*1000</f>
        <v>1.5931578064732517</v>
      </c>
      <c r="CA131" s="2">
        <f t="shared" ref="CA131:CA194" si="305">BY131/BU131*1000</f>
        <v>1.5931578064732517</v>
      </c>
      <c r="CB131" s="2"/>
      <c r="CC131" s="105">
        <v>11985</v>
      </c>
      <c r="CD131" s="3">
        <v>11968</v>
      </c>
      <c r="CE131" s="2">
        <f t="shared" si="267"/>
        <v>17</v>
      </c>
      <c r="CF131" s="2">
        <v>17</v>
      </c>
      <c r="CG131" s="61"/>
      <c r="CH131" s="2">
        <f t="shared" ref="CH131:CH194" si="306">CF131+CG131</f>
        <v>17</v>
      </c>
      <c r="CI131" s="2">
        <f t="shared" ref="CI131:CI194" si="307">CE131/CD131*1000</f>
        <v>1.4204545454545454</v>
      </c>
      <c r="CJ131" s="2">
        <f t="shared" ref="CJ131:CJ194" si="308">CH131/CD131*1000</f>
        <v>1.4204545454545454</v>
      </c>
      <c r="CK131" s="2"/>
      <c r="CL131" s="105">
        <v>12066</v>
      </c>
      <c r="CM131" s="3">
        <v>12054</v>
      </c>
      <c r="CN131" s="2">
        <f t="shared" si="268"/>
        <v>12</v>
      </c>
      <c r="CO131" s="2">
        <f t="shared" si="242"/>
        <v>12</v>
      </c>
      <c r="CP131" s="61"/>
      <c r="CQ131" s="2">
        <f t="shared" ref="CQ131:CQ194" si="309">CO131+CP131</f>
        <v>12</v>
      </c>
      <c r="CR131" s="2">
        <f t="shared" ref="CR131:CR194" si="310">CN131/CM131*1000</f>
        <v>0.99552015928322546</v>
      </c>
      <c r="CS131" s="2">
        <f t="shared" ref="CS131:CS194" si="311">CQ131/CM131*1000</f>
        <v>0.99552015928322546</v>
      </c>
      <c r="CT131" s="2"/>
      <c r="CU131" s="131">
        <v>12113</v>
      </c>
      <c r="CV131" s="3">
        <v>12098</v>
      </c>
      <c r="CW131" s="2">
        <f t="shared" si="269"/>
        <v>15</v>
      </c>
      <c r="CX131" s="2">
        <f t="shared" si="270"/>
        <v>15</v>
      </c>
      <c r="CY131" s="61"/>
      <c r="CZ131" s="2">
        <f t="shared" ref="CZ131:CZ194" si="312">CX131+CY131</f>
        <v>15</v>
      </c>
      <c r="DA131" s="2">
        <f t="shared" ref="DA131:DA194" si="313">CW131/CV131*1000</f>
        <v>1.2398743593982477</v>
      </c>
      <c r="DB131" s="2">
        <f t="shared" ref="DB131:DB194" si="314">CZ131/CV131*1000</f>
        <v>1.2398743593982477</v>
      </c>
      <c r="DC131" s="2"/>
      <c r="DD131" s="131">
        <v>12218</v>
      </c>
      <c r="DE131" s="3">
        <v>12187</v>
      </c>
      <c r="DF131" s="2">
        <f t="shared" si="271"/>
        <v>31</v>
      </c>
      <c r="DG131" s="2">
        <f t="shared" si="272"/>
        <v>31</v>
      </c>
      <c r="DH131" s="61"/>
      <c r="DI131" s="2">
        <f t="shared" ref="DI131:DI194" si="315">DG131+DH131</f>
        <v>31</v>
      </c>
      <c r="DJ131" s="2">
        <f t="shared" ref="DJ131:DJ194" si="316">DF131/DE131*1000</f>
        <v>2.5436941002707805</v>
      </c>
      <c r="DK131" s="2">
        <f t="shared" ref="DK131:DK194" si="317">DI131/DE131*1000</f>
        <v>2.5436941002707805</v>
      </c>
      <c r="DL131" s="2"/>
      <c r="DM131" s="131">
        <v>12379</v>
      </c>
      <c r="DN131" s="2">
        <v>12365</v>
      </c>
      <c r="DO131" s="3">
        <f t="shared" ref="DO131:DO194" si="318">DM131-DN131</f>
        <v>14</v>
      </c>
      <c r="DP131" s="3">
        <f t="shared" ref="DP131:DP194" si="319">DO131/DN131*1000</f>
        <v>1.1322280630812778</v>
      </c>
      <c r="DQ131" s="2"/>
      <c r="DR131" s="131">
        <v>12523</v>
      </c>
      <c r="DS131" s="2">
        <v>12507</v>
      </c>
      <c r="DT131" s="3">
        <f t="shared" ref="DT131:DT194" si="320">DR131-DS131</f>
        <v>16</v>
      </c>
      <c r="DU131" s="3">
        <f t="shared" ref="DU131:DU194" si="321">DT131/DS131*1000</f>
        <v>1.2792836011833373</v>
      </c>
      <c r="DV131" s="2"/>
      <c r="DW131" s="131">
        <v>12638</v>
      </c>
      <c r="DX131" s="2">
        <v>12621</v>
      </c>
      <c r="DY131" s="3">
        <f t="shared" ref="DY131:DY194" si="322">DW131-DX131</f>
        <v>17</v>
      </c>
      <c r="DZ131" s="3">
        <f t="shared" ref="DZ131:DZ194" si="323">DY131/DX131*1000</f>
        <v>1.3469614135171539</v>
      </c>
      <c r="EA131" s="2"/>
      <c r="EB131" s="131">
        <v>12725</v>
      </c>
      <c r="EC131" s="2">
        <v>12700</v>
      </c>
      <c r="ED131" s="3">
        <f t="shared" si="286"/>
        <v>25</v>
      </c>
      <c r="EE131" s="3">
        <f t="shared" ref="EE131:EE194" si="324">ED131/EC131*1000</f>
        <v>1.9685039370078741</v>
      </c>
      <c r="EF131" s="2"/>
      <c r="EG131" s="131">
        <v>12974</v>
      </c>
      <c r="EH131" s="2">
        <v>12945</v>
      </c>
      <c r="EI131" s="3">
        <f t="shared" si="280"/>
        <v>29</v>
      </c>
      <c r="EJ131" s="3">
        <f t="shared" ref="EJ131:EJ194" si="325">EI131/EH131*1000</f>
        <v>2.2402471996910003</v>
      </c>
      <c r="EK131" s="2"/>
      <c r="EL131" s="131">
        <v>13261</v>
      </c>
      <c r="EM131" s="2">
        <v>13261</v>
      </c>
      <c r="EN131" s="146">
        <v>0</v>
      </c>
      <c r="EO131" s="3">
        <f t="shared" ref="EO131:EO194" si="326">EN131/EM131*1000</f>
        <v>0</v>
      </c>
      <c r="EP131" s="2"/>
      <c r="EQ131" s="2"/>
      <c r="ER131" s="77">
        <f t="shared" ref="ER131:ER194" si="327">BP131</f>
        <v>27</v>
      </c>
      <c r="ES131" s="83">
        <f t="shared" si="284"/>
        <v>19</v>
      </c>
      <c r="ET131" s="83">
        <f t="shared" si="277"/>
        <v>17</v>
      </c>
      <c r="EU131" s="81">
        <f t="shared" ref="EU131:EU141" si="328">CQ131</f>
        <v>12</v>
      </c>
      <c r="EV131" s="81">
        <f t="shared" si="254"/>
        <v>15</v>
      </c>
      <c r="EW131" s="81">
        <f t="shared" si="285"/>
        <v>31</v>
      </c>
      <c r="EX131" s="81">
        <f t="shared" si="278"/>
        <v>14</v>
      </c>
      <c r="EY131" s="81">
        <f t="shared" si="289"/>
        <v>16</v>
      </c>
      <c r="EZ131" s="81">
        <f t="shared" si="283"/>
        <v>17</v>
      </c>
      <c r="FA131" s="81">
        <f t="shared" ref="FA131:FA194" si="329">ED131</f>
        <v>25</v>
      </c>
      <c r="FB131" s="81">
        <f t="shared" ref="FB131:FB194" si="330">EI131</f>
        <v>29</v>
      </c>
      <c r="FC131" s="81">
        <f t="shared" si="290"/>
        <v>0</v>
      </c>
      <c r="FD131" s="2"/>
      <c r="FE131" s="77">
        <f t="shared" ref="FE131:FE194" si="331">ER131/BL131*1000</f>
        <v>2.2580914945220374</v>
      </c>
      <c r="FF131" s="83">
        <f t="shared" ref="FF131:FF194" si="332">ES131/BU131*1000</f>
        <v>1.5931578064732517</v>
      </c>
      <c r="FG131" s="83">
        <f t="shared" ref="FG131:FG194" si="333">ET131/CD131*1000</f>
        <v>1.4204545454545454</v>
      </c>
      <c r="FH131" s="81">
        <f t="shared" ref="FH131:FH194" si="334">EU131/CM131*1000</f>
        <v>0.99552015928322546</v>
      </c>
      <c r="FI131" s="81">
        <f t="shared" ref="FI131:FI194" si="335">EV131/CV131*1000</f>
        <v>1.2398743593982477</v>
      </c>
      <c r="FJ131" s="81">
        <f t="shared" ref="FJ131:FJ194" si="336">EW131/DE131*1000</f>
        <v>2.5436941002707805</v>
      </c>
      <c r="FK131" s="81">
        <f t="shared" ref="FK131:FK194" si="337">EX131/DN131*1000</f>
        <v>1.1322280630812778</v>
      </c>
      <c r="FL131" s="81">
        <f t="shared" ref="FL131:FL194" si="338">EY131/DS131*1000</f>
        <v>1.2792836011833373</v>
      </c>
      <c r="FM131" s="81">
        <f t="shared" ref="FM131:FM194" si="339">EZ131/DX131*1000</f>
        <v>1.3469614135171539</v>
      </c>
      <c r="FN131" s="81">
        <f t="shared" ref="FN131:FN194" si="340">FA131/EC131*1000</f>
        <v>1.9685039370078741</v>
      </c>
      <c r="FO131" s="81">
        <f t="shared" ref="FO131:FO194" si="341">FB131/EH131*1000</f>
        <v>2.2402471996910003</v>
      </c>
      <c r="FP131" s="81">
        <f t="shared" ref="FP131:FP194" si="342">FC131/EM131*1000</f>
        <v>0</v>
      </c>
      <c r="FQ131" s="2"/>
      <c r="FR131" s="83">
        <f t="shared" ref="FR131:FR194" si="343">ES131-ER131</f>
        <v>-8</v>
      </c>
      <c r="FS131" s="83">
        <f t="shared" ref="FS131:FS194" si="344">ET131-ES131</f>
        <v>-2</v>
      </c>
      <c r="FT131" s="83">
        <f t="shared" ref="FT131:FT194" si="345">EU131-ET131</f>
        <v>-5</v>
      </c>
      <c r="FU131" s="83">
        <f t="shared" ref="FU131:FU194" si="346">EV131-EU131</f>
        <v>3</v>
      </c>
      <c r="FV131" s="83">
        <f t="shared" ref="FV131:FV194" si="347">EW131-EV131</f>
        <v>16</v>
      </c>
      <c r="FW131" s="83">
        <f t="shared" ref="FW131:FW194" si="348">EX131-EW131</f>
        <v>-17</v>
      </c>
      <c r="FX131" s="83">
        <f t="shared" ref="FX131:FX194" si="349">EY131-EX131</f>
        <v>2</v>
      </c>
      <c r="FY131" s="83">
        <f t="shared" ref="FY131:FY194" si="350">EZ131-EY131</f>
        <v>1</v>
      </c>
      <c r="FZ131" s="83">
        <f t="shared" ref="FZ131:FZ194" si="351">FA131-EZ131</f>
        <v>8</v>
      </c>
      <c r="GA131" s="83">
        <f t="shared" ref="GA131:GA194" si="352">FB131-FA131</f>
        <v>4</v>
      </c>
      <c r="GB131" s="83">
        <f t="shared" ref="GB131:GB194" si="353">FC131-FB131</f>
        <v>-29</v>
      </c>
      <c r="GC131" s="54"/>
      <c r="GD131" s="205">
        <f t="shared" ref="GD131:GD194" si="354">FF131-FE131</f>
        <v>-0.66493368804878572</v>
      </c>
      <c r="GE131" s="206">
        <f t="shared" ref="GE131:GE194" si="355">FG131-FF131</f>
        <v>-0.17270326101870626</v>
      </c>
      <c r="GF131" s="206">
        <f t="shared" ref="GF131:GF194" si="356">FH131-FG131</f>
        <v>-0.42493438617131996</v>
      </c>
      <c r="GG131" s="207">
        <f t="shared" ref="GG131:GG194" si="357">FI131-FH131</f>
        <v>0.24435420011502229</v>
      </c>
      <c r="GH131" s="206">
        <f t="shared" ref="GH131:GH194" si="358">FJ131-FI131</f>
        <v>1.3038197408725327</v>
      </c>
      <c r="GI131" s="206">
        <f t="shared" ref="GI131:GI194" si="359">FK131-FJ131</f>
        <v>-1.4114660371895027</v>
      </c>
      <c r="GJ131" s="206">
        <f t="shared" ref="GJ131:GJ194" si="360">FL131-FK131</f>
        <v>0.14705553810205951</v>
      </c>
      <c r="GK131" s="206">
        <f t="shared" ref="GK131:GK194" si="361">FM131-FL131</f>
        <v>6.7677812333816645E-2</v>
      </c>
      <c r="GL131" s="206">
        <f t="shared" ref="GL131:GL194" si="362">FN131-FM131</f>
        <v>0.62154252349072014</v>
      </c>
      <c r="GM131" s="206">
        <f t="shared" ref="GM131:GM194" si="363">FO131-FN131</f>
        <v>0.27174326268312621</v>
      </c>
      <c r="GN131" s="206">
        <f t="shared" ref="GN131:GN194" si="364">FP131-FO131</f>
        <v>-2.2402471996910003</v>
      </c>
      <c r="GO131" s="2"/>
      <c r="GP131" s="3">
        <f t="shared" ref="GP131:GP194" si="365">FC131</f>
        <v>0</v>
      </c>
      <c r="GQ131" s="320">
        <f t="shared" ref="GQ131:GQ194" si="366">GP131/EM131</f>
        <v>0</v>
      </c>
      <c r="GR131" s="298">
        <f t="shared" ref="GR131:GR194" si="367">ER131/ER$585</f>
        <v>4.70227625002177E-4</v>
      </c>
      <c r="GS131" s="298">
        <f t="shared" ref="GS131:GS194" si="368">ES131/ES$585</f>
        <v>3.036404896602423E-4</v>
      </c>
      <c r="GT131" s="298">
        <f t="shared" ref="GT131:GT194" si="369">ET131/ET$585</f>
        <v>3.2460547556160399E-4</v>
      </c>
      <c r="GU131" s="298">
        <f t="shared" ref="GU131:GU194" si="370">EU131/EU$585</f>
        <v>2.5908973141031176E-4</v>
      </c>
      <c r="GV131" s="298">
        <f t="shared" ref="GV131:GV194" si="371">EV131/EV$585</f>
        <v>2.7067994802944999E-4</v>
      </c>
      <c r="GW131" s="298">
        <f t="shared" ref="GW131:GW194" si="372">EW131/EW$585</f>
        <v>6.222275747174886E-4</v>
      </c>
      <c r="GX131" s="298">
        <f t="shared" ref="GX131:GX194" si="373">EX131/EX$585</f>
        <v>3.5031528375537984E-4</v>
      </c>
      <c r="GY131" s="298">
        <f t="shared" ref="GY131:GY194" si="374">EY131/EY$585</f>
        <v>3.8366544373306477E-4</v>
      </c>
      <c r="GZ131" s="298">
        <f t="shared" ref="GZ131:GZ194" si="375">EZ131/EZ$585</f>
        <v>3.5288012454592633E-4</v>
      </c>
      <c r="HA131" s="298">
        <f t="shared" ref="HA131:HA194" si="376">FA131/FA$585</f>
        <v>5.2809463455851283E-4</v>
      </c>
      <c r="HB131" s="298">
        <f t="shared" ref="HB131:HB194" si="377">FB131/FB$585</f>
        <v>5.7826520438683949E-4</v>
      </c>
      <c r="HC131" s="298">
        <f t="shared" ref="HC131:HC194" si="378">FC131/FC$585</f>
        <v>0</v>
      </c>
      <c r="HD131" s="298"/>
    </row>
    <row r="132" spans="1:212" ht="12" customHeight="1" x14ac:dyDescent="0.25">
      <c r="A132" s="2">
        <v>1</v>
      </c>
      <c r="B132" s="10" t="s">
        <v>147</v>
      </c>
      <c r="C132" s="183">
        <v>24016</v>
      </c>
      <c r="D132" s="10"/>
      <c r="E132" s="2" t="s">
        <v>261</v>
      </c>
      <c r="F132" s="33"/>
      <c r="G132" s="33"/>
      <c r="H132" s="33"/>
      <c r="I132" s="33"/>
      <c r="J132" s="33"/>
      <c r="K132" s="33"/>
      <c r="L132" s="33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61"/>
      <c r="X132" s="45"/>
      <c r="Y132" s="3">
        <v>9</v>
      </c>
      <c r="Z132" s="146">
        <v>5</v>
      </c>
      <c r="AA132" s="3">
        <f t="shared" si="261"/>
        <v>14</v>
      </c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>
        <v>17</v>
      </c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29">
        <f t="shared" si="288"/>
        <v>17</v>
      </c>
      <c r="AV132" s="170">
        <f t="shared" si="262"/>
        <v>0</v>
      </c>
      <c r="AW132" s="170">
        <f t="shared" si="263"/>
        <v>17</v>
      </c>
      <c r="AX132" s="170">
        <f t="shared" si="264"/>
        <v>0</v>
      </c>
      <c r="AY132" s="29">
        <f t="shared" si="265"/>
        <v>17</v>
      </c>
      <c r="AZ132" s="3"/>
      <c r="BA132" s="2">
        <f t="shared" si="291"/>
        <v>0</v>
      </c>
      <c r="BB132" s="2">
        <f t="shared" si="292"/>
        <v>17</v>
      </c>
      <c r="BC132" s="2">
        <f t="shared" si="293"/>
        <v>0</v>
      </c>
      <c r="BD132" s="3">
        <f t="shared" si="294"/>
        <v>17</v>
      </c>
      <c r="BE132" s="3">
        <f t="shared" si="295"/>
        <v>0</v>
      </c>
      <c r="BF132" s="2">
        <f t="shared" si="296"/>
        <v>0</v>
      </c>
      <c r="BG132" s="2">
        <f t="shared" si="297"/>
        <v>2.089992623555446</v>
      </c>
      <c r="BH132" s="2">
        <f t="shared" si="298"/>
        <v>0</v>
      </c>
      <c r="BI132" s="3">
        <f t="shared" si="299"/>
        <v>2.089992623555446</v>
      </c>
      <c r="BJ132" s="3"/>
      <c r="BK132" s="21">
        <v>7795</v>
      </c>
      <c r="BL132" s="3">
        <v>7793</v>
      </c>
      <c r="BM132" s="2">
        <v>2</v>
      </c>
      <c r="BN132" s="2">
        <v>2</v>
      </c>
      <c r="BO132" s="45"/>
      <c r="BP132" s="2">
        <f t="shared" si="300"/>
        <v>2</v>
      </c>
      <c r="BQ132" s="2">
        <f t="shared" si="301"/>
        <v>0.25664057487488767</v>
      </c>
      <c r="BR132" s="2">
        <f t="shared" si="302"/>
        <v>0.25664057487488767</v>
      </c>
      <c r="BS132" s="2"/>
      <c r="BT132" s="7">
        <v>7956</v>
      </c>
      <c r="BU132" s="3">
        <v>7949</v>
      </c>
      <c r="BV132" s="2">
        <f t="shared" si="266"/>
        <v>7</v>
      </c>
      <c r="BW132" s="2">
        <v>7</v>
      </c>
      <c r="BX132" s="61"/>
      <c r="BY132" s="2">
        <f t="shared" si="303"/>
        <v>7</v>
      </c>
      <c r="BZ132" s="2">
        <f t="shared" si="304"/>
        <v>0.88061391369983644</v>
      </c>
      <c r="CA132" s="2">
        <f t="shared" si="305"/>
        <v>0.88061391369983644</v>
      </c>
      <c r="CB132" s="2"/>
      <c r="CC132" s="105">
        <v>7984</v>
      </c>
      <c r="CD132" s="3">
        <v>7975</v>
      </c>
      <c r="CE132" s="2">
        <f t="shared" si="267"/>
        <v>9</v>
      </c>
      <c r="CF132" s="2">
        <v>9</v>
      </c>
      <c r="CG132" s="61"/>
      <c r="CH132" s="2">
        <f t="shared" si="306"/>
        <v>9</v>
      </c>
      <c r="CI132" s="2">
        <f t="shared" si="307"/>
        <v>1.1285266457680252</v>
      </c>
      <c r="CJ132" s="2">
        <f t="shared" si="308"/>
        <v>1.1285266457680252</v>
      </c>
      <c r="CK132" s="2"/>
      <c r="CL132" s="105">
        <v>8069</v>
      </c>
      <c r="CM132" s="3">
        <v>8063</v>
      </c>
      <c r="CN132" s="2">
        <f t="shared" si="268"/>
        <v>6</v>
      </c>
      <c r="CO132" s="2">
        <f t="shared" si="242"/>
        <v>6</v>
      </c>
      <c r="CP132" s="61"/>
      <c r="CQ132" s="2">
        <f t="shared" si="309"/>
        <v>6</v>
      </c>
      <c r="CR132" s="2">
        <f t="shared" si="310"/>
        <v>0.74413989830088056</v>
      </c>
      <c r="CS132" s="2">
        <f t="shared" si="311"/>
        <v>0.74413989830088056</v>
      </c>
      <c r="CT132" s="2"/>
      <c r="CU132" s="131">
        <v>8132</v>
      </c>
      <c r="CV132" s="3">
        <v>8134</v>
      </c>
      <c r="CW132" s="2">
        <f t="shared" si="269"/>
        <v>-2</v>
      </c>
      <c r="CX132" s="2">
        <f t="shared" si="270"/>
        <v>-2</v>
      </c>
      <c r="CY132" s="61"/>
      <c r="CZ132" s="2">
        <f t="shared" si="312"/>
        <v>-2</v>
      </c>
      <c r="DA132" s="2">
        <f t="shared" si="313"/>
        <v>-0.24588148512417016</v>
      </c>
      <c r="DB132" s="2">
        <f t="shared" si="314"/>
        <v>-0.24588148512417016</v>
      </c>
      <c r="DC132" s="2"/>
      <c r="DD132" s="131">
        <v>8192</v>
      </c>
      <c r="DE132" s="3">
        <v>8179</v>
      </c>
      <c r="DF132" s="2">
        <f t="shared" si="271"/>
        <v>13</v>
      </c>
      <c r="DG132" s="2">
        <f t="shared" si="272"/>
        <v>13</v>
      </c>
      <c r="DH132" s="61"/>
      <c r="DI132" s="2">
        <f t="shared" si="315"/>
        <v>13</v>
      </c>
      <c r="DJ132" s="2">
        <f t="shared" si="316"/>
        <v>1.5894363614133757</v>
      </c>
      <c r="DK132" s="2">
        <f t="shared" si="317"/>
        <v>1.5894363614133757</v>
      </c>
      <c r="DL132" s="2"/>
      <c r="DM132" s="131">
        <v>8178</v>
      </c>
      <c r="DN132" s="2">
        <v>8165</v>
      </c>
      <c r="DO132" s="3">
        <f t="shared" si="318"/>
        <v>13</v>
      </c>
      <c r="DP132" s="3">
        <f t="shared" si="319"/>
        <v>1.5921616656460502</v>
      </c>
      <c r="DQ132" s="2"/>
      <c r="DR132" s="131">
        <v>8246</v>
      </c>
      <c r="DS132" s="2">
        <v>8235</v>
      </c>
      <c r="DT132" s="3">
        <f t="shared" si="320"/>
        <v>11</v>
      </c>
      <c r="DU132" s="3">
        <f t="shared" si="321"/>
        <v>1.3357619914996963</v>
      </c>
      <c r="DV132" s="2"/>
      <c r="DW132" s="131">
        <v>8248</v>
      </c>
      <c r="DX132" s="2">
        <v>8234</v>
      </c>
      <c r="DY132" s="3">
        <f t="shared" si="322"/>
        <v>14</v>
      </c>
      <c r="DZ132" s="3">
        <f t="shared" si="323"/>
        <v>1.7002671848433326</v>
      </c>
      <c r="EA132" s="2"/>
      <c r="EB132" s="131">
        <v>8251</v>
      </c>
      <c r="EC132" s="2">
        <v>8228</v>
      </c>
      <c r="ED132" s="3">
        <f t="shared" si="286"/>
        <v>23</v>
      </c>
      <c r="EE132" s="3">
        <f t="shared" si="324"/>
        <v>2.7953330092367525</v>
      </c>
      <c r="EF132" s="2"/>
      <c r="EG132" s="131">
        <v>8394</v>
      </c>
      <c r="EH132" s="2">
        <v>8381</v>
      </c>
      <c r="EI132" s="3">
        <f t="shared" si="280"/>
        <v>13</v>
      </c>
      <c r="EJ132" s="3">
        <f t="shared" si="325"/>
        <v>1.5511275504116453</v>
      </c>
      <c r="EK132" s="2"/>
      <c r="EL132" s="131">
        <v>8535</v>
      </c>
      <c r="EM132" s="2">
        <v>8505</v>
      </c>
      <c r="EN132" s="3">
        <f t="shared" ref="EN132:EN146" si="379">EL132-EM132</f>
        <v>30</v>
      </c>
      <c r="EO132" s="3">
        <f t="shared" si="326"/>
        <v>3.5273368606701938</v>
      </c>
      <c r="EP132" s="2"/>
      <c r="EQ132" s="2"/>
      <c r="ER132" s="77">
        <f t="shared" si="327"/>
        <v>2</v>
      </c>
      <c r="ES132" s="83">
        <f t="shared" si="284"/>
        <v>7</v>
      </c>
      <c r="ET132" s="83">
        <f t="shared" si="277"/>
        <v>9</v>
      </c>
      <c r="EU132" s="81">
        <f t="shared" si="328"/>
        <v>6</v>
      </c>
      <c r="EV132" s="81">
        <v>0</v>
      </c>
      <c r="EW132" s="81">
        <f t="shared" si="285"/>
        <v>13</v>
      </c>
      <c r="EX132" s="81">
        <f t="shared" si="278"/>
        <v>13</v>
      </c>
      <c r="EY132" s="81">
        <f t="shared" si="289"/>
        <v>11</v>
      </c>
      <c r="EZ132" s="81">
        <f t="shared" si="283"/>
        <v>14</v>
      </c>
      <c r="FA132" s="81">
        <f t="shared" si="329"/>
        <v>23</v>
      </c>
      <c r="FB132" s="81">
        <f t="shared" si="330"/>
        <v>13</v>
      </c>
      <c r="FC132" s="81">
        <f t="shared" si="290"/>
        <v>30</v>
      </c>
      <c r="FD132" s="2"/>
      <c r="FE132" s="77">
        <f t="shared" si="331"/>
        <v>0.25664057487488767</v>
      </c>
      <c r="FF132" s="83">
        <f t="shared" si="332"/>
        <v>0.88061391369983644</v>
      </c>
      <c r="FG132" s="83">
        <f t="shared" si="333"/>
        <v>1.1285266457680252</v>
      </c>
      <c r="FH132" s="81">
        <f t="shared" si="334"/>
        <v>0.74413989830088056</v>
      </c>
      <c r="FI132" s="81">
        <f t="shared" si="335"/>
        <v>0</v>
      </c>
      <c r="FJ132" s="81">
        <f t="shared" si="336"/>
        <v>1.5894363614133757</v>
      </c>
      <c r="FK132" s="81">
        <f t="shared" si="337"/>
        <v>1.5921616656460502</v>
      </c>
      <c r="FL132" s="81">
        <f t="shared" si="338"/>
        <v>1.3357619914996963</v>
      </c>
      <c r="FM132" s="81">
        <f t="shared" si="339"/>
        <v>1.7002671848433326</v>
      </c>
      <c r="FN132" s="81">
        <f t="shared" si="340"/>
        <v>2.7953330092367525</v>
      </c>
      <c r="FO132" s="81">
        <f t="shared" si="341"/>
        <v>1.5511275504116453</v>
      </c>
      <c r="FP132" s="81">
        <f t="shared" si="342"/>
        <v>3.5273368606701938</v>
      </c>
      <c r="FQ132" s="2"/>
      <c r="FR132" s="83">
        <f t="shared" si="343"/>
        <v>5</v>
      </c>
      <c r="FS132" s="83">
        <f t="shared" si="344"/>
        <v>2</v>
      </c>
      <c r="FT132" s="83">
        <f t="shared" si="345"/>
        <v>-3</v>
      </c>
      <c r="FU132" s="83">
        <f t="shared" si="346"/>
        <v>-6</v>
      </c>
      <c r="FV132" s="83">
        <f t="shared" si="347"/>
        <v>13</v>
      </c>
      <c r="FW132" s="83">
        <f t="shared" si="348"/>
        <v>0</v>
      </c>
      <c r="FX132" s="83">
        <f t="shared" si="349"/>
        <v>-2</v>
      </c>
      <c r="FY132" s="83">
        <f t="shared" si="350"/>
        <v>3</v>
      </c>
      <c r="FZ132" s="83">
        <f t="shared" si="351"/>
        <v>9</v>
      </c>
      <c r="GA132" s="83">
        <f t="shared" si="352"/>
        <v>-10</v>
      </c>
      <c r="GB132" s="83">
        <f t="shared" si="353"/>
        <v>17</v>
      </c>
      <c r="GC132" s="54"/>
      <c r="GD132" s="205">
        <f t="shared" si="354"/>
        <v>0.62397333882494876</v>
      </c>
      <c r="GE132" s="206">
        <f t="shared" si="355"/>
        <v>0.24791273206818876</v>
      </c>
      <c r="GF132" s="206">
        <f t="shared" si="356"/>
        <v>-0.38438674746714463</v>
      </c>
      <c r="GG132" s="207">
        <f t="shared" si="357"/>
        <v>-0.74413989830088056</v>
      </c>
      <c r="GH132" s="206">
        <f t="shared" si="358"/>
        <v>1.5894363614133757</v>
      </c>
      <c r="GI132" s="206">
        <f t="shared" si="359"/>
        <v>2.7253042326744747E-3</v>
      </c>
      <c r="GJ132" s="206">
        <f t="shared" si="360"/>
        <v>-0.2563996741463539</v>
      </c>
      <c r="GK132" s="206">
        <f t="shared" si="361"/>
        <v>0.36450519334363629</v>
      </c>
      <c r="GL132" s="206">
        <f t="shared" si="362"/>
        <v>1.0950658243934199</v>
      </c>
      <c r="GM132" s="206">
        <f t="shared" si="363"/>
        <v>-1.2442054588251072</v>
      </c>
      <c r="GN132" s="206">
        <f t="shared" si="364"/>
        <v>1.9762093102585485</v>
      </c>
      <c r="GO132" s="2"/>
      <c r="GP132" s="3">
        <f t="shared" si="365"/>
        <v>30</v>
      </c>
      <c r="GQ132" s="320">
        <f t="shared" si="366"/>
        <v>3.5273368606701938E-3</v>
      </c>
      <c r="GR132" s="298">
        <f t="shared" si="367"/>
        <v>3.4831675926087182E-5</v>
      </c>
      <c r="GS132" s="298">
        <f t="shared" si="368"/>
        <v>1.1186754882219452E-4</v>
      </c>
      <c r="GT132" s="298">
        <f t="shared" si="369"/>
        <v>1.7184995765026092E-4</v>
      </c>
      <c r="GU132" s="298">
        <f t="shared" si="370"/>
        <v>1.2954486570515588E-4</v>
      </c>
      <c r="GV132" s="298">
        <f t="shared" si="371"/>
        <v>0</v>
      </c>
      <c r="GW132" s="298">
        <f t="shared" si="372"/>
        <v>2.6093414423636617E-4</v>
      </c>
      <c r="GX132" s="298">
        <f t="shared" si="373"/>
        <v>3.2529276348713845E-4</v>
      </c>
      <c r="GY132" s="298">
        <f t="shared" si="374"/>
        <v>2.6376999256648204E-4</v>
      </c>
      <c r="GZ132" s="298">
        <f t="shared" si="375"/>
        <v>2.9060716139076286E-4</v>
      </c>
      <c r="HA132" s="298">
        <f t="shared" si="376"/>
        <v>4.8584706379383184E-4</v>
      </c>
      <c r="HB132" s="298">
        <f t="shared" si="377"/>
        <v>2.5922233300099704E-4</v>
      </c>
      <c r="HC132" s="298">
        <f t="shared" si="378"/>
        <v>5.1984959018523973E-4</v>
      </c>
      <c r="HD132" s="298"/>
    </row>
    <row r="133" spans="1:212" ht="12" customHeight="1" x14ac:dyDescent="0.25">
      <c r="A133" s="2">
        <v>1</v>
      </c>
      <c r="B133" s="10" t="s">
        <v>147</v>
      </c>
      <c r="C133" s="183">
        <v>24020</v>
      </c>
      <c r="D133" s="10"/>
      <c r="E133" s="2" t="s">
        <v>308</v>
      </c>
      <c r="F133" s="33"/>
      <c r="G133" s="33"/>
      <c r="H133" s="33"/>
      <c r="I133" s="33"/>
      <c r="J133" s="33"/>
      <c r="K133" s="33"/>
      <c r="L133" s="33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61"/>
      <c r="X133" s="45"/>
      <c r="Y133" s="3">
        <v>35</v>
      </c>
      <c r="Z133" s="146">
        <v>8</v>
      </c>
      <c r="AA133" s="3">
        <f t="shared" si="261"/>
        <v>43</v>
      </c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>
        <v>35</v>
      </c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29">
        <f t="shared" si="288"/>
        <v>35</v>
      </c>
      <c r="AV133" s="170">
        <f t="shared" si="262"/>
        <v>0</v>
      </c>
      <c r="AW133" s="170">
        <f t="shared" si="263"/>
        <v>35</v>
      </c>
      <c r="AX133" s="170">
        <f t="shared" si="264"/>
        <v>0</v>
      </c>
      <c r="AY133" s="29">
        <f t="shared" si="265"/>
        <v>35</v>
      </c>
      <c r="AZ133" s="3"/>
      <c r="BA133" s="2">
        <f t="shared" si="291"/>
        <v>0</v>
      </c>
      <c r="BB133" s="2">
        <f t="shared" si="292"/>
        <v>35</v>
      </c>
      <c r="BC133" s="2">
        <f t="shared" si="293"/>
        <v>0</v>
      </c>
      <c r="BD133" s="3">
        <f t="shared" si="294"/>
        <v>35</v>
      </c>
      <c r="BE133" s="3">
        <f t="shared" si="295"/>
        <v>1.1050193378384123</v>
      </c>
      <c r="BF133" s="2">
        <f t="shared" si="296"/>
        <v>0</v>
      </c>
      <c r="BG133" s="2">
        <f t="shared" si="297"/>
        <v>1.487526031705555</v>
      </c>
      <c r="BH133" s="2">
        <f t="shared" si="298"/>
        <v>0</v>
      </c>
      <c r="BI133" s="3">
        <f t="shared" si="299"/>
        <v>1.487526031705555</v>
      </c>
      <c r="BJ133" s="3"/>
      <c r="BK133" s="21">
        <v>23328</v>
      </c>
      <c r="BL133" s="3">
        <v>23236</v>
      </c>
      <c r="BM133" s="2">
        <v>92</v>
      </c>
      <c r="BN133" s="2">
        <v>92</v>
      </c>
      <c r="BO133" s="45"/>
      <c r="BP133" s="2">
        <f t="shared" si="300"/>
        <v>92</v>
      </c>
      <c r="BQ133" s="2">
        <f t="shared" si="301"/>
        <v>3.9593733861249789</v>
      </c>
      <c r="BR133" s="2">
        <f t="shared" si="302"/>
        <v>3.9593733861249789</v>
      </c>
      <c r="BS133" s="2"/>
      <c r="BT133" s="7">
        <v>23328</v>
      </c>
      <c r="BU133" s="3">
        <v>23259</v>
      </c>
      <c r="BV133" s="2">
        <f t="shared" si="266"/>
        <v>69</v>
      </c>
      <c r="BW133" s="2">
        <v>69</v>
      </c>
      <c r="BX133" s="61"/>
      <c r="BY133" s="2">
        <f t="shared" si="303"/>
        <v>69</v>
      </c>
      <c r="BZ133" s="2">
        <f t="shared" si="304"/>
        <v>2.9665935766799949</v>
      </c>
      <c r="CA133" s="2">
        <f t="shared" si="305"/>
        <v>2.9665935766799949</v>
      </c>
      <c r="CB133" s="2"/>
      <c r="CC133" s="105">
        <v>23249</v>
      </c>
      <c r="CD133" s="3">
        <v>23204</v>
      </c>
      <c r="CE133" s="2">
        <f t="shared" si="267"/>
        <v>45</v>
      </c>
      <c r="CF133" s="2">
        <v>45</v>
      </c>
      <c r="CG133" s="61"/>
      <c r="CH133" s="2">
        <f t="shared" si="306"/>
        <v>45</v>
      </c>
      <c r="CI133" s="2">
        <f t="shared" si="307"/>
        <v>1.9393208067574557</v>
      </c>
      <c r="CJ133" s="2">
        <f t="shared" si="308"/>
        <v>1.9393208067574557</v>
      </c>
      <c r="CK133" s="2"/>
      <c r="CL133" s="105">
        <v>23448</v>
      </c>
      <c r="CM133" s="3">
        <v>23408</v>
      </c>
      <c r="CN133" s="2">
        <f t="shared" si="268"/>
        <v>40</v>
      </c>
      <c r="CO133" s="2">
        <f t="shared" si="242"/>
        <v>40</v>
      </c>
      <c r="CP133" s="61"/>
      <c r="CQ133" s="2">
        <f t="shared" si="309"/>
        <v>40</v>
      </c>
      <c r="CR133" s="2">
        <f t="shared" si="310"/>
        <v>1.7088174982911826</v>
      </c>
      <c r="CS133" s="2">
        <f t="shared" si="311"/>
        <v>1.7088174982911826</v>
      </c>
      <c r="CT133" s="2"/>
      <c r="CU133" s="131">
        <v>23555</v>
      </c>
      <c r="CV133" s="3">
        <v>23529</v>
      </c>
      <c r="CW133" s="2">
        <f t="shared" si="269"/>
        <v>26</v>
      </c>
      <c r="CX133" s="2">
        <f t="shared" si="270"/>
        <v>26</v>
      </c>
      <c r="CY133" s="61"/>
      <c r="CZ133" s="2">
        <f t="shared" si="312"/>
        <v>26</v>
      </c>
      <c r="DA133" s="2">
        <f t="shared" si="313"/>
        <v>1.1050193378384123</v>
      </c>
      <c r="DB133" s="2">
        <f t="shared" si="314"/>
        <v>1.1050193378384123</v>
      </c>
      <c r="DC133" s="2"/>
      <c r="DD133" s="131">
        <v>23628</v>
      </c>
      <c r="DE133" s="3">
        <v>23585</v>
      </c>
      <c r="DF133" s="2">
        <f t="shared" si="271"/>
        <v>43</v>
      </c>
      <c r="DG133" s="2">
        <f t="shared" si="272"/>
        <v>43</v>
      </c>
      <c r="DH133" s="61"/>
      <c r="DI133" s="2">
        <f t="shared" si="315"/>
        <v>43</v>
      </c>
      <c r="DJ133" s="2">
        <f t="shared" si="316"/>
        <v>1.8231927072291709</v>
      </c>
      <c r="DK133" s="2">
        <f t="shared" si="317"/>
        <v>1.8231927072291709</v>
      </c>
      <c r="DL133" s="2"/>
      <c r="DM133" s="131">
        <v>23823</v>
      </c>
      <c r="DN133" s="2">
        <v>23811</v>
      </c>
      <c r="DO133" s="3">
        <f t="shared" si="318"/>
        <v>12</v>
      </c>
      <c r="DP133" s="3">
        <f t="shared" si="319"/>
        <v>0.50396875393725582</v>
      </c>
      <c r="DQ133" s="2"/>
      <c r="DR133" s="131">
        <v>23986</v>
      </c>
      <c r="DS133" s="2">
        <v>23973</v>
      </c>
      <c r="DT133" s="3">
        <f t="shared" si="320"/>
        <v>13</v>
      </c>
      <c r="DU133" s="3">
        <f t="shared" si="321"/>
        <v>0.54227672798565052</v>
      </c>
      <c r="DV133" s="2"/>
      <c r="DW133" s="131">
        <v>24264</v>
      </c>
      <c r="DX133" s="2">
        <v>24201</v>
      </c>
      <c r="DY133" s="3">
        <f t="shared" si="322"/>
        <v>63</v>
      </c>
      <c r="DZ133" s="3">
        <f t="shared" si="323"/>
        <v>2.6031982149497956</v>
      </c>
      <c r="EA133" s="2"/>
      <c r="EB133" s="131">
        <v>24394</v>
      </c>
      <c r="EC133" s="2">
        <v>24341</v>
      </c>
      <c r="ED133" s="3">
        <f t="shared" si="286"/>
        <v>53</v>
      </c>
      <c r="EE133" s="3">
        <f t="shared" si="324"/>
        <v>2.1773961628527996</v>
      </c>
      <c r="EF133" s="2"/>
      <c r="EG133" s="131">
        <v>24520</v>
      </c>
      <c r="EH133" s="2">
        <v>24494</v>
      </c>
      <c r="EI133" s="3">
        <f t="shared" si="280"/>
        <v>26</v>
      </c>
      <c r="EJ133" s="3">
        <f t="shared" si="325"/>
        <v>1.0614844451702459</v>
      </c>
      <c r="EK133" s="2"/>
      <c r="EL133" s="131">
        <v>24706</v>
      </c>
      <c r="EM133" s="2">
        <v>24642</v>
      </c>
      <c r="EN133" s="3">
        <f t="shared" si="379"/>
        <v>64</v>
      </c>
      <c r="EO133" s="3">
        <f t="shared" si="326"/>
        <v>2.5971917863809755</v>
      </c>
      <c r="EP133" s="2"/>
      <c r="EQ133" s="2"/>
      <c r="ER133" s="77">
        <f t="shared" si="327"/>
        <v>92</v>
      </c>
      <c r="ES133" s="83">
        <f t="shared" si="284"/>
        <v>69</v>
      </c>
      <c r="ET133" s="83">
        <f t="shared" si="277"/>
        <v>45</v>
      </c>
      <c r="EU133" s="81">
        <f t="shared" si="328"/>
        <v>40</v>
      </c>
      <c r="EV133" s="81">
        <f t="shared" ref="EV133:EV164" si="380">CZ133</f>
        <v>26</v>
      </c>
      <c r="EW133" s="81">
        <f t="shared" si="285"/>
        <v>43</v>
      </c>
      <c r="EX133" s="81">
        <f t="shared" si="278"/>
        <v>12</v>
      </c>
      <c r="EY133" s="81">
        <f t="shared" si="289"/>
        <v>13</v>
      </c>
      <c r="EZ133" s="81">
        <f t="shared" si="283"/>
        <v>63</v>
      </c>
      <c r="FA133" s="81">
        <f t="shared" si="329"/>
        <v>53</v>
      </c>
      <c r="FB133" s="81">
        <f t="shared" si="330"/>
        <v>26</v>
      </c>
      <c r="FC133" s="81">
        <f t="shared" si="290"/>
        <v>64</v>
      </c>
      <c r="FD133" s="2"/>
      <c r="FE133" s="77">
        <f t="shared" si="331"/>
        <v>3.9593733861249789</v>
      </c>
      <c r="FF133" s="83">
        <f t="shared" si="332"/>
        <v>2.9665935766799949</v>
      </c>
      <c r="FG133" s="83">
        <f t="shared" si="333"/>
        <v>1.9393208067574557</v>
      </c>
      <c r="FH133" s="81">
        <f t="shared" si="334"/>
        <v>1.7088174982911826</v>
      </c>
      <c r="FI133" s="81">
        <f t="shared" si="335"/>
        <v>1.1050193378384123</v>
      </c>
      <c r="FJ133" s="81">
        <f t="shared" si="336"/>
        <v>1.8231927072291709</v>
      </c>
      <c r="FK133" s="81">
        <f t="shared" si="337"/>
        <v>0.50396875393725582</v>
      </c>
      <c r="FL133" s="81">
        <f t="shared" si="338"/>
        <v>0.54227672798565052</v>
      </c>
      <c r="FM133" s="81">
        <f t="shared" si="339"/>
        <v>2.6031982149497956</v>
      </c>
      <c r="FN133" s="81">
        <f t="shared" si="340"/>
        <v>2.1773961628527996</v>
      </c>
      <c r="FO133" s="81">
        <f t="shared" si="341"/>
        <v>1.0614844451702459</v>
      </c>
      <c r="FP133" s="81">
        <f t="shared" si="342"/>
        <v>2.5971917863809755</v>
      </c>
      <c r="FQ133" s="2"/>
      <c r="FR133" s="83">
        <f t="shared" si="343"/>
        <v>-23</v>
      </c>
      <c r="FS133" s="83">
        <f t="shared" si="344"/>
        <v>-24</v>
      </c>
      <c r="FT133" s="83">
        <f t="shared" si="345"/>
        <v>-5</v>
      </c>
      <c r="FU133" s="83">
        <f t="shared" si="346"/>
        <v>-14</v>
      </c>
      <c r="FV133" s="83">
        <f t="shared" si="347"/>
        <v>17</v>
      </c>
      <c r="FW133" s="83">
        <f t="shared" si="348"/>
        <v>-31</v>
      </c>
      <c r="FX133" s="83">
        <f t="shared" si="349"/>
        <v>1</v>
      </c>
      <c r="FY133" s="83">
        <f t="shared" si="350"/>
        <v>50</v>
      </c>
      <c r="FZ133" s="83">
        <f t="shared" si="351"/>
        <v>-10</v>
      </c>
      <c r="GA133" s="83">
        <f t="shared" si="352"/>
        <v>-27</v>
      </c>
      <c r="GB133" s="83">
        <f t="shared" si="353"/>
        <v>38</v>
      </c>
      <c r="GC133" s="54"/>
      <c r="GD133" s="205">
        <f t="shared" si="354"/>
        <v>-0.99277980944498401</v>
      </c>
      <c r="GE133" s="206">
        <f t="shared" si="355"/>
        <v>-1.0272727699225392</v>
      </c>
      <c r="GF133" s="206">
        <f t="shared" si="356"/>
        <v>-0.23050330846627309</v>
      </c>
      <c r="GG133" s="207">
        <f t="shared" si="357"/>
        <v>-0.60379816045277024</v>
      </c>
      <c r="GH133" s="206">
        <f t="shared" si="358"/>
        <v>0.7181733693907586</v>
      </c>
      <c r="GI133" s="206">
        <f t="shared" si="359"/>
        <v>-1.3192239532919152</v>
      </c>
      <c r="GJ133" s="206">
        <f t="shared" si="360"/>
        <v>3.83079740483947E-2</v>
      </c>
      <c r="GK133" s="206">
        <f t="shared" si="361"/>
        <v>2.060921486964145</v>
      </c>
      <c r="GL133" s="206">
        <f t="shared" si="362"/>
        <v>-0.42580205209699606</v>
      </c>
      <c r="GM133" s="206">
        <f t="shared" si="363"/>
        <v>-1.1159117176825537</v>
      </c>
      <c r="GN133" s="206">
        <f t="shared" si="364"/>
        <v>1.5357073412107296</v>
      </c>
      <c r="GO133" s="2"/>
      <c r="GP133" s="3">
        <f t="shared" si="365"/>
        <v>64</v>
      </c>
      <c r="GQ133" s="320">
        <f t="shared" si="366"/>
        <v>2.5971917863809755E-3</v>
      </c>
      <c r="GR133" s="298">
        <f t="shared" si="367"/>
        <v>1.6022570926000105E-3</v>
      </c>
      <c r="GS133" s="298">
        <f t="shared" si="368"/>
        <v>1.1026944098187746E-3</v>
      </c>
      <c r="GT133" s="298">
        <f t="shared" si="369"/>
        <v>8.5924978825130459E-4</v>
      </c>
      <c r="GU133" s="298">
        <f t="shared" si="370"/>
        <v>8.6363243803437258E-4</v>
      </c>
      <c r="GV133" s="298">
        <f t="shared" si="371"/>
        <v>4.6917857658437996E-4</v>
      </c>
      <c r="GW133" s="298">
        <f t="shared" si="372"/>
        <v>8.6308986170490355E-4</v>
      </c>
      <c r="GX133" s="298">
        <f t="shared" si="373"/>
        <v>3.00270243218897E-4</v>
      </c>
      <c r="GY133" s="298">
        <f t="shared" si="374"/>
        <v>3.1172817303311512E-4</v>
      </c>
      <c r="GZ133" s="298">
        <f t="shared" si="375"/>
        <v>1.3077322262584328E-3</v>
      </c>
      <c r="HA133" s="298">
        <f t="shared" si="376"/>
        <v>1.1195606252640473E-3</v>
      </c>
      <c r="HB133" s="298">
        <f t="shared" si="377"/>
        <v>5.1844466600199407E-4</v>
      </c>
      <c r="HC133" s="298">
        <f t="shared" si="378"/>
        <v>1.1090124590618447E-3</v>
      </c>
      <c r="HD133" s="298"/>
    </row>
    <row r="134" spans="1:212" ht="12" customHeight="1" x14ac:dyDescent="0.25">
      <c r="A134" s="2">
        <v>1</v>
      </c>
      <c r="B134" s="10" t="s">
        <v>147</v>
      </c>
      <c r="C134" s="183">
        <v>24028</v>
      </c>
      <c r="D134" s="10"/>
      <c r="E134" s="2" t="s">
        <v>363</v>
      </c>
      <c r="F134" s="33"/>
      <c r="G134" s="33"/>
      <c r="H134" s="33"/>
      <c r="I134" s="33"/>
      <c r="J134" s="33"/>
      <c r="K134" s="33"/>
      <c r="L134" s="33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61"/>
      <c r="X134" s="45"/>
      <c r="Y134" s="3">
        <v>13</v>
      </c>
      <c r="Z134" s="146">
        <v>5</v>
      </c>
      <c r="AA134" s="3">
        <f t="shared" si="261"/>
        <v>18</v>
      </c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>
        <v>16</v>
      </c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29">
        <f t="shared" si="288"/>
        <v>16</v>
      </c>
      <c r="AV134" s="170">
        <f t="shared" si="262"/>
        <v>0</v>
      </c>
      <c r="AW134" s="170">
        <f t="shared" si="263"/>
        <v>16</v>
      </c>
      <c r="AX134" s="170">
        <f t="shared" si="264"/>
        <v>0</v>
      </c>
      <c r="AY134" s="29">
        <f t="shared" si="265"/>
        <v>16</v>
      </c>
      <c r="AZ134" s="3"/>
      <c r="BA134" s="2">
        <f t="shared" si="291"/>
        <v>0</v>
      </c>
      <c r="BB134" s="2">
        <f t="shared" si="292"/>
        <v>16</v>
      </c>
      <c r="BC134" s="2">
        <f t="shared" si="293"/>
        <v>0</v>
      </c>
      <c r="BD134" s="3">
        <f t="shared" si="294"/>
        <v>16</v>
      </c>
      <c r="BE134" s="3">
        <f t="shared" si="295"/>
        <v>3.6869448634154516</v>
      </c>
      <c r="BF134" s="2">
        <f t="shared" si="296"/>
        <v>0</v>
      </c>
      <c r="BG134" s="2">
        <f t="shared" si="297"/>
        <v>2.6814144461203284</v>
      </c>
      <c r="BH134" s="2">
        <f t="shared" si="298"/>
        <v>0</v>
      </c>
      <c r="BI134" s="3">
        <f t="shared" si="299"/>
        <v>2.6814144461203284</v>
      </c>
      <c r="BJ134" s="3"/>
      <c r="BK134" s="21">
        <v>5968</v>
      </c>
      <c r="BL134" s="3">
        <v>5946</v>
      </c>
      <c r="BM134" s="2">
        <v>22</v>
      </c>
      <c r="BN134" s="2">
        <v>22</v>
      </c>
      <c r="BO134" s="45"/>
      <c r="BP134" s="2">
        <f t="shared" si="300"/>
        <v>22</v>
      </c>
      <c r="BQ134" s="2">
        <f t="shared" si="301"/>
        <v>3.6999663639421456</v>
      </c>
      <c r="BR134" s="2">
        <f t="shared" si="302"/>
        <v>3.6999663639421456</v>
      </c>
      <c r="BS134" s="2"/>
      <c r="BT134" s="7">
        <v>5964</v>
      </c>
      <c r="BU134" s="3">
        <v>5928</v>
      </c>
      <c r="BV134" s="2">
        <f t="shared" si="266"/>
        <v>36</v>
      </c>
      <c r="BW134" s="2">
        <v>36</v>
      </c>
      <c r="BX134" s="61"/>
      <c r="BY134" s="2">
        <f t="shared" si="303"/>
        <v>36</v>
      </c>
      <c r="BZ134" s="2">
        <f t="shared" si="304"/>
        <v>6.0728744939271255</v>
      </c>
      <c r="CA134" s="2">
        <f t="shared" si="305"/>
        <v>6.0728744939271255</v>
      </c>
      <c r="CB134" s="2"/>
      <c r="CC134" s="105">
        <v>5980</v>
      </c>
      <c r="CD134" s="3">
        <v>5941</v>
      </c>
      <c r="CE134" s="2">
        <f t="shared" si="267"/>
        <v>39</v>
      </c>
      <c r="CF134" s="2">
        <v>39</v>
      </c>
      <c r="CG134" s="61"/>
      <c r="CH134" s="2">
        <f t="shared" si="306"/>
        <v>39</v>
      </c>
      <c r="CI134" s="2">
        <f t="shared" si="307"/>
        <v>6.5645514223194743</v>
      </c>
      <c r="CJ134" s="2">
        <f t="shared" si="308"/>
        <v>6.5645514223194743</v>
      </c>
      <c r="CK134" s="2"/>
      <c r="CL134" s="105">
        <v>5995</v>
      </c>
      <c r="CM134" s="3">
        <v>5978</v>
      </c>
      <c r="CN134" s="2">
        <f t="shared" si="268"/>
        <v>17</v>
      </c>
      <c r="CO134" s="2">
        <f t="shared" si="242"/>
        <v>17</v>
      </c>
      <c r="CP134" s="61"/>
      <c r="CQ134" s="2">
        <f t="shared" si="309"/>
        <v>17</v>
      </c>
      <c r="CR134" s="2">
        <f t="shared" si="310"/>
        <v>2.8437604550016728</v>
      </c>
      <c r="CS134" s="2">
        <f t="shared" si="311"/>
        <v>2.8437604550016728</v>
      </c>
      <c r="CT134" s="2"/>
      <c r="CU134" s="131">
        <v>5989</v>
      </c>
      <c r="CV134" s="3">
        <v>5967</v>
      </c>
      <c r="CW134" s="2">
        <f t="shared" si="269"/>
        <v>22</v>
      </c>
      <c r="CX134" s="2">
        <f t="shared" si="270"/>
        <v>22</v>
      </c>
      <c r="CY134" s="61"/>
      <c r="CZ134" s="2">
        <f t="shared" si="312"/>
        <v>22</v>
      </c>
      <c r="DA134" s="2">
        <f t="shared" si="313"/>
        <v>3.6869448634154516</v>
      </c>
      <c r="DB134" s="2">
        <f t="shared" si="314"/>
        <v>3.6869448634154516</v>
      </c>
      <c r="DC134" s="2"/>
      <c r="DD134" s="131">
        <v>6049</v>
      </c>
      <c r="DE134" s="3">
        <v>6037</v>
      </c>
      <c r="DF134" s="2">
        <f t="shared" si="271"/>
        <v>12</v>
      </c>
      <c r="DG134" s="2">
        <f t="shared" si="272"/>
        <v>12</v>
      </c>
      <c r="DH134" s="61"/>
      <c r="DI134" s="2">
        <f t="shared" si="315"/>
        <v>12</v>
      </c>
      <c r="DJ134" s="2">
        <f t="shared" si="316"/>
        <v>1.9877422560874605</v>
      </c>
      <c r="DK134" s="2">
        <f t="shared" si="317"/>
        <v>1.9877422560874605</v>
      </c>
      <c r="DL134" s="2"/>
      <c r="DM134" s="131">
        <v>6041</v>
      </c>
      <c r="DN134" s="2">
        <v>6032</v>
      </c>
      <c r="DO134" s="3">
        <f t="shared" si="318"/>
        <v>9</v>
      </c>
      <c r="DP134" s="3">
        <f t="shared" si="319"/>
        <v>1.4920424403183024</v>
      </c>
      <c r="DQ134" s="2"/>
      <c r="DR134" s="131">
        <v>6104</v>
      </c>
      <c r="DS134" s="2">
        <v>6107</v>
      </c>
      <c r="DT134" s="3">
        <f t="shared" si="320"/>
        <v>-3</v>
      </c>
      <c r="DU134" s="3">
        <f t="shared" si="321"/>
        <v>-0.49123956115932538</v>
      </c>
      <c r="DV134" s="2"/>
      <c r="DW134" s="131">
        <v>6147</v>
      </c>
      <c r="DX134" s="2">
        <v>6130</v>
      </c>
      <c r="DY134" s="3">
        <f t="shared" si="322"/>
        <v>17</v>
      </c>
      <c r="DZ134" s="3">
        <f t="shared" si="323"/>
        <v>2.7732463295269167</v>
      </c>
      <c r="EA134" s="2"/>
      <c r="EB134" s="131">
        <v>6194</v>
      </c>
      <c r="EC134" s="2">
        <v>6183</v>
      </c>
      <c r="ED134" s="3">
        <f t="shared" si="286"/>
        <v>11</v>
      </c>
      <c r="EE134" s="3">
        <f t="shared" si="324"/>
        <v>1.7790716480672812</v>
      </c>
      <c r="EF134" s="2"/>
      <c r="EG134" s="131">
        <v>6207</v>
      </c>
      <c r="EH134" s="2">
        <v>6194</v>
      </c>
      <c r="EI134" s="3">
        <f t="shared" si="280"/>
        <v>13</v>
      </c>
      <c r="EJ134" s="3">
        <f t="shared" si="325"/>
        <v>2.0988052954472072</v>
      </c>
      <c r="EK134" s="2"/>
      <c r="EL134" s="131">
        <v>6262</v>
      </c>
      <c r="EM134" s="2">
        <v>6248</v>
      </c>
      <c r="EN134" s="3">
        <f t="shared" si="379"/>
        <v>14</v>
      </c>
      <c r="EO134" s="3">
        <f t="shared" si="326"/>
        <v>2.2407170294494239</v>
      </c>
      <c r="EP134" s="2"/>
      <c r="EQ134" s="2"/>
      <c r="ER134" s="77">
        <f t="shared" si="327"/>
        <v>22</v>
      </c>
      <c r="ES134" s="83">
        <f t="shared" si="284"/>
        <v>36</v>
      </c>
      <c r="ET134" s="83">
        <f t="shared" si="277"/>
        <v>39</v>
      </c>
      <c r="EU134" s="81">
        <f t="shared" si="328"/>
        <v>17</v>
      </c>
      <c r="EV134" s="81">
        <f t="shared" si="380"/>
        <v>22</v>
      </c>
      <c r="EW134" s="81">
        <f t="shared" si="285"/>
        <v>12</v>
      </c>
      <c r="EX134" s="81">
        <f t="shared" si="278"/>
        <v>9</v>
      </c>
      <c r="EY134" s="81">
        <v>0</v>
      </c>
      <c r="EZ134" s="81">
        <f t="shared" si="283"/>
        <v>17</v>
      </c>
      <c r="FA134" s="81">
        <f t="shared" si="329"/>
        <v>11</v>
      </c>
      <c r="FB134" s="81">
        <f t="shared" si="330"/>
        <v>13</v>
      </c>
      <c r="FC134" s="81">
        <f t="shared" si="290"/>
        <v>14</v>
      </c>
      <c r="FD134" s="2"/>
      <c r="FE134" s="77">
        <f t="shared" si="331"/>
        <v>3.6999663639421456</v>
      </c>
      <c r="FF134" s="83">
        <f t="shared" si="332"/>
        <v>6.0728744939271255</v>
      </c>
      <c r="FG134" s="83">
        <f t="shared" si="333"/>
        <v>6.5645514223194743</v>
      </c>
      <c r="FH134" s="81">
        <f t="shared" si="334"/>
        <v>2.8437604550016728</v>
      </c>
      <c r="FI134" s="81">
        <f t="shared" si="335"/>
        <v>3.6869448634154516</v>
      </c>
      <c r="FJ134" s="81">
        <f t="shared" si="336"/>
        <v>1.9877422560874605</v>
      </c>
      <c r="FK134" s="81">
        <f t="shared" si="337"/>
        <v>1.4920424403183024</v>
      </c>
      <c r="FL134" s="81">
        <f t="shared" si="338"/>
        <v>0</v>
      </c>
      <c r="FM134" s="81">
        <f t="shared" si="339"/>
        <v>2.7732463295269167</v>
      </c>
      <c r="FN134" s="81">
        <f t="shared" si="340"/>
        <v>1.7790716480672812</v>
      </c>
      <c r="FO134" s="81">
        <f t="shared" si="341"/>
        <v>2.0988052954472072</v>
      </c>
      <c r="FP134" s="81">
        <f t="shared" si="342"/>
        <v>2.2407170294494239</v>
      </c>
      <c r="FQ134" s="2"/>
      <c r="FR134" s="83">
        <f t="shared" si="343"/>
        <v>14</v>
      </c>
      <c r="FS134" s="83">
        <f t="shared" si="344"/>
        <v>3</v>
      </c>
      <c r="FT134" s="83">
        <f t="shared" si="345"/>
        <v>-22</v>
      </c>
      <c r="FU134" s="83">
        <f t="shared" si="346"/>
        <v>5</v>
      </c>
      <c r="FV134" s="83">
        <f t="shared" si="347"/>
        <v>-10</v>
      </c>
      <c r="FW134" s="83">
        <f t="shared" si="348"/>
        <v>-3</v>
      </c>
      <c r="FX134" s="83">
        <f t="shared" si="349"/>
        <v>-9</v>
      </c>
      <c r="FY134" s="83">
        <f t="shared" si="350"/>
        <v>17</v>
      </c>
      <c r="FZ134" s="83">
        <f t="shared" si="351"/>
        <v>-6</v>
      </c>
      <c r="GA134" s="83">
        <f t="shared" si="352"/>
        <v>2</v>
      </c>
      <c r="GB134" s="83">
        <f t="shared" si="353"/>
        <v>1</v>
      </c>
      <c r="GC134" s="54"/>
      <c r="GD134" s="205">
        <f t="shared" si="354"/>
        <v>2.3729081299849799</v>
      </c>
      <c r="GE134" s="206">
        <f t="shared" si="355"/>
        <v>0.49167692839234878</v>
      </c>
      <c r="GF134" s="206">
        <f t="shared" si="356"/>
        <v>-3.7207909673178015</v>
      </c>
      <c r="GG134" s="207">
        <f t="shared" si="357"/>
        <v>0.84318440841377873</v>
      </c>
      <c r="GH134" s="206">
        <f t="shared" si="358"/>
        <v>-1.6992026073279911</v>
      </c>
      <c r="GI134" s="206">
        <f t="shared" si="359"/>
        <v>-0.49569981576915811</v>
      </c>
      <c r="GJ134" s="206">
        <f t="shared" si="360"/>
        <v>-1.4920424403183024</v>
      </c>
      <c r="GK134" s="206">
        <f t="shared" si="361"/>
        <v>2.7732463295269167</v>
      </c>
      <c r="GL134" s="206">
        <f t="shared" si="362"/>
        <v>-0.9941746814596355</v>
      </c>
      <c r="GM134" s="206">
        <f t="shared" si="363"/>
        <v>0.31973364737992593</v>
      </c>
      <c r="GN134" s="206">
        <f t="shared" si="364"/>
        <v>0.14191173400221668</v>
      </c>
      <c r="GO134" s="2"/>
      <c r="GP134" s="3">
        <f t="shared" si="365"/>
        <v>14</v>
      </c>
      <c r="GQ134" s="320">
        <f t="shared" si="366"/>
        <v>2.2407170294494239E-3</v>
      </c>
      <c r="GR134" s="298">
        <f t="shared" si="367"/>
        <v>3.8314843518695904E-4</v>
      </c>
      <c r="GS134" s="298">
        <f t="shared" si="368"/>
        <v>5.7531882251414328E-4</v>
      </c>
      <c r="GT134" s="298">
        <f t="shared" si="369"/>
        <v>7.4468314981779738E-4</v>
      </c>
      <c r="GU134" s="298">
        <f t="shared" si="370"/>
        <v>3.6704378616460835E-4</v>
      </c>
      <c r="GV134" s="298">
        <f t="shared" si="371"/>
        <v>3.9699725710985999E-4</v>
      </c>
      <c r="GW134" s="298">
        <f t="shared" si="372"/>
        <v>2.4086228698741495E-4</v>
      </c>
      <c r="GX134" s="298">
        <f t="shared" si="373"/>
        <v>2.2520268241417275E-4</v>
      </c>
      <c r="GY134" s="298">
        <f t="shared" si="374"/>
        <v>0</v>
      </c>
      <c r="GZ134" s="298">
        <f t="shared" si="375"/>
        <v>3.5288012454592633E-4</v>
      </c>
      <c r="HA134" s="298">
        <f t="shared" si="376"/>
        <v>2.3236163920574567E-4</v>
      </c>
      <c r="HB134" s="298">
        <f t="shared" si="377"/>
        <v>2.5922233300099704E-4</v>
      </c>
      <c r="HC134" s="298">
        <f t="shared" si="378"/>
        <v>2.4259647541977856E-4</v>
      </c>
      <c r="HD134" s="298"/>
    </row>
    <row r="135" spans="1:212" ht="12" customHeight="1" x14ac:dyDescent="0.25">
      <c r="A135" s="2">
        <v>1</v>
      </c>
      <c r="B135" s="10" t="s">
        <v>147</v>
      </c>
      <c r="C135" s="183">
        <v>24033</v>
      </c>
      <c r="D135" s="10"/>
      <c r="E135" s="2" t="s">
        <v>380</v>
      </c>
      <c r="F135" s="33"/>
      <c r="G135" s="33"/>
      <c r="H135" s="33"/>
      <c r="I135" s="33"/>
      <c r="J135" s="33"/>
      <c r="K135" s="33"/>
      <c r="L135" s="33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61"/>
      <c r="X135" s="45"/>
      <c r="Y135" s="3">
        <v>26</v>
      </c>
      <c r="Z135" s="146">
        <v>8</v>
      </c>
      <c r="AA135" s="3">
        <f t="shared" si="261"/>
        <v>34</v>
      </c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>
        <v>25</v>
      </c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29">
        <f t="shared" si="288"/>
        <v>25</v>
      </c>
      <c r="AV135" s="170">
        <f t="shared" si="262"/>
        <v>0</v>
      </c>
      <c r="AW135" s="170">
        <f t="shared" si="263"/>
        <v>25</v>
      </c>
      <c r="AX135" s="170">
        <f t="shared" si="264"/>
        <v>0</v>
      </c>
      <c r="AY135" s="29">
        <f t="shared" si="265"/>
        <v>25</v>
      </c>
      <c r="AZ135" s="3"/>
      <c r="BA135" s="2">
        <f t="shared" si="291"/>
        <v>0</v>
      </c>
      <c r="BB135" s="2">
        <f t="shared" si="292"/>
        <v>25</v>
      </c>
      <c r="BC135" s="2">
        <f t="shared" si="293"/>
        <v>0</v>
      </c>
      <c r="BD135" s="3">
        <f t="shared" si="294"/>
        <v>25</v>
      </c>
      <c r="BE135" s="3">
        <f t="shared" si="295"/>
        <v>3.5751840168243953</v>
      </c>
      <c r="BF135" s="2">
        <f t="shared" si="296"/>
        <v>0</v>
      </c>
      <c r="BG135" s="2">
        <f t="shared" si="297"/>
        <v>1.7525411847178409</v>
      </c>
      <c r="BH135" s="2">
        <f t="shared" si="298"/>
        <v>0</v>
      </c>
      <c r="BI135" s="3">
        <f t="shared" si="299"/>
        <v>1.7525411847178409</v>
      </c>
      <c r="BJ135" s="3"/>
      <c r="BK135" s="21">
        <v>14195</v>
      </c>
      <c r="BL135" s="3">
        <v>14160</v>
      </c>
      <c r="BM135" s="2">
        <v>35</v>
      </c>
      <c r="BN135" s="2">
        <v>35</v>
      </c>
      <c r="BO135" s="45"/>
      <c r="BP135" s="2">
        <f t="shared" si="300"/>
        <v>35</v>
      </c>
      <c r="BQ135" s="2">
        <f t="shared" si="301"/>
        <v>2.4717514124293789</v>
      </c>
      <c r="BR135" s="2">
        <f t="shared" si="302"/>
        <v>2.4717514124293789</v>
      </c>
      <c r="BS135" s="2"/>
      <c r="BT135" s="7">
        <v>14288</v>
      </c>
      <c r="BU135" s="3">
        <v>14224</v>
      </c>
      <c r="BV135" s="2">
        <f t="shared" si="266"/>
        <v>64</v>
      </c>
      <c r="BW135" s="2">
        <v>64</v>
      </c>
      <c r="BX135" s="61"/>
      <c r="BY135" s="2">
        <f t="shared" si="303"/>
        <v>64</v>
      </c>
      <c r="BZ135" s="2">
        <f t="shared" si="304"/>
        <v>4.4994375703037122</v>
      </c>
      <c r="CA135" s="2">
        <f t="shared" si="305"/>
        <v>4.4994375703037122</v>
      </c>
      <c r="CB135" s="2"/>
      <c r="CC135" s="105">
        <v>14216</v>
      </c>
      <c r="CD135" s="3">
        <v>14199</v>
      </c>
      <c r="CE135" s="2">
        <f t="shared" si="267"/>
        <v>17</v>
      </c>
      <c r="CF135" s="2">
        <v>17</v>
      </c>
      <c r="CG135" s="61"/>
      <c r="CH135" s="2">
        <f t="shared" si="306"/>
        <v>17</v>
      </c>
      <c r="CI135" s="2">
        <f t="shared" si="307"/>
        <v>1.1972674131981125</v>
      </c>
      <c r="CJ135" s="2">
        <f t="shared" si="308"/>
        <v>1.1972674131981125</v>
      </c>
      <c r="CK135" s="2"/>
      <c r="CL135" s="105">
        <v>14276</v>
      </c>
      <c r="CM135" s="3">
        <v>14252</v>
      </c>
      <c r="CN135" s="2">
        <f t="shared" si="268"/>
        <v>24</v>
      </c>
      <c r="CO135" s="2">
        <f t="shared" si="242"/>
        <v>24</v>
      </c>
      <c r="CP135" s="61"/>
      <c r="CQ135" s="2">
        <f t="shared" si="309"/>
        <v>24</v>
      </c>
      <c r="CR135" s="2">
        <f t="shared" si="310"/>
        <v>1.6839741790625877</v>
      </c>
      <c r="CS135" s="2">
        <f t="shared" si="311"/>
        <v>1.6839741790625877</v>
      </c>
      <c r="CT135" s="2"/>
      <c r="CU135" s="131">
        <v>14316</v>
      </c>
      <c r="CV135" s="3">
        <v>14265</v>
      </c>
      <c r="CW135" s="2">
        <f t="shared" si="269"/>
        <v>51</v>
      </c>
      <c r="CX135" s="2">
        <f t="shared" si="270"/>
        <v>51</v>
      </c>
      <c r="CY135" s="61"/>
      <c r="CZ135" s="2">
        <f t="shared" si="312"/>
        <v>51</v>
      </c>
      <c r="DA135" s="2">
        <f t="shared" si="313"/>
        <v>3.5751840168243953</v>
      </c>
      <c r="DB135" s="2">
        <f t="shared" si="314"/>
        <v>3.5751840168243953</v>
      </c>
      <c r="DC135" s="2"/>
      <c r="DD135" s="131">
        <v>14473</v>
      </c>
      <c r="DE135" s="3">
        <v>14442</v>
      </c>
      <c r="DF135" s="2">
        <f t="shared" si="271"/>
        <v>31</v>
      </c>
      <c r="DG135" s="2">
        <f t="shared" si="272"/>
        <v>31</v>
      </c>
      <c r="DH135" s="61"/>
      <c r="DI135" s="2">
        <f t="shared" si="315"/>
        <v>31</v>
      </c>
      <c r="DJ135" s="2">
        <f t="shared" si="316"/>
        <v>2.1465171028943359</v>
      </c>
      <c r="DK135" s="2">
        <f t="shared" si="317"/>
        <v>2.1465171028943359</v>
      </c>
      <c r="DL135" s="2"/>
      <c r="DM135" s="131">
        <v>14479</v>
      </c>
      <c r="DN135" s="2">
        <v>14466</v>
      </c>
      <c r="DO135" s="3">
        <f t="shared" si="318"/>
        <v>13</v>
      </c>
      <c r="DP135" s="3">
        <f t="shared" si="319"/>
        <v>0.89865892437439521</v>
      </c>
      <c r="DQ135" s="2"/>
      <c r="DR135" s="131">
        <v>14595</v>
      </c>
      <c r="DS135" s="2">
        <v>14565</v>
      </c>
      <c r="DT135" s="3">
        <f t="shared" si="320"/>
        <v>30</v>
      </c>
      <c r="DU135" s="3">
        <f t="shared" si="321"/>
        <v>2.0597322348094749</v>
      </c>
      <c r="DV135" s="2"/>
      <c r="DW135" s="131">
        <v>14880</v>
      </c>
      <c r="DX135" s="2">
        <v>14834</v>
      </c>
      <c r="DY135" s="3">
        <f t="shared" si="322"/>
        <v>46</v>
      </c>
      <c r="DZ135" s="3">
        <f t="shared" si="323"/>
        <v>3.1009842254280704</v>
      </c>
      <c r="EA135" s="2"/>
      <c r="EB135" s="131">
        <v>15111</v>
      </c>
      <c r="EC135" s="2">
        <v>15076</v>
      </c>
      <c r="ED135" s="3">
        <f t="shared" si="286"/>
        <v>35</v>
      </c>
      <c r="EE135" s="3">
        <f t="shared" si="324"/>
        <v>2.3215707084107193</v>
      </c>
      <c r="EF135" s="2"/>
      <c r="EG135" s="131">
        <v>15287</v>
      </c>
      <c r="EH135" s="2">
        <v>15261</v>
      </c>
      <c r="EI135" s="3">
        <f t="shared" si="280"/>
        <v>26</v>
      </c>
      <c r="EJ135" s="3">
        <f t="shared" si="325"/>
        <v>1.7036891422580434</v>
      </c>
      <c r="EK135" s="2"/>
      <c r="EL135" s="131">
        <v>15460</v>
      </c>
      <c r="EM135" s="2">
        <v>15414</v>
      </c>
      <c r="EN135" s="3">
        <f t="shared" si="379"/>
        <v>46</v>
      </c>
      <c r="EO135" s="3">
        <f t="shared" si="326"/>
        <v>2.9842999870247828</v>
      </c>
      <c r="EP135" s="2"/>
      <c r="EQ135" s="2"/>
      <c r="ER135" s="77">
        <f t="shared" si="327"/>
        <v>35</v>
      </c>
      <c r="ES135" s="83">
        <f t="shared" si="284"/>
        <v>64</v>
      </c>
      <c r="ET135" s="83">
        <f t="shared" si="277"/>
        <v>17</v>
      </c>
      <c r="EU135" s="81">
        <f t="shared" si="328"/>
        <v>24</v>
      </c>
      <c r="EV135" s="81">
        <f t="shared" si="380"/>
        <v>51</v>
      </c>
      <c r="EW135" s="81">
        <f t="shared" si="285"/>
        <v>31</v>
      </c>
      <c r="EX135" s="81">
        <f t="shared" si="278"/>
        <v>13</v>
      </c>
      <c r="EY135" s="81">
        <f>DT135</f>
        <v>30</v>
      </c>
      <c r="EZ135" s="81">
        <f t="shared" si="283"/>
        <v>46</v>
      </c>
      <c r="FA135" s="81">
        <f t="shared" si="329"/>
        <v>35</v>
      </c>
      <c r="FB135" s="81">
        <f t="shared" si="330"/>
        <v>26</v>
      </c>
      <c r="FC135" s="81">
        <f t="shared" si="290"/>
        <v>46</v>
      </c>
      <c r="FD135" s="2"/>
      <c r="FE135" s="77">
        <f t="shared" si="331"/>
        <v>2.4717514124293789</v>
      </c>
      <c r="FF135" s="83">
        <f t="shared" si="332"/>
        <v>4.4994375703037122</v>
      </c>
      <c r="FG135" s="83">
        <f t="shared" si="333"/>
        <v>1.1972674131981125</v>
      </c>
      <c r="FH135" s="81">
        <f t="shared" si="334"/>
        <v>1.6839741790625877</v>
      </c>
      <c r="FI135" s="81">
        <f t="shared" si="335"/>
        <v>3.5751840168243953</v>
      </c>
      <c r="FJ135" s="81">
        <f t="shared" si="336"/>
        <v>2.1465171028943359</v>
      </c>
      <c r="FK135" s="81">
        <f t="shared" si="337"/>
        <v>0.89865892437439521</v>
      </c>
      <c r="FL135" s="81">
        <f t="shared" si="338"/>
        <v>2.0597322348094749</v>
      </c>
      <c r="FM135" s="81">
        <f t="shared" si="339"/>
        <v>3.1009842254280704</v>
      </c>
      <c r="FN135" s="81">
        <f t="shared" si="340"/>
        <v>2.3215707084107193</v>
      </c>
      <c r="FO135" s="81">
        <f t="shared" si="341"/>
        <v>1.7036891422580434</v>
      </c>
      <c r="FP135" s="81">
        <f t="shared" si="342"/>
        <v>2.9842999870247828</v>
      </c>
      <c r="FQ135" s="2"/>
      <c r="FR135" s="83">
        <f t="shared" si="343"/>
        <v>29</v>
      </c>
      <c r="FS135" s="83">
        <f t="shared" si="344"/>
        <v>-47</v>
      </c>
      <c r="FT135" s="83">
        <f t="shared" si="345"/>
        <v>7</v>
      </c>
      <c r="FU135" s="83">
        <f t="shared" si="346"/>
        <v>27</v>
      </c>
      <c r="FV135" s="83">
        <f t="shared" si="347"/>
        <v>-20</v>
      </c>
      <c r="FW135" s="83">
        <f t="shared" si="348"/>
        <v>-18</v>
      </c>
      <c r="FX135" s="83">
        <f t="shared" si="349"/>
        <v>17</v>
      </c>
      <c r="FY135" s="83">
        <f t="shared" si="350"/>
        <v>16</v>
      </c>
      <c r="FZ135" s="83">
        <f t="shared" si="351"/>
        <v>-11</v>
      </c>
      <c r="GA135" s="83">
        <f t="shared" si="352"/>
        <v>-9</v>
      </c>
      <c r="GB135" s="83">
        <f t="shared" si="353"/>
        <v>20</v>
      </c>
      <c r="GC135" s="54"/>
      <c r="GD135" s="205">
        <f t="shared" si="354"/>
        <v>2.0276861578743333</v>
      </c>
      <c r="GE135" s="206">
        <f t="shared" si="355"/>
        <v>-3.3021701571055999</v>
      </c>
      <c r="GF135" s="206">
        <f t="shared" si="356"/>
        <v>0.48670676586447525</v>
      </c>
      <c r="GG135" s="207">
        <f t="shared" si="357"/>
        <v>1.8912098377618076</v>
      </c>
      <c r="GH135" s="206">
        <f t="shared" si="358"/>
        <v>-1.4286669139300594</v>
      </c>
      <c r="GI135" s="206">
        <f t="shared" si="359"/>
        <v>-1.2478581785199407</v>
      </c>
      <c r="GJ135" s="206">
        <f t="shared" si="360"/>
        <v>1.1610733104350797</v>
      </c>
      <c r="GK135" s="206">
        <f t="shared" si="361"/>
        <v>1.0412519906185955</v>
      </c>
      <c r="GL135" s="206">
        <f t="shared" si="362"/>
        <v>-0.77941351701735107</v>
      </c>
      <c r="GM135" s="206">
        <f t="shared" si="363"/>
        <v>-0.61788156615267598</v>
      </c>
      <c r="GN135" s="206">
        <f t="shared" si="364"/>
        <v>1.2806108447667395</v>
      </c>
      <c r="GO135" s="2"/>
      <c r="GP135" s="3">
        <f t="shared" si="365"/>
        <v>46</v>
      </c>
      <c r="GQ135" s="320">
        <f t="shared" si="366"/>
        <v>2.9842999870247828E-3</v>
      </c>
      <c r="GR135" s="298">
        <f t="shared" si="367"/>
        <v>6.0955432870652576E-4</v>
      </c>
      <c r="GS135" s="298">
        <f t="shared" si="368"/>
        <v>1.0227890178029213E-3</v>
      </c>
      <c r="GT135" s="298">
        <f t="shared" si="369"/>
        <v>3.2460547556160399E-4</v>
      </c>
      <c r="GU135" s="298">
        <f t="shared" si="370"/>
        <v>5.1817946282062353E-4</v>
      </c>
      <c r="GV135" s="298">
        <f t="shared" si="371"/>
        <v>9.2031182330012994E-4</v>
      </c>
      <c r="GW135" s="298">
        <f t="shared" si="372"/>
        <v>6.222275747174886E-4</v>
      </c>
      <c r="GX135" s="298">
        <f t="shared" si="373"/>
        <v>3.2529276348713845E-4</v>
      </c>
      <c r="GY135" s="298">
        <f t="shared" si="374"/>
        <v>7.1937270699949641E-4</v>
      </c>
      <c r="GZ135" s="298">
        <f t="shared" si="375"/>
        <v>9.5485210171250654E-4</v>
      </c>
      <c r="HA135" s="298">
        <f t="shared" si="376"/>
        <v>7.3933248838191801E-4</v>
      </c>
      <c r="HB135" s="298">
        <f t="shared" si="377"/>
        <v>5.1844466600199407E-4</v>
      </c>
      <c r="HC135" s="298">
        <f t="shared" si="378"/>
        <v>7.9710270495070095E-4</v>
      </c>
      <c r="HD135" s="298"/>
    </row>
    <row r="136" spans="1:212" ht="12" customHeight="1" x14ac:dyDescent="0.25">
      <c r="A136" s="2">
        <v>1</v>
      </c>
      <c r="B136" s="10" t="s">
        <v>147</v>
      </c>
      <c r="C136" s="183">
        <v>24038</v>
      </c>
      <c r="D136" s="10"/>
      <c r="E136" s="2" t="s">
        <v>403</v>
      </c>
      <c r="F136" s="33"/>
      <c r="G136" s="33"/>
      <c r="H136" s="33"/>
      <c r="I136" s="33"/>
      <c r="J136" s="33"/>
      <c r="K136" s="33"/>
      <c r="L136" s="33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61"/>
      <c r="X136" s="45"/>
      <c r="Y136" s="3">
        <v>22</v>
      </c>
      <c r="Z136" s="146">
        <v>9</v>
      </c>
      <c r="AA136" s="3">
        <f t="shared" si="261"/>
        <v>31</v>
      </c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>
        <v>19</v>
      </c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29">
        <f t="shared" si="288"/>
        <v>19</v>
      </c>
      <c r="AV136" s="170">
        <f t="shared" si="262"/>
        <v>0</v>
      </c>
      <c r="AW136" s="170">
        <f t="shared" si="263"/>
        <v>19</v>
      </c>
      <c r="AX136" s="170">
        <f t="shared" si="264"/>
        <v>0</v>
      </c>
      <c r="AY136" s="29">
        <f t="shared" si="265"/>
        <v>19</v>
      </c>
      <c r="AZ136" s="3"/>
      <c r="BA136" s="2">
        <f t="shared" si="291"/>
        <v>0</v>
      </c>
      <c r="BB136" s="2">
        <f t="shared" si="292"/>
        <v>19</v>
      </c>
      <c r="BC136" s="2">
        <f t="shared" si="293"/>
        <v>0</v>
      </c>
      <c r="BD136" s="3">
        <f t="shared" si="294"/>
        <v>19</v>
      </c>
      <c r="BE136" s="3">
        <f t="shared" si="295"/>
        <v>1.3665708496300835</v>
      </c>
      <c r="BF136" s="2">
        <f t="shared" si="296"/>
        <v>0</v>
      </c>
      <c r="BG136" s="2">
        <f t="shared" si="297"/>
        <v>0.89533952217143398</v>
      </c>
      <c r="BH136" s="2">
        <f t="shared" si="298"/>
        <v>0</v>
      </c>
      <c r="BI136" s="3">
        <f t="shared" si="299"/>
        <v>0.89533952217143398</v>
      </c>
      <c r="BJ136" s="3"/>
      <c r="BK136" s="21">
        <v>20695</v>
      </c>
      <c r="BL136" s="3">
        <v>20651</v>
      </c>
      <c r="BM136" s="2">
        <v>44</v>
      </c>
      <c r="BN136" s="2">
        <v>44</v>
      </c>
      <c r="BO136" s="45"/>
      <c r="BP136" s="2">
        <f t="shared" si="300"/>
        <v>44</v>
      </c>
      <c r="BQ136" s="2">
        <f t="shared" si="301"/>
        <v>2.1306474262747566</v>
      </c>
      <c r="BR136" s="2">
        <f t="shared" si="302"/>
        <v>2.1306474262747566</v>
      </c>
      <c r="BS136" s="2"/>
      <c r="BT136" s="7">
        <v>20844</v>
      </c>
      <c r="BU136" s="3">
        <v>20800</v>
      </c>
      <c r="BV136" s="2">
        <f t="shared" si="266"/>
        <v>44</v>
      </c>
      <c r="BW136" s="2">
        <v>44</v>
      </c>
      <c r="BX136" s="61"/>
      <c r="BY136" s="2">
        <f t="shared" si="303"/>
        <v>44</v>
      </c>
      <c r="BZ136" s="2">
        <f t="shared" si="304"/>
        <v>2.1153846153846154</v>
      </c>
      <c r="CA136" s="2">
        <f t="shared" si="305"/>
        <v>2.1153846153846154</v>
      </c>
      <c r="CB136" s="2"/>
      <c r="CC136" s="105">
        <v>20949</v>
      </c>
      <c r="CD136" s="3">
        <v>20887</v>
      </c>
      <c r="CE136" s="2">
        <f t="shared" si="267"/>
        <v>62</v>
      </c>
      <c r="CF136" s="2">
        <v>62</v>
      </c>
      <c r="CG136" s="61"/>
      <c r="CH136" s="2">
        <f t="shared" si="306"/>
        <v>62</v>
      </c>
      <c r="CI136" s="2">
        <f t="shared" si="307"/>
        <v>2.9683535213290564</v>
      </c>
      <c r="CJ136" s="2">
        <f t="shared" si="308"/>
        <v>2.9683535213290564</v>
      </c>
      <c r="CK136" s="2"/>
      <c r="CL136" s="105">
        <v>21060</v>
      </c>
      <c r="CM136" s="3">
        <v>21018</v>
      </c>
      <c r="CN136" s="2">
        <f t="shared" si="268"/>
        <v>42</v>
      </c>
      <c r="CO136" s="2">
        <f t="shared" si="242"/>
        <v>42</v>
      </c>
      <c r="CP136" s="61"/>
      <c r="CQ136" s="2">
        <f t="shared" si="309"/>
        <v>42</v>
      </c>
      <c r="CR136" s="2">
        <f t="shared" si="310"/>
        <v>1.9982871824150727</v>
      </c>
      <c r="CS136" s="2">
        <f t="shared" si="311"/>
        <v>1.9982871824150727</v>
      </c>
      <c r="CT136" s="2"/>
      <c r="CU136" s="131">
        <v>21250</v>
      </c>
      <c r="CV136" s="3">
        <v>21221</v>
      </c>
      <c r="CW136" s="2">
        <f t="shared" si="269"/>
        <v>29</v>
      </c>
      <c r="CX136" s="2">
        <f t="shared" si="270"/>
        <v>29</v>
      </c>
      <c r="CY136" s="61"/>
      <c r="CZ136" s="2">
        <f t="shared" si="312"/>
        <v>29</v>
      </c>
      <c r="DA136" s="2">
        <f t="shared" si="313"/>
        <v>1.3665708496300835</v>
      </c>
      <c r="DB136" s="2">
        <f t="shared" si="314"/>
        <v>1.3665708496300835</v>
      </c>
      <c r="DC136" s="2"/>
      <c r="DD136" s="131">
        <v>21403</v>
      </c>
      <c r="DE136" s="3">
        <v>21373</v>
      </c>
      <c r="DF136" s="2">
        <f t="shared" si="271"/>
        <v>30</v>
      </c>
      <c r="DG136" s="2">
        <f t="shared" si="272"/>
        <v>30</v>
      </c>
      <c r="DH136" s="61"/>
      <c r="DI136" s="2">
        <f t="shared" si="315"/>
        <v>30</v>
      </c>
      <c r="DJ136" s="2">
        <f t="shared" si="316"/>
        <v>1.403640106676648</v>
      </c>
      <c r="DK136" s="2">
        <f t="shared" si="317"/>
        <v>1.403640106676648</v>
      </c>
      <c r="DL136" s="2"/>
      <c r="DM136" s="131">
        <v>21653</v>
      </c>
      <c r="DN136" s="2">
        <v>21633</v>
      </c>
      <c r="DO136" s="3">
        <f t="shared" si="318"/>
        <v>20</v>
      </c>
      <c r="DP136" s="3">
        <f t="shared" si="319"/>
        <v>0.92451347478389501</v>
      </c>
      <c r="DQ136" s="2"/>
      <c r="DR136" s="131">
        <v>21704</v>
      </c>
      <c r="DS136" s="2">
        <v>21686</v>
      </c>
      <c r="DT136" s="3">
        <f t="shared" si="320"/>
        <v>18</v>
      </c>
      <c r="DU136" s="3">
        <f t="shared" si="321"/>
        <v>0.83002858987365125</v>
      </c>
      <c r="DV136" s="2"/>
      <c r="DW136" s="131">
        <v>21939</v>
      </c>
      <c r="DX136" s="2">
        <v>21912</v>
      </c>
      <c r="DY136" s="3">
        <f t="shared" si="322"/>
        <v>27</v>
      </c>
      <c r="DZ136" s="3">
        <f t="shared" si="323"/>
        <v>1.2322015334063527</v>
      </c>
      <c r="EA136" s="2"/>
      <c r="EB136" s="131">
        <v>22063</v>
      </c>
      <c r="EC136" s="2">
        <v>22046</v>
      </c>
      <c r="ED136" s="3">
        <f t="shared" si="286"/>
        <v>17</v>
      </c>
      <c r="EE136" s="3">
        <f t="shared" si="324"/>
        <v>0.77111494148598381</v>
      </c>
      <c r="EF136" s="2"/>
      <c r="EG136" s="131">
        <v>22438</v>
      </c>
      <c r="EH136" s="2">
        <v>22413</v>
      </c>
      <c r="EI136" s="3">
        <f t="shared" si="280"/>
        <v>25</v>
      </c>
      <c r="EJ136" s="3">
        <f t="shared" si="325"/>
        <v>1.1154240842368268</v>
      </c>
      <c r="EK136" s="2"/>
      <c r="EL136" s="131">
        <v>22735</v>
      </c>
      <c r="EM136" s="2">
        <v>22723</v>
      </c>
      <c r="EN136" s="3">
        <f t="shared" si="379"/>
        <v>12</v>
      </c>
      <c r="EO136" s="3">
        <f t="shared" si="326"/>
        <v>0.52809928266514106</v>
      </c>
      <c r="EP136" s="2"/>
      <c r="EQ136" s="2"/>
      <c r="ER136" s="77">
        <f t="shared" si="327"/>
        <v>44</v>
      </c>
      <c r="ES136" s="83">
        <f t="shared" si="284"/>
        <v>44</v>
      </c>
      <c r="ET136" s="83">
        <f t="shared" si="277"/>
        <v>62</v>
      </c>
      <c r="EU136" s="81">
        <f t="shared" si="328"/>
        <v>42</v>
      </c>
      <c r="EV136" s="81">
        <f t="shared" si="380"/>
        <v>29</v>
      </c>
      <c r="EW136" s="81">
        <f t="shared" si="285"/>
        <v>30</v>
      </c>
      <c r="EX136" s="81">
        <f t="shared" si="278"/>
        <v>20</v>
      </c>
      <c r="EY136" s="81">
        <f>DT136</f>
        <v>18</v>
      </c>
      <c r="EZ136" s="81">
        <f t="shared" si="283"/>
        <v>27</v>
      </c>
      <c r="FA136" s="81">
        <f t="shared" si="329"/>
        <v>17</v>
      </c>
      <c r="FB136" s="81">
        <f t="shared" si="330"/>
        <v>25</v>
      </c>
      <c r="FC136" s="81">
        <f t="shared" si="290"/>
        <v>12</v>
      </c>
      <c r="FD136" s="2"/>
      <c r="FE136" s="77">
        <f t="shared" si="331"/>
        <v>2.1306474262747566</v>
      </c>
      <c r="FF136" s="83">
        <f t="shared" si="332"/>
        <v>2.1153846153846154</v>
      </c>
      <c r="FG136" s="83">
        <f t="shared" si="333"/>
        <v>2.9683535213290564</v>
      </c>
      <c r="FH136" s="81">
        <f t="shared" si="334"/>
        <v>1.9982871824150727</v>
      </c>
      <c r="FI136" s="81">
        <f t="shared" si="335"/>
        <v>1.3665708496300835</v>
      </c>
      <c r="FJ136" s="81">
        <f t="shared" si="336"/>
        <v>1.403640106676648</v>
      </c>
      <c r="FK136" s="81">
        <f t="shared" si="337"/>
        <v>0.92451347478389501</v>
      </c>
      <c r="FL136" s="81">
        <f t="shared" si="338"/>
        <v>0.83002858987365125</v>
      </c>
      <c r="FM136" s="81">
        <f t="shared" si="339"/>
        <v>1.2322015334063527</v>
      </c>
      <c r="FN136" s="81">
        <f t="shared" si="340"/>
        <v>0.77111494148598381</v>
      </c>
      <c r="FO136" s="81">
        <f t="shared" si="341"/>
        <v>1.1154240842368268</v>
      </c>
      <c r="FP136" s="81">
        <f t="shared" si="342"/>
        <v>0.52809928266514106</v>
      </c>
      <c r="FQ136" s="2"/>
      <c r="FR136" s="83">
        <f t="shared" si="343"/>
        <v>0</v>
      </c>
      <c r="FS136" s="83">
        <f t="shared" si="344"/>
        <v>18</v>
      </c>
      <c r="FT136" s="83">
        <f t="shared" si="345"/>
        <v>-20</v>
      </c>
      <c r="FU136" s="83">
        <f t="shared" si="346"/>
        <v>-13</v>
      </c>
      <c r="FV136" s="83">
        <f t="shared" si="347"/>
        <v>1</v>
      </c>
      <c r="FW136" s="83">
        <f t="shared" si="348"/>
        <v>-10</v>
      </c>
      <c r="FX136" s="83">
        <f t="shared" si="349"/>
        <v>-2</v>
      </c>
      <c r="FY136" s="83">
        <f t="shared" si="350"/>
        <v>9</v>
      </c>
      <c r="FZ136" s="83">
        <f t="shared" si="351"/>
        <v>-10</v>
      </c>
      <c r="GA136" s="83">
        <f t="shared" si="352"/>
        <v>8</v>
      </c>
      <c r="GB136" s="83">
        <f t="shared" si="353"/>
        <v>-13</v>
      </c>
      <c r="GC136" s="54"/>
      <c r="GD136" s="205">
        <f t="shared" si="354"/>
        <v>-1.5262810890141143E-2</v>
      </c>
      <c r="GE136" s="206">
        <f t="shared" si="355"/>
        <v>0.85296890594444097</v>
      </c>
      <c r="GF136" s="206">
        <f t="shared" si="356"/>
        <v>-0.97006633891398364</v>
      </c>
      <c r="GG136" s="207">
        <f t="shared" si="357"/>
        <v>-0.63171633278498929</v>
      </c>
      <c r="GH136" s="206">
        <f t="shared" si="358"/>
        <v>3.7069257046564497E-2</v>
      </c>
      <c r="GI136" s="206">
        <f t="shared" si="359"/>
        <v>-0.47912663189275295</v>
      </c>
      <c r="GJ136" s="206">
        <f t="shared" si="360"/>
        <v>-9.448488491024376E-2</v>
      </c>
      <c r="GK136" s="206">
        <f t="shared" si="361"/>
        <v>0.4021729435327015</v>
      </c>
      <c r="GL136" s="206">
        <f t="shared" si="362"/>
        <v>-0.46108659192036894</v>
      </c>
      <c r="GM136" s="206">
        <f t="shared" si="363"/>
        <v>0.34430914275084301</v>
      </c>
      <c r="GN136" s="206">
        <f t="shared" si="364"/>
        <v>-0.58732480157168576</v>
      </c>
      <c r="GO136" s="2"/>
      <c r="GP136" s="3">
        <f t="shared" si="365"/>
        <v>12</v>
      </c>
      <c r="GQ136" s="320">
        <f t="shared" si="366"/>
        <v>5.2809928266514105E-4</v>
      </c>
      <c r="GR136" s="298">
        <f t="shared" si="367"/>
        <v>7.6629687037391809E-4</v>
      </c>
      <c r="GS136" s="298">
        <f t="shared" si="368"/>
        <v>7.0316744973950842E-4</v>
      </c>
      <c r="GT136" s="298">
        <f t="shared" si="369"/>
        <v>1.1838552638129085E-3</v>
      </c>
      <c r="GU136" s="298">
        <f t="shared" si="370"/>
        <v>9.0681405993609117E-4</v>
      </c>
      <c r="GV136" s="298">
        <f t="shared" si="371"/>
        <v>5.2331456619027E-4</v>
      </c>
      <c r="GW136" s="298">
        <f t="shared" si="372"/>
        <v>6.0215571746853732E-4</v>
      </c>
      <c r="GX136" s="298">
        <f t="shared" si="373"/>
        <v>5.0045040536482834E-4</v>
      </c>
      <c r="GY136" s="298">
        <f t="shared" si="374"/>
        <v>4.3162362419969785E-4</v>
      </c>
      <c r="GZ136" s="298">
        <f t="shared" si="375"/>
        <v>5.6045666839647118E-4</v>
      </c>
      <c r="HA136" s="298">
        <f t="shared" si="376"/>
        <v>3.5910435149978876E-4</v>
      </c>
      <c r="HB136" s="298">
        <f t="shared" si="377"/>
        <v>4.9850448654037882E-4</v>
      </c>
      <c r="HC136" s="298">
        <f t="shared" si="378"/>
        <v>2.0793983607409589E-4</v>
      </c>
      <c r="HD136" s="298"/>
    </row>
    <row r="137" spans="1:212" ht="12" customHeight="1" x14ac:dyDescent="0.25">
      <c r="A137" s="2">
        <v>1</v>
      </c>
      <c r="B137" s="10" t="s">
        <v>147</v>
      </c>
      <c r="C137" s="183">
        <v>24041</v>
      </c>
      <c r="D137" s="10"/>
      <c r="E137" s="2" t="s">
        <v>416</v>
      </c>
      <c r="F137" s="33"/>
      <c r="G137" s="33"/>
      <c r="H137" s="33"/>
      <c r="I137" s="33"/>
      <c r="J137" s="33"/>
      <c r="K137" s="33"/>
      <c r="L137" s="33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61"/>
      <c r="X137" s="45"/>
      <c r="Y137" s="3">
        <v>10</v>
      </c>
      <c r="Z137" s="146">
        <v>4</v>
      </c>
      <c r="AA137" s="3">
        <f t="shared" si="261"/>
        <v>14</v>
      </c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>
        <v>15</v>
      </c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29">
        <f t="shared" si="288"/>
        <v>15</v>
      </c>
      <c r="AV137" s="170">
        <f t="shared" si="262"/>
        <v>0</v>
      </c>
      <c r="AW137" s="170">
        <f t="shared" si="263"/>
        <v>15</v>
      </c>
      <c r="AX137" s="170">
        <f t="shared" si="264"/>
        <v>0</v>
      </c>
      <c r="AY137" s="29">
        <f t="shared" si="265"/>
        <v>15</v>
      </c>
      <c r="AZ137" s="3"/>
      <c r="BA137" s="2">
        <f t="shared" si="291"/>
        <v>0</v>
      </c>
      <c r="BB137" s="2">
        <f t="shared" si="292"/>
        <v>15</v>
      </c>
      <c r="BC137" s="2">
        <f t="shared" si="293"/>
        <v>0</v>
      </c>
      <c r="BD137" s="3">
        <f t="shared" si="294"/>
        <v>15</v>
      </c>
      <c r="BE137" s="3">
        <f t="shared" si="295"/>
        <v>2.0316354665505734</v>
      </c>
      <c r="BF137" s="2">
        <f t="shared" si="296"/>
        <v>0</v>
      </c>
      <c r="BG137" s="2">
        <f t="shared" si="297"/>
        <v>2.1767522855898997</v>
      </c>
      <c r="BH137" s="2">
        <f t="shared" si="298"/>
        <v>0</v>
      </c>
      <c r="BI137" s="3">
        <f t="shared" si="299"/>
        <v>2.1767522855898997</v>
      </c>
      <c r="BJ137" s="3"/>
      <c r="BK137" s="21">
        <v>6762</v>
      </c>
      <c r="BL137" s="3">
        <v>6731</v>
      </c>
      <c r="BM137" s="2">
        <v>31</v>
      </c>
      <c r="BN137" s="2">
        <v>31</v>
      </c>
      <c r="BO137" s="45"/>
      <c r="BP137" s="2">
        <f t="shared" si="300"/>
        <v>31</v>
      </c>
      <c r="BQ137" s="2">
        <f t="shared" si="301"/>
        <v>4.6055563809240825</v>
      </c>
      <c r="BR137" s="2">
        <f t="shared" si="302"/>
        <v>4.6055563809240825</v>
      </c>
      <c r="BS137" s="2"/>
      <c r="BT137" s="7">
        <v>6740</v>
      </c>
      <c r="BU137" s="3">
        <v>6718</v>
      </c>
      <c r="BV137" s="2">
        <f t="shared" si="266"/>
        <v>22</v>
      </c>
      <c r="BW137" s="2">
        <v>22</v>
      </c>
      <c r="BX137" s="61"/>
      <c r="BY137" s="2">
        <f t="shared" si="303"/>
        <v>22</v>
      </c>
      <c r="BZ137" s="2">
        <f t="shared" si="304"/>
        <v>3.2747841619529621</v>
      </c>
      <c r="CA137" s="2">
        <f t="shared" si="305"/>
        <v>3.2747841619529621</v>
      </c>
      <c r="CB137" s="2"/>
      <c r="CC137" s="105">
        <v>6749</v>
      </c>
      <c r="CD137" s="3">
        <v>6745</v>
      </c>
      <c r="CE137" s="2">
        <f t="shared" si="267"/>
        <v>4</v>
      </c>
      <c r="CF137" s="2">
        <v>4</v>
      </c>
      <c r="CG137" s="61"/>
      <c r="CH137" s="2">
        <f t="shared" si="306"/>
        <v>4</v>
      </c>
      <c r="CI137" s="2">
        <f t="shared" si="307"/>
        <v>0.59303187546330616</v>
      </c>
      <c r="CJ137" s="2">
        <f t="shared" si="308"/>
        <v>0.59303187546330616</v>
      </c>
      <c r="CK137" s="2"/>
      <c r="CL137" s="105">
        <v>6832</v>
      </c>
      <c r="CM137" s="3">
        <v>6818</v>
      </c>
      <c r="CN137" s="2">
        <f t="shared" si="268"/>
        <v>14</v>
      </c>
      <c r="CO137" s="2">
        <f t="shared" si="242"/>
        <v>14</v>
      </c>
      <c r="CP137" s="61"/>
      <c r="CQ137" s="2">
        <f t="shared" si="309"/>
        <v>14</v>
      </c>
      <c r="CR137" s="2">
        <f t="shared" si="310"/>
        <v>2.0533880903490762</v>
      </c>
      <c r="CS137" s="2">
        <f t="shared" si="311"/>
        <v>2.0533880903490762</v>
      </c>
      <c r="CT137" s="2"/>
      <c r="CU137" s="131">
        <v>6905</v>
      </c>
      <c r="CV137" s="3">
        <v>6891</v>
      </c>
      <c r="CW137" s="2">
        <f t="shared" si="269"/>
        <v>14</v>
      </c>
      <c r="CX137" s="2">
        <f t="shared" si="270"/>
        <v>14</v>
      </c>
      <c r="CY137" s="61"/>
      <c r="CZ137" s="2">
        <f t="shared" si="312"/>
        <v>14</v>
      </c>
      <c r="DA137" s="2">
        <f t="shared" si="313"/>
        <v>2.0316354665505734</v>
      </c>
      <c r="DB137" s="2">
        <f t="shared" si="314"/>
        <v>2.0316354665505734</v>
      </c>
      <c r="DC137" s="2"/>
      <c r="DD137" s="131">
        <v>6920</v>
      </c>
      <c r="DE137" s="3">
        <v>6904</v>
      </c>
      <c r="DF137" s="2">
        <f t="shared" si="271"/>
        <v>16</v>
      </c>
      <c r="DG137" s="2">
        <f t="shared" si="272"/>
        <v>16</v>
      </c>
      <c r="DH137" s="61"/>
      <c r="DI137" s="2">
        <f t="shared" si="315"/>
        <v>16</v>
      </c>
      <c r="DJ137" s="2">
        <f t="shared" si="316"/>
        <v>2.3174971031286211</v>
      </c>
      <c r="DK137" s="2">
        <f t="shared" si="317"/>
        <v>2.3174971031286211</v>
      </c>
      <c r="DL137" s="2"/>
      <c r="DM137" s="131">
        <v>6940</v>
      </c>
      <c r="DN137" s="2">
        <v>6940</v>
      </c>
      <c r="DO137" s="3">
        <f t="shared" si="318"/>
        <v>0</v>
      </c>
      <c r="DP137" s="3">
        <f t="shared" si="319"/>
        <v>0</v>
      </c>
      <c r="DQ137" s="2"/>
      <c r="DR137" s="131">
        <v>6893</v>
      </c>
      <c r="DS137" s="2">
        <v>6884</v>
      </c>
      <c r="DT137" s="3">
        <f t="shared" si="320"/>
        <v>9</v>
      </c>
      <c r="DU137" s="3">
        <f t="shared" si="321"/>
        <v>1.3073794305636257</v>
      </c>
      <c r="DV137" s="2"/>
      <c r="DW137" s="131">
        <v>6873</v>
      </c>
      <c r="DX137" s="2">
        <v>6855</v>
      </c>
      <c r="DY137" s="3">
        <f t="shared" si="322"/>
        <v>18</v>
      </c>
      <c r="DZ137" s="3">
        <f t="shared" si="323"/>
        <v>2.6258205689277898</v>
      </c>
      <c r="EA137" s="2"/>
      <c r="EB137" s="131">
        <v>6853</v>
      </c>
      <c r="EC137" s="2">
        <v>6841</v>
      </c>
      <c r="ED137" s="3">
        <f t="shared" si="286"/>
        <v>12</v>
      </c>
      <c r="EE137" s="3">
        <f t="shared" si="324"/>
        <v>1.75412951322906</v>
      </c>
      <c r="EF137" s="2"/>
      <c r="EG137" s="131">
        <v>6829</v>
      </c>
      <c r="EH137" s="2">
        <v>6812</v>
      </c>
      <c r="EI137" s="3">
        <f t="shared" si="280"/>
        <v>17</v>
      </c>
      <c r="EJ137" s="3">
        <f t="shared" si="325"/>
        <v>2.4955960070463887</v>
      </c>
      <c r="EK137" s="2"/>
      <c r="EL137" s="131">
        <v>6812</v>
      </c>
      <c r="EM137" s="2">
        <v>6793</v>
      </c>
      <c r="EN137" s="3">
        <f t="shared" si="379"/>
        <v>19</v>
      </c>
      <c r="EO137" s="3">
        <f t="shared" si="326"/>
        <v>2.796996908582364</v>
      </c>
      <c r="EP137" s="2"/>
      <c r="EQ137" s="2"/>
      <c r="ER137" s="77">
        <f t="shared" si="327"/>
        <v>31</v>
      </c>
      <c r="ES137" s="83">
        <f t="shared" si="284"/>
        <v>22</v>
      </c>
      <c r="ET137" s="83">
        <f t="shared" si="277"/>
        <v>4</v>
      </c>
      <c r="EU137" s="81">
        <f t="shared" si="328"/>
        <v>14</v>
      </c>
      <c r="EV137" s="81">
        <f t="shared" si="380"/>
        <v>14</v>
      </c>
      <c r="EW137" s="81">
        <f t="shared" si="285"/>
        <v>16</v>
      </c>
      <c r="EX137" s="81">
        <f t="shared" si="278"/>
        <v>0</v>
      </c>
      <c r="EY137" s="81">
        <f>DT137</f>
        <v>9</v>
      </c>
      <c r="EZ137" s="81">
        <f t="shared" si="283"/>
        <v>18</v>
      </c>
      <c r="FA137" s="81">
        <f t="shared" si="329"/>
        <v>12</v>
      </c>
      <c r="FB137" s="81">
        <f t="shared" si="330"/>
        <v>17</v>
      </c>
      <c r="FC137" s="81">
        <f t="shared" si="290"/>
        <v>19</v>
      </c>
      <c r="FD137" s="2"/>
      <c r="FE137" s="77">
        <f t="shared" si="331"/>
        <v>4.6055563809240825</v>
      </c>
      <c r="FF137" s="83">
        <f t="shared" si="332"/>
        <v>3.2747841619529621</v>
      </c>
      <c r="FG137" s="83">
        <f t="shared" si="333"/>
        <v>0.59303187546330616</v>
      </c>
      <c r="FH137" s="81">
        <f t="shared" si="334"/>
        <v>2.0533880903490762</v>
      </c>
      <c r="FI137" s="81">
        <f t="shared" si="335"/>
        <v>2.0316354665505734</v>
      </c>
      <c r="FJ137" s="81">
        <f t="shared" si="336"/>
        <v>2.3174971031286211</v>
      </c>
      <c r="FK137" s="81">
        <f t="shared" si="337"/>
        <v>0</v>
      </c>
      <c r="FL137" s="81">
        <f t="shared" si="338"/>
        <v>1.3073794305636257</v>
      </c>
      <c r="FM137" s="81">
        <f t="shared" si="339"/>
        <v>2.6258205689277898</v>
      </c>
      <c r="FN137" s="81">
        <f t="shared" si="340"/>
        <v>1.75412951322906</v>
      </c>
      <c r="FO137" s="81">
        <f t="shared" si="341"/>
        <v>2.4955960070463887</v>
      </c>
      <c r="FP137" s="81">
        <f t="shared" si="342"/>
        <v>2.796996908582364</v>
      </c>
      <c r="FQ137" s="2"/>
      <c r="FR137" s="83">
        <f t="shared" si="343"/>
        <v>-9</v>
      </c>
      <c r="FS137" s="83">
        <f t="shared" si="344"/>
        <v>-18</v>
      </c>
      <c r="FT137" s="83">
        <f t="shared" si="345"/>
        <v>10</v>
      </c>
      <c r="FU137" s="83">
        <f t="shared" si="346"/>
        <v>0</v>
      </c>
      <c r="FV137" s="83">
        <f t="shared" si="347"/>
        <v>2</v>
      </c>
      <c r="FW137" s="83">
        <f t="shared" si="348"/>
        <v>-16</v>
      </c>
      <c r="FX137" s="83">
        <f t="shared" si="349"/>
        <v>9</v>
      </c>
      <c r="FY137" s="83">
        <f t="shared" si="350"/>
        <v>9</v>
      </c>
      <c r="FZ137" s="83">
        <f t="shared" si="351"/>
        <v>-6</v>
      </c>
      <c r="GA137" s="83">
        <f t="shared" si="352"/>
        <v>5</v>
      </c>
      <c r="GB137" s="83">
        <f t="shared" si="353"/>
        <v>2</v>
      </c>
      <c r="GC137" s="54"/>
      <c r="GD137" s="205">
        <f t="shared" si="354"/>
        <v>-1.3307722189711204</v>
      </c>
      <c r="GE137" s="206">
        <f t="shared" si="355"/>
        <v>-2.6817522864896559</v>
      </c>
      <c r="GF137" s="206">
        <f t="shared" si="356"/>
        <v>1.4603562148857701</v>
      </c>
      <c r="GG137" s="207">
        <f t="shared" si="357"/>
        <v>-2.1752623798502846E-2</v>
      </c>
      <c r="GH137" s="206">
        <f t="shared" si="358"/>
        <v>0.28586163657804775</v>
      </c>
      <c r="GI137" s="206">
        <f t="shared" si="359"/>
        <v>-2.3174971031286211</v>
      </c>
      <c r="GJ137" s="206">
        <f t="shared" si="360"/>
        <v>1.3073794305636257</v>
      </c>
      <c r="GK137" s="206">
        <f t="shared" si="361"/>
        <v>1.3184411383641641</v>
      </c>
      <c r="GL137" s="206">
        <f t="shared" si="362"/>
        <v>-0.87169105569872984</v>
      </c>
      <c r="GM137" s="206">
        <f t="shared" si="363"/>
        <v>0.74146649381732876</v>
      </c>
      <c r="GN137" s="206">
        <f t="shared" si="364"/>
        <v>0.30140090153597532</v>
      </c>
      <c r="GO137" s="2"/>
      <c r="GP137" s="3">
        <f t="shared" si="365"/>
        <v>19</v>
      </c>
      <c r="GQ137" s="320">
        <f t="shared" si="366"/>
        <v>2.7969969085823642E-3</v>
      </c>
      <c r="GR137" s="298">
        <f t="shared" si="367"/>
        <v>5.3989097685435132E-4</v>
      </c>
      <c r="GS137" s="298">
        <f t="shared" si="368"/>
        <v>3.5158372486975421E-4</v>
      </c>
      <c r="GT137" s="298">
        <f t="shared" si="369"/>
        <v>7.637775895567152E-5</v>
      </c>
      <c r="GU137" s="298">
        <f t="shared" si="370"/>
        <v>3.0227135331203041E-4</v>
      </c>
      <c r="GV137" s="298">
        <f t="shared" si="371"/>
        <v>2.5263461816081996E-4</v>
      </c>
      <c r="GW137" s="298">
        <f t="shared" si="372"/>
        <v>3.2114971598321993E-4</v>
      </c>
      <c r="GX137" s="298">
        <f t="shared" si="373"/>
        <v>0</v>
      </c>
      <c r="GY137" s="298">
        <f t="shared" si="374"/>
        <v>2.1581181209984893E-4</v>
      </c>
      <c r="GZ137" s="298">
        <f t="shared" si="375"/>
        <v>3.7363777893098082E-4</v>
      </c>
      <c r="HA137" s="298">
        <f t="shared" si="376"/>
        <v>2.5348542458808617E-4</v>
      </c>
      <c r="HB137" s="298">
        <f t="shared" si="377"/>
        <v>3.3898305084745765E-4</v>
      </c>
      <c r="HC137" s="298">
        <f t="shared" si="378"/>
        <v>3.2923807378398514E-4</v>
      </c>
      <c r="HD137" s="298"/>
    </row>
    <row r="138" spans="1:212" ht="12" customHeight="1" x14ac:dyDescent="0.25">
      <c r="A138" s="2">
        <v>1</v>
      </c>
      <c r="B138" s="10" t="s">
        <v>147</v>
      </c>
      <c r="C138" s="183">
        <v>24043</v>
      </c>
      <c r="D138" s="10"/>
      <c r="E138" s="181" t="s">
        <v>419</v>
      </c>
      <c r="F138" s="33" t="s">
        <v>176</v>
      </c>
      <c r="G138" s="33"/>
      <c r="H138" s="33" t="s">
        <v>176</v>
      </c>
      <c r="I138" s="33"/>
      <c r="J138" s="33">
        <v>60</v>
      </c>
      <c r="K138" s="33">
        <f>SUM(I138+J138)</f>
        <v>60</v>
      </c>
      <c r="L138" s="33"/>
      <c r="M138" s="45"/>
      <c r="N138" s="45">
        <v>80</v>
      </c>
      <c r="O138" s="45"/>
      <c r="P138" s="45"/>
      <c r="Q138" s="45"/>
      <c r="R138" s="45"/>
      <c r="S138" s="45"/>
      <c r="T138" s="45"/>
      <c r="U138" s="45"/>
      <c r="V138" s="45"/>
      <c r="W138" s="61"/>
      <c r="X138" s="45">
        <f>SUM(M138:W138)</f>
        <v>80</v>
      </c>
      <c r="Y138" s="3">
        <v>71</v>
      </c>
      <c r="Z138" s="146">
        <v>7</v>
      </c>
      <c r="AA138" s="3">
        <f t="shared" si="261"/>
        <v>78</v>
      </c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>
        <v>11</v>
      </c>
      <c r="AL138" s="170"/>
      <c r="AM138" s="170"/>
      <c r="AN138" s="170"/>
      <c r="AO138" s="170"/>
      <c r="AP138" s="170"/>
      <c r="AQ138" s="170"/>
      <c r="AR138" s="170"/>
      <c r="AS138" s="170">
        <v>60</v>
      </c>
      <c r="AT138" s="170"/>
      <c r="AU138" s="29">
        <f t="shared" si="288"/>
        <v>71</v>
      </c>
      <c r="AV138" s="170">
        <f t="shared" si="262"/>
        <v>0</v>
      </c>
      <c r="AW138" s="170">
        <f t="shared" si="263"/>
        <v>11</v>
      </c>
      <c r="AX138" s="170">
        <f t="shared" si="264"/>
        <v>60</v>
      </c>
      <c r="AY138" s="29">
        <f t="shared" si="265"/>
        <v>71</v>
      </c>
      <c r="AZ138" s="3"/>
      <c r="BA138" s="2">
        <f t="shared" si="291"/>
        <v>0</v>
      </c>
      <c r="BB138" s="2">
        <f t="shared" si="292"/>
        <v>11</v>
      </c>
      <c r="BC138" s="2">
        <f t="shared" si="293"/>
        <v>60</v>
      </c>
      <c r="BD138" s="3">
        <f t="shared" si="294"/>
        <v>71</v>
      </c>
      <c r="BE138" s="3">
        <f t="shared" si="295"/>
        <v>1.2080942313500453</v>
      </c>
      <c r="BF138" s="2">
        <f t="shared" si="296"/>
        <v>0</v>
      </c>
      <c r="BG138" s="2">
        <f t="shared" si="297"/>
        <v>1.1074197120708749</v>
      </c>
      <c r="BH138" s="2">
        <f t="shared" si="298"/>
        <v>6.0404711567502272</v>
      </c>
      <c r="BI138" s="3">
        <f t="shared" si="299"/>
        <v>7.1478908688211016</v>
      </c>
      <c r="BJ138" s="3"/>
      <c r="BK138" s="21">
        <v>9744</v>
      </c>
      <c r="BL138" s="3">
        <v>9721</v>
      </c>
      <c r="BM138" s="2">
        <v>23</v>
      </c>
      <c r="BN138" s="2">
        <v>23</v>
      </c>
      <c r="BO138" s="45"/>
      <c r="BP138" s="2">
        <f t="shared" si="300"/>
        <v>23</v>
      </c>
      <c r="BQ138" s="2">
        <f t="shared" si="301"/>
        <v>2.3660117271885608</v>
      </c>
      <c r="BR138" s="2">
        <f t="shared" si="302"/>
        <v>2.3660117271885608</v>
      </c>
      <c r="BS138" s="2"/>
      <c r="BT138" s="7">
        <v>9832</v>
      </c>
      <c r="BU138" s="3">
        <v>9799</v>
      </c>
      <c r="BV138" s="2">
        <f t="shared" si="266"/>
        <v>33</v>
      </c>
      <c r="BW138" s="2">
        <v>33</v>
      </c>
      <c r="BX138" s="61"/>
      <c r="BY138" s="2">
        <f t="shared" si="303"/>
        <v>33</v>
      </c>
      <c r="BZ138" s="2">
        <f t="shared" si="304"/>
        <v>3.3676905806714972</v>
      </c>
      <c r="CA138" s="2">
        <f t="shared" si="305"/>
        <v>3.3676905806714972</v>
      </c>
      <c r="CB138" s="2"/>
      <c r="CC138" s="105">
        <v>9887</v>
      </c>
      <c r="CD138" s="3">
        <v>9863</v>
      </c>
      <c r="CE138" s="2">
        <f t="shared" si="267"/>
        <v>24</v>
      </c>
      <c r="CF138" s="2">
        <v>124</v>
      </c>
      <c r="CG138" s="61"/>
      <c r="CH138" s="2">
        <f t="shared" si="306"/>
        <v>124</v>
      </c>
      <c r="CI138" s="2">
        <f t="shared" si="307"/>
        <v>2.4333367129676571</v>
      </c>
      <c r="CJ138" s="2">
        <f t="shared" si="308"/>
        <v>12.572239683666227</v>
      </c>
      <c r="CK138" s="2"/>
      <c r="CL138" s="105">
        <v>9964</v>
      </c>
      <c r="CM138" s="3">
        <v>9953</v>
      </c>
      <c r="CN138" s="2">
        <f t="shared" si="268"/>
        <v>11</v>
      </c>
      <c r="CO138" s="2">
        <f t="shared" si="242"/>
        <v>11</v>
      </c>
      <c r="CP138" s="61"/>
      <c r="CQ138" s="2">
        <f t="shared" si="309"/>
        <v>11</v>
      </c>
      <c r="CR138" s="2">
        <f t="shared" si="310"/>
        <v>1.1051944137445997</v>
      </c>
      <c r="CS138" s="2">
        <f t="shared" si="311"/>
        <v>1.1051944137445997</v>
      </c>
      <c r="CT138" s="2"/>
      <c r="CU138" s="131">
        <v>9945</v>
      </c>
      <c r="CV138" s="3">
        <v>9933</v>
      </c>
      <c r="CW138" s="2">
        <f t="shared" si="269"/>
        <v>12</v>
      </c>
      <c r="CX138" s="2">
        <f t="shared" si="270"/>
        <v>12</v>
      </c>
      <c r="CY138" s="61"/>
      <c r="CZ138" s="2">
        <f t="shared" si="312"/>
        <v>12</v>
      </c>
      <c r="DA138" s="2">
        <f t="shared" si="313"/>
        <v>1.2080942313500453</v>
      </c>
      <c r="DB138" s="2">
        <f t="shared" si="314"/>
        <v>1.2080942313500453</v>
      </c>
      <c r="DC138" s="2"/>
      <c r="DD138" s="131">
        <v>9932</v>
      </c>
      <c r="DE138" s="3">
        <v>9924</v>
      </c>
      <c r="DF138" s="2">
        <f t="shared" si="271"/>
        <v>8</v>
      </c>
      <c r="DG138" s="2">
        <f t="shared" si="272"/>
        <v>8</v>
      </c>
      <c r="DH138" s="61"/>
      <c r="DI138" s="2">
        <f t="shared" si="315"/>
        <v>8</v>
      </c>
      <c r="DJ138" s="2">
        <f t="shared" si="316"/>
        <v>0.8061265618702137</v>
      </c>
      <c r="DK138" s="2">
        <f t="shared" si="317"/>
        <v>0.8061265618702137</v>
      </c>
      <c r="DL138" s="2"/>
      <c r="DM138" s="131">
        <v>9913</v>
      </c>
      <c r="DN138" s="2">
        <v>9902</v>
      </c>
      <c r="DO138" s="3">
        <f t="shared" si="318"/>
        <v>11</v>
      </c>
      <c r="DP138" s="3">
        <f t="shared" si="319"/>
        <v>1.110886689557665</v>
      </c>
      <c r="DQ138" s="2"/>
      <c r="DR138" s="131">
        <v>10008</v>
      </c>
      <c r="DS138" s="2">
        <v>10010</v>
      </c>
      <c r="DT138" s="3">
        <f t="shared" si="320"/>
        <v>-2</v>
      </c>
      <c r="DU138" s="3">
        <f t="shared" si="321"/>
        <v>-0.19980019980019981</v>
      </c>
      <c r="DV138" s="2"/>
      <c r="DW138" s="131">
        <v>10060</v>
      </c>
      <c r="DX138" s="2">
        <v>10061</v>
      </c>
      <c r="DY138" s="3">
        <f t="shared" si="322"/>
        <v>-1</v>
      </c>
      <c r="DZ138" s="3">
        <f t="shared" si="323"/>
        <v>-9.9393698439518938E-2</v>
      </c>
      <c r="EA138" s="2"/>
      <c r="EB138" s="131">
        <v>10147</v>
      </c>
      <c r="EC138" s="2">
        <v>10147</v>
      </c>
      <c r="ED138" s="3">
        <v>0</v>
      </c>
      <c r="EE138" s="3">
        <f t="shared" si="324"/>
        <v>0</v>
      </c>
      <c r="EF138" s="2"/>
      <c r="EG138" s="131">
        <v>10115</v>
      </c>
      <c r="EH138" s="2">
        <v>10111</v>
      </c>
      <c r="EI138" s="3">
        <f t="shared" si="280"/>
        <v>4</v>
      </c>
      <c r="EJ138" s="3">
        <f t="shared" si="325"/>
        <v>0.39560874295321929</v>
      </c>
      <c r="EK138" s="2"/>
      <c r="EL138" s="131">
        <v>10159</v>
      </c>
      <c r="EM138" s="2">
        <v>10156</v>
      </c>
      <c r="EN138" s="3">
        <f t="shared" si="379"/>
        <v>3</v>
      </c>
      <c r="EO138" s="3">
        <f t="shared" si="326"/>
        <v>0.29539188656951554</v>
      </c>
      <c r="EP138" s="2"/>
      <c r="EQ138" s="2"/>
      <c r="ER138" s="77">
        <f t="shared" si="327"/>
        <v>23</v>
      </c>
      <c r="ES138" s="83">
        <f t="shared" si="284"/>
        <v>33</v>
      </c>
      <c r="ET138" s="83">
        <f t="shared" si="277"/>
        <v>124</v>
      </c>
      <c r="EU138" s="81">
        <f t="shared" si="328"/>
        <v>11</v>
      </c>
      <c r="EV138" s="81">
        <f t="shared" si="380"/>
        <v>12</v>
      </c>
      <c r="EW138" s="81">
        <f t="shared" si="285"/>
        <v>8</v>
      </c>
      <c r="EX138" s="81">
        <f t="shared" si="278"/>
        <v>11</v>
      </c>
      <c r="EY138" s="81">
        <v>0</v>
      </c>
      <c r="EZ138" s="81">
        <v>0</v>
      </c>
      <c r="FA138" s="81">
        <f t="shared" si="329"/>
        <v>0</v>
      </c>
      <c r="FB138" s="81">
        <f t="shared" si="330"/>
        <v>4</v>
      </c>
      <c r="FC138" s="81">
        <f t="shared" si="290"/>
        <v>3</v>
      </c>
      <c r="FD138" s="2"/>
      <c r="FE138" s="77">
        <f t="shared" si="331"/>
        <v>2.3660117271885608</v>
      </c>
      <c r="FF138" s="83">
        <f t="shared" si="332"/>
        <v>3.3676905806714972</v>
      </c>
      <c r="FG138" s="83">
        <f t="shared" si="333"/>
        <v>12.572239683666227</v>
      </c>
      <c r="FH138" s="81">
        <f t="shared" si="334"/>
        <v>1.1051944137445997</v>
      </c>
      <c r="FI138" s="81">
        <f t="shared" si="335"/>
        <v>1.2080942313500453</v>
      </c>
      <c r="FJ138" s="81">
        <f t="shared" si="336"/>
        <v>0.8061265618702137</v>
      </c>
      <c r="FK138" s="81">
        <f t="shared" si="337"/>
        <v>1.110886689557665</v>
      </c>
      <c r="FL138" s="81">
        <f t="shared" si="338"/>
        <v>0</v>
      </c>
      <c r="FM138" s="81">
        <f t="shared" si="339"/>
        <v>0</v>
      </c>
      <c r="FN138" s="81">
        <f t="shared" si="340"/>
        <v>0</v>
      </c>
      <c r="FO138" s="81">
        <f t="shared" si="341"/>
        <v>0.39560874295321929</v>
      </c>
      <c r="FP138" s="81">
        <f t="shared" si="342"/>
        <v>0.29539188656951554</v>
      </c>
      <c r="FQ138" s="2"/>
      <c r="FR138" s="83">
        <f t="shared" si="343"/>
        <v>10</v>
      </c>
      <c r="FS138" s="83">
        <f t="shared" si="344"/>
        <v>91</v>
      </c>
      <c r="FT138" s="83">
        <f t="shared" si="345"/>
        <v>-113</v>
      </c>
      <c r="FU138" s="83">
        <f t="shared" si="346"/>
        <v>1</v>
      </c>
      <c r="FV138" s="83">
        <f t="shared" si="347"/>
        <v>-4</v>
      </c>
      <c r="FW138" s="83">
        <f t="shared" si="348"/>
        <v>3</v>
      </c>
      <c r="FX138" s="83">
        <f t="shared" si="349"/>
        <v>-11</v>
      </c>
      <c r="FY138" s="83">
        <f t="shared" si="350"/>
        <v>0</v>
      </c>
      <c r="FZ138" s="83">
        <f t="shared" si="351"/>
        <v>0</v>
      </c>
      <c r="GA138" s="83">
        <f t="shared" si="352"/>
        <v>4</v>
      </c>
      <c r="GB138" s="83">
        <f t="shared" si="353"/>
        <v>-1</v>
      </c>
      <c r="GC138" s="54"/>
      <c r="GD138" s="205">
        <f t="shared" si="354"/>
        <v>1.0016788534829364</v>
      </c>
      <c r="GE138" s="206">
        <f t="shared" si="355"/>
        <v>9.2045491029947293</v>
      </c>
      <c r="GF138" s="206">
        <f t="shared" si="356"/>
        <v>-11.467045269921627</v>
      </c>
      <c r="GG138" s="207">
        <f t="shared" si="357"/>
        <v>0.10289981760544564</v>
      </c>
      <c r="GH138" s="206">
        <f t="shared" si="358"/>
        <v>-0.40196766947983165</v>
      </c>
      <c r="GI138" s="206">
        <f t="shared" si="359"/>
        <v>0.30476012768745131</v>
      </c>
      <c r="GJ138" s="206">
        <f t="shared" si="360"/>
        <v>-1.110886689557665</v>
      </c>
      <c r="GK138" s="206">
        <f t="shared" si="361"/>
        <v>0</v>
      </c>
      <c r="GL138" s="206">
        <f t="shared" si="362"/>
        <v>0</v>
      </c>
      <c r="GM138" s="206">
        <f t="shared" si="363"/>
        <v>0.39560874295321929</v>
      </c>
      <c r="GN138" s="206">
        <f t="shared" si="364"/>
        <v>-0.10021685638370376</v>
      </c>
      <c r="GO138" s="2"/>
      <c r="GP138" s="3">
        <f t="shared" si="365"/>
        <v>3</v>
      </c>
      <c r="GQ138" s="320">
        <f t="shared" si="366"/>
        <v>2.9539188656951555E-4</v>
      </c>
      <c r="GR138" s="298">
        <f t="shared" si="367"/>
        <v>4.0056427315000263E-4</v>
      </c>
      <c r="GS138" s="298">
        <f t="shared" si="368"/>
        <v>5.2737558730463132E-4</v>
      </c>
      <c r="GT138" s="298">
        <f t="shared" si="369"/>
        <v>2.367710527625817E-3</v>
      </c>
      <c r="GU138" s="298">
        <f t="shared" si="370"/>
        <v>2.3749892045945247E-4</v>
      </c>
      <c r="GV138" s="298">
        <f t="shared" si="371"/>
        <v>2.1654395842355997E-4</v>
      </c>
      <c r="GW138" s="298">
        <f t="shared" si="372"/>
        <v>1.6057485799160997E-4</v>
      </c>
      <c r="GX138" s="298">
        <f t="shared" si="373"/>
        <v>2.7524772295065561E-4</v>
      </c>
      <c r="GY138" s="298">
        <f t="shared" si="374"/>
        <v>0</v>
      </c>
      <c r="GZ138" s="298">
        <f t="shared" si="375"/>
        <v>0</v>
      </c>
      <c r="HA138" s="298">
        <f t="shared" si="376"/>
        <v>0</v>
      </c>
      <c r="HB138" s="298">
        <f t="shared" si="377"/>
        <v>7.9760717846460614E-5</v>
      </c>
      <c r="HC138" s="298">
        <f t="shared" si="378"/>
        <v>5.1984959018523973E-5</v>
      </c>
      <c r="HD138" s="298"/>
    </row>
    <row r="139" spans="1:212" ht="12" customHeight="1" x14ac:dyDescent="0.25">
      <c r="A139" s="2">
        <v>1</v>
      </c>
      <c r="B139" s="10" t="s">
        <v>147</v>
      </c>
      <c r="C139" s="183">
        <v>24045</v>
      </c>
      <c r="D139" s="10"/>
      <c r="E139" s="2" t="s">
        <v>430</v>
      </c>
      <c r="F139" s="33"/>
      <c r="G139" s="33"/>
      <c r="H139" s="33"/>
      <c r="I139" s="33"/>
      <c r="J139" s="33"/>
      <c r="K139" s="33"/>
      <c r="L139" s="33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61"/>
      <c r="X139" s="45"/>
      <c r="Y139" s="3">
        <v>4</v>
      </c>
      <c r="Z139" s="146">
        <v>8</v>
      </c>
      <c r="AA139" s="3">
        <f t="shared" si="261"/>
        <v>12</v>
      </c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>
        <v>2</v>
      </c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29">
        <f t="shared" si="288"/>
        <v>2</v>
      </c>
      <c r="AV139" s="170">
        <f t="shared" si="262"/>
        <v>0</v>
      </c>
      <c r="AW139" s="170">
        <f t="shared" si="263"/>
        <v>2</v>
      </c>
      <c r="AX139" s="170">
        <f t="shared" si="264"/>
        <v>0</v>
      </c>
      <c r="AY139" s="29">
        <f t="shared" si="265"/>
        <v>2</v>
      </c>
      <c r="AZ139" s="3"/>
      <c r="BA139" s="2">
        <f t="shared" si="291"/>
        <v>0</v>
      </c>
      <c r="BB139" s="2">
        <f t="shared" si="292"/>
        <v>2</v>
      </c>
      <c r="BC139" s="2">
        <f t="shared" si="293"/>
        <v>0</v>
      </c>
      <c r="BD139" s="3">
        <f t="shared" si="294"/>
        <v>2</v>
      </c>
      <c r="BE139" s="3">
        <f t="shared" si="295"/>
        <v>0.51366344770906103</v>
      </c>
      <c r="BF139" s="2">
        <f t="shared" si="296"/>
        <v>0</v>
      </c>
      <c r="BG139" s="2">
        <f t="shared" si="297"/>
        <v>0.20546537908362442</v>
      </c>
      <c r="BH139" s="2">
        <f t="shared" si="298"/>
        <v>0</v>
      </c>
      <c r="BI139" s="3">
        <f t="shared" si="299"/>
        <v>0.20546537908362442</v>
      </c>
      <c r="BJ139" s="3"/>
      <c r="BK139" s="21">
        <v>9532</v>
      </c>
      <c r="BL139" s="3">
        <v>9528</v>
      </c>
      <c r="BM139" s="2">
        <v>4</v>
      </c>
      <c r="BN139" s="2">
        <v>4</v>
      </c>
      <c r="BO139" s="45"/>
      <c r="BP139" s="2">
        <f t="shared" si="300"/>
        <v>4</v>
      </c>
      <c r="BQ139" s="2">
        <f t="shared" si="301"/>
        <v>0.41981528127623846</v>
      </c>
      <c r="BR139" s="2">
        <f t="shared" si="302"/>
        <v>0.41981528127623846</v>
      </c>
      <c r="BS139" s="2"/>
      <c r="BT139" s="7">
        <v>9617</v>
      </c>
      <c r="BU139" s="3">
        <v>9606</v>
      </c>
      <c r="BV139" s="2">
        <f t="shared" si="266"/>
        <v>11</v>
      </c>
      <c r="BW139" s="2">
        <v>11</v>
      </c>
      <c r="BX139" s="61"/>
      <c r="BY139" s="2">
        <f t="shared" si="303"/>
        <v>11</v>
      </c>
      <c r="BZ139" s="2">
        <f t="shared" si="304"/>
        <v>1.1451176348115761</v>
      </c>
      <c r="CA139" s="2">
        <f t="shared" si="305"/>
        <v>1.1451176348115761</v>
      </c>
      <c r="CB139" s="2"/>
      <c r="CC139" s="105">
        <v>9683</v>
      </c>
      <c r="CD139" s="3">
        <v>9672</v>
      </c>
      <c r="CE139" s="2">
        <f t="shared" si="267"/>
        <v>11</v>
      </c>
      <c r="CF139" s="2">
        <v>11</v>
      </c>
      <c r="CG139" s="61"/>
      <c r="CH139" s="2">
        <f t="shared" si="306"/>
        <v>11</v>
      </c>
      <c r="CI139" s="2">
        <f t="shared" si="307"/>
        <v>1.1373035566583956</v>
      </c>
      <c r="CJ139" s="2">
        <f t="shared" si="308"/>
        <v>1.1373035566583956</v>
      </c>
      <c r="CK139" s="2"/>
      <c r="CL139" s="105">
        <v>9681</v>
      </c>
      <c r="CM139" s="3">
        <v>9679</v>
      </c>
      <c r="CN139" s="2">
        <f t="shared" si="268"/>
        <v>2</v>
      </c>
      <c r="CO139" s="2">
        <f t="shared" si="242"/>
        <v>2</v>
      </c>
      <c r="CP139" s="61"/>
      <c r="CQ139" s="2">
        <f t="shared" si="309"/>
        <v>2</v>
      </c>
      <c r="CR139" s="2">
        <f t="shared" si="310"/>
        <v>0.20663291662361816</v>
      </c>
      <c r="CS139" s="2">
        <f t="shared" si="311"/>
        <v>0.20663291662361816</v>
      </c>
      <c r="CT139" s="2"/>
      <c r="CU139" s="131">
        <v>9739</v>
      </c>
      <c r="CV139" s="3">
        <v>9734</v>
      </c>
      <c r="CW139" s="2">
        <f t="shared" si="269"/>
        <v>5</v>
      </c>
      <c r="CX139" s="2">
        <f t="shared" si="270"/>
        <v>5</v>
      </c>
      <c r="CY139" s="61"/>
      <c r="CZ139" s="2">
        <f t="shared" si="312"/>
        <v>5</v>
      </c>
      <c r="DA139" s="2">
        <f t="shared" si="313"/>
        <v>0.51366344770906103</v>
      </c>
      <c r="DB139" s="2">
        <f t="shared" si="314"/>
        <v>0.51366344770906103</v>
      </c>
      <c r="DC139" s="2"/>
      <c r="DD139" s="131">
        <v>9765</v>
      </c>
      <c r="DE139" s="3">
        <v>9754</v>
      </c>
      <c r="DF139" s="2">
        <f t="shared" si="271"/>
        <v>11</v>
      </c>
      <c r="DG139" s="2">
        <f t="shared" si="272"/>
        <v>11</v>
      </c>
      <c r="DH139" s="61"/>
      <c r="DI139" s="2">
        <f t="shared" si="315"/>
        <v>11</v>
      </c>
      <c r="DJ139" s="2">
        <f t="shared" si="316"/>
        <v>1.1277424646298955</v>
      </c>
      <c r="DK139" s="2">
        <f t="shared" si="317"/>
        <v>1.1277424646298955</v>
      </c>
      <c r="DL139" s="2"/>
      <c r="DM139" s="131">
        <v>9889</v>
      </c>
      <c r="DN139" s="2">
        <v>9882</v>
      </c>
      <c r="DO139" s="3">
        <f t="shared" si="318"/>
        <v>7</v>
      </c>
      <c r="DP139" s="3">
        <f t="shared" si="319"/>
        <v>0.70835863185589965</v>
      </c>
      <c r="DQ139" s="2"/>
      <c r="DR139" s="131">
        <v>9943</v>
      </c>
      <c r="DS139" s="2">
        <v>9921</v>
      </c>
      <c r="DT139" s="3">
        <f t="shared" si="320"/>
        <v>22</v>
      </c>
      <c r="DU139" s="3">
        <f t="shared" si="321"/>
        <v>2.2175183953230522</v>
      </c>
      <c r="DV139" s="2"/>
      <c r="DW139" s="131">
        <v>9945</v>
      </c>
      <c r="DX139" s="2">
        <v>9941</v>
      </c>
      <c r="DY139" s="3">
        <f t="shared" si="322"/>
        <v>4</v>
      </c>
      <c r="DZ139" s="3">
        <f t="shared" si="323"/>
        <v>0.40237400663917111</v>
      </c>
      <c r="EA139" s="2"/>
      <c r="EB139" s="131">
        <v>9988</v>
      </c>
      <c r="EC139" s="2">
        <v>9972</v>
      </c>
      <c r="ED139" s="3">
        <f t="shared" ref="ED139:ED159" si="381">EB139-EC139</f>
        <v>16</v>
      </c>
      <c r="EE139" s="3">
        <f t="shared" si="324"/>
        <v>1.604492579221821</v>
      </c>
      <c r="EF139" s="2"/>
      <c r="EG139" s="131">
        <v>10019</v>
      </c>
      <c r="EH139" s="2">
        <v>10018</v>
      </c>
      <c r="EI139" s="3">
        <f t="shared" si="280"/>
        <v>1</v>
      </c>
      <c r="EJ139" s="3">
        <f t="shared" si="325"/>
        <v>9.982032341784787E-2</v>
      </c>
      <c r="EK139" s="2"/>
      <c r="EL139" s="131">
        <v>10081</v>
      </c>
      <c r="EM139" s="2">
        <v>10078</v>
      </c>
      <c r="EN139" s="3">
        <f t="shared" si="379"/>
        <v>3</v>
      </c>
      <c r="EO139" s="3">
        <f t="shared" si="326"/>
        <v>0.29767811073625722</v>
      </c>
      <c r="EP139" s="2"/>
      <c r="EQ139" s="2"/>
      <c r="ER139" s="77">
        <f t="shared" si="327"/>
        <v>4</v>
      </c>
      <c r="ES139" s="83">
        <f t="shared" si="284"/>
        <v>11</v>
      </c>
      <c r="ET139" s="83">
        <f t="shared" si="277"/>
        <v>11</v>
      </c>
      <c r="EU139" s="81">
        <f t="shared" si="328"/>
        <v>2</v>
      </c>
      <c r="EV139" s="81">
        <f t="shared" si="380"/>
        <v>5</v>
      </c>
      <c r="EW139" s="81">
        <f t="shared" si="285"/>
        <v>11</v>
      </c>
      <c r="EX139" s="81">
        <f t="shared" si="278"/>
        <v>7</v>
      </c>
      <c r="EY139" s="81">
        <f>DT139</f>
        <v>22</v>
      </c>
      <c r="EZ139" s="81">
        <f t="shared" ref="EZ139:EZ170" si="382">DY139</f>
        <v>4</v>
      </c>
      <c r="FA139" s="81">
        <f t="shared" si="329"/>
        <v>16</v>
      </c>
      <c r="FB139" s="81">
        <f t="shared" si="330"/>
        <v>1</v>
      </c>
      <c r="FC139" s="81">
        <f t="shared" si="290"/>
        <v>3</v>
      </c>
      <c r="FD139" s="2"/>
      <c r="FE139" s="77">
        <f t="shared" si="331"/>
        <v>0.41981528127623846</v>
      </c>
      <c r="FF139" s="83">
        <f t="shared" si="332"/>
        <v>1.1451176348115761</v>
      </c>
      <c r="FG139" s="83">
        <f t="shared" si="333"/>
        <v>1.1373035566583956</v>
      </c>
      <c r="FH139" s="81">
        <f t="shared" si="334"/>
        <v>0.20663291662361816</v>
      </c>
      <c r="FI139" s="81">
        <f t="shared" si="335"/>
        <v>0.51366344770906103</v>
      </c>
      <c r="FJ139" s="81">
        <f t="shared" si="336"/>
        <v>1.1277424646298955</v>
      </c>
      <c r="FK139" s="81">
        <f t="shared" si="337"/>
        <v>0.70835863185589965</v>
      </c>
      <c r="FL139" s="81">
        <f t="shared" si="338"/>
        <v>2.2175183953230522</v>
      </c>
      <c r="FM139" s="81">
        <f t="shared" si="339"/>
        <v>0.40237400663917111</v>
      </c>
      <c r="FN139" s="81">
        <f t="shared" si="340"/>
        <v>1.604492579221821</v>
      </c>
      <c r="FO139" s="81">
        <f t="shared" si="341"/>
        <v>9.982032341784787E-2</v>
      </c>
      <c r="FP139" s="81">
        <f t="shared" si="342"/>
        <v>0.29767811073625722</v>
      </c>
      <c r="FQ139" s="2"/>
      <c r="FR139" s="83">
        <f t="shared" si="343"/>
        <v>7</v>
      </c>
      <c r="FS139" s="83">
        <f t="shared" si="344"/>
        <v>0</v>
      </c>
      <c r="FT139" s="83">
        <f t="shared" si="345"/>
        <v>-9</v>
      </c>
      <c r="FU139" s="83">
        <f t="shared" si="346"/>
        <v>3</v>
      </c>
      <c r="FV139" s="83">
        <f t="shared" si="347"/>
        <v>6</v>
      </c>
      <c r="FW139" s="83">
        <f t="shared" si="348"/>
        <v>-4</v>
      </c>
      <c r="FX139" s="83">
        <f t="shared" si="349"/>
        <v>15</v>
      </c>
      <c r="FY139" s="83">
        <f t="shared" si="350"/>
        <v>-18</v>
      </c>
      <c r="FZ139" s="83">
        <f t="shared" si="351"/>
        <v>12</v>
      </c>
      <c r="GA139" s="83">
        <f t="shared" si="352"/>
        <v>-15</v>
      </c>
      <c r="GB139" s="83">
        <f t="shared" si="353"/>
        <v>2</v>
      </c>
      <c r="GC139" s="54"/>
      <c r="GD139" s="205">
        <f t="shared" si="354"/>
        <v>0.72530235353533767</v>
      </c>
      <c r="GE139" s="206">
        <f t="shared" si="355"/>
        <v>-7.8140781531805814E-3</v>
      </c>
      <c r="GF139" s="206">
        <f t="shared" si="356"/>
        <v>-0.9306706400347774</v>
      </c>
      <c r="GG139" s="207">
        <f t="shared" si="357"/>
        <v>0.30703053108544287</v>
      </c>
      <c r="GH139" s="206">
        <f t="shared" si="358"/>
        <v>0.61407901692083444</v>
      </c>
      <c r="GI139" s="206">
        <f t="shared" si="359"/>
        <v>-0.41938383277399582</v>
      </c>
      <c r="GJ139" s="206">
        <f t="shared" si="360"/>
        <v>1.5091597634671525</v>
      </c>
      <c r="GK139" s="206">
        <f t="shared" si="361"/>
        <v>-1.8151443886838812</v>
      </c>
      <c r="GL139" s="206">
        <f t="shared" si="362"/>
        <v>1.2021185725826498</v>
      </c>
      <c r="GM139" s="206">
        <f t="shared" si="363"/>
        <v>-1.5046722558039731</v>
      </c>
      <c r="GN139" s="206">
        <f t="shared" si="364"/>
        <v>0.19785778731840936</v>
      </c>
      <c r="GO139" s="2"/>
      <c r="GP139" s="3">
        <f t="shared" si="365"/>
        <v>3</v>
      </c>
      <c r="GQ139" s="320">
        <f t="shared" si="366"/>
        <v>2.9767811073625719E-4</v>
      </c>
      <c r="GR139" s="298">
        <f t="shared" si="367"/>
        <v>6.9663351852174363E-5</v>
      </c>
      <c r="GS139" s="298">
        <f t="shared" si="368"/>
        <v>1.7579186243487711E-4</v>
      </c>
      <c r="GT139" s="298">
        <f t="shared" si="369"/>
        <v>2.100388371280967E-4</v>
      </c>
      <c r="GU139" s="298">
        <f t="shared" si="370"/>
        <v>4.3181621901718632E-5</v>
      </c>
      <c r="GV139" s="298">
        <f t="shared" si="371"/>
        <v>9.0226649343149996E-5</v>
      </c>
      <c r="GW139" s="298">
        <f t="shared" si="372"/>
        <v>2.2079042973846371E-4</v>
      </c>
      <c r="GX139" s="298">
        <f t="shared" si="373"/>
        <v>1.7515764187768992E-4</v>
      </c>
      <c r="GY139" s="298">
        <f t="shared" si="374"/>
        <v>5.2753998513296407E-4</v>
      </c>
      <c r="GZ139" s="298">
        <f t="shared" si="375"/>
        <v>8.303061754021796E-5</v>
      </c>
      <c r="HA139" s="298">
        <f t="shared" si="376"/>
        <v>3.3798056611744826E-4</v>
      </c>
      <c r="HB139" s="298">
        <f t="shared" si="377"/>
        <v>1.9940179461615153E-5</v>
      </c>
      <c r="HC139" s="298">
        <f t="shared" si="378"/>
        <v>5.1984959018523973E-5</v>
      </c>
      <c r="HD139" s="298"/>
    </row>
    <row r="140" spans="1:212" ht="12" customHeight="1" x14ac:dyDescent="0.25">
      <c r="A140" s="2">
        <v>1</v>
      </c>
      <c r="B140" s="10" t="s">
        <v>147</v>
      </c>
      <c r="C140" s="183">
        <v>24048</v>
      </c>
      <c r="D140" s="10"/>
      <c r="E140" s="2" t="s">
        <v>452</v>
      </c>
      <c r="F140" s="33"/>
      <c r="G140" s="33"/>
      <c r="H140" s="33"/>
      <c r="I140" s="33"/>
      <c r="J140" s="33"/>
      <c r="K140" s="33"/>
      <c r="L140" s="33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61"/>
      <c r="X140" s="45"/>
      <c r="Y140" s="3">
        <v>0</v>
      </c>
      <c r="Z140" s="146">
        <v>18</v>
      </c>
      <c r="AA140" s="3">
        <f t="shared" si="261"/>
        <v>18</v>
      </c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>
        <v>6</v>
      </c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29">
        <f t="shared" si="288"/>
        <v>6</v>
      </c>
      <c r="AV140" s="170">
        <f t="shared" si="262"/>
        <v>0</v>
      </c>
      <c r="AW140" s="170">
        <f t="shared" si="263"/>
        <v>6</v>
      </c>
      <c r="AX140" s="170">
        <f t="shared" si="264"/>
        <v>0</v>
      </c>
      <c r="AY140" s="29">
        <f t="shared" si="265"/>
        <v>6</v>
      </c>
      <c r="AZ140" s="3"/>
      <c r="BA140" s="2">
        <f t="shared" si="291"/>
        <v>0</v>
      </c>
      <c r="BB140" s="2">
        <f t="shared" si="292"/>
        <v>6</v>
      </c>
      <c r="BC140" s="2">
        <f t="shared" si="293"/>
        <v>0</v>
      </c>
      <c r="BD140" s="3">
        <f t="shared" si="294"/>
        <v>6</v>
      </c>
      <c r="BE140" s="3">
        <f t="shared" si="295"/>
        <v>0.70153558344376021</v>
      </c>
      <c r="BF140" s="2">
        <f t="shared" si="296"/>
        <v>0</v>
      </c>
      <c r="BG140" s="2">
        <f t="shared" si="297"/>
        <v>0.46769038896250681</v>
      </c>
      <c r="BH140" s="2">
        <f t="shared" si="298"/>
        <v>0</v>
      </c>
      <c r="BI140" s="3">
        <f t="shared" si="299"/>
        <v>0.46769038896250681</v>
      </c>
      <c r="BJ140" s="3"/>
      <c r="BK140" s="21">
        <v>12791</v>
      </c>
      <c r="BL140" s="3">
        <v>12776</v>
      </c>
      <c r="BM140" s="2">
        <v>15</v>
      </c>
      <c r="BN140" s="2">
        <v>15</v>
      </c>
      <c r="BO140" s="45"/>
      <c r="BP140" s="2">
        <f t="shared" si="300"/>
        <v>15</v>
      </c>
      <c r="BQ140" s="2">
        <f t="shared" si="301"/>
        <v>1.1740763932373199</v>
      </c>
      <c r="BR140" s="2">
        <f t="shared" si="302"/>
        <v>1.1740763932373199</v>
      </c>
      <c r="BS140" s="2"/>
      <c r="BT140" s="7">
        <v>12909</v>
      </c>
      <c r="BU140" s="3">
        <v>12893</v>
      </c>
      <c r="BV140" s="2">
        <f t="shared" si="266"/>
        <v>16</v>
      </c>
      <c r="BW140" s="2">
        <v>16</v>
      </c>
      <c r="BX140" s="61"/>
      <c r="BY140" s="2">
        <f t="shared" si="303"/>
        <v>16</v>
      </c>
      <c r="BZ140" s="2">
        <f t="shared" si="304"/>
        <v>1.2409834794074304</v>
      </c>
      <c r="CA140" s="2">
        <f t="shared" si="305"/>
        <v>1.2409834794074304</v>
      </c>
      <c r="CB140" s="2"/>
      <c r="CC140" s="105">
        <v>12884</v>
      </c>
      <c r="CD140" s="3">
        <v>12876</v>
      </c>
      <c r="CE140" s="2">
        <f t="shared" si="267"/>
        <v>8</v>
      </c>
      <c r="CF140" s="2">
        <v>8</v>
      </c>
      <c r="CG140" s="61"/>
      <c r="CH140" s="2">
        <f t="shared" si="306"/>
        <v>8</v>
      </c>
      <c r="CI140" s="2">
        <f t="shared" si="307"/>
        <v>0.6213109661385523</v>
      </c>
      <c r="CJ140" s="2">
        <f t="shared" si="308"/>
        <v>0.6213109661385523</v>
      </c>
      <c r="CK140" s="2"/>
      <c r="CL140" s="105">
        <v>12799</v>
      </c>
      <c r="CM140" s="3">
        <v>12789</v>
      </c>
      <c r="CN140" s="2">
        <f t="shared" si="268"/>
        <v>10</v>
      </c>
      <c r="CO140" s="2">
        <f t="shared" ref="CO140:CO203" si="383">CN140</f>
        <v>10</v>
      </c>
      <c r="CP140" s="61"/>
      <c r="CQ140" s="2">
        <f t="shared" si="309"/>
        <v>10</v>
      </c>
      <c r="CR140" s="2">
        <f t="shared" si="310"/>
        <v>0.78192196418797399</v>
      </c>
      <c r="CS140" s="2">
        <f t="shared" si="311"/>
        <v>0.78192196418797399</v>
      </c>
      <c r="CT140" s="2"/>
      <c r="CU140" s="131">
        <v>12838</v>
      </c>
      <c r="CV140" s="3">
        <v>12829</v>
      </c>
      <c r="CW140" s="2">
        <f t="shared" si="269"/>
        <v>9</v>
      </c>
      <c r="CX140" s="2">
        <f t="shared" si="270"/>
        <v>9</v>
      </c>
      <c r="CY140" s="61"/>
      <c r="CZ140" s="2">
        <f t="shared" si="312"/>
        <v>9</v>
      </c>
      <c r="DA140" s="2">
        <f t="shared" si="313"/>
        <v>0.70153558344376021</v>
      </c>
      <c r="DB140" s="2">
        <f t="shared" si="314"/>
        <v>0.70153558344376021</v>
      </c>
      <c r="DC140" s="2"/>
      <c r="DD140" s="131">
        <v>12717</v>
      </c>
      <c r="DE140" s="3">
        <v>12665</v>
      </c>
      <c r="DF140" s="2">
        <f t="shared" si="271"/>
        <v>52</v>
      </c>
      <c r="DG140" s="2">
        <f t="shared" si="272"/>
        <v>52</v>
      </c>
      <c r="DH140" s="61"/>
      <c r="DI140" s="2">
        <f t="shared" si="315"/>
        <v>52</v>
      </c>
      <c r="DJ140" s="2">
        <f t="shared" si="316"/>
        <v>4.1058033951835764</v>
      </c>
      <c r="DK140" s="2">
        <f t="shared" si="317"/>
        <v>4.1058033951835764</v>
      </c>
      <c r="DL140" s="2"/>
      <c r="DM140" s="131">
        <v>12742</v>
      </c>
      <c r="DN140" s="2">
        <v>12732</v>
      </c>
      <c r="DO140" s="3">
        <f t="shared" si="318"/>
        <v>10</v>
      </c>
      <c r="DP140" s="3">
        <f t="shared" si="319"/>
        <v>0.78542255733584665</v>
      </c>
      <c r="DQ140" s="2"/>
      <c r="DR140" s="131">
        <v>12852</v>
      </c>
      <c r="DS140" s="2">
        <v>12815</v>
      </c>
      <c r="DT140" s="3">
        <f t="shared" si="320"/>
        <v>37</v>
      </c>
      <c r="DU140" s="3">
        <f t="shared" si="321"/>
        <v>2.887241513850956</v>
      </c>
      <c r="DV140" s="2"/>
      <c r="DW140" s="131">
        <v>12963</v>
      </c>
      <c r="DX140" s="2">
        <v>12963</v>
      </c>
      <c r="DY140" s="3">
        <f t="shared" si="322"/>
        <v>0</v>
      </c>
      <c r="DZ140" s="3">
        <f t="shared" si="323"/>
        <v>0</v>
      </c>
      <c r="EA140" s="2"/>
      <c r="EB140" s="131">
        <v>13084</v>
      </c>
      <c r="EC140" s="2">
        <v>13069</v>
      </c>
      <c r="ED140" s="3">
        <f t="shared" si="381"/>
        <v>15</v>
      </c>
      <c r="EE140" s="3">
        <f t="shared" si="324"/>
        <v>1.1477542275614048</v>
      </c>
      <c r="EF140" s="2"/>
      <c r="EG140" s="131">
        <v>13122</v>
      </c>
      <c r="EH140" s="2">
        <v>13110</v>
      </c>
      <c r="EI140" s="3">
        <f t="shared" si="280"/>
        <v>12</v>
      </c>
      <c r="EJ140" s="3">
        <f t="shared" si="325"/>
        <v>0.91533180778032042</v>
      </c>
      <c r="EK140" s="2"/>
      <c r="EL140" s="131">
        <v>13203</v>
      </c>
      <c r="EM140" s="2">
        <v>13201</v>
      </c>
      <c r="EN140" s="3">
        <f t="shared" si="379"/>
        <v>2</v>
      </c>
      <c r="EO140" s="3">
        <f t="shared" si="326"/>
        <v>0.15150367396409362</v>
      </c>
      <c r="EP140" s="2"/>
      <c r="EQ140" s="2"/>
      <c r="ER140" s="77">
        <f t="shared" si="327"/>
        <v>15</v>
      </c>
      <c r="ES140" s="83">
        <f t="shared" si="284"/>
        <v>16</v>
      </c>
      <c r="ET140" s="83">
        <f t="shared" si="277"/>
        <v>8</v>
      </c>
      <c r="EU140" s="81">
        <f t="shared" si="328"/>
        <v>10</v>
      </c>
      <c r="EV140" s="81">
        <f t="shared" si="380"/>
        <v>9</v>
      </c>
      <c r="EW140" s="81">
        <f t="shared" si="285"/>
        <v>52</v>
      </c>
      <c r="EX140" s="81">
        <f t="shared" si="278"/>
        <v>10</v>
      </c>
      <c r="EY140" s="81">
        <f>DT140</f>
        <v>37</v>
      </c>
      <c r="EZ140" s="81">
        <f t="shared" si="382"/>
        <v>0</v>
      </c>
      <c r="FA140" s="81">
        <f t="shared" si="329"/>
        <v>15</v>
      </c>
      <c r="FB140" s="81">
        <f t="shared" si="330"/>
        <v>12</v>
      </c>
      <c r="FC140" s="81">
        <f t="shared" si="290"/>
        <v>2</v>
      </c>
      <c r="FD140" s="2"/>
      <c r="FE140" s="77">
        <f t="shared" si="331"/>
        <v>1.1740763932373199</v>
      </c>
      <c r="FF140" s="83">
        <f t="shared" si="332"/>
        <v>1.2409834794074304</v>
      </c>
      <c r="FG140" s="83">
        <f t="shared" si="333"/>
        <v>0.6213109661385523</v>
      </c>
      <c r="FH140" s="81">
        <f t="shared" si="334"/>
        <v>0.78192196418797399</v>
      </c>
      <c r="FI140" s="81">
        <f t="shared" si="335"/>
        <v>0.70153558344376021</v>
      </c>
      <c r="FJ140" s="81">
        <f t="shared" si="336"/>
        <v>4.1058033951835764</v>
      </c>
      <c r="FK140" s="81">
        <f t="shared" si="337"/>
        <v>0.78542255733584665</v>
      </c>
      <c r="FL140" s="81">
        <f t="shared" si="338"/>
        <v>2.887241513850956</v>
      </c>
      <c r="FM140" s="81">
        <f t="shared" si="339"/>
        <v>0</v>
      </c>
      <c r="FN140" s="81">
        <f t="shared" si="340"/>
        <v>1.1477542275614048</v>
      </c>
      <c r="FO140" s="81">
        <f t="shared" si="341"/>
        <v>0.91533180778032042</v>
      </c>
      <c r="FP140" s="81">
        <f t="shared" si="342"/>
        <v>0.15150367396409362</v>
      </c>
      <c r="FQ140" s="2"/>
      <c r="FR140" s="83">
        <f t="shared" si="343"/>
        <v>1</v>
      </c>
      <c r="FS140" s="83">
        <f t="shared" si="344"/>
        <v>-8</v>
      </c>
      <c r="FT140" s="83">
        <f t="shared" si="345"/>
        <v>2</v>
      </c>
      <c r="FU140" s="83">
        <f t="shared" si="346"/>
        <v>-1</v>
      </c>
      <c r="FV140" s="83">
        <f t="shared" si="347"/>
        <v>43</v>
      </c>
      <c r="FW140" s="83">
        <f t="shared" si="348"/>
        <v>-42</v>
      </c>
      <c r="FX140" s="83">
        <f t="shared" si="349"/>
        <v>27</v>
      </c>
      <c r="FY140" s="83">
        <f t="shared" si="350"/>
        <v>-37</v>
      </c>
      <c r="FZ140" s="83">
        <f t="shared" si="351"/>
        <v>15</v>
      </c>
      <c r="GA140" s="83">
        <f t="shared" si="352"/>
        <v>-3</v>
      </c>
      <c r="GB140" s="83">
        <f t="shared" si="353"/>
        <v>-10</v>
      </c>
      <c r="GC140" s="54"/>
      <c r="GD140" s="205">
        <f t="shared" si="354"/>
        <v>6.690708617011043E-2</v>
      </c>
      <c r="GE140" s="206">
        <f t="shared" si="355"/>
        <v>-0.61967251326887807</v>
      </c>
      <c r="GF140" s="206">
        <f t="shared" si="356"/>
        <v>0.16061099804942169</v>
      </c>
      <c r="GG140" s="207">
        <f t="shared" si="357"/>
        <v>-8.0386380744213781E-2</v>
      </c>
      <c r="GH140" s="206">
        <f t="shared" si="358"/>
        <v>3.4042678117398162</v>
      </c>
      <c r="GI140" s="206">
        <f t="shared" si="359"/>
        <v>-3.32038083784773</v>
      </c>
      <c r="GJ140" s="206">
        <f t="shared" si="360"/>
        <v>2.1018189565151095</v>
      </c>
      <c r="GK140" s="206">
        <f t="shared" si="361"/>
        <v>-2.887241513850956</v>
      </c>
      <c r="GL140" s="206">
        <f t="shared" si="362"/>
        <v>1.1477542275614048</v>
      </c>
      <c r="GM140" s="206">
        <f t="shared" si="363"/>
        <v>-0.23242241978108436</v>
      </c>
      <c r="GN140" s="206">
        <f t="shared" si="364"/>
        <v>-0.76382813381622683</v>
      </c>
      <c r="GO140" s="2"/>
      <c r="GP140" s="3">
        <f t="shared" si="365"/>
        <v>2</v>
      </c>
      <c r="GQ140" s="320">
        <f t="shared" si="366"/>
        <v>1.5150367396409362E-4</v>
      </c>
      <c r="GR140" s="298">
        <f t="shared" si="367"/>
        <v>2.6123756944565387E-4</v>
      </c>
      <c r="GS140" s="298">
        <f t="shared" si="368"/>
        <v>2.5569725445073033E-4</v>
      </c>
      <c r="GT140" s="298">
        <f t="shared" si="369"/>
        <v>1.5275551791134304E-4</v>
      </c>
      <c r="GU140" s="298">
        <f t="shared" si="370"/>
        <v>2.1590810950859315E-4</v>
      </c>
      <c r="GV140" s="298">
        <f t="shared" si="371"/>
        <v>1.6240796881766999E-4</v>
      </c>
      <c r="GW140" s="298">
        <f t="shared" si="372"/>
        <v>1.0437365769454647E-3</v>
      </c>
      <c r="GX140" s="298">
        <f t="shared" si="373"/>
        <v>2.5022520268241417E-4</v>
      </c>
      <c r="GY140" s="298">
        <f t="shared" si="374"/>
        <v>8.8722633863271222E-4</v>
      </c>
      <c r="GZ140" s="298">
        <f t="shared" si="375"/>
        <v>0</v>
      </c>
      <c r="HA140" s="298">
        <f t="shared" si="376"/>
        <v>3.1685678073510771E-4</v>
      </c>
      <c r="HB140" s="298">
        <f t="shared" si="377"/>
        <v>2.3928215353938184E-4</v>
      </c>
      <c r="HC140" s="298">
        <f t="shared" si="378"/>
        <v>3.4656639345682646E-5</v>
      </c>
      <c r="HD140" s="298"/>
    </row>
    <row r="141" spans="1:212" ht="12" customHeight="1" x14ac:dyDescent="0.25">
      <c r="A141" s="2">
        <v>1</v>
      </c>
      <c r="B141" s="10" t="s">
        <v>147</v>
      </c>
      <c r="C141" s="183">
        <v>24054</v>
      </c>
      <c r="D141" s="10"/>
      <c r="E141" s="2" t="s">
        <v>462</v>
      </c>
      <c r="F141" s="33"/>
      <c r="G141" s="33"/>
      <c r="H141" s="33"/>
      <c r="I141" s="33"/>
      <c r="J141" s="33"/>
      <c r="K141" s="33"/>
      <c r="L141" s="33"/>
      <c r="M141" s="45"/>
      <c r="N141" s="45"/>
      <c r="O141" s="45"/>
      <c r="P141" s="137"/>
      <c r="Q141" s="45"/>
      <c r="R141" s="45"/>
      <c r="S141" s="45"/>
      <c r="T141" s="45"/>
      <c r="U141" s="45"/>
      <c r="V141" s="45"/>
      <c r="W141" s="61"/>
      <c r="X141" s="45"/>
      <c r="Y141" s="3">
        <v>10</v>
      </c>
      <c r="Z141" s="146">
        <v>5</v>
      </c>
      <c r="AA141" s="3">
        <f t="shared" si="261"/>
        <v>15</v>
      </c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>
        <v>10</v>
      </c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29">
        <f t="shared" si="288"/>
        <v>10</v>
      </c>
      <c r="AV141" s="170">
        <f t="shared" ref="AV141:AV155" si="384">SUM(AB141:AJ141)</f>
        <v>0</v>
      </c>
      <c r="AW141" s="170">
        <f t="shared" ref="AW141:AW155" si="385">SUM(AK141:AL141)</f>
        <v>10</v>
      </c>
      <c r="AX141" s="170">
        <f t="shared" ref="AX141:AX155" si="386">SUM(AM141:AT141)</f>
        <v>0</v>
      </c>
      <c r="AY141" s="29">
        <f t="shared" ref="AY141:AY172" si="387">SUM(AV141:AX141)</f>
        <v>10</v>
      </c>
      <c r="AZ141" s="3"/>
      <c r="BA141" s="2">
        <f t="shared" si="291"/>
        <v>0</v>
      </c>
      <c r="BB141" s="2">
        <f t="shared" si="292"/>
        <v>10</v>
      </c>
      <c r="BC141" s="2">
        <f t="shared" si="293"/>
        <v>0</v>
      </c>
      <c r="BD141" s="3">
        <f t="shared" si="294"/>
        <v>10</v>
      </c>
      <c r="BE141" s="3">
        <f t="shared" si="295"/>
        <v>0.63051702395964693</v>
      </c>
      <c r="BF141" s="2">
        <f t="shared" si="296"/>
        <v>0</v>
      </c>
      <c r="BG141" s="2">
        <f t="shared" si="297"/>
        <v>1.2610340479192939</v>
      </c>
      <c r="BH141" s="2">
        <f t="shared" si="298"/>
        <v>0</v>
      </c>
      <c r="BI141" s="3">
        <f t="shared" si="299"/>
        <v>1.2610340479192939</v>
      </c>
      <c r="BJ141" s="3"/>
      <c r="BK141" s="21">
        <v>7884</v>
      </c>
      <c r="BL141" s="3">
        <v>7855</v>
      </c>
      <c r="BM141" s="2">
        <v>29</v>
      </c>
      <c r="BN141" s="2">
        <v>29</v>
      </c>
      <c r="BO141" s="45"/>
      <c r="BP141" s="2">
        <f t="shared" si="300"/>
        <v>29</v>
      </c>
      <c r="BQ141" s="2">
        <f t="shared" si="301"/>
        <v>3.6919159770846592</v>
      </c>
      <c r="BR141" s="2">
        <f t="shared" si="302"/>
        <v>3.6919159770846592</v>
      </c>
      <c r="BS141" s="2"/>
      <c r="BT141" s="7">
        <v>7924</v>
      </c>
      <c r="BU141" s="3">
        <v>7887</v>
      </c>
      <c r="BV141" s="2">
        <f t="shared" si="266"/>
        <v>37</v>
      </c>
      <c r="BW141" s="2">
        <v>37</v>
      </c>
      <c r="BX141" s="61"/>
      <c r="BY141" s="2">
        <f t="shared" si="303"/>
        <v>37</v>
      </c>
      <c r="BZ141" s="2">
        <f t="shared" si="304"/>
        <v>4.6912641054900472</v>
      </c>
      <c r="CA141" s="2">
        <f t="shared" si="305"/>
        <v>4.6912641054900472</v>
      </c>
      <c r="CB141" s="2"/>
      <c r="CC141" s="105">
        <v>7888</v>
      </c>
      <c r="CD141" s="3">
        <v>7879</v>
      </c>
      <c r="CE141" s="2">
        <f t="shared" si="267"/>
        <v>9</v>
      </c>
      <c r="CF141" s="2">
        <v>9</v>
      </c>
      <c r="CG141" s="61"/>
      <c r="CH141" s="2">
        <f t="shared" si="306"/>
        <v>9</v>
      </c>
      <c r="CI141" s="2">
        <f t="shared" si="307"/>
        <v>1.1422769386978044</v>
      </c>
      <c r="CJ141" s="2">
        <f t="shared" si="308"/>
        <v>1.1422769386978044</v>
      </c>
      <c r="CK141" s="2"/>
      <c r="CL141" s="105">
        <v>7895</v>
      </c>
      <c r="CM141" s="3">
        <v>7895</v>
      </c>
      <c r="CN141" s="2">
        <f t="shared" si="268"/>
        <v>0</v>
      </c>
      <c r="CO141" s="2">
        <f t="shared" si="383"/>
        <v>0</v>
      </c>
      <c r="CP141" s="61"/>
      <c r="CQ141" s="2">
        <f t="shared" si="309"/>
        <v>0</v>
      </c>
      <c r="CR141" s="2">
        <f t="shared" si="310"/>
        <v>0</v>
      </c>
      <c r="CS141" s="2">
        <f t="shared" si="311"/>
        <v>0</v>
      </c>
      <c r="CT141" s="2"/>
      <c r="CU141" s="131">
        <v>7935</v>
      </c>
      <c r="CV141" s="3">
        <v>7930</v>
      </c>
      <c r="CW141" s="2">
        <f t="shared" si="269"/>
        <v>5</v>
      </c>
      <c r="CX141" s="2">
        <f t="shared" si="270"/>
        <v>5</v>
      </c>
      <c r="CY141" s="61"/>
      <c r="CZ141" s="2">
        <f t="shared" si="312"/>
        <v>5</v>
      </c>
      <c r="DA141" s="2">
        <f t="shared" si="313"/>
        <v>0.63051702395964693</v>
      </c>
      <c r="DB141" s="2">
        <f t="shared" si="314"/>
        <v>0.63051702395964693</v>
      </c>
      <c r="DC141" s="2"/>
      <c r="DD141" s="131">
        <v>7913</v>
      </c>
      <c r="DE141" s="3">
        <v>7903</v>
      </c>
      <c r="DF141" s="2">
        <f t="shared" si="271"/>
        <v>10</v>
      </c>
      <c r="DG141" s="2">
        <f t="shared" si="272"/>
        <v>10</v>
      </c>
      <c r="DH141" s="61"/>
      <c r="DI141" s="2">
        <f t="shared" si="315"/>
        <v>10</v>
      </c>
      <c r="DJ141" s="2">
        <f t="shared" si="316"/>
        <v>1.2653422750854106</v>
      </c>
      <c r="DK141" s="2">
        <f t="shared" si="317"/>
        <v>1.2653422750854106</v>
      </c>
      <c r="DL141" s="2"/>
      <c r="DM141" s="131">
        <v>7870</v>
      </c>
      <c r="DN141" s="2">
        <v>7871</v>
      </c>
      <c r="DO141" s="3">
        <f t="shared" si="318"/>
        <v>-1</v>
      </c>
      <c r="DP141" s="3">
        <f t="shared" si="319"/>
        <v>-0.12704865963664083</v>
      </c>
      <c r="DQ141" s="2"/>
      <c r="DR141" s="131">
        <v>7872</v>
      </c>
      <c r="DS141" s="2">
        <v>7876</v>
      </c>
      <c r="DT141" s="3">
        <f t="shared" si="320"/>
        <v>-4</v>
      </c>
      <c r="DU141" s="3">
        <f t="shared" si="321"/>
        <v>-0.50787201625190448</v>
      </c>
      <c r="DV141" s="2"/>
      <c r="DW141" s="131">
        <v>7891</v>
      </c>
      <c r="DX141" s="2">
        <v>7891</v>
      </c>
      <c r="DY141" s="3">
        <f t="shared" si="322"/>
        <v>0</v>
      </c>
      <c r="DZ141" s="3">
        <f t="shared" si="323"/>
        <v>0</v>
      </c>
      <c r="EA141" s="2"/>
      <c r="EB141" s="131">
        <v>7900</v>
      </c>
      <c r="EC141" s="2">
        <v>7895</v>
      </c>
      <c r="ED141" s="3">
        <f t="shared" si="381"/>
        <v>5</v>
      </c>
      <c r="EE141" s="3">
        <f t="shared" si="324"/>
        <v>0.6333122229259025</v>
      </c>
      <c r="EF141" s="2"/>
      <c r="EG141" s="131">
        <v>7915</v>
      </c>
      <c r="EH141" s="2">
        <v>7918</v>
      </c>
      <c r="EI141" s="3">
        <v>0</v>
      </c>
      <c r="EJ141" s="3">
        <f t="shared" si="325"/>
        <v>0</v>
      </c>
      <c r="EK141" s="2"/>
      <c r="EL141" s="131">
        <v>7969</v>
      </c>
      <c r="EM141" s="2">
        <v>7963</v>
      </c>
      <c r="EN141" s="3">
        <f t="shared" si="379"/>
        <v>6</v>
      </c>
      <c r="EO141" s="3">
        <f t="shared" si="326"/>
        <v>0.75348486751224408</v>
      </c>
      <c r="EP141" s="2"/>
      <c r="EQ141" s="2"/>
      <c r="ER141" s="77">
        <f t="shared" si="327"/>
        <v>29</v>
      </c>
      <c r="ES141" s="83">
        <f t="shared" si="284"/>
        <v>37</v>
      </c>
      <c r="ET141" s="83">
        <f t="shared" si="277"/>
        <v>9</v>
      </c>
      <c r="EU141" s="81">
        <f t="shared" si="328"/>
        <v>0</v>
      </c>
      <c r="EV141" s="81">
        <f t="shared" si="380"/>
        <v>5</v>
      </c>
      <c r="EW141" s="81">
        <f t="shared" si="285"/>
        <v>10</v>
      </c>
      <c r="EX141" s="81">
        <v>0</v>
      </c>
      <c r="EY141" s="81">
        <v>0</v>
      </c>
      <c r="EZ141" s="81">
        <f t="shared" si="382"/>
        <v>0</v>
      </c>
      <c r="FA141" s="81">
        <f t="shared" si="329"/>
        <v>5</v>
      </c>
      <c r="FB141" s="81">
        <f t="shared" si="330"/>
        <v>0</v>
      </c>
      <c r="FC141" s="81">
        <f t="shared" si="290"/>
        <v>6</v>
      </c>
      <c r="FD141" s="2"/>
      <c r="FE141" s="77">
        <f t="shared" si="331"/>
        <v>3.6919159770846592</v>
      </c>
      <c r="FF141" s="83">
        <f t="shared" si="332"/>
        <v>4.6912641054900472</v>
      </c>
      <c r="FG141" s="83">
        <f t="shared" si="333"/>
        <v>1.1422769386978044</v>
      </c>
      <c r="FH141" s="81">
        <f t="shared" si="334"/>
        <v>0</v>
      </c>
      <c r="FI141" s="81">
        <f t="shared" si="335"/>
        <v>0.63051702395964693</v>
      </c>
      <c r="FJ141" s="81">
        <f t="shared" si="336"/>
        <v>1.2653422750854106</v>
      </c>
      <c r="FK141" s="81">
        <f t="shared" si="337"/>
        <v>0</v>
      </c>
      <c r="FL141" s="81">
        <f t="shared" si="338"/>
        <v>0</v>
      </c>
      <c r="FM141" s="81">
        <f t="shared" si="339"/>
        <v>0</v>
      </c>
      <c r="FN141" s="81">
        <f t="shared" si="340"/>
        <v>0.6333122229259025</v>
      </c>
      <c r="FO141" s="81">
        <f t="shared" si="341"/>
        <v>0</v>
      </c>
      <c r="FP141" s="81">
        <f t="shared" si="342"/>
        <v>0.75348486751224408</v>
      </c>
      <c r="FQ141" s="2"/>
      <c r="FR141" s="83">
        <f t="shared" si="343"/>
        <v>8</v>
      </c>
      <c r="FS141" s="83">
        <f t="shared" si="344"/>
        <v>-28</v>
      </c>
      <c r="FT141" s="83">
        <f t="shared" si="345"/>
        <v>-9</v>
      </c>
      <c r="FU141" s="83">
        <f t="shared" si="346"/>
        <v>5</v>
      </c>
      <c r="FV141" s="83">
        <f t="shared" si="347"/>
        <v>5</v>
      </c>
      <c r="FW141" s="83">
        <f t="shared" si="348"/>
        <v>-10</v>
      </c>
      <c r="FX141" s="83">
        <f t="shared" si="349"/>
        <v>0</v>
      </c>
      <c r="FY141" s="83">
        <f t="shared" si="350"/>
        <v>0</v>
      </c>
      <c r="FZ141" s="83">
        <f t="shared" si="351"/>
        <v>5</v>
      </c>
      <c r="GA141" s="83">
        <f t="shared" si="352"/>
        <v>-5</v>
      </c>
      <c r="GB141" s="83">
        <f t="shared" si="353"/>
        <v>6</v>
      </c>
      <c r="GC141" s="54"/>
      <c r="GD141" s="205">
        <f t="shared" si="354"/>
        <v>0.999348128405388</v>
      </c>
      <c r="GE141" s="206">
        <f t="shared" si="355"/>
        <v>-3.5489871667922426</v>
      </c>
      <c r="GF141" s="206">
        <f t="shared" si="356"/>
        <v>-1.1422769386978044</v>
      </c>
      <c r="GG141" s="207">
        <f t="shared" si="357"/>
        <v>0.63051702395964693</v>
      </c>
      <c r="GH141" s="206">
        <f t="shared" si="358"/>
        <v>0.63482525112576371</v>
      </c>
      <c r="GI141" s="206">
        <f t="shared" si="359"/>
        <v>-1.2653422750854106</v>
      </c>
      <c r="GJ141" s="206">
        <f t="shared" si="360"/>
        <v>0</v>
      </c>
      <c r="GK141" s="206">
        <f t="shared" si="361"/>
        <v>0</v>
      </c>
      <c r="GL141" s="206">
        <f t="shared" si="362"/>
        <v>0.6333122229259025</v>
      </c>
      <c r="GM141" s="206">
        <f t="shared" si="363"/>
        <v>-0.6333122229259025</v>
      </c>
      <c r="GN141" s="206">
        <f t="shared" si="364"/>
        <v>0.75348486751224408</v>
      </c>
      <c r="GO141" s="2"/>
      <c r="GP141" s="3">
        <f t="shared" si="365"/>
        <v>6</v>
      </c>
      <c r="GQ141" s="320">
        <f t="shared" si="366"/>
        <v>7.5348486751224413E-4</v>
      </c>
      <c r="GR141" s="298">
        <f t="shared" si="367"/>
        <v>5.0505930092826416E-4</v>
      </c>
      <c r="GS141" s="298">
        <f t="shared" si="368"/>
        <v>5.9129990091731394E-4</v>
      </c>
      <c r="GT141" s="298">
        <f t="shared" si="369"/>
        <v>1.7184995765026092E-4</v>
      </c>
      <c r="GU141" s="298">
        <f t="shared" si="370"/>
        <v>0</v>
      </c>
      <c r="GV141" s="298">
        <f t="shared" si="371"/>
        <v>9.0226649343149996E-5</v>
      </c>
      <c r="GW141" s="298">
        <f t="shared" si="372"/>
        <v>2.0071857248951246E-4</v>
      </c>
      <c r="GX141" s="298">
        <f t="shared" si="373"/>
        <v>0</v>
      </c>
      <c r="GY141" s="298">
        <f t="shared" si="374"/>
        <v>0</v>
      </c>
      <c r="GZ141" s="298">
        <f t="shared" si="375"/>
        <v>0</v>
      </c>
      <c r="HA141" s="298">
        <f t="shared" si="376"/>
        <v>1.0561892691170258E-4</v>
      </c>
      <c r="HB141" s="298">
        <f t="shared" si="377"/>
        <v>0</v>
      </c>
      <c r="HC141" s="298">
        <f t="shared" si="378"/>
        <v>1.0396991803704795E-4</v>
      </c>
      <c r="HD141" s="298"/>
    </row>
    <row r="142" spans="1:212" ht="12" customHeight="1" x14ac:dyDescent="0.25">
      <c r="A142" s="2">
        <v>1</v>
      </c>
      <c r="B142" s="10" t="s">
        <v>147</v>
      </c>
      <c r="C142" s="183">
        <v>24055</v>
      </c>
      <c r="D142" s="10"/>
      <c r="E142" s="2" t="s">
        <v>463</v>
      </c>
      <c r="F142" s="33"/>
      <c r="G142" s="33"/>
      <c r="H142" s="33"/>
      <c r="I142" s="33"/>
      <c r="J142" s="33"/>
      <c r="K142" s="33"/>
      <c r="L142" s="33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61"/>
      <c r="X142" s="45"/>
      <c r="Y142" s="3">
        <v>18</v>
      </c>
      <c r="Z142" s="146">
        <v>9</v>
      </c>
      <c r="AA142" s="3">
        <f t="shared" si="261"/>
        <v>27</v>
      </c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>
        <v>19</v>
      </c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29">
        <f t="shared" si="288"/>
        <v>19</v>
      </c>
      <c r="AV142" s="170">
        <f t="shared" si="384"/>
        <v>0</v>
      </c>
      <c r="AW142" s="170">
        <f t="shared" si="385"/>
        <v>19</v>
      </c>
      <c r="AX142" s="170">
        <f t="shared" si="386"/>
        <v>0</v>
      </c>
      <c r="AY142" s="29">
        <f t="shared" si="387"/>
        <v>19</v>
      </c>
      <c r="AZ142" s="3"/>
      <c r="BA142" s="2">
        <f t="shared" si="291"/>
        <v>0</v>
      </c>
      <c r="BB142" s="2">
        <f t="shared" si="292"/>
        <v>19</v>
      </c>
      <c r="BC142" s="2">
        <f t="shared" si="293"/>
        <v>0</v>
      </c>
      <c r="BD142" s="3">
        <f t="shared" si="294"/>
        <v>19</v>
      </c>
      <c r="BE142" s="3">
        <f t="shared" si="295"/>
        <v>0.65949675324675328</v>
      </c>
      <c r="BF142" s="2">
        <f t="shared" si="296"/>
        <v>0</v>
      </c>
      <c r="BG142" s="2">
        <f t="shared" si="297"/>
        <v>0.96387987012987009</v>
      </c>
      <c r="BH142" s="2">
        <f t="shared" si="298"/>
        <v>0</v>
      </c>
      <c r="BI142" s="3">
        <f t="shared" si="299"/>
        <v>0.96387987012987009</v>
      </c>
      <c r="BJ142" s="3"/>
      <c r="BK142" s="21">
        <v>19405</v>
      </c>
      <c r="BL142" s="3">
        <v>19379</v>
      </c>
      <c r="BM142" s="2">
        <v>26</v>
      </c>
      <c r="BN142" s="2">
        <v>26</v>
      </c>
      <c r="BO142" s="45"/>
      <c r="BP142" s="2">
        <f t="shared" si="300"/>
        <v>26</v>
      </c>
      <c r="BQ142" s="2">
        <f t="shared" si="301"/>
        <v>1.341658496310439</v>
      </c>
      <c r="BR142" s="2">
        <f t="shared" si="302"/>
        <v>1.341658496310439</v>
      </c>
      <c r="BS142" s="2"/>
      <c r="BT142" s="7">
        <v>19407</v>
      </c>
      <c r="BU142" s="3">
        <v>19393</v>
      </c>
      <c r="BV142" s="2">
        <f t="shared" si="266"/>
        <v>14</v>
      </c>
      <c r="BW142" s="2">
        <v>14</v>
      </c>
      <c r="BX142" s="61"/>
      <c r="BY142" s="2">
        <f t="shared" si="303"/>
        <v>14</v>
      </c>
      <c r="BZ142" s="2">
        <f t="shared" si="304"/>
        <v>0.72190996751405145</v>
      </c>
      <c r="CA142" s="2">
        <f t="shared" si="305"/>
        <v>0.72190996751405145</v>
      </c>
      <c r="CB142" s="2"/>
      <c r="CC142" s="105">
        <v>19576</v>
      </c>
      <c r="CD142" s="3">
        <v>19559</v>
      </c>
      <c r="CE142" s="2">
        <f t="shared" si="267"/>
        <v>17</v>
      </c>
      <c r="CF142" s="2">
        <v>17</v>
      </c>
      <c r="CG142" s="61"/>
      <c r="CH142" s="2">
        <f t="shared" si="306"/>
        <v>17</v>
      </c>
      <c r="CI142" s="2">
        <f t="shared" si="307"/>
        <v>0.86916509023978727</v>
      </c>
      <c r="CJ142" s="2">
        <f t="shared" si="308"/>
        <v>0.86916509023978727</v>
      </c>
      <c r="CK142" s="2"/>
      <c r="CL142" s="105">
        <v>19637</v>
      </c>
      <c r="CM142" s="3">
        <v>19642</v>
      </c>
      <c r="CN142" s="2">
        <f t="shared" si="268"/>
        <v>-5</v>
      </c>
      <c r="CO142" s="2">
        <f t="shared" si="383"/>
        <v>-5</v>
      </c>
      <c r="CP142" s="61"/>
      <c r="CQ142" s="2">
        <f t="shared" si="309"/>
        <v>-5</v>
      </c>
      <c r="CR142" s="2">
        <f t="shared" si="310"/>
        <v>-0.25455656246818043</v>
      </c>
      <c r="CS142" s="2">
        <f t="shared" si="311"/>
        <v>-0.25455656246818043</v>
      </c>
      <c r="CT142" s="2"/>
      <c r="CU142" s="131">
        <v>19725</v>
      </c>
      <c r="CV142" s="3">
        <v>19712</v>
      </c>
      <c r="CW142" s="2">
        <f t="shared" si="269"/>
        <v>13</v>
      </c>
      <c r="CX142" s="2">
        <f t="shared" si="270"/>
        <v>13</v>
      </c>
      <c r="CY142" s="61"/>
      <c r="CZ142" s="2">
        <f t="shared" si="312"/>
        <v>13</v>
      </c>
      <c r="DA142" s="2">
        <f t="shared" si="313"/>
        <v>0.65949675324675328</v>
      </c>
      <c r="DB142" s="2">
        <f t="shared" si="314"/>
        <v>0.65949675324675328</v>
      </c>
      <c r="DC142" s="2"/>
      <c r="DD142" s="131">
        <v>20008</v>
      </c>
      <c r="DE142" s="3">
        <v>19979</v>
      </c>
      <c r="DF142" s="2">
        <f t="shared" si="271"/>
        <v>29</v>
      </c>
      <c r="DG142" s="2">
        <f t="shared" si="272"/>
        <v>29</v>
      </c>
      <c r="DH142" s="61"/>
      <c r="DI142" s="2">
        <f t="shared" si="315"/>
        <v>29</v>
      </c>
      <c r="DJ142" s="2">
        <f t="shared" si="316"/>
        <v>1.4515241003053205</v>
      </c>
      <c r="DK142" s="2">
        <f t="shared" si="317"/>
        <v>1.4515241003053205</v>
      </c>
      <c r="DL142" s="2"/>
      <c r="DM142" s="131">
        <v>20238</v>
      </c>
      <c r="DN142" s="2">
        <v>20210</v>
      </c>
      <c r="DO142" s="3">
        <f t="shared" si="318"/>
        <v>28</v>
      </c>
      <c r="DP142" s="3">
        <f t="shared" si="319"/>
        <v>1.3854527461652646</v>
      </c>
      <c r="DQ142" s="2"/>
      <c r="DR142" s="131">
        <v>20313</v>
      </c>
      <c r="DS142" s="2">
        <v>20266</v>
      </c>
      <c r="DT142" s="3">
        <f t="shared" si="320"/>
        <v>47</v>
      </c>
      <c r="DU142" s="3">
        <f t="shared" si="321"/>
        <v>2.3191552353695841</v>
      </c>
      <c r="DV142" s="2"/>
      <c r="DW142" s="131">
        <v>20298</v>
      </c>
      <c r="DX142" s="2">
        <v>20293</v>
      </c>
      <c r="DY142" s="3">
        <f t="shared" si="322"/>
        <v>5</v>
      </c>
      <c r="DZ142" s="3">
        <f t="shared" si="323"/>
        <v>0.24639038091952892</v>
      </c>
      <c r="EA142" s="2"/>
      <c r="EB142" s="131">
        <v>20431</v>
      </c>
      <c r="EC142" s="2">
        <v>20414</v>
      </c>
      <c r="ED142" s="3">
        <f t="shared" si="381"/>
        <v>17</v>
      </c>
      <c r="EE142" s="3">
        <f t="shared" si="324"/>
        <v>0.83276183011658667</v>
      </c>
      <c r="EF142" s="2"/>
      <c r="EG142" s="131">
        <v>20474</v>
      </c>
      <c r="EH142" s="2">
        <v>20463</v>
      </c>
      <c r="EI142" s="3">
        <f t="shared" ref="EI142:EI171" si="388">EG142-EH142</f>
        <v>11</v>
      </c>
      <c r="EJ142" s="3">
        <f t="shared" si="325"/>
        <v>0.53755558813468207</v>
      </c>
      <c r="EK142" s="2"/>
      <c r="EL142" s="131">
        <v>20931</v>
      </c>
      <c r="EM142" s="2">
        <v>20913</v>
      </c>
      <c r="EN142" s="3">
        <f t="shared" si="379"/>
        <v>18</v>
      </c>
      <c r="EO142" s="3">
        <f t="shared" si="326"/>
        <v>0.86070865012193365</v>
      </c>
      <c r="EP142" s="2"/>
      <c r="EQ142" s="2"/>
      <c r="ER142" s="77">
        <f t="shared" si="327"/>
        <v>26</v>
      </c>
      <c r="ES142" s="83">
        <f t="shared" si="284"/>
        <v>14</v>
      </c>
      <c r="ET142" s="83">
        <f t="shared" si="277"/>
        <v>17</v>
      </c>
      <c r="EU142" s="81">
        <v>0</v>
      </c>
      <c r="EV142" s="81">
        <f t="shared" si="380"/>
        <v>13</v>
      </c>
      <c r="EW142" s="81">
        <f t="shared" si="285"/>
        <v>29</v>
      </c>
      <c r="EX142" s="81">
        <f t="shared" ref="EX142:EX185" si="389">DO142</f>
        <v>28</v>
      </c>
      <c r="EY142" s="81">
        <f>DT142</f>
        <v>47</v>
      </c>
      <c r="EZ142" s="81">
        <f t="shared" si="382"/>
        <v>5</v>
      </c>
      <c r="FA142" s="81">
        <f t="shared" si="329"/>
        <v>17</v>
      </c>
      <c r="FB142" s="81">
        <f t="shared" si="330"/>
        <v>11</v>
      </c>
      <c r="FC142" s="81">
        <f t="shared" si="290"/>
        <v>18</v>
      </c>
      <c r="FD142" s="2"/>
      <c r="FE142" s="77">
        <f t="shared" si="331"/>
        <v>1.341658496310439</v>
      </c>
      <c r="FF142" s="83">
        <f t="shared" si="332"/>
        <v>0.72190996751405145</v>
      </c>
      <c r="FG142" s="83">
        <f t="shared" si="333"/>
        <v>0.86916509023978727</v>
      </c>
      <c r="FH142" s="81">
        <f t="shared" si="334"/>
        <v>0</v>
      </c>
      <c r="FI142" s="81">
        <f t="shared" si="335"/>
        <v>0.65949675324675328</v>
      </c>
      <c r="FJ142" s="81">
        <f t="shared" si="336"/>
        <v>1.4515241003053205</v>
      </c>
      <c r="FK142" s="81">
        <f t="shared" si="337"/>
        <v>1.3854527461652646</v>
      </c>
      <c r="FL142" s="81">
        <f t="shared" si="338"/>
        <v>2.3191552353695841</v>
      </c>
      <c r="FM142" s="81">
        <f t="shared" si="339"/>
        <v>0.24639038091952892</v>
      </c>
      <c r="FN142" s="81">
        <f t="shared" si="340"/>
        <v>0.83276183011658667</v>
      </c>
      <c r="FO142" s="81">
        <f t="shared" si="341"/>
        <v>0.53755558813468207</v>
      </c>
      <c r="FP142" s="81">
        <f t="shared" si="342"/>
        <v>0.86070865012193365</v>
      </c>
      <c r="FQ142" s="2"/>
      <c r="FR142" s="83">
        <f t="shared" si="343"/>
        <v>-12</v>
      </c>
      <c r="FS142" s="83">
        <f t="shared" si="344"/>
        <v>3</v>
      </c>
      <c r="FT142" s="83">
        <f t="shared" si="345"/>
        <v>-17</v>
      </c>
      <c r="FU142" s="83">
        <f t="shared" si="346"/>
        <v>13</v>
      </c>
      <c r="FV142" s="83">
        <f t="shared" si="347"/>
        <v>16</v>
      </c>
      <c r="FW142" s="83">
        <f t="shared" si="348"/>
        <v>-1</v>
      </c>
      <c r="FX142" s="83">
        <f t="shared" si="349"/>
        <v>19</v>
      </c>
      <c r="FY142" s="83">
        <f t="shared" si="350"/>
        <v>-42</v>
      </c>
      <c r="FZ142" s="83">
        <f t="shared" si="351"/>
        <v>12</v>
      </c>
      <c r="GA142" s="83">
        <f t="shared" si="352"/>
        <v>-6</v>
      </c>
      <c r="GB142" s="83">
        <f t="shared" si="353"/>
        <v>7</v>
      </c>
      <c r="GC142" s="54"/>
      <c r="GD142" s="205">
        <f t="shared" si="354"/>
        <v>-0.61974852879638753</v>
      </c>
      <c r="GE142" s="206">
        <f t="shared" si="355"/>
        <v>0.14725512272573582</v>
      </c>
      <c r="GF142" s="206">
        <f t="shared" si="356"/>
        <v>-0.86916509023978727</v>
      </c>
      <c r="GG142" s="207">
        <f t="shared" si="357"/>
        <v>0.65949675324675328</v>
      </c>
      <c r="GH142" s="206">
        <f t="shared" si="358"/>
        <v>0.79202734705856725</v>
      </c>
      <c r="GI142" s="206">
        <f t="shared" si="359"/>
        <v>-6.6071354140055938E-2</v>
      </c>
      <c r="GJ142" s="206">
        <f t="shared" si="360"/>
        <v>0.93370248920431953</v>
      </c>
      <c r="GK142" s="206">
        <f t="shared" si="361"/>
        <v>-2.072764854450055</v>
      </c>
      <c r="GL142" s="206">
        <f t="shared" si="362"/>
        <v>0.58637144919705775</v>
      </c>
      <c r="GM142" s="206">
        <f t="shared" si="363"/>
        <v>-0.29520624198190459</v>
      </c>
      <c r="GN142" s="206">
        <f t="shared" si="364"/>
        <v>0.32315306198725158</v>
      </c>
      <c r="GO142" s="2"/>
      <c r="GP142" s="3">
        <f t="shared" si="365"/>
        <v>18</v>
      </c>
      <c r="GQ142" s="320">
        <f t="shared" si="366"/>
        <v>8.6070865012193368E-4</v>
      </c>
      <c r="GR142" s="298">
        <f t="shared" si="367"/>
        <v>4.5281178703913337E-4</v>
      </c>
      <c r="GS142" s="298">
        <f t="shared" si="368"/>
        <v>2.2373509764438905E-4</v>
      </c>
      <c r="GT142" s="298">
        <f t="shared" si="369"/>
        <v>3.2460547556160399E-4</v>
      </c>
      <c r="GU142" s="298">
        <f t="shared" si="370"/>
        <v>0</v>
      </c>
      <c r="GV142" s="298">
        <f t="shared" si="371"/>
        <v>2.3458928829218998E-4</v>
      </c>
      <c r="GW142" s="298">
        <f t="shared" si="372"/>
        <v>5.8208386021958616E-4</v>
      </c>
      <c r="GX142" s="298">
        <f t="shared" si="373"/>
        <v>7.0063056751075968E-4</v>
      </c>
      <c r="GY142" s="298">
        <f t="shared" si="374"/>
        <v>1.1270172409658778E-3</v>
      </c>
      <c r="GZ142" s="298">
        <f t="shared" si="375"/>
        <v>1.0378827192527245E-4</v>
      </c>
      <c r="HA142" s="298">
        <f t="shared" si="376"/>
        <v>3.5910435149978876E-4</v>
      </c>
      <c r="HB142" s="298">
        <f t="shared" si="377"/>
        <v>2.193419740777667E-4</v>
      </c>
      <c r="HC142" s="298">
        <f t="shared" si="378"/>
        <v>3.1190975411114384E-4</v>
      </c>
      <c r="HD142" s="298"/>
    </row>
    <row r="143" spans="1:212" ht="12" customHeight="1" x14ac:dyDescent="0.25">
      <c r="A143" s="2">
        <v>1</v>
      </c>
      <c r="B143" s="10" t="s">
        <v>147</v>
      </c>
      <c r="C143" s="183">
        <v>24059</v>
      </c>
      <c r="D143" s="10"/>
      <c r="E143" s="2" t="s">
        <v>472</v>
      </c>
      <c r="F143" s="33"/>
      <c r="G143" s="33"/>
      <c r="H143" s="33"/>
      <c r="I143" s="33"/>
      <c r="J143" s="33"/>
      <c r="K143" s="33"/>
      <c r="L143" s="33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61"/>
      <c r="X143" s="45"/>
      <c r="Y143" s="3">
        <v>12</v>
      </c>
      <c r="Z143" s="146">
        <v>7</v>
      </c>
      <c r="AA143" s="3">
        <f t="shared" si="261"/>
        <v>19</v>
      </c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>
        <v>12</v>
      </c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29">
        <f t="shared" si="288"/>
        <v>12</v>
      </c>
      <c r="AV143" s="170">
        <f t="shared" si="384"/>
        <v>0</v>
      </c>
      <c r="AW143" s="170">
        <f t="shared" si="385"/>
        <v>12</v>
      </c>
      <c r="AX143" s="170">
        <f t="shared" si="386"/>
        <v>0</v>
      </c>
      <c r="AY143" s="29">
        <f t="shared" si="387"/>
        <v>12</v>
      </c>
      <c r="AZ143" s="3"/>
      <c r="BA143" s="2">
        <f t="shared" si="291"/>
        <v>0</v>
      </c>
      <c r="BB143" s="2">
        <f t="shared" si="292"/>
        <v>12</v>
      </c>
      <c r="BC143" s="2">
        <f t="shared" si="293"/>
        <v>0</v>
      </c>
      <c r="BD143" s="3">
        <f t="shared" si="294"/>
        <v>12</v>
      </c>
      <c r="BE143" s="3">
        <f t="shared" si="295"/>
        <v>2.5133521834747095</v>
      </c>
      <c r="BF143" s="2">
        <f t="shared" si="296"/>
        <v>0</v>
      </c>
      <c r="BG143" s="2">
        <f t="shared" si="297"/>
        <v>0.7540056550424129</v>
      </c>
      <c r="BH143" s="2">
        <f t="shared" si="298"/>
        <v>0</v>
      </c>
      <c r="BI143" s="3">
        <f t="shared" si="299"/>
        <v>0.7540056550424129</v>
      </c>
      <c r="BJ143" s="3"/>
      <c r="BK143" s="21">
        <v>15574</v>
      </c>
      <c r="BL143" s="3">
        <v>15539</v>
      </c>
      <c r="BM143" s="2">
        <v>35</v>
      </c>
      <c r="BN143" s="2">
        <v>35</v>
      </c>
      <c r="BO143" s="45"/>
      <c r="BP143" s="2">
        <f t="shared" si="300"/>
        <v>35</v>
      </c>
      <c r="BQ143" s="2">
        <f t="shared" si="301"/>
        <v>2.2523971941566381</v>
      </c>
      <c r="BR143" s="2">
        <f t="shared" si="302"/>
        <v>2.2523971941566381</v>
      </c>
      <c r="BS143" s="2"/>
      <c r="BT143" s="7">
        <v>15746</v>
      </c>
      <c r="BU143" s="3">
        <v>15707</v>
      </c>
      <c r="BV143" s="2">
        <f t="shared" si="266"/>
        <v>39</v>
      </c>
      <c r="BW143" s="2">
        <v>39</v>
      </c>
      <c r="BX143" s="61"/>
      <c r="BY143" s="2">
        <f t="shared" si="303"/>
        <v>39</v>
      </c>
      <c r="BZ143" s="2">
        <f t="shared" si="304"/>
        <v>2.4829693767110208</v>
      </c>
      <c r="CA143" s="2">
        <f t="shared" si="305"/>
        <v>2.4829693767110208</v>
      </c>
      <c r="CB143" s="2"/>
      <c r="CC143" s="105">
        <v>15809</v>
      </c>
      <c r="CD143" s="3">
        <v>15776</v>
      </c>
      <c r="CE143" s="2">
        <f t="shared" si="267"/>
        <v>33</v>
      </c>
      <c r="CF143" s="2">
        <v>33</v>
      </c>
      <c r="CG143" s="61"/>
      <c r="CH143" s="2">
        <f t="shared" si="306"/>
        <v>33</v>
      </c>
      <c r="CI143" s="2">
        <f t="shared" si="307"/>
        <v>2.0917849898580121</v>
      </c>
      <c r="CJ143" s="2">
        <f t="shared" si="308"/>
        <v>2.0917849898580121</v>
      </c>
      <c r="CK143" s="2"/>
      <c r="CL143" s="105">
        <v>15835</v>
      </c>
      <c r="CM143" s="3">
        <v>15793</v>
      </c>
      <c r="CN143" s="2">
        <f t="shared" si="268"/>
        <v>42</v>
      </c>
      <c r="CO143" s="2">
        <f t="shared" si="383"/>
        <v>42</v>
      </c>
      <c r="CP143" s="61"/>
      <c r="CQ143" s="2">
        <f t="shared" si="309"/>
        <v>42</v>
      </c>
      <c r="CR143" s="2">
        <f t="shared" si="310"/>
        <v>2.6594060659785979</v>
      </c>
      <c r="CS143" s="2">
        <f t="shared" si="311"/>
        <v>2.6594060659785979</v>
      </c>
      <c r="CT143" s="2"/>
      <c r="CU143" s="131">
        <v>15955</v>
      </c>
      <c r="CV143" s="3">
        <v>15915</v>
      </c>
      <c r="CW143" s="2">
        <f t="shared" si="269"/>
        <v>40</v>
      </c>
      <c r="CX143" s="2">
        <f t="shared" si="270"/>
        <v>40</v>
      </c>
      <c r="CY143" s="61"/>
      <c r="CZ143" s="2">
        <f t="shared" si="312"/>
        <v>40</v>
      </c>
      <c r="DA143" s="2">
        <f t="shared" si="313"/>
        <v>2.5133521834747095</v>
      </c>
      <c r="DB143" s="2">
        <f t="shared" si="314"/>
        <v>2.5133521834747095</v>
      </c>
      <c r="DC143" s="2"/>
      <c r="DD143" s="131">
        <v>15946</v>
      </c>
      <c r="DE143" s="3">
        <v>15917</v>
      </c>
      <c r="DF143" s="2">
        <f t="shared" si="271"/>
        <v>29</v>
      </c>
      <c r="DG143" s="2">
        <f t="shared" si="272"/>
        <v>29</v>
      </c>
      <c r="DH143" s="61"/>
      <c r="DI143" s="2">
        <f t="shared" si="315"/>
        <v>29</v>
      </c>
      <c r="DJ143" s="2">
        <f t="shared" si="316"/>
        <v>1.8219513727461205</v>
      </c>
      <c r="DK143" s="2">
        <f t="shared" si="317"/>
        <v>1.8219513727461205</v>
      </c>
      <c r="DL143" s="2"/>
      <c r="DM143" s="131">
        <v>15974</v>
      </c>
      <c r="DN143" s="2">
        <v>15953</v>
      </c>
      <c r="DO143" s="3">
        <f t="shared" si="318"/>
        <v>21</v>
      </c>
      <c r="DP143" s="3">
        <f t="shared" si="319"/>
        <v>1.3163668275559457</v>
      </c>
      <c r="DQ143" s="2"/>
      <c r="DR143" s="131">
        <v>15970</v>
      </c>
      <c r="DS143" s="2">
        <v>15946</v>
      </c>
      <c r="DT143" s="3">
        <f t="shared" si="320"/>
        <v>24</v>
      </c>
      <c r="DU143" s="3">
        <f t="shared" si="321"/>
        <v>1.5050796437978178</v>
      </c>
      <c r="DV143" s="2"/>
      <c r="DW143" s="131">
        <v>16114</v>
      </c>
      <c r="DX143" s="2">
        <v>16080</v>
      </c>
      <c r="DY143" s="3">
        <f t="shared" si="322"/>
        <v>34</v>
      </c>
      <c r="DZ143" s="3">
        <f t="shared" si="323"/>
        <v>2.1144278606965172</v>
      </c>
      <c r="EA143" s="2"/>
      <c r="EB143" s="131">
        <v>16062</v>
      </c>
      <c r="EC143" s="2">
        <v>16048</v>
      </c>
      <c r="ED143" s="3">
        <f t="shared" si="381"/>
        <v>14</v>
      </c>
      <c r="EE143" s="3">
        <f t="shared" si="324"/>
        <v>0.87238285144566297</v>
      </c>
      <c r="EF143" s="2"/>
      <c r="EG143" s="131">
        <v>16166</v>
      </c>
      <c r="EH143" s="2">
        <v>16143</v>
      </c>
      <c r="EI143" s="3">
        <f t="shared" si="388"/>
        <v>23</v>
      </c>
      <c r="EJ143" s="3">
        <f t="shared" si="325"/>
        <v>1.4247661525119246</v>
      </c>
      <c r="EK143" s="2"/>
      <c r="EL143" s="131">
        <v>16299</v>
      </c>
      <c r="EM143" s="2">
        <v>16285</v>
      </c>
      <c r="EN143" s="3">
        <f t="shared" si="379"/>
        <v>14</v>
      </c>
      <c r="EO143" s="3">
        <f t="shared" si="326"/>
        <v>0.85968682836966526</v>
      </c>
      <c r="EP143" s="2"/>
      <c r="EQ143" s="2"/>
      <c r="ER143" s="77">
        <f t="shared" si="327"/>
        <v>35</v>
      </c>
      <c r="ES143" s="83">
        <f t="shared" si="284"/>
        <v>39</v>
      </c>
      <c r="ET143" s="83">
        <f t="shared" si="277"/>
        <v>33</v>
      </c>
      <c r="EU143" s="81">
        <f>CQ143</f>
        <v>42</v>
      </c>
      <c r="EV143" s="81">
        <f t="shared" si="380"/>
        <v>40</v>
      </c>
      <c r="EW143" s="81">
        <f t="shared" si="285"/>
        <v>29</v>
      </c>
      <c r="EX143" s="81">
        <f t="shared" si="389"/>
        <v>21</v>
      </c>
      <c r="EY143" s="81">
        <f>DT143</f>
        <v>24</v>
      </c>
      <c r="EZ143" s="81">
        <f t="shared" si="382"/>
        <v>34</v>
      </c>
      <c r="FA143" s="81">
        <f t="shared" si="329"/>
        <v>14</v>
      </c>
      <c r="FB143" s="81">
        <f t="shared" si="330"/>
        <v>23</v>
      </c>
      <c r="FC143" s="81">
        <f t="shared" si="290"/>
        <v>14</v>
      </c>
      <c r="FD143" s="2"/>
      <c r="FE143" s="77">
        <f t="shared" si="331"/>
        <v>2.2523971941566381</v>
      </c>
      <c r="FF143" s="83">
        <f t="shared" si="332"/>
        <v>2.4829693767110208</v>
      </c>
      <c r="FG143" s="83">
        <f t="shared" si="333"/>
        <v>2.0917849898580121</v>
      </c>
      <c r="FH143" s="81">
        <f t="shared" si="334"/>
        <v>2.6594060659785979</v>
      </c>
      <c r="FI143" s="81">
        <f t="shared" si="335"/>
        <v>2.5133521834747095</v>
      </c>
      <c r="FJ143" s="81">
        <f t="shared" si="336"/>
        <v>1.8219513727461205</v>
      </c>
      <c r="FK143" s="81">
        <f t="shared" si="337"/>
        <v>1.3163668275559457</v>
      </c>
      <c r="FL143" s="81">
        <f t="shared" si="338"/>
        <v>1.5050796437978178</v>
      </c>
      <c r="FM143" s="81">
        <f t="shared" si="339"/>
        <v>2.1144278606965172</v>
      </c>
      <c r="FN143" s="81">
        <f t="shared" si="340"/>
        <v>0.87238285144566297</v>
      </c>
      <c r="FO143" s="81">
        <f t="shared" si="341"/>
        <v>1.4247661525119246</v>
      </c>
      <c r="FP143" s="81">
        <f t="shared" si="342"/>
        <v>0.85968682836966526</v>
      </c>
      <c r="FQ143" s="2"/>
      <c r="FR143" s="83">
        <f t="shared" si="343"/>
        <v>4</v>
      </c>
      <c r="FS143" s="83">
        <f t="shared" si="344"/>
        <v>-6</v>
      </c>
      <c r="FT143" s="83">
        <f t="shared" si="345"/>
        <v>9</v>
      </c>
      <c r="FU143" s="83">
        <f t="shared" si="346"/>
        <v>-2</v>
      </c>
      <c r="FV143" s="83">
        <f t="shared" si="347"/>
        <v>-11</v>
      </c>
      <c r="FW143" s="83">
        <f t="shared" si="348"/>
        <v>-8</v>
      </c>
      <c r="FX143" s="83">
        <f t="shared" si="349"/>
        <v>3</v>
      </c>
      <c r="FY143" s="83">
        <f t="shared" si="350"/>
        <v>10</v>
      </c>
      <c r="FZ143" s="83">
        <f t="shared" si="351"/>
        <v>-20</v>
      </c>
      <c r="GA143" s="83">
        <f t="shared" si="352"/>
        <v>9</v>
      </c>
      <c r="GB143" s="83">
        <f t="shared" si="353"/>
        <v>-9</v>
      </c>
      <c r="GC143" s="54"/>
      <c r="GD143" s="205">
        <f t="shared" si="354"/>
        <v>0.23057218255438272</v>
      </c>
      <c r="GE143" s="206">
        <f t="shared" si="355"/>
        <v>-0.39118438685300871</v>
      </c>
      <c r="GF143" s="206">
        <f t="shared" si="356"/>
        <v>0.56762107612058577</v>
      </c>
      <c r="GG143" s="207">
        <f t="shared" si="357"/>
        <v>-0.1460538825038884</v>
      </c>
      <c r="GH143" s="206">
        <f t="shared" si="358"/>
        <v>-0.69140081072858894</v>
      </c>
      <c r="GI143" s="206">
        <f t="shared" si="359"/>
        <v>-0.50558454519017482</v>
      </c>
      <c r="GJ143" s="206">
        <f t="shared" si="360"/>
        <v>0.18871281624187208</v>
      </c>
      <c r="GK143" s="206">
        <f t="shared" si="361"/>
        <v>0.60934821689869945</v>
      </c>
      <c r="GL143" s="206">
        <f t="shared" si="362"/>
        <v>-1.2420450092508544</v>
      </c>
      <c r="GM143" s="206">
        <f t="shared" si="363"/>
        <v>0.55238330106626166</v>
      </c>
      <c r="GN143" s="206">
        <f t="shared" si="364"/>
        <v>-0.56507932414225936</v>
      </c>
      <c r="GO143" s="2"/>
      <c r="GP143" s="3">
        <f t="shared" si="365"/>
        <v>14</v>
      </c>
      <c r="GQ143" s="320">
        <f t="shared" si="366"/>
        <v>8.5968682836966531E-4</v>
      </c>
      <c r="GR143" s="298">
        <f t="shared" si="367"/>
        <v>6.0955432870652576E-4</v>
      </c>
      <c r="GS143" s="298">
        <f t="shared" si="368"/>
        <v>6.2326205772365514E-4</v>
      </c>
      <c r="GT143" s="298">
        <f t="shared" si="369"/>
        <v>6.3011651138429007E-4</v>
      </c>
      <c r="GU143" s="298">
        <f t="shared" si="370"/>
        <v>9.0681405993609117E-4</v>
      </c>
      <c r="GV143" s="298">
        <f t="shared" si="371"/>
        <v>7.2181319474519997E-4</v>
      </c>
      <c r="GW143" s="298">
        <f t="shared" si="372"/>
        <v>5.8208386021958616E-4</v>
      </c>
      <c r="GX143" s="298">
        <f t="shared" si="373"/>
        <v>5.2547292563306979E-4</v>
      </c>
      <c r="GY143" s="298">
        <f t="shared" si="374"/>
        <v>5.754981655995971E-4</v>
      </c>
      <c r="GZ143" s="298">
        <f t="shared" si="375"/>
        <v>7.0576024909185266E-4</v>
      </c>
      <c r="HA143" s="298">
        <f t="shared" si="376"/>
        <v>2.9573299535276722E-4</v>
      </c>
      <c r="HB143" s="298">
        <f t="shared" si="377"/>
        <v>4.5862412761714854E-4</v>
      </c>
      <c r="HC143" s="298">
        <f t="shared" si="378"/>
        <v>2.4259647541977856E-4</v>
      </c>
      <c r="HD143" s="298"/>
    </row>
    <row r="144" spans="1:212" ht="12" customHeight="1" x14ac:dyDescent="0.25">
      <c r="A144" s="2">
        <v>1</v>
      </c>
      <c r="B144" s="10" t="s">
        <v>147</v>
      </c>
      <c r="C144" s="183">
        <v>24062</v>
      </c>
      <c r="D144" s="10"/>
      <c r="E144" s="2" t="s">
        <v>483</v>
      </c>
      <c r="F144" s="33"/>
      <c r="G144" s="33"/>
      <c r="H144" s="33"/>
      <c r="I144" s="33"/>
      <c r="J144" s="33"/>
      <c r="K144" s="33"/>
      <c r="L144" s="33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61"/>
      <c r="X144" s="45"/>
      <c r="Y144" s="3">
        <v>0</v>
      </c>
      <c r="Z144" s="146">
        <v>124</v>
      </c>
      <c r="AA144" s="3">
        <f t="shared" si="261"/>
        <v>124</v>
      </c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>
        <v>4</v>
      </c>
      <c r="AO144" s="170"/>
      <c r="AP144" s="170"/>
      <c r="AQ144" s="170"/>
      <c r="AR144" s="170"/>
      <c r="AS144" s="170"/>
      <c r="AT144" s="170"/>
      <c r="AU144" s="29">
        <v>4</v>
      </c>
      <c r="AV144" s="170">
        <f t="shared" si="384"/>
        <v>0</v>
      </c>
      <c r="AW144" s="170">
        <f t="shared" si="385"/>
        <v>0</v>
      </c>
      <c r="AX144" s="170">
        <f t="shared" si="386"/>
        <v>4</v>
      </c>
      <c r="AY144" s="29">
        <f t="shared" si="387"/>
        <v>4</v>
      </c>
      <c r="AZ144" s="3"/>
      <c r="BA144" s="2">
        <f t="shared" si="291"/>
        <v>0</v>
      </c>
      <c r="BB144" s="2">
        <f t="shared" si="292"/>
        <v>0</v>
      </c>
      <c r="BC144" s="2">
        <f t="shared" si="293"/>
        <v>4</v>
      </c>
      <c r="BD144" s="3">
        <f t="shared" si="294"/>
        <v>4</v>
      </c>
      <c r="BE144" s="3">
        <f t="shared" si="295"/>
        <v>3.0179157204138281</v>
      </c>
      <c r="BF144" s="2">
        <f t="shared" si="296"/>
        <v>0</v>
      </c>
      <c r="BG144" s="2">
        <f t="shared" si="297"/>
        <v>0</v>
      </c>
      <c r="BH144" s="2">
        <f t="shared" si="298"/>
        <v>4.0373454453696694E-2</v>
      </c>
      <c r="BI144" s="3">
        <f t="shared" si="299"/>
        <v>4.0373454453696694E-2</v>
      </c>
      <c r="BJ144" s="3"/>
      <c r="BK144" s="21">
        <v>98002</v>
      </c>
      <c r="BL144" s="3">
        <v>97441</v>
      </c>
      <c r="BM144" s="2">
        <v>561</v>
      </c>
      <c r="BN144" s="2">
        <v>561</v>
      </c>
      <c r="BO144" s="45"/>
      <c r="BP144" s="2">
        <f t="shared" si="300"/>
        <v>561</v>
      </c>
      <c r="BQ144" s="2">
        <f t="shared" si="301"/>
        <v>5.7573300766617743</v>
      </c>
      <c r="BR144" s="2">
        <f t="shared" si="302"/>
        <v>5.7573300766617743</v>
      </c>
      <c r="BS144" s="2"/>
      <c r="BT144" s="7">
        <v>98088</v>
      </c>
      <c r="BU144" s="3">
        <v>97561</v>
      </c>
      <c r="BV144" s="2">
        <f t="shared" si="266"/>
        <v>527</v>
      </c>
      <c r="BW144" s="2">
        <v>527</v>
      </c>
      <c r="BX144" s="61"/>
      <c r="BY144" s="2">
        <f t="shared" si="303"/>
        <v>527</v>
      </c>
      <c r="BZ144" s="2">
        <f t="shared" si="304"/>
        <v>5.4017486495628377</v>
      </c>
      <c r="CA144" s="2">
        <f t="shared" si="305"/>
        <v>5.4017486495628377</v>
      </c>
      <c r="CB144" s="2"/>
      <c r="CC144" s="105">
        <v>98509</v>
      </c>
      <c r="CD144" s="3">
        <v>97996</v>
      </c>
      <c r="CE144" s="2">
        <f t="shared" si="267"/>
        <v>513</v>
      </c>
      <c r="CF144" s="2">
        <v>513</v>
      </c>
      <c r="CG144" s="61"/>
      <c r="CH144" s="2">
        <f t="shared" si="306"/>
        <v>513</v>
      </c>
      <c r="CI144" s="2">
        <f t="shared" si="307"/>
        <v>5.2349075472468263</v>
      </c>
      <c r="CJ144" s="2">
        <f t="shared" si="308"/>
        <v>5.2349075472468263</v>
      </c>
      <c r="CK144" s="2"/>
      <c r="CL144" s="105">
        <v>98447</v>
      </c>
      <c r="CM144" s="3">
        <v>98229</v>
      </c>
      <c r="CN144" s="2">
        <f t="shared" si="268"/>
        <v>218</v>
      </c>
      <c r="CO144" s="2">
        <f t="shared" si="383"/>
        <v>218</v>
      </c>
      <c r="CP144" s="61"/>
      <c r="CQ144" s="2">
        <f t="shared" si="309"/>
        <v>218</v>
      </c>
      <c r="CR144" s="2">
        <f t="shared" si="310"/>
        <v>2.2193038715654239</v>
      </c>
      <c r="CS144" s="2">
        <f t="shared" si="311"/>
        <v>2.2193038715654239</v>
      </c>
      <c r="CT144" s="2"/>
      <c r="CU144" s="131">
        <v>99374</v>
      </c>
      <c r="CV144" s="3">
        <v>99075</v>
      </c>
      <c r="CW144" s="2">
        <f t="shared" si="269"/>
        <v>299</v>
      </c>
      <c r="CX144" s="2">
        <f t="shared" si="270"/>
        <v>299</v>
      </c>
      <c r="CY144" s="61"/>
      <c r="CZ144" s="2">
        <f t="shared" si="312"/>
        <v>299</v>
      </c>
      <c r="DA144" s="2">
        <f t="shared" si="313"/>
        <v>3.0179157204138281</v>
      </c>
      <c r="DB144" s="2">
        <f t="shared" si="314"/>
        <v>3.0179157204138281</v>
      </c>
      <c r="DC144" s="2"/>
      <c r="DD144" s="131">
        <v>100413</v>
      </c>
      <c r="DE144" s="3">
        <v>100121</v>
      </c>
      <c r="DF144" s="2">
        <f t="shared" si="271"/>
        <v>292</v>
      </c>
      <c r="DG144" s="2">
        <f t="shared" si="272"/>
        <v>292</v>
      </c>
      <c r="DH144" s="61"/>
      <c r="DI144" s="2">
        <f t="shared" si="315"/>
        <v>292</v>
      </c>
      <c r="DJ144" s="2">
        <f t="shared" si="316"/>
        <v>2.9164710700052936</v>
      </c>
      <c r="DK144" s="2">
        <f t="shared" si="317"/>
        <v>2.9164710700052936</v>
      </c>
      <c r="DL144" s="2"/>
      <c r="DM144" s="131">
        <v>101409</v>
      </c>
      <c r="DN144" s="2">
        <v>101197</v>
      </c>
      <c r="DO144" s="3">
        <f t="shared" si="318"/>
        <v>212</v>
      </c>
      <c r="DP144" s="3">
        <f t="shared" si="319"/>
        <v>2.0949237625621313</v>
      </c>
      <c r="DQ144" s="2"/>
      <c r="DR144" s="131">
        <v>101683</v>
      </c>
      <c r="DS144" s="2">
        <v>101488</v>
      </c>
      <c r="DT144" s="3">
        <f t="shared" si="320"/>
        <v>195</v>
      </c>
      <c r="DU144" s="3">
        <f t="shared" si="321"/>
        <v>1.921409427715592</v>
      </c>
      <c r="DV144" s="2"/>
      <c r="DW144" s="131">
        <v>102342</v>
      </c>
      <c r="DX144" s="2">
        <v>102126</v>
      </c>
      <c r="DY144" s="3">
        <f t="shared" si="322"/>
        <v>216</v>
      </c>
      <c r="DZ144" s="3">
        <f t="shared" si="323"/>
        <v>2.1150343693085012</v>
      </c>
      <c r="EA144" s="2"/>
      <c r="EB144" s="131">
        <v>101134</v>
      </c>
      <c r="EC144" s="2">
        <v>100976</v>
      </c>
      <c r="ED144" s="3">
        <f t="shared" si="381"/>
        <v>158</v>
      </c>
      <c r="EE144" s="3">
        <f t="shared" si="324"/>
        <v>1.5647282522579624</v>
      </c>
      <c r="EF144" s="2"/>
      <c r="EG144" s="131">
        <v>102362</v>
      </c>
      <c r="EH144" s="2">
        <v>102122</v>
      </c>
      <c r="EI144" s="3">
        <f t="shared" si="388"/>
        <v>240</v>
      </c>
      <c r="EJ144" s="3">
        <f t="shared" si="325"/>
        <v>2.3501302363839329</v>
      </c>
      <c r="EK144" s="2"/>
      <c r="EL144" s="131">
        <v>103130</v>
      </c>
      <c r="EM144" s="2">
        <v>102851</v>
      </c>
      <c r="EN144" s="3">
        <f t="shared" si="379"/>
        <v>279</v>
      </c>
      <c r="EO144" s="3">
        <f t="shared" si="326"/>
        <v>2.7126620062031481</v>
      </c>
      <c r="EP144" s="2"/>
      <c r="EQ144" s="2"/>
      <c r="ER144" s="77">
        <f t="shared" si="327"/>
        <v>561</v>
      </c>
      <c r="ES144" s="83">
        <f t="shared" si="284"/>
        <v>527</v>
      </c>
      <c r="ET144" s="83">
        <f t="shared" si="277"/>
        <v>513</v>
      </c>
      <c r="EU144" s="81">
        <f>CQ144</f>
        <v>218</v>
      </c>
      <c r="EV144" s="81">
        <f t="shared" si="380"/>
        <v>299</v>
      </c>
      <c r="EW144" s="81">
        <f t="shared" si="285"/>
        <v>292</v>
      </c>
      <c r="EX144" s="81">
        <f t="shared" si="389"/>
        <v>212</v>
      </c>
      <c r="EY144" s="81">
        <f>DT144</f>
        <v>195</v>
      </c>
      <c r="EZ144" s="81">
        <f t="shared" si="382"/>
        <v>216</v>
      </c>
      <c r="FA144" s="81">
        <f t="shared" si="329"/>
        <v>158</v>
      </c>
      <c r="FB144" s="81">
        <f t="shared" si="330"/>
        <v>240</v>
      </c>
      <c r="FC144" s="81">
        <f t="shared" si="290"/>
        <v>279</v>
      </c>
      <c r="FD144" s="2"/>
      <c r="FE144" s="77">
        <f t="shared" si="331"/>
        <v>5.7573300766617743</v>
      </c>
      <c r="FF144" s="83">
        <f t="shared" si="332"/>
        <v>5.4017486495628377</v>
      </c>
      <c r="FG144" s="83">
        <f t="shared" si="333"/>
        <v>5.2349075472468263</v>
      </c>
      <c r="FH144" s="81">
        <f t="shared" si="334"/>
        <v>2.2193038715654239</v>
      </c>
      <c r="FI144" s="81">
        <f t="shared" si="335"/>
        <v>3.0179157204138281</v>
      </c>
      <c r="FJ144" s="81">
        <f t="shared" si="336"/>
        <v>2.9164710700052936</v>
      </c>
      <c r="FK144" s="81">
        <f t="shared" si="337"/>
        <v>2.0949237625621313</v>
      </c>
      <c r="FL144" s="81">
        <f t="shared" si="338"/>
        <v>1.921409427715592</v>
      </c>
      <c r="FM144" s="81">
        <f t="shared" si="339"/>
        <v>2.1150343693085012</v>
      </c>
      <c r="FN144" s="81">
        <f t="shared" si="340"/>
        <v>1.5647282522579624</v>
      </c>
      <c r="FO144" s="81">
        <f t="shared" si="341"/>
        <v>2.3501302363839329</v>
      </c>
      <c r="FP144" s="81">
        <f t="shared" si="342"/>
        <v>2.7126620062031481</v>
      </c>
      <c r="FQ144" s="2"/>
      <c r="FR144" s="83">
        <f t="shared" si="343"/>
        <v>-34</v>
      </c>
      <c r="FS144" s="83">
        <f t="shared" si="344"/>
        <v>-14</v>
      </c>
      <c r="FT144" s="83">
        <f t="shared" si="345"/>
        <v>-295</v>
      </c>
      <c r="FU144" s="83">
        <f t="shared" si="346"/>
        <v>81</v>
      </c>
      <c r="FV144" s="83">
        <f t="shared" si="347"/>
        <v>-7</v>
      </c>
      <c r="FW144" s="83">
        <f t="shared" si="348"/>
        <v>-80</v>
      </c>
      <c r="FX144" s="83">
        <f t="shared" si="349"/>
        <v>-17</v>
      </c>
      <c r="FY144" s="83">
        <f t="shared" si="350"/>
        <v>21</v>
      </c>
      <c r="FZ144" s="83">
        <f t="shared" si="351"/>
        <v>-58</v>
      </c>
      <c r="GA144" s="83">
        <f t="shared" si="352"/>
        <v>82</v>
      </c>
      <c r="GB144" s="83">
        <f t="shared" si="353"/>
        <v>39</v>
      </c>
      <c r="GC144" s="54"/>
      <c r="GD144" s="205">
        <f t="shared" si="354"/>
        <v>-0.35558142709893659</v>
      </c>
      <c r="GE144" s="206">
        <f t="shared" si="355"/>
        <v>-0.16684110231601146</v>
      </c>
      <c r="GF144" s="206">
        <f t="shared" si="356"/>
        <v>-3.0156036756814024</v>
      </c>
      <c r="GG144" s="207">
        <f t="shared" si="357"/>
        <v>0.79861184884840419</v>
      </c>
      <c r="GH144" s="206">
        <f t="shared" si="358"/>
        <v>-0.10144465040853445</v>
      </c>
      <c r="GI144" s="206">
        <f t="shared" si="359"/>
        <v>-0.82154730744316229</v>
      </c>
      <c r="GJ144" s="206">
        <f t="shared" si="360"/>
        <v>-0.17351433484653933</v>
      </c>
      <c r="GK144" s="206">
        <f t="shared" si="361"/>
        <v>0.19362494159290922</v>
      </c>
      <c r="GL144" s="206">
        <f t="shared" si="362"/>
        <v>-0.55030611705053878</v>
      </c>
      <c r="GM144" s="206">
        <f t="shared" si="363"/>
        <v>0.78540198412597051</v>
      </c>
      <c r="GN144" s="206">
        <f t="shared" si="364"/>
        <v>0.3625317698192152</v>
      </c>
      <c r="GO144" s="2"/>
      <c r="GP144" s="3">
        <f t="shared" si="365"/>
        <v>279</v>
      </c>
      <c r="GQ144" s="320">
        <f t="shared" si="366"/>
        <v>2.712662006203148E-3</v>
      </c>
      <c r="GR144" s="298">
        <f t="shared" si="367"/>
        <v>9.7702850972674546E-3</v>
      </c>
      <c r="GS144" s="298">
        <f t="shared" si="368"/>
        <v>8.42202831847093E-3</v>
      </c>
      <c r="GT144" s="298">
        <f t="shared" si="369"/>
        <v>9.7954475860648725E-3</v>
      </c>
      <c r="GU144" s="298">
        <f t="shared" si="370"/>
        <v>4.7067967872873309E-3</v>
      </c>
      <c r="GV144" s="298">
        <f t="shared" si="371"/>
        <v>5.3955536307203691E-3</v>
      </c>
      <c r="GW144" s="298">
        <f t="shared" si="372"/>
        <v>5.8609823166937639E-3</v>
      </c>
      <c r="GX144" s="298">
        <f t="shared" si="373"/>
        <v>5.3047742968671801E-3</v>
      </c>
      <c r="GY144" s="298">
        <f t="shared" si="374"/>
        <v>4.6759225954967265E-3</v>
      </c>
      <c r="GZ144" s="298">
        <f t="shared" si="375"/>
        <v>4.4836533471717694E-3</v>
      </c>
      <c r="HA144" s="298">
        <f t="shared" si="376"/>
        <v>3.3375580904098016E-3</v>
      </c>
      <c r="HB144" s="298">
        <f t="shared" si="377"/>
        <v>4.7856430707876371E-3</v>
      </c>
      <c r="HC144" s="298">
        <f t="shared" si="378"/>
        <v>4.8346011887227293E-3</v>
      </c>
      <c r="HD144" s="298"/>
    </row>
    <row r="145" spans="1:212" ht="12" customHeight="1" x14ac:dyDescent="0.25">
      <c r="A145" s="2">
        <v>1</v>
      </c>
      <c r="B145" s="10" t="s">
        <v>147</v>
      </c>
      <c r="C145" s="183">
        <v>24066</v>
      </c>
      <c r="D145" s="10"/>
      <c r="E145" s="2" t="s">
        <v>506</v>
      </c>
      <c r="F145" s="33"/>
      <c r="G145" s="33"/>
      <c r="H145" s="33"/>
      <c r="I145" s="33"/>
      <c r="J145" s="33"/>
      <c r="K145" s="33"/>
      <c r="L145" s="33"/>
      <c r="M145" s="45">
        <v>300</v>
      </c>
      <c r="N145" s="45"/>
      <c r="O145" s="45"/>
      <c r="P145" s="45"/>
      <c r="Q145" s="45"/>
      <c r="R145" s="45"/>
      <c r="S145" s="45"/>
      <c r="T145" s="45"/>
      <c r="U145" s="45"/>
      <c r="V145" s="45"/>
      <c r="W145" s="61"/>
      <c r="X145" s="45">
        <f>SUM(M145:W145)</f>
        <v>300</v>
      </c>
      <c r="Y145" s="3">
        <v>312</v>
      </c>
      <c r="Z145" s="146"/>
      <c r="AA145" s="3">
        <f t="shared" si="261"/>
        <v>312</v>
      </c>
      <c r="AB145" s="170">
        <v>100</v>
      </c>
      <c r="AC145" s="170"/>
      <c r="AD145" s="170"/>
      <c r="AE145" s="170"/>
      <c r="AF145" s="170"/>
      <c r="AG145" s="170"/>
      <c r="AH145" s="170"/>
      <c r="AI145" s="170"/>
      <c r="AJ145" s="170"/>
      <c r="AK145" s="170">
        <v>19</v>
      </c>
      <c r="AL145" s="170"/>
      <c r="AM145" s="170">
        <v>20</v>
      </c>
      <c r="AN145" s="170"/>
      <c r="AO145" s="170"/>
      <c r="AP145" s="170"/>
      <c r="AQ145" s="170"/>
      <c r="AR145" s="170"/>
      <c r="AS145" s="170"/>
      <c r="AT145" s="170"/>
      <c r="AU145" s="29">
        <f t="shared" ref="AU145:AU154" si="390">SUM(AB145:AT145)</f>
        <v>139</v>
      </c>
      <c r="AV145" s="170">
        <f t="shared" si="384"/>
        <v>100</v>
      </c>
      <c r="AW145" s="170">
        <f t="shared" si="385"/>
        <v>19</v>
      </c>
      <c r="AX145" s="170">
        <f t="shared" si="386"/>
        <v>20</v>
      </c>
      <c r="AY145" s="29">
        <f t="shared" si="387"/>
        <v>139</v>
      </c>
      <c r="AZ145" s="3"/>
      <c r="BA145" s="2">
        <f t="shared" si="291"/>
        <v>100</v>
      </c>
      <c r="BB145" s="2">
        <f t="shared" si="292"/>
        <v>19</v>
      </c>
      <c r="BC145" s="2">
        <f t="shared" si="293"/>
        <v>20</v>
      </c>
      <c r="BD145" s="3">
        <f t="shared" si="294"/>
        <v>139</v>
      </c>
      <c r="BE145" s="3">
        <f t="shared" si="295"/>
        <v>10.142273559656291</v>
      </c>
      <c r="BF145" s="2">
        <f t="shared" si="296"/>
        <v>7.0432455275390895</v>
      </c>
      <c r="BG145" s="2">
        <f t="shared" si="297"/>
        <v>1.3382166502324271</v>
      </c>
      <c r="BH145" s="2">
        <f t="shared" si="298"/>
        <v>1.4086491055078181</v>
      </c>
      <c r="BI145" s="3">
        <f t="shared" si="299"/>
        <v>9.7901112832793338</v>
      </c>
      <c r="BJ145" s="3"/>
      <c r="BK145" s="21">
        <v>13956</v>
      </c>
      <c r="BL145" s="3">
        <v>13956</v>
      </c>
      <c r="BM145" s="2">
        <v>0</v>
      </c>
      <c r="BN145" s="2">
        <v>0</v>
      </c>
      <c r="BO145" s="45"/>
      <c r="BP145" s="2">
        <f t="shared" si="300"/>
        <v>0</v>
      </c>
      <c r="BQ145" s="2">
        <f t="shared" si="301"/>
        <v>0</v>
      </c>
      <c r="BR145" s="2">
        <f t="shared" si="302"/>
        <v>0</v>
      </c>
      <c r="BS145" s="2"/>
      <c r="BT145" s="7">
        <v>14044</v>
      </c>
      <c r="BU145" s="3">
        <v>14050</v>
      </c>
      <c r="BV145" s="2">
        <f t="shared" si="266"/>
        <v>-6</v>
      </c>
      <c r="BW145" s="2">
        <v>-6</v>
      </c>
      <c r="BX145" s="61"/>
      <c r="BY145" s="2">
        <f t="shared" si="303"/>
        <v>-6</v>
      </c>
      <c r="BZ145" s="2">
        <f t="shared" si="304"/>
        <v>-0.42704626334519574</v>
      </c>
      <c r="CA145" s="2">
        <f t="shared" si="305"/>
        <v>-0.42704626334519574</v>
      </c>
      <c r="CB145" s="2"/>
      <c r="CC145" s="105">
        <v>14133</v>
      </c>
      <c r="CD145" s="3">
        <v>14140</v>
      </c>
      <c r="CE145" s="2">
        <f t="shared" si="267"/>
        <v>-7</v>
      </c>
      <c r="CF145" s="2">
        <v>-7</v>
      </c>
      <c r="CG145" s="61"/>
      <c r="CH145" s="2">
        <f t="shared" si="306"/>
        <v>-7</v>
      </c>
      <c r="CI145" s="2">
        <f t="shared" si="307"/>
        <v>-0.49504950495049505</v>
      </c>
      <c r="CJ145" s="2">
        <f t="shared" si="308"/>
        <v>-0.49504950495049505</v>
      </c>
      <c r="CK145" s="2"/>
      <c r="CL145" s="105">
        <v>14209</v>
      </c>
      <c r="CM145" s="3">
        <v>14205</v>
      </c>
      <c r="CN145" s="2">
        <f t="shared" si="268"/>
        <v>4</v>
      </c>
      <c r="CO145" s="2">
        <f t="shared" si="383"/>
        <v>4</v>
      </c>
      <c r="CP145" s="61"/>
      <c r="CQ145" s="2">
        <f t="shared" si="309"/>
        <v>4</v>
      </c>
      <c r="CR145" s="2">
        <f t="shared" si="310"/>
        <v>0.28159098908834918</v>
      </c>
      <c r="CS145" s="2">
        <f t="shared" si="311"/>
        <v>0.28159098908834918</v>
      </c>
      <c r="CT145" s="2"/>
      <c r="CU145" s="131">
        <v>14342</v>
      </c>
      <c r="CV145" s="3">
        <v>14198</v>
      </c>
      <c r="CW145" s="2">
        <f t="shared" si="269"/>
        <v>144</v>
      </c>
      <c r="CX145" s="2">
        <f t="shared" si="270"/>
        <v>144</v>
      </c>
      <c r="CY145" s="61"/>
      <c r="CZ145" s="2">
        <f t="shared" si="312"/>
        <v>144</v>
      </c>
      <c r="DA145" s="2">
        <f t="shared" si="313"/>
        <v>10.142273559656291</v>
      </c>
      <c r="DB145" s="2">
        <f t="shared" si="314"/>
        <v>10.142273559656291</v>
      </c>
      <c r="DC145" s="2"/>
      <c r="DD145" s="131">
        <v>14477</v>
      </c>
      <c r="DE145" s="3">
        <v>14270</v>
      </c>
      <c r="DF145" s="2">
        <f t="shared" si="271"/>
        <v>207</v>
      </c>
      <c r="DG145" s="2">
        <f t="shared" si="272"/>
        <v>207</v>
      </c>
      <c r="DH145" s="61"/>
      <c r="DI145" s="2">
        <f t="shared" si="315"/>
        <v>207</v>
      </c>
      <c r="DJ145" s="2">
        <f t="shared" si="316"/>
        <v>14.505956552207428</v>
      </c>
      <c r="DK145" s="2">
        <f t="shared" si="317"/>
        <v>14.505956552207428</v>
      </c>
      <c r="DL145" s="2"/>
      <c r="DM145" s="131">
        <v>14400</v>
      </c>
      <c r="DN145" s="2">
        <v>14387</v>
      </c>
      <c r="DO145" s="3">
        <f t="shared" si="318"/>
        <v>13</v>
      </c>
      <c r="DP145" s="3">
        <f t="shared" si="319"/>
        <v>0.90359352192951969</v>
      </c>
      <c r="DQ145" s="2"/>
      <c r="DR145" s="131">
        <v>14530</v>
      </c>
      <c r="DS145" s="2">
        <v>14555</v>
      </c>
      <c r="DT145" s="3">
        <f t="shared" si="320"/>
        <v>-25</v>
      </c>
      <c r="DU145" s="3">
        <f t="shared" si="321"/>
        <v>-1.7176228100309172</v>
      </c>
      <c r="DV145" s="2"/>
      <c r="DW145" s="131">
        <v>14576</v>
      </c>
      <c r="DX145" s="2">
        <v>14561</v>
      </c>
      <c r="DY145" s="3">
        <f t="shared" si="322"/>
        <v>15</v>
      </c>
      <c r="DZ145" s="3">
        <f t="shared" si="323"/>
        <v>1.0301490282260832</v>
      </c>
      <c r="EA145" s="2"/>
      <c r="EB145" s="131">
        <v>14742</v>
      </c>
      <c r="EC145" s="2">
        <v>14730</v>
      </c>
      <c r="ED145" s="3">
        <f t="shared" si="381"/>
        <v>12</v>
      </c>
      <c r="EE145" s="3">
        <f t="shared" si="324"/>
        <v>0.81466395112016299</v>
      </c>
      <c r="EF145" s="2"/>
      <c r="EG145" s="131">
        <v>14793</v>
      </c>
      <c r="EH145" s="2">
        <v>14779</v>
      </c>
      <c r="EI145" s="3">
        <f t="shared" si="388"/>
        <v>14</v>
      </c>
      <c r="EJ145" s="3">
        <f t="shared" si="325"/>
        <v>0.94729007375329866</v>
      </c>
      <c r="EK145" s="2"/>
      <c r="EL145" s="131">
        <v>14922</v>
      </c>
      <c r="EM145" s="2">
        <v>14908</v>
      </c>
      <c r="EN145" s="3">
        <f t="shared" si="379"/>
        <v>14</v>
      </c>
      <c r="EO145" s="3">
        <f t="shared" si="326"/>
        <v>0.93909310437349081</v>
      </c>
      <c r="EP145" s="2"/>
      <c r="EQ145" s="2"/>
      <c r="ER145" s="77">
        <f t="shared" si="327"/>
        <v>0</v>
      </c>
      <c r="ES145" s="83">
        <v>0</v>
      </c>
      <c r="ET145" s="83">
        <v>0</v>
      </c>
      <c r="EU145" s="81">
        <f>CQ145</f>
        <v>4</v>
      </c>
      <c r="EV145" s="81">
        <f t="shared" si="380"/>
        <v>144</v>
      </c>
      <c r="EW145" s="81">
        <f t="shared" si="285"/>
        <v>207</v>
      </c>
      <c r="EX145" s="81">
        <f t="shared" si="389"/>
        <v>13</v>
      </c>
      <c r="EY145" s="81">
        <v>0</v>
      </c>
      <c r="EZ145" s="81">
        <f t="shared" si="382"/>
        <v>15</v>
      </c>
      <c r="FA145" s="81">
        <f t="shared" si="329"/>
        <v>12</v>
      </c>
      <c r="FB145" s="81">
        <f t="shared" si="330"/>
        <v>14</v>
      </c>
      <c r="FC145" s="81">
        <f t="shared" si="290"/>
        <v>14</v>
      </c>
      <c r="FD145" s="2"/>
      <c r="FE145" s="77">
        <f t="shared" si="331"/>
        <v>0</v>
      </c>
      <c r="FF145" s="83">
        <f t="shared" si="332"/>
        <v>0</v>
      </c>
      <c r="FG145" s="83">
        <f t="shared" si="333"/>
        <v>0</v>
      </c>
      <c r="FH145" s="81">
        <f t="shared" si="334"/>
        <v>0.28159098908834918</v>
      </c>
      <c r="FI145" s="81">
        <f t="shared" si="335"/>
        <v>10.142273559656291</v>
      </c>
      <c r="FJ145" s="81">
        <f t="shared" si="336"/>
        <v>14.505956552207428</v>
      </c>
      <c r="FK145" s="81">
        <f t="shared" si="337"/>
        <v>0.90359352192951969</v>
      </c>
      <c r="FL145" s="81">
        <f t="shared" si="338"/>
        <v>0</v>
      </c>
      <c r="FM145" s="81">
        <f t="shared" si="339"/>
        <v>1.0301490282260832</v>
      </c>
      <c r="FN145" s="81">
        <f t="shared" si="340"/>
        <v>0.81466395112016299</v>
      </c>
      <c r="FO145" s="81">
        <f t="shared" si="341"/>
        <v>0.94729007375329866</v>
      </c>
      <c r="FP145" s="81">
        <f t="shared" si="342"/>
        <v>0.93909310437349081</v>
      </c>
      <c r="FQ145" s="2"/>
      <c r="FR145" s="83">
        <f t="shared" si="343"/>
        <v>0</v>
      </c>
      <c r="FS145" s="83">
        <f t="shared" si="344"/>
        <v>0</v>
      </c>
      <c r="FT145" s="83">
        <f t="shared" si="345"/>
        <v>4</v>
      </c>
      <c r="FU145" s="83">
        <f t="shared" si="346"/>
        <v>140</v>
      </c>
      <c r="FV145" s="83">
        <f t="shared" si="347"/>
        <v>63</v>
      </c>
      <c r="FW145" s="83">
        <f t="shared" si="348"/>
        <v>-194</v>
      </c>
      <c r="FX145" s="83">
        <f t="shared" si="349"/>
        <v>-13</v>
      </c>
      <c r="FY145" s="83">
        <f t="shared" si="350"/>
        <v>15</v>
      </c>
      <c r="FZ145" s="83">
        <f t="shared" si="351"/>
        <v>-3</v>
      </c>
      <c r="GA145" s="83">
        <f t="shared" si="352"/>
        <v>2</v>
      </c>
      <c r="GB145" s="83">
        <f t="shared" si="353"/>
        <v>0</v>
      </c>
      <c r="GC145" s="54"/>
      <c r="GD145" s="205">
        <f t="shared" si="354"/>
        <v>0</v>
      </c>
      <c r="GE145" s="206">
        <f t="shared" si="355"/>
        <v>0</v>
      </c>
      <c r="GF145" s="206">
        <f t="shared" si="356"/>
        <v>0.28159098908834918</v>
      </c>
      <c r="GG145" s="207">
        <f t="shared" si="357"/>
        <v>9.860682570567942</v>
      </c>
      <c r="GH145" s="206">
        <f t="shared" si="358"/>
        <v>4.3636829925511371</v>
      </c>
      <c r="GI145" s="206">
        <f t="shared" si="359"/>
        <v>-13.602363030277909</v>
      </c>
      <c r="GJ145" s="206">
        <f t="shared" si="360"/>
        <v>-0.90359352192951969</v>
      </c>
      <c r="GK145" s="206">
        <f t="shared" si="361"/>
        <v>1.0301490282260832</v>
      </c>
      <c r="GL145" s="206">
        <f t="shared" si="362"/>
        <v>-0.21548507710592024</v>
      </c>
      <c r="GM145" s="206">
        <f t="shared" si="363"/>
        <v>0.13262612263313567</v>
      </c>
      <c r="GN145" s="206">
        <f t="shared" si="364"/>
        <v>-8.1969693798078502E-3</v>
      </c>
      <c r="GO145" s="2"/>
      <c r="GP145" s="3">
        <f t="shared" si="365"/>
        <v>14</v>
      </c>
      <c r="GQ145" s="320">
        <f t="shared" si="366"/>
        <v>9.3909310437349076E-4</v>
      </c>
      <c r="GR145" s="298">
        <f t="shared" si="367"/>
        <v>0</v>
      </c>
      <c r="GS145" s="298">
        <f t="shared" si="368"/>
        <v>0</v>
      </c>
      <c r="GT145" s="298">
        <f t="shared" si="369"/>
        <v>0</v>
      </c>
      <c r="GU145" s="298">
        <f t="shared" si="370"/>
        <v>8.6363243803437264E-5</v>
      </c>
      <c r="GV145" s="298">
        <f t="shared" si="371"/>
        <v>2.5985275010827198E-3</v>
      </c>
      <c r="GW145" s="298">
        <f t="shared" si="372"/>
        <v>4.1548744505329081E-3</v>
      </c>
      <c r="GX145" s="298">
        <f t="shared" si="373"/>
        <v>3.2529276348713845E-4</v>
      </c>
      <c r="GY145" s="298">
        <f t="shared" si="374"/>
        <v>0</v>
      </c>
      <c r="GZ145" s="298">
        <f t="shared" si="375"/>
        <v>3.1136481577581735E-4</v>
      </c>
      <c r="HA145" s="298">
        <f t="shared" si="376"/>
        <v>2.5348542458808617E-4</v>
      </c>
      <c r="HB145" s="298">
        <f t="shared" si="377"/>
        <v>2.7916251246261218E-4</v>
      </c>
      <c r="HC145" s="298">
        <f t="shared" si="378"/>
        <v>2.4259647541977856E-4</v>
      </c>
      <c r="HD145" s="298"/>
    </row>
    <row r="146" spans="1:212" ht="12" customHeight="1" x14ac:dyDescent="0.25">
      <c r="A146" s="2">
        <v>1</v>
      </c>
      <c r="B146" s="10" t="s">
        <v>147</v>
      </c>
      <c r="C146" s="183">
        <v>24086</v>
      </c>
      <c r="D146" s="10"/>
      <c r="E146" s="2" t="s">
        <v>575</v>
      </c>
      <c r="F146" s="33"/>
      <c r="G146" s="33"/>
      <c r="H146" s="33"/>
      <c r="I146" s="33"/>
      <c r="J146" s="33"/>
      <c r="K146" s="33"/>
      <c r="L146" s="33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61">
        <v>50</v>
      </c>
      <c r="X146" s="45">
        <f>SUM(M146:W146)</f>
        <v>50</v>
      </c>
      <c r="Y146" s="3">
        <v>17</v>
      </c>
      <c r="Z146" s="146">
        <v>11</v>
      </c>
      <c r="AA146" s="3">
        <f t="shared" si="261"/>
        <v>28</v>
      </c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>
        <v>17</v>
      </c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29">
        <f t="shared" si="390"/>
        <v>17</v>
      </c>
      <c r="AV146" s="170">
        <f t="shared" si="384"/>
        <v>0</v>
      </c>
      <c r="AW146" s="170">
        <f t="shared" si="385"/>
        <v>17</v>
      </c>
      <c r="AX146" s="170">
        <f t="shared" si="386"/>
        <v>0</v>
      </c>
      <c r="AY146" s="29">
        <f t="shared" si="387"/>
        <v>17</v>
      </c>
      <c r="AZ146" s="3"/>
      <c r="BA146" s="2">
        <f t="shared" si="291"/>
        <v>0</v>
      </c>
      <c r="BB146" s="2">
        <f t="shared" si="292"/>
        <v>17</v>
      </c>
      <c r="BC146" s="2">
        <f t="shared" si="293"/>
        <v>0</v>
      </c>
      <c r="BD146" s="3">
        <f t="shared" si="294"/>
        <v>17</v>
      </c>
      <c r="BE146" s="3">
        <f t="shared" si="295"/>
        <v>3.1036056595162025</v>
      </c>
      <c r="BF146" s="2">
        <f t="shared" si="296"/>
        <v>0</v>
      </c>
      <c r="BG146" s="2">
        <f t="shared" si="297"/>
        <v>1.5518028297581012</v>
      </c>
      <c r="BH146" s="2">
        <f t="shared" si="298"/>
        <v>0</v>
      </c>
      <c r="BI146" s="3">
        <f t="shared" si="299"/>
        <v>1.5518028297581012</v>
      </c>
      <c r="BJ146" s="3"/>
      <c r="BK146" s="21">
        <v>11060</v>
      </c>
      <c r="BL146" s="3">
        <v>11035</v>
      </c>
      <c r="BM146" s="2">
        <v>25</v>
      </c>
      <c r="BN146" s="2">
        <v>25</v>
      </c>
      <c r="BO146" s="45"/>
      <c r="BP146" s="2">
        <f t="shared" si="300"/>
        <v>25</v>
      </c>
      <c r="BQ146" s="2">
        <f t="shared" si="301"/>
        <v>2.2655188038060716</v>
      </c>
      <c r="BR146" s="2">
        <f t="shared" si="302"/>
        <v>2.2655188038060716</v>
      </c>
      <c r="BS146" s="2"/>
      <c r="BT146" s="7">
        <v>11008</v>
      </c>
      <c r="BU146" s="3">
        <v>10987</v>
      </c>
      <c r="BV146" s="2">
        <f t="shared" si="266"/>
        <v>21</v>
      </c>
      <c r="BW146" s="2">
        <v>21</v>
      </c>
      <c r="BX146" s="61"/>
      <c r="BY146" s="2">
        <f t="shared" si="303"/>
        <v>21</v>
      </c>
      <c r="BZ146" s="2">
        <f t="shared" si="304"/>
        <v>1.9113497770091927</v>
      </c>
      <c r="CA146" s="2">
        <f t="shared" si="305"/>
        <v>1.9113497770091927</v>
      </c>
      <c r="CB146" s="2"/>
      <c r="CC146" s="105">
        <v>11004</v>
      </c>
      <c r="CD146" s="3">
        <v>10986</v>
      </c>
      <c r="CE146" s="2">
        <f t="shared" si="267"/>
        <v>18</v>
      </c>
      <c r="CF146" s="2">
        <v>18</v>
      </c>
      <c r="CG146" s="61"/>
      <c r="CH146" s="2">
        <f t="shared" si="306"/>
        <v>18</v>
      </c>
      <c r="CI146" s="2">
        <f t="shared" si="307"/>
        <v>1.6384489350081921</v>
      </c>
      <c r="CJ146" s="2">
        <f t="shared" si="308"/>
        <v>1.6384489350081921</v>
      </c>
      <c r="CK146" s="2"/>
      <c r="CL146" s="105">
        <v>11006</v>
      </c>
      <c r="CM146" s="3">
        <v>10984</v>
      </c>
      <c r="CN146" s="2">
        <f t="shared" si="268"/>
        <v>22</v>
      </c>
      <c r="CO146" s="2">
        <f t="shared" si="383"/>
        <v>22</v>
      </c>
      <c r="CP146" s="61"/>
      <c r="CQ146" s="2">
        <f t="shared" si="309"/>
        <v>22</v>
      </c>
      <c r="CR146" s="2">
        <f t="shared" si="310"/>
        <v>2.0029133284777862</v>
      </c>
      <c r="CS146" s="2">
        <f t="shared" si="311"/>
        <v>2.0029133284777862</v>
      </c>
      <c r="CT146" s="2"/>
      <c r="CU146" s="131">
        <v>10989</v>
      </c>
      <c r="CV146" s="3">
        <v>10955</v>
      </c>
      <c r="CW146" s="2">
        <f t="shared" si="269"/>
        <v>34</v>
      </c>
      <c r="CX146" s="2">
        <f t="shared" si="270"/>
        <v>34</v>
      </c>
      <c r="CY146" s="61"/>
      <c r="CZ146" s="2">
        <f t="shared" si="312"/>
        <v>34</v>
      </c>
      <c r="DA146" s="2">
        <f t="shared" si="313"/>
        <v>3.1036056595162025</v>
      </c>
      <c r="DB146" s="2">
        <f t="shared" si="314"/>
        <v>3.1036056595162025</v>
      </c>
      <c r="DC146" s="2"/>
      <c r="DD146" s="131">
        <v>11113</v>
      </c>
      <c r="DE146" s="3">
        <v>11085</v>
      </c>
      <c r="DF146" s="2">
        <f t="shared" si="271"/>
        <v>28</v>
      </c>
      <c r="DG146" s="2">
        <f t="shared" si="272"/>
        <v>28</v>
      </c>
      <c r="DH146" s="61"/>
      <c r="DI146" s="2">
        <f t="shared" si="315"/>
        <v>28</v>
      </c>
      <c r="DJ146" s="2">
        <f t="shared" si="316"/>
        <v>2.5259359494812808</v>
      </c>
      <c r="DK146" s="2">
        <f t="shared" si="317"/>
        <v>2.5259359494812808</v>
      </c>
      <c r="DL146" s="2"/>
      <c r="DM146" s="131">
        <v>11117</v>
      </c>
      <c r="DN146" s="2">
        <v>11097</v>
      </c>
      <c r="DO146" s="3">
        <f t="shared" si="318"/>
        <v>20</v>
      </c>
      <c r="DP146" s="3">
        <f t="shared" si="319"/>
        <v>1.8022889069117778</v>
      </c>
      <c r="DQ146" s="2"/>
      <c r="DR146" s="131">
        <v>11136</v>
      </c>
      <c r="DS146" s="2">
        <v>11113</v>
      </c>
      <c r="DT146" s="3">
        <f t="shared" si="320"/>
        <v>23</v>
      </c>
      <c r="DU146" s="3">
        <f t="shared" si="321"/>
        <v>2.0696481598128318</v>
      </c>
      <c r="DV146" s="2"/>
      <c r="DW146" s="131">
        <v>11112</v>
      </c>
      <c r="DX146" s="2">
        <v>11086</v>
      </c>
      <c r="DY146" s="3">
        <f t="shared" si="322"/>
        <v>26</v>
      </c>
      <c r="DZ146" s="3">
        <f t="shared" si="323"/>
        <v>2.3453003788562148</v>
      </c>
      <c r="EA146" s="2"/>
      <c r="EB146" s="131">
        <v>11224</v>
      </c>
      <c r="EC146" s="2">
        <v>11208</v>
      </c>
      <c r="ED146" s="3">
        <f t="shared" si="381"/>
        <v>16</v>
      </c>
      <c r="EE146" s="3">
        <f t="shared" si="324"/>
        <v>1.4275517487508922</v>
      </c>
      <c r="EF146" s="2"/>
      <c r="EG146" s="131">
        <v>11484</v>
      </c>
      <c r="EH146" s="2">
        <v>11463</v>
      </c>
      <c r="EI146" s="3">
        <f t="shared" si="388"/>
        <v>21</v>
      </c>
      <c r="EJ146" s="3">
        <f t="shared" si="325"/>
        <v>1.8319811567652449</v>
      </c>
      <c r="EK146" s="2"/>
      <c r="EL146" s="131">
        <v>11557</v>
      </c>
      <c r="EM146" s="2">
        <v>11542</v>
      </c>
      <c r="EN146" s="3">
        <f t="shared" si="379"/>
        <v>15</v>
      </c>
      <c r="EO146" s="3">
        <f t="shared" si="326"/>
        <v>1.2996014555536302</v>
      </c>
      <c r="EP146" s="2"/>
      <c r="EQ146" s="2"/>
      <c r="ER146" s="77">
        <f t="shared" si="327"/>
        <v>25</v>
      </c>
      <c r="ES146" s="83">
        <f>BY146</f>
        <v>21</v>
      </c>
      <c r="ET146" s="83">
        <f t="shared" ref="ET146:ET185" si="391">CH146</f>
        <v>18</v>
      </c>
      <c r="EU146" s="81">
        <f>CQ146</f>
        <v>22</v>
      </c>
      <c r="EV146" s="81">
        <f t="shared" si="380"/>
        <v>34</v>
      </c>
      <c r="EW146" s="81">
        <f t="shared" si="285"/>
        <v>28</v>
      </c>
      <c r="EX146" s="81">
        <f t="shared" si="389"/>
        <v>20</v>
      </c>
      <c r="EY146" s="81">
        <f>DT146</f>
        <v>23</v>
      </c>
      <c r="EZ146" s="81">
        <f t="shared" si="382"/>
        <v>26</v>
      </c>
      <c r="FA146" s="81">
        <f t="shared" si="329"/>
        <v>16</v>
      </c>
      <c r="FB146" s="81">
        <f t="shared" si="330"/>
        <v>21</v>
      </c>
      <c r="FC146" s="81">
        <f t="shared" si="290"/>
        <v>15</v>
      </c>
      <c r="FD146" s="2"/>
      <c r="FE146" s="77">
        <f t="shared" si="331"/>
        <v>2.2655188038060716</v>
      </c>
      <c r="FF146" s="83">
        <f t="shared" si="332"/>
        <v>1.9113497770091927</v>
      </c>
      <c r="FG146" s="83">
        <f t="shared" si="333"/>
        <v>1.6384489350081921</v>
      </c>
      <c r="FH146" s="81">
        <f t="shared" si="334"/>
        <v>2.0029133284777862</v>
      </c>
      <c r="FI146" s="81">
        <f t="shared" si="335"/>
        <v>3.1036056595162025</v>
      </c>
      <c r="FJ146" s="81">
        <f t="shared" si="336"/>
        <v>2.5259359494812808</v>
      </c>
      <c r="FK146" s="81">
        <f t="shared" si="337"/>
        <v>1.8022889069117778</v>
      </c>
      <c r="FL146" s="81">
        <f t="shared" si="338"/>
        <v>2.0696481598128318</v>
      </c>
      <c r="FM146" s="81">
        <f t="shared" si="339"/>
        <v>2.3453003788562148</v>
      </c>
      <c r="FN146" s="81">
        <f t="shared" si="340"/>
        <v>1.4275517487508922</v>
      </c>
      <c r="FO146" s="81">
        <f t="shared" si="341"/>
        <v>1.8319811567652449</v>
      </c>
      <c r="FP146" s="81">
        <f t="shared" si="342"/>
        <v>1.2996014555536302</v>
      </c>
      <c r="FQ146" s="2"/>
      <c r="FR146" s="83">
        <f t="shared" si="343"/>
        <v>-4</v>
      </c>
      <c r="FS146" s="83">
        <f t="shared" si="344"/>
        <v>-3</v>
      </c>
      <c r="FT146" s="83">
        <f t="shared" si="345"/>
        <v>4</v>
      </c>
      <c r="FU146" s="83">
        <f t="shared" si="346"/>
        <v>12</v>
      </c>
      <c r="FV146" s="83">
        <f t="shared" si="347"/>
        <v>-6</v>
      </c>
      <c r="FW146" s="83">
        <f t="shared" si="348"/>
        <v>-8</v>
      </c>
      <c r="FX146" s="83">
        <f t="shared" si="349"/>
        <v>3</v>
      </c>
      <c r="FY146" s="83">
        <f t="shared" si="350"/>
        <v>3</v>
      </c>
      <c r="FZ146" s="83">
        <f t="shared" si="351"/>
        <v>-10</v>
      </c>
      <c r="GA146" s="83">
        <f t="shared" si="352"/>
        <v>5</v>
      </c>
      <c r="GB146" s="83">
        <f t="shared" si="353"/>
        <v>-6</v>
      </c>
      <c r="GC146" s="54"/>
      <c r="GD146" s="205">
        <f t="shared" si="354"/>
        <v>-0.35416902679687889</v>
      </c>
      <c r="GE146" s="206">
        <f t="shared" si="355"/>
        <v>-0.27290084200100062</v>
      </c>
      <c r="GF146" s="206">
        <f t="shared" si="356"/>
        <v>0.36446439346959414</v>
      </c>
      <c r="GG146" s="207">
        <f t="shared" si="357"/>
        <v>1.1006923310384162</v>
      </c>
      <c r="GH146" s="206">
        <f t="shared" si="358"/>
        <v>-0.57766971003492174</v>
      </c>
      <c r="GI146" s="206">
        <f t="shared" si="359"/>
        <v>-0.72364704256950296</v>
      </c>
      <c r="GJ146" s="206">
        <f t="shared" si="360"/>
        <v>0.267359252901054</v>
      </c>
      <c r="GK146" s="206">
        <f t="shared" si="361"/>
        <v>0.275652219043383</v>
      </c>
      <c r="GL146" s="206">
        <f t="shared" si="362"/>
        <v>-0.91774863010532259</v>
      </c>
      <c r="GM146" s="206">
        <f t="shared" si="363"/>
        <v>0.40442940801435268</v>
      </c>
      <c r="GN146" s="206">
        <f t="shared" si="364"/>
        <v>-0.53237970121161471</v>
      </c>
      <c r="GO146" s="2"/>
      <c r="GP146" s="3">
        <f t="shared" si="365"/>
        <v>15</v>
      </c>
      <c r="GQ146" s="320">
        <f t="shared" si="366"/>
        <v>1.2996014555536302E-3</v>
      </c>
      <c r="GR146" s="298">
        <f t="shared" si="367"/>
        <v>4.3539594907608979E-4</v>
      </c>
      <c r="GS146" s="298">
        <f t="shared" si="368"/>
        <v>3.3560264646658356E-4</v>
      </c>
      <c r="GT146" s="298">
        <f t="shared" si="369"/>
        <v>3.4369991530052183E-4</v>
      </c>
      <c r="GU146" s="298">
        <f t="shared" si="370"/>
        <v>4.7499784091890494E-4</v>
      </c>
      <c r="GV146" s="298">
        <f t="shared" si="371"/>
        <v>6.1354121553342E-4</v>
      </c>
      <c r="GW146" s="298">
        <f t="shared" si="372"/>
        <v>5.6201200297063489E-4</v>
      </c>
      <c r="GX146" s="298">
        <f t="shared" si="373"/>
        <v>5.0045040536482834E-4</v>
      </c>
      <c r="GY146" s="298">
        <f t="shared" si="374"/>
        <v>5.5151907536628059E-4</v>
      </c>
      <c r="GZ146" s="298">
        <f t="shared" si="375"/>
        <v>5.3969901401141674E-4</v>
      </c>
      <c r="HA146" s="298">
        <f t="shared" si="376"/>
        <v>3.3798056611744826E-4</v>
      </c>
      <c r="HB146" s="298">
        <f t="shared" si="377"/>
        <v>4.1874376869391826E-4</v>
      </c>
      <c r="HC146" s="298">
        <f t="shared" si="378"/>
        <v>2.5992479509261986E-4</v>
      </c>
      <c r="HD146" s="298"/>
    </row>
    <row r="147" spans="1:212" ht="12" customHeight="1" x14ac:dyDescent="0.25">
      <c r="A147" s="2">
        <v>1</v>
      </c>
      <c r="B147" s="10" t="s">
        <v>147</v>
      </c>
      <c r="C147" s="183">
        <v>24094</v>
      </c>
      <c r="D147" s="10"/>
      <c r="E147" s="2" t="s">
        <v>612</v>
      </c>
      <c r="F147" s="33"/>
      <c r="G147" s="33"/>
      <c r="H147" s="33"/>
      <c r="I147" s="33"/>
      <c r="J147" s="33"/>
      <c r="K147" s="33"/>
      <c r="L147" s="33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61"/>
      <c r="X147" s="45"/>
      <c r="Y147" s="3">
        <v>5</v>
      </c>
      <c r="Z147" s="146">
        <v>10</v>
      </c>
      <c r="AA147" s="3">
        <f t="shared" si="261"/>
        <v>15</v>
      </c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>
        <v>4</v>
      </c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29">
        <f t="shared" si="390"/>
        <v>4</v>
      </c>
      <c r="AV147" s="170">
        <f t="shared" si="384"/>
        <v>0</v>
      </c>
      <c r="AW147" s="170">
        <f t="shared" si="385"/>
        <v>4</v>
      </c>
      <c r="AX147" s="170">
        <f t="shared" si="386"/>
        <v>0</v>
      </c>
      <c r="AY147" s="29">
        <f t="shared" si="387"/>
        <v>4</v>
      </c>
      <c r="AZ147" s="3"/>
      <c r="BA147" s="2">
        <f t="shared" si="291"/>
        <v>0</v>
      </c>
      <c r="BB147" s="2">
        <f t="shared" si="292"/>
        <v>4</v>
      </c>
      <c r="BC147" s="2">
        <f t="shared" si="293"/>
        <v>0</v>
      </c>
      <c r="BD147" s="3">
        <f t="shared" si="294"/>
        <v>4</v>
      </c>
      <c r="BE147" s="3">
        <f t="shared" si="295"/>
        <v>0.36485253876558227</v>
      </c>
      <c r="BF147" s="2">
        <f t="shared" si="296"/>
        <v>0</v>
      </c>
      <c r="BG147" s="2">
        <f t="shared" si="297"/>
        <v>0.24323502584372148</v>
      </c>
      <c r="BH147" s="2">
        <f t="shared" si="298"/>
        <v>0</v>
      </c>
      <c r="BI147" s="3">
        <f t="shared" si="299"/>
        <v>0.24323502584372148</v>
      </c>
      <c r="BJ147" s="3"/>
      <c r="BK147" s="21">
        <v>15975</v>
      </c>
      <c r="BL147" s="3">
        <v>15975</v>
      </c>
      <c r="BM147" s="2">
        <v>0</v>
      </c>
      <c r="BN147" s="2">
        <v>0</v>
      </c>
      <c r="BO147" s="45"/>
      <c r="BP147" s="2">
        <f t="shared" si="300"/>
        <v>0</v>
      </c>
      <c r="BQ147" s="2">
        <f t="shared" si="301"/>
        <v>0</v>
      </c>
      <c r="BR147" s="2">
        <f t="shared" si="302"/>
        <v>0</v>
      </c>
      <c r="BS147" s="2"/>
      <c r="BT147" s="7">
        <v>16038</v>
      </c>
      <c r="BU147" s="3">
        <v>16031</v>
      </c>
      <c r="BV147" s="2">
        <f t="shared" si="266"/>
        <v>7</v>
      </c>
      <c r="BW147" s="2">
        <v>7</v>
      </c>
      <c r="BX147" s="61"/>
      <c r="BY147" s="2">
        <f t="shared" si="303"/>
        <v>7</v>
      </c>
      <c r="BZ147" s="2">
        <f t="shared" si="304"/>
        <v>0.43665398290811552</v>
      </c>
      <c r="CA147" s="2">
        <f t="shared" si="305"/>
        <v>0.43665398290811552</v>
      </c>
      <c r="CB147" s="2"/>
      <c r="CC147" s="105">
        <v>16181</v>
      </c>
      <c r="CD147" s="3">
        <v>16170</v>
      </c>
      <c r="CE147" s="2">
        <f t="shared" si="267"/>
        <v>11</v>
      </c>
      <c r="CF147" s="2">
        <v>11</v>
      </c>
      <c r="CG147" s="61"/>
      <c r="CH147" s="2">
        <f t="shared" si="306"/>
        <v>11</v>
      </c>
      <c r="CI147" s="2">
        <f t="shared" si="307"/>
        <v>0.68027210884353739</v>
      </c>
      <c r="CJ147" s="2">
        <f t="shared" si="308"/>
        <v>0.68027210884353739</v>
      </c>
      <c r="CK147" s="2"/>
      <c r="CL147" s="105">
        <v>16403</v>
      </c>
      <c r="CM147" s="3">
        <v>16404</v>
      </c>
      <c r="CN147" s="2">
        <f t="shared" si="268"/>
        <v>-1</v>
      </c>
      <c r="CO147" s="2">
        <f t="shared" si="383"/>
        <v>-1</v>
      </c>
      <c r="CP147" s="61"/>
      <c r="CQ147" s="2">
        <f t="shared" si="309"/>
        <v>-1</v>
      </c>
      <c r="CR147" s="2">
        <f t="shared" si="310"/>
        <v>-6.0960741282614E-2</v>
      </c>
      <c r="CS147" s="2">
        <f t="shared" si="311"/>
        <v>-6.0960741282614E-2</v>
      </c>
      <c r="CT147" s="2"/>
      <c r="CU147" s="131">
        <v>16451</v>
      </c>
      <c r="CV147" s="3">
        <v>16445</v>
      </c>
      <c r="CW147" s="2">
        <f t="shared" si="269"/>
        <v>6</v>
      </c>
      <c r="CX147" s="2">
        <f t="shared" si="270"/>
        <v>6</v>
      </c>
      <c r="CY147" s="61"/>
      <c r="CZ147" s="2">
        <f t="shared" si="312"/>
        <v>6</v>
      </c>
      <c r="DA147" s="2">
        <f t="shared" si="313"/>
        <v>0.36485253876558227</v>
      </c>
      <c r="DB147" s="2">
        <f t="shared" si="314"/>
        <v>0.36485253876558227</v>
      </c>
      <c r="DC147" s="2"/>
      <c r="DD147" s="131">
        <v>16626</v>
      </c>
      <c r="DE147" s="3">
        <v>16630</v>
      </c>
      <c r="DF147" s="2">
        <f t="shared" si="271"/>
        <v>-4</v>
      </c>
      <c r="DG147" s="2">
        <f t="shared" si="272"/>
        <v>-4</v>
      </c>
      <c r="DH147" s="61"/>
      <c r="DI147" s="2">
        <f t="shared" si="315"/>
        <v>-4</v>
      </c>
      <c r="DJ147" s="2">
        <f t="shared" si="316"/>
        <v>-0.24052916416115455</v>
      </c>
      <c r="DK147" s="2">
        <f t="shared" si="317"/>
        <v>-0.24052916416115455</v>
      </c>
      <c r="DL147" s="2"/>
      <c r="DM147" s="131">
        <v>16678</v>
      </c>
      <c r="DN147" s="2">
        <v>16675</v>
      </c>
      <c r="DO147" s="3">
        <f t="shared" si="318"/>
        <v>3</v>
      </c>
      <c r="DP147" s="3">
        <f t="shared" si="319"/>
        <v>0.17991004497751126</v>
      </c>
      <c r="DQ147" s="2"/>
      <c r="DR147" s="131">
        <v>16781</v>
      </c>
      <c r="DS147" s="2">
        <v>16803</v>
      </c>
      <c r="DT147" s="3">
        <f t="shared" si="320"/>
        <v>-22</v>
      </c>
      <c r="DU147" s="3">
        <f t="shared" si="321"/>
        <v>-1.3092900077367138</v>
      </c>
      <c r="DV147" s="2"/>
      <c r="DW147" s="131">
        <v>17028</v>
      </c>
      <c r="DX147" s="2">
        <v>16999</v>
      </c>
      <c r="DY147" s="3">
        <f t="shared" si="322"/>
        <v>29</v>
      </c>
      <c r="DZ147" s="3">
        <f t="shared" si="323"/>
        <v>1.705982704864992</v>
      </c>
      <c r="EA147" s="2"/>
      <c r="EB147" s="131">
        <v>17086</v>
      </c>
      <c r="EC147" s="2">
        <v>17085</v>
      </c>
      <c r="ED147" s="3">
        <f t="shared" si="381"/>
        <v>1</v>
      </c>
      <c r="EE147" s="3">
        <f t="shared" si="324"/>
        <v>5.8530875036581796E-2</v>
      </c>
      <c r="EF147" s="2"/>
      <c r="EG147" s="131">
        <v>17297</v>
      </c>
      <c r="EH147" s="2">
        <v>17293</v>
      </c>
      <c r="EI147" s="3">
        <f t="shared" si="388"/>
        <v>4</v>
      </c>
      <c r="EJ147" s="3">
        <f t="shared" si="325"/>
        <v>0.23130746544844735</v>
      </c>
      <c r="EK147" s="2"/>
      <c r="EL147" s="131">
        <v>17495</v>
      </c>
      <c r="EM147" s="2">
        <v>17499</v>
      </c>
      <c r="EN147" s="146">
        <v>0</v>
      </c>
      <c r="EO147" s="3">
        <f t="shared" si="326"/>
        <v>0</v>
      </c>
      <c r="EP147" s="2"/>
      <c r="EQ147" s="2"/>
      <c r="ER147" s="77">
        <f t="shared" si="327"/>
        <v>0</v>
      </c>
      <c r="ES147" s="83">
        <f>BY147</f>
        <v>7</v>
      </c>
      <c r="ET147" s="83">
        <f t="shared" si="391"/>
        <v>11</v>
      </c>
      <c r="EU147" s="81">
        <v>0</v>
      </c>
      <c r="EV147" s="81">
        <f t="shared" si="380"/>
        <v>6</v>
      </c>
      <c r="EW147" s="81">
        <v>0</v>
      </c>
      <c r="EX147" s="81">
        <f t="shared" si="389"/>
        <v>3</v>
      </c>
      <c r="EY147" s="81">
        <v>0</v>
      </c>
      <c r="EZ147" s="81">
        <f t="shared" si="382"/>
        <v>29</v>
      </c>
      <c r="FA147" s="81">
        <f t="shared" si="329"/>
        <v>1</v>
      </c>
      <c r="FB147" s="81">
        <f t="shared" si="330"/>
        <v>4</v>
      </c>
      <c r="FC147" s="81">
        <v>0</v>
      </c>
      <c r="FD147" s="2"/>
      <c r="FE147" s="77">
        <f t="shared" si="331"/>
        <v>0</v>
      </c>
      <c r="FF147" s="83">
        <f t="shared" si="332"/>
        <v>0.43665398290811552</v>
      </c>
      <c r="FG147" s="83">
        <f t="shared" si="333"/>
        <v>0.68027210884353739</v>
      </c>
      <c r="FH147" s="81">
        <f t="shared" si="334"/>
        <v>0</v>
      </c>
      <c r="FI147" s="81">
        <f t="shared" si="335"/>
        <v>0.36485253876558227</v>
      </c>
      <c r="FJ147" s="81">
        <f t="shared" si="336"/>
        <v>0</v>
      </c>
      <c r="FK147" s="81">
        <f t="shared" si="337"/>
        <v>0.17991004497751126</v>
      </c>
      <c r="FL147" s="81">
        <f t="shared" si="338"/>
        <v>0</v>
      </c>
      <c r="FM147" s="81">
        <f t="shared" si="339"/>
        <v>1.705982704864992</v>
      </c>
      <c r="FN147" s="81">
        <f t="shared" si="340"/>
        <v>5.8530875036581796E-2</v>
      </c>
      <c r="FO147" s="81">
        <f t="shared" si="341"/>
        <v>0.23130746544844735</v>
      </c>
      <c r="FP147" s="81">
        <f t="shared" si="342"/>
        <v>0</v>
      </c>
      <c r="FQ147" s="2"/>
      <c r="FR147" s="83">
        <f t="shared" si="343"/>
        <v>7</v>
      </c>
      <c r="FS147" s="83">
        <f t="shared" si="344"/>
        <v>4</v>
      </c>
      <c r="FT147" s="83">
        <f t="shared" si="345"/>
        <v>-11</v>
      </c>
      <c r="FU147" s="83">
        <f t="shared" si="346"/>
        <v>6</v>
      </c>
      <c r="FV147" s="83">
        <f t="shared" si="347"/>
        <v>-6</v>
      </c>
      <c r="FW147" s="83">
        <f t="shared" si="348"/>
        <v>3</v>
      </c>
      <c r="FX147" s="83">
        <f t="shared" si="349"/>
        <v>-3</v>
      </c>
      <c r="FY147" s="83">
        <f t="shared" si="350"/>
        <v>29</v>
      </c>
      <c r="FZ147" s="83">
        <f t="shared" si="351"/>
        <v>-28</v>
      </c>
      <c r="GA147" s="83">
        <f t="shared" si="352"/>
        <v>3</v>
      </c>
      <c r="GB147" s="83">
        <f t="shared" si="353"/>
        <v>-4</v>
      </c>
      <c r="GC147" s="54"/>
      <c r="GD147" s="205">
        <f t="shared" si="354"/>
        <v>0.43665398290811552</v>
      </c>
      <c r="GE147" s="206">
        <f t="shared" si="355"/>
        <v>0.24361812593542187</v>
      </c>
      <c r="GF147" s="206">
        <f t="shared" si="356"/>
        <v>-0.68027210884353739</v>
      </c>
      <c r="GG147" s="207">
        <f t="shared" si="357"/>
        <v>0.36485253876558227</v>
      </c>
      <c r="GH147" s="206">
        <f t="shared" si="358"/>
        <v>-0.36485253876558227</v>
      </c>
      <c r="GI147" s="206">
        <f t="shared" si="359"/>
        <v>0.17991004497751126</v>
      </c>
      <c r="GJ147" s="206">
        <f t="shared" si="360"/>
        <v>-0.17991004497751126</v>
      </c>
      <c r="GK147" s="206">
        <f t="shared" si="361"/>
        <v>1.705982704864992</v>
      </c>
      <c r="GL147" s="206">
        <f t="shared" si="362"/>
        <v>-1.6474518298284102</v>
      </c>
      <c r="GM147" s="206">
        <f t="shared" si="363"/>
        <v>0.17277659041186555</v>
      </c>
      <c r="GN147" s="206">
        <f t="shared" si="364"/>
        <v>-0.23130746544844735</v>
      </c>
      <c r="GO147" s="2"/>
      <c r="GP147" s="3">
        <f t="shared" si="365"/>
        <v>0</v>
      </c>
      <c r="GQ147" s="320">
        <f t="shared" si="366"/>
        <v>0</v>
      </c>
      <c r="GR147" s="298">
        <f t="shared" si="367"/>
        <v>0</v>
      </c>
      <c r="GS147" s="298">
        <f t="shared" si="368"/>
        <v>1.1186754882219452E-4</v>
      </c>
      <c r="GT147" s="298">
        <f t="shared" si="369"/>
        <v>2.100388371280967E-4</v>
      </c>
      <c r="GU147" s="298">
        <f t="shared" si="370"/>
        <v>0</v>
      </c>
      <c r="GV147" s="298">
        <f t="shared" si="371"/>
        <v>1.0827197921177999E-4</v>
      </c>
      <c r="GW147" s="298">
        <f t="shared" si="372"/>
        <v>0</v>
      </c>
      <c r="GX147" s="298">
        <f t="shared" si="373"/>
        <v>7.5067560804724251E-5</v>
      </c>
      <c r="GY147" s="298">
        <f t="shared" si="374"/>
        <v>0</v>
      </c>
      <c r="GZ147" s="298">
        <f t="shared" si="375"/>
        <v>6.0197197716658016E-4</v>
      </c>
      <c r="HA147" s="298">
        <f t="shared" si="376"/>
        <v>2.1123785382340516E-5</v>
      </c>
      <c r="HB147" s="298">
        <f t="shared" si="377"/>
        <v>7.9760717846460614E-5</v>
      </c>
      <c r="HC147" s="298">
        <f t="shared" si="378"/>
        <v>0</v>
      </c>
      <c r="HD147" s="298"/>
    </row>
    <row r="148" spans="1:212" ht="12" customHeight="1" x14ac:dyDescent="0.25">
      <c r="A148" s="2">
        <v>1</v>
      </c>
      <c r="B148" s="10" t="s">
        <v>147</v>
      </c>
      <c r="C148" s="183">
        <v>24104</v>
      </c>
      <c r="D148" s="10"/>
      <c r="E148" s="2" t="s">
        <v>48</v>
      </c>
      <c r="F148" s="33"/>
      <c r="G148" s="33"/>
      <c r="H148" s="33"/>
      <c r="I148" s="33"/>
      <c r="J148" s="33"/>
      <c r="K148" s="33"/>
      <c r="L148" s="33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61"/>
      <c r="X148" s="45"/>
      <c r="Y148" s="3">
        <v>14</v>
      </c>
      <c r="Z148" s="146">
        <v>10</v>
      </c>
      <c r="AA148" s="3">
        <f t="shared" si="261"/>
        <v>24</v>
      </c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>
        <v>14</v>
      </c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29">
        <f t="shared" si="390"/>
        <v>14</v>
      </c>
      <c r="AV148" s="170">
        <f t="shared" si="384"/>
        <v>0</v>
      </c>
      <c r="AW148" s="170">
        <f t="shared" si="385"/>
        <v>14</v>
      </c>
      <c r="AX148" s="170">
        <f t="shared" si="386"/>
        <v>0</v>
      </c>
      <c r="AY148" s="29">
        <f t="shared" si="387"/>
        <v>14</v>
      </c>
      <c r="AZ148" s="3"/>
      <c r="BA148" s="2">
        <f t="shared" si="291"/>
        <v>0</v>
      </c>
      <c r="BB148" s="2">
        <f t="shared" si="292"/>
        <v>14</v>
      </c>
      <c r="BC148" s="2">
        <f t="shared" si="293"/>
        <v>0</v>
      </c>
      <c r="BD148" s="3">
        <f t="shared" si="294"/>
        <v>14</v>
      </c>
      <c r="BE148" s="3">
        <f t="shared" si="295"/>
        <v>1.3434633558788105</v>
      </c>
      <c r="BF148" s="2">
        <f t="shared" si="296"/>
        <v>0</v>
      </c>
      <c r="BG148" s="2">
        <f t="shared" si="297"/>
        <v>0.64856851663114978</v>
      </c>
      <c r="BH148" s="2">
        <f t="shared" si="298"/>
        <v>0</v>
      </c>
      <c r="BI148" s="3">
        <f t="shared" si="299"/>
        <v>0.64856851663114978</v>
      </c>
      <c r="BJ148" s="3"/>
      <c r="BK148" s="21">
        <v>21280</v>
      </c>
      <c r="BL148" s="3">
        <v>21247</v>
      </c>
      <c r="BM148" s="2">
        <v>33</v>
      </c>
      <c r="BN148" s="2">
        <v>33</v>
      </c>
      <c r="BO148" s="45"/>
      <c r="BP148" s="2">
        <f t="shared" si="300"/>
        <v>33</v>
      </c>
      <c r="BQ148" s="2">
        <f t="shared" si="301"/>
        <v>1.5531604461806372</v>
      </c>
      <c r="BR148" s="2">
        <f t="shared" si="302"/>
        <v>1.5531604461806372</v>
      </c>
      <c r="BS148" s="2"/>
      <c r="BT148" s="7">
        <v>21276</v>
      </c>
      <c r="BU148" s="3">
        <v>21283</v>
      </c>
      <c r="BV148" s="2">
        <f t="shared" si="266"/>
        <v>-7</v>
      </c>
      <c r="BW148" s="2">
        <v>-7</v>
      </c>
      <c r="BX148" s="61"/>
      <c r="BY148" s="2">
        <f t="shared" si="303"/>
        <v>-7</v>
      </c>
      <c r="BZ148" s="2">
        <f t="shared" si="304"/>
        <v>-0.32890100079875961</v>
      </c>
      <c r="CA148" s="2">
        <f t="shared" si="305"/>
        <v>-0.32890100079875961</v>
      </c>
      <c r="CB148" s="2"/>
      <c r="CC148" s="105">
        <v>21334</v>
      </c>
      <c r="CD148" s="3">
        <v>21308</v>
      </c>
      <c r="CE148" s="2">
        <f t="shared" si="267"/>
        <v>26</v>
      </c>
      <c r="CF148" s="2">
        <v>26</v>
      </c>
      <c r="CG148" s="61"/>
      <c r="CH148" s="2">
        <f t="shared" si="306"/>
        <v>26</v>
      </c>
      <c r="CI148" s="2">
        <f t="shared" si="307"/>
        <v>1.2201989862962268</v>
      </c>
      <c r="CJ148" s="2">
        <f t="shared" si="308"/>
        <v>1.2201989862962268</v>
      </c>
      <c r="CK148" s="2"/>
      <c r="CL148" s="105">
        <v>21467</v>
      </c>
      <c r="CM148" s="3">
        <v>21439</v>
      </c>
      <c r="CN148" s="2">
        <f t="shared" si="268"/>
        <v>28</v>
      </c>
      <c r="CO148" s="2">
        <f t="shared" si="383"/>
        <v>28</v>
      </c>
      <c r="CP148" s="61"/>
      <c r="CQ148" s="2">
        <f t="shared" si="309"/>
        <v>28</v>
      </c>
      <c r="CR148" s="2">
        <f t="shared" si="310"/>
        <v>1.3060310648817575</v>
      </c>
      <c r="CS148" s="2">
        <f t="shared" si="311"/>
        <v>1.3060310648817575</v>
      </c>
      <c r="CT148" s="2"/>
      <c r="CU148" s="131">
        <v>21615</v>
      </c>
      <c r="CV148" s="3">
        <v>21586</v>
      </c>
      <c r="CW148" s="2">
        <f t="shared" si="269"/>
        <v>29</v>
      </c>
      <c r="CX148" s="2">
        <f t="shared" si="270"/>
        <v>29</v>
      </c>
      <c r="CY148" s="61"/>
      <c r="CZ148" s="2">
        <f t="shared" si="312"/>
        <v>29</v>
      </c>
      <c r="DA148" s="2">
        <f t="shared" si="313"/>
        <v>1.3434633558788105</v>
      </c>
      <c r="DB148" s="2">
        <f t="shared" si="314"/>
        <v>1.3434633558788105</v>
      </c>
      <c r="DC148" s="2"/>
      <c r="DD148" s="131">
        <v>21917</v>
      </c>
      <c r="DE148" s="3">
        <v>21902</v>
      </c>
      <c r="DF148" s="2">
        <f t="shared" si="271"/>
        <v>15</v>
      </c>
      <c r="DG148" s="2">
        <f t="shared" si="272"/>
        <v>15</v>
      </c>
      <c r="DH148" s="61"/>
      <c r="DI148" s="2">
        <f t="shared" si="315"/>
        <v>15</v>
      </c>
      <c r="DJ148" s="2">
        <f t="shared" si="316"/>
        <v>0.68486896173865408</v>
      </c>
      <c r="DK148" s="2">
        <f t="shared" si="317"/>
        <v>0.68486896173865408</v>
      </c>
      <c r="DL148" s="2"/>
      <c r="DM148" s="131">
        <v>22256</v>
      </c>
      <c r="DN148" s="2">
        <v>22248</v>
      </c>
      <c r="DO148" s="3">
        <f t="shared" si="318"/>
        <v>8</v>
      </c>
      <c r="DP148" s="3">
        <f t="shared" si="319"/>
        <v>0.35958288385472847</v>
      </c>
      <c r="DQ148" s="2"/>
      <c r="DR148" s="131">
        <v>22416</v>
      </c>
      <c r="DS148" s="2">
        <v>22412</v>
      </c>
      <c r="DT148" s="3">
        <f t="shared" si="320"/>
        <v>4</v>
      </c>
      <c r="DU148" s="3">
        <f t="shared" si="321"/>
        <v>0.17847581652686059</v>
      </c>
      <c r="DV148" s="2"/>
      <c r="DW148" s="131">
        <v>22739</v>
      </c>
      <c r="DX148" s="2">
        <v>22699</v>
      </c>
      <c r="DY148" s="3">
        <f t="shared" si="322"/>
        <v>40</v>
      </c>
      <c r="DZ148" s="3">
        <f t="shared" si="323"/>
        <v>1.7621921670558174</v>
      </c>
      <c r="EA148" s="2"/>
      <c r="EB148" s="131">
        <v>22887</v>
      </c>
      <c r="EC148" s="2">
        <v>22845</v>
      </c>
      <c r="ED148" s="3">
        <f t="shared" si="381"/>
        <v>42</v>
      </c>
      <c r="EE148" s="3">
        <f t="shared" si="324"/>
        <v>1.8384766907419565</v>
      </c>
      <c r="EF148" s="2"/>
      <c r="EG148" s="131">
        <v>22856</v>
      </c>
      <c r="EH148" s="2">
        <v>22812</v>
      </c>
      <c r="EI148" s="3">
        <f t="shared" si="388"/>
        <v>44</v>
      </c>
      <c r="EJ148" s="3">
        <f t="shared" si="325"/>
        <v>1.9288093985621604</v>
      </c>
      <c r="EK148" s="2"/>
      <c r="EL148" s="131">
        <v>23121</v>
      </c>
      <c r="EM148" s="2">
        <v>23076</v>
      </c>
      <c r="EN148" s="3">
        <f t="shared" ref="EN148:EN154" si="392">EL148-EM148</f>
        <v>45</v>
      </c>
      <c r="EO148" s="3">
        <f t="shared" si="326"/>
        <v>1.9500780031201248</v>
      </c>
      <c r="EP148" s="2"/>
      <c r="EQ148" s="2"/>
      <c r="ER148" s="77">
        <f t="shared" si="327"/>
        <v>33</v>
      </c>
      <c r="ES148" s="83">
        <v>0</v>
      </c>
      <c r="ET148" s="83">
        <f t="shared" si="391"/>
        <v>26</v>
      </c>
      <c r="EU148" s="81">
        <f t="shared" ref="EU148:EU185" si="393">CQ148</f>
        <v>28</v>
      </c>
      <c r="EV148" s="81">
        <f t="shared" si="380"/>
        <v>29</v>
      </c>
      <c r="EW148" s="81">
        <f t="shared" ref="EW148:EW179" si="394">DI148</f>
        <v>15</v>
      </c>
      <c r="EX148" s="81">
        <f t="shared" si="389"/>
        <v>8</v>
      </c>
      <c r="EY148" s="81">
        <f>DT148</f>
        <v>4</v>
      </c>
      <c r="EZ148" s="81">
        <f t="shared" si="382"/>
        <v>40</v>
      </c>
      <c r="FA148" s="81">
        <f t="shared" si="329"/>
        <v>42</v>
      </c>
      <c r="FB148" s="81">
        <f t="shared" si="330"/>
        <v>44</v>
      </c>
      <c r="FC148" s="81">
        <f t="shared" ref="FC148:FC154" si="395">EN148</f>
        <v>45</v>
      </c>
      <c r="FD148" s="2"/>
      <c r="FE148" s="77">
        <f t="shared" si="331"/>
        <v>1.5531604461806372</v>
      </c>
      <c r="FF148" s="83">
        <f t="shared" si="332"/>
        <v>0</v>
      </c>
      <c r="FG148" s="83">
        <f t="shared" si="333"/>
        <v>1.2201989862962268</v>
      </c>
      <c r="FH148" s="81">
        <f t="shared" si="334"/>
        <v>1.3060310648817575</v>
      </c>
      <c r="FI148" s="81">
        <f t="shared" si="335"/>
        <v>1.3434633558788105</v>
      </c>
      <c r="FJ148" s="81">
        <f t="shared" si="336"/>
        <v>0.68486896173865408</v>
      </c>
      <c r="FK148" s="81">
        <f t="shared" si="337"/>
        <v>0.35958288385472847</v>
      </c>
      <c r="FL148" s="81">
        <f t="shared" si="338"/>
        <v>0.17847581652686059</v>
      </c>
      <c r="FM148" s="81">
        <f t="shared" si="339"/>
        <v>1.7621921670558174</v>
      </c>
      <c r="FN148" s="81">
        <f t="shared" si="340"/>
        <v>1.8384766907419565</v>
      </c>
      <c r="FO148" s="81">
        <f t="shared" si="341"/>
        <v>1.9288093985621604</v>
      </c>
      <c r="FP148" s="81">
        <f t="shared" si="342"/>
        <v>1.9500780031201248</v>
      </c>
      <c r="FQ148" s="2"/>
      <c r="FR148" s="83">
        <f t="shared" si="343"/>
        <v>-33</v>
      </c>
      <c r="FS148" s="83">
        <f t="shared" si="344"/>
        <v>26</v>
      </c>
      <c r="FT148" s="83">
        <f t="shared" si="345"/>
        <v>2</v>
      </c>
      <c r="FU148" s="83">
        <f t="shared" si="346"/>
        <v>1</v>
      </c>
      <c r="FV148" s="83">
        <f t="shared" si="347"/>
        <v>-14</v>
      </c>
      <c r="FW148" s="83">
        <f t="shared" si="348"/>
        <v>-7</v>
      </c>
      <c r="FX148" s="83">
        <f t="shared" si="349"/>
        <v>-4</v>
      </c>
      <c r="FY148" s="83">
        <f t="shared" si="350"/>
        <v>36</v>
      </c>
      <c r="FZ148" s="83">
        <f t="shared" si="351"/>
        <v>2</v>
      </c>
      <c r="GA148" s="83">
        <f t="shared" si="352"/>
        <v>2</v>
      </c>
      <c r="GB148" s="83">
        <f t="shared" si="353"/>
        <v>1</v>
      </c>
      <c r="GC148" s="54"/>
      <c r="GD148" s="205">
        <f t="shared" si="354"/>
        <v>-1.5531604461806372</v>
      </c>
      <c r="GE148" s="206">
        <f t="shared" si="355"/>
        <v>1.2201989862962268</v>
      </c>
      <c r="GF148" s="206">
        <f t="shared" si="356"/>
        <v>8.5832078585530658E-2</v>
      </c>
      <c r="GG148" s="207">
        <f t="shared" si="357"/>
        <v>3.743229099705303E-2</v>
      </c>
      <c r="GH148" s="206">
        <f t="shared" si="358"/>
        <v>-0.65859439414015641</v>
      </c>
      <c r="GI148" s="206">
        <f t="shared" si="359"/>
        <v>-0.32528607788392561</v>
      </c>
      <c r="GJ148" s="206">
        <f t="shared" si="360"/>
        <v>-0.18110706732786788</v>
      </c>
      <c r="GK148" s="206">
        <f t="shared" si="361"/>
        <v>1.5837163505289569</v>
      </c>
      <c r="GL148" s="206">
        <f t="shared" si="362"/>
        <v>7.6284523686139138E-2</v>
      </c>
      <c r="GM148" s="206">
        <f t="shared" si="363"/>
        <v>9.0332707820203861E-2</v>
      </c>
      <c r="GN148" s="206">
        <f t="shared" si="364"/>
        <v>2.1268604557964421E-2</v>
      </c>
      <c r="GO148" s="2"/>
      <c r="GP148" s="3">
        <f t="shared" si="365"/>
        <v>45</v>
      </c>
      <c r="GQ148" s="320">
        <f t="shared" si="366"/>
        <v>1.9500780031201249E-3</v>
      </c>
      <c r="GR148" s="298">
        <f t="shared" si="367"/>
        <v>5.7472265278043849E-4</v>
      </c>
      <c r="GS148" s="298">
        <f t="shared" si="368"/>
        <v>0</v>
      </c>
      <c r="GT148" s="298">
        <f t="shared" si="369"/>
        <v>4.9645543321186496E-4</v>
      </c>
      <c r="GU148" s="298">
        <f t="shared" si="370"/>
        <v>6.0454270662406082E-4</v>
      </c>
      <c r="GV148" s="298">
        <f t="shared" si="371"/>
        <v>5.2331456619027E-4</v>
      </c>
      <c r="GW148" s="298">
        <f t="shared" si="372"/>
        <v>3.0107785873426866E-4</v>
      </c>
      <c r="GX148" s="298">
        <f t="shared" si="373"/>
        <v>2.0018016214593134E-4</v>
      </c>
      <c r="GY148" s="298">
        <f t="shared" si="374"/>
        <v>9.5916360933266193E-5</v>
      </c>
      <c r="GZ148" s="298">
        <f t="shared" si="375"/>
        <v>8.303061754021796E-4</v>
      </c>
      <c r="HA148" s="298">
        <f t="shared" si="376"/>
        <v>8.871989860583017E-4</v>
      </c>
      <c r="HB148" s="298">
        <f t="shared" si="377"/>
        <v>8.7736789631106681E-4</v>
      </c>
      <c r="HC148" s="298">
        <f t="shared" si="378"/>
        <v>7.7977438527785964E-4</v>
      </c>
      <c r="HD148" s="298"/>
    </row>
    <row r="149" spans="1:212" ht="12" customHeight="1" x14ac:dyDescent="0.25">
      <c r="A149" s="2">
        <v>1</v>
      </c>
      <c r="B149" s="10" t="s">
        <v>147</v>
      </c>
      <c r="C149" s="183">
        <v>24107</v>
      </c>
      <c r="D149" s="10"/>
      <c r="E149" s="2" t="s">
        <v>55</v>
      </c>
      <c r="F149" s="33"/>
      <c r="G149" s="33"/>
      <c r="H149" s="33"/>
      <c r="I149" s="33"/>
      <c r="J149" s="33"/>
      <c r="K149" s="33"/>
      <c r="L149" s="33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61"/>
      <c r="X149" s="45"/>
      <c r="Y149" s="3">
        <v>37</v>
      </c>
      <c r="Z149" s="146">
        <v>11</v>
      </c>
      <c r="AA149" s="3">
        <f t="shared" si="261"/>
        <v>48</v>
      </c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>
        <v>37</v>
      </c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29">
        <f t="shared" si="390"/>
        <v>37</v>
      </c>
      <c r="AV149" s="170">
        <f t="shared" si="384"/>
        <v>0</v>
      </c>
      <c r="AW149" s="170">
        <f t="shared" si="385"/>
        <v>37</v>
      </c>
      <c r="AX149" s="170">
        <f t="shared" si="386"/>
        <v>0</v>
      </c>
      <c r="AY149" s="29">
        <f t="shared" si="387"/>
        <v>37</v>
      </c>
      <c r="AZ149" s="3"/>
      <c r="BA149" s="2">
        <f t="shared" si="291"/>
        <v>0</v>
      </c>
      <c r="BB149" s="2">
        <f t="shared" si="292"/>
        <v>37</v>
      </c>
      <c r="BC149" s="2">
        <f t="shared" si="293"/>
        <v>0</v>
      </c>
      <c r="BD149" s="3">
        <f t="shared" si="294"/>
        <v>37</v>
      </c>
      <c r="BE149" s="3">
        <f t="shared" si="295"/>
        <v>2.8680968129005824</v>
      </c>
      <c r="BF149" s="2">
        <f t="shared" si="296"/>
        <v>0</v>
      </c>
      <c r="BG149" s="2">
        <f t="shared" si="297"/>
        <v>1.0828528783400158</v>
      </c>
      <c r="BH149" s="2">
        <f t="shared" si="298"/>
        <v>0</v>
      </c>
      <c r="BI149" s="3">
        <f t="shared" si="299"/>
        <v>1.0828528783400158</v>
      </c>
      <c r="BJ149" s="3"/>
      <c r="BK149" s="21">
        <v>33133</v>
      </c>
      <c r="BL149" s="3">
        <v>32965</v>
      </c>
      <c r="BM149" s="2">
        <v>168</v>
      </c>
      <c r="BN149" s="2">
        <v>168</v>
      </c>
      <c r="BO149" s="45"/>
      <c r="BP149" s="2">
        <f t="shared" si="300"/>
        <v>168</v>
      </c>
      <c r="BQ149" s="2">
        <f t="shared" si="301"/>
        <v>5.0963142727134843</v>
      </c>
      <c r="BR149" s="2">
        <f t="shared" si="302"/>
        <v>5.0963142727134843</v>
      </c>
      <c r="BS149" s="2"/>
      <c r="BT149" s="7">
        <v>33353</v>
      </c>
      <c r="BU149" s="3">
        <v>33204</v>
      </c>
      <c r="BV149" s="2">
        <f t="shared" si="266"/>
        <v>149</v>
      </c>
      <c r="BW149" s="2">
        <v>149</v>
      </c>
      <c r="BX149" s="61"/>
      <c r="BY149" s="2">
        <f t="shared" si="303"/>
        <v>149</v>
      </c>
      <c r="BZ149" s="2">
        <f t="shared" si="304"/>
        <v>4.487411155282496</v>
      </c>
      <c r="CA149" s="2">
        <f t="shared" si="305"/>
        <v>4.487411155282496</v>
      </c>
      <c r="CB149" s="2"/>
      <c r="CC149" s="105">
        <v>33601</v>
      </c>
      <c r="CD149" s="3">
        <v>33450</v>
      </c>
      <c r="CE149" s="2">
        <f t="shared" si="267"/>
        <v>151</v>
      </c>
      <c r="CF149" s="2">
        <v>151</v>
      </c>
      <c r="CG149" s="61"/>
      <c r="CH149" s="2">
        <f t="shared" si="306"/>
        <v>151</v>
      </c>
      <c r="CI149" s="2">
        <f t="shared" si="307"/>
        <v>4.5142002989536625</v>
      </c>
      <c r="CJ149" s="2">
        <f t="shared" si="308"/>
        <v>4.5142002989536625</v>
      </c>
      <c r="CK149" s="2"/>
      <c r="CL149" s="105">
        <v>33999</v>
      </c>
      <c r="CM149" s="3">
        <v>33920</v>
      </c>
      <c r="CN149" s="2">
        <f t="shared" si="268"/>
        <v>79</v>
      </c>
      <c r="CO149" s="2">
        <f t="shared" si="383"/>
        <v>79</v>
      </c>
      <c r="CP149" s="61"/>
      <c r="CQ149" s="2">
        <f t="shared" si="309"/>
        <v>79</v>
      </c>
      <c r="CR149" s="2">
        <f t="shared" si="310"/>
        <v>2.329009433962264</v>
      </c>
      <c r="CS149" s="2">
        <f t="shared" si="311"/>
        <v>2.329009433962264</v>
      </c>
      <c r="CT149" s="2"/>
      <c r="CU149" s="131">
        <v>34267</v>
      </c>
      <c r="CV149" s="3">
        <v>34169</v>
      </c>
      <c r="CW149" s="2">
        <f t="shared" si="269"/>
        <v>98</v>
      </c>
      <c r="CX149" s="2">
        <f t="shared" si="270"/>
        <v>98</v>
      </c>
      <c r="CY149" s="61"/>
      <c r="CZ149" s="2">
        <f t="shared" si="312"/>
        <v>98</v>
      </c>
      <c r="DA149" s="2">
        <f t="shared" si="313"/>
        <v>2.8680968129005824</v>
      </c>
      <c r="DB149" s="2">
        <f t="shared" si="314"/>
        <v>2.8680968129005824</v>
      </c>
      <c r="DC149" s="2"/>
      <c r="DD149" s="131">
        <v>34437</v>
      </c>
      <c r="DE149" s="3">
        <v>34361</v>
      </c>
      <c r="DF149" s="2">
        <f t="shared" si="271"/>
        <v>76</v>
      </c>
      <c r="DG149" s="2">
        <f t="shared" si="272"/>
        <v>76</v>
      </c>
      <c r="DH149" s="61"/>
      <c r="DI149" s="2">
        <f t="shared" si="315"/>
        <v>76</v>
      </c>
      <c r="DJ149" s="2">
        <f t="shared" si="316"/>
        <v>2.2118099007595822</v>
      </c>
      <c r="DK149" s="2">
        <f t="shared" si="317"/>
        <v>2.2118099007595822</v>
      </c>
      <c r="DL149" s="2"/>
      <c r="DM149" s="131">
        <v>34722</v>
      </c>
      <c r="DN149" s="2">
        <v>34644</v>
      </c>
      <c r="DO149" s="3">
        <f t="shared" si="318"/>
        <v>78</v>
      </c>
      <c r="DP149" s="3">
        <f t="shared" si="319"/>
        <v>2.2514721163837894</v>
      </c>
      <c r="DQ149" s="2"/>
      <c r="DR149" s="131">
        <v>35040</v>
      </c>
      <c r="DS149" s="2">
        <v>34935</v>
      </c>
      <c r="DT149" s="3">
        <f t="shared" si="320"/>
        <v>105</v>
      </c>
      <c r="DU149" s="3">
        <f t="shared" si="321"/>
        <v>3.0055817947617003</v>
      </c>
      <c r="DV149" s="2"/>
      <c r="DW149" s="131">
        <v>35330</v>
      </c>
      <c r="DX149" s="2">
        <v>35287</v>
      </c>
      <c r="DY149" s="3">
        <f t="shared" si="322"/>
        <v>43</v>
      </c>
      <c r="DZ149" s="3">
        <f t="shared" si="323"/>
        <v>1.2185790801144898</v>
      </c>
      <c r="EA149" s="2"/>
      <c r="EB149" s="131">
        <v>35596</v>
      </c>
      <c r="EC149" s="2">
        <v>35535</v>
      </c>
      <c r="ED149" s="3">
        <f t="shared" si="381"/>
        <v>61</v>
      </c>
      <c r="EE149" s="3">
        <f t="shared" si="324"/>
        <v>1.716617419445617</v>
      </c>
      <c r="EF149" s="2"/>
      <c r="EG149" s="131">
        <v>36006</v>
      </c>
      <c r="EH149" s="2">
        <v>35935</v>
      </c>
      <c r="EI149" s="3">
        <f t="shared" si="388"/>
        <v>71</v>
      </c>
      <c r="EJ149" s="3">
        <f t="shared" si="325"/>
        <v>1.9757896201474885</v>
      </c>
      <c r="EK149" s="2"/>
      <c r="EL149" s="131">
        <v>36325</v>
      </c>
      <c r="EM149" s="2">
        <v>36226</v>
      </c>
      <c r="EN149" s="3">
        <f t="shared" si="392"/>
        <v>99</v>
      </c>
      <c r="EO149" s="3">
        <f t="shared" si="326"/>
        <v>2.7328438138353666</v>
      </c>
      <c r="EP149" s="2"/>
      <c r="EQ149" s="2"/>
      <c r="ER149" s="77">
        <f t="shared" si="327"/>
        <v>168</v>
      </c>
      <c r="ES149" s="83">
        <f t="shared" ref="ES149:ES185" si="396">BY149</f>
        <v>149</v>
      </c>
      <c r="ET149" s="83">
        <f t="shared" si="391"/>
        <v>151</v>
      </c>
      <c r="EU149" s="81">
        <f t="shared" si="393"/>
        <v>79</v>
      </c>
      <c r="EV149" s="81">
        <f t="shared" si="380"/>
        <v>98</v>
      </c>
      <c r="EW149" s="81">
        <f t="shared" si="394"/>
        <v>76</v>
      </c>
      <c r="EX149" s="81">
        <f t="shared" si="389"/>
        <v>78</v>
      </c>
      <c r="EY149" s="81">
        <f>DT149</f>
        <v>105</v>
      </c>
      <c r="EZ149" s="81">
        <f t="shared" si="382"/>
        <v>43</v>
      </c>
      <c r="FA149" s="81">
        <f t="shared" si="329"/>
        <v>61</v>
      </c>
      <c r="FB149" s="81">
        <f t="shared" si="330"/>
        <v>71</v>
      </c>
      <c r="FC149" s="81">
        <f t="shared" si="395"/>
        <v>99</v>
      </c>
      <c r="FD149" s="2"/>
      <c r="FE149" s="77">
        <f t="shared" si="331"/>
        <v>5.0963142727134843</v>
      </c>
      <c r="FF149" s="83">
        <f t="shared" si="332"/>
        <v>4.487411155282496</v>
      </c>
      <c r="FG149" s="83">
        <f t="shared" si="333"/>
        <v>4.5142002989536625</v>
      </c>
      <c r="FH149" s="81">
        <f t="shared" si="334"/>
        <v>2.329009433962264</v>
      </c>
      <c r="FI149" s="81">
        <f t="shared" si="335"/>
        <v>2.8680968129005824</v>
      </c>
      <c r="FJ149" s="81">
        <f t="shared" si="336"/>
        <v>2.2118099007595822</v>
      </c>
      <c r="FK149" s="81">
        <f t="shared" si="337"/>
        <v>2.2514721163837894</v>
      </c>
      <c r="FL149" s="81">
        <f t="shared" si="338"/>
        <v>3.0055817947617003</v>
      </c>
      <c r="FM149" s="81">
        <f t="shared" si="339"/>
        <v>1.2185790801144898</v>
      </c>
      <c r="FN149" s="81">
        <f t="shared" si="340"/>
        <v>1.716617419445617</v>
      </c>
      <c r="FO149" s="81">
        <f t="shared" si="341"/>
        <v>1.9757896201474885</v>
      </c>
      <c r="FP149" s="81">
        <f t="shared" si="342"/>
        <v>2.7328438138353666</v>
      </c>
      <c r="FQ149" s="2"/>
      <c r="FR149" s="83">
        <f t="shared" si="343"/>
        <v>-19</v>
      </c>
      <c r="FS149" s="83">
        <f t="shared" si="344"/>
        <v>2</v>
      </c>
      <c r="FT149" s="83">
        <f t="shared" si="345"/>
        <v>-72</v>
      </c>
      <c r="FU149" s="83">
        <f t="shared" si="346"/>
        <v>19</v>
      </c>
      <c r="FV149" s="83">
        <f t="shared" si="347"/>
        <v>-22</v>
      </c>
      <c r="FW149" s="83">
        <f t="shared" si="348"/>
        <v>2</v>
      </c>
      <c r="FX149" s="83">
        <f t="shared" si="349"/>
        <v>27</v>
      </c>
      <c r="FY149" s="83">
        <f t="shared" si="350"/>
        <v>-62</v>
      </c>
      <c r="FZ149" s="83">
        <f t="shared" si="351"/>
        <v>18</v>
      </c>
      <c r="GA149" s="83">
        <f t="shared" si="352"/>
        <v>10</v>
      </c>
      <c r="GB149" s="83">
        <f t="shared" si="353"/>
        <v>28</v>
      </c>
      <c r="GC149" s="54"/>
      <c r="GD149" s="205">
        <f t="shared" si="354"/>
        <v>-0.60890311743098824</v>
      </c>
      <c r="GE149" s="206">
        <f t="shared" si="355"/>
        <v>2.6789143671166471E-2</v>
      </c>
      <c r="GF149" s="206">
        <f t="shared" si="356"/>
        <v>-2.1851908649913985</v>
      </c>
      <c r="GG149" s="207">
        <f t="shared" si="357"/>
        <v>0.53908737893831837</v>
      </c>
      <c r="GH149" s="206">
        <f t="shared" si="358"/>
        <v>-0.65628691214100021</v>
      </c>
      <c r="GI149" s="206">
        <f t="shared" si="359"/>
        <v>3.9662215624207242E-2</v>
      </c>
      <c r="GJ149" s="206">
        <f t="shared" si="360"/>
        <v>0.75410967837791087</v>
      </c>
      <c r="GK149" s="206">
        <f t="shared" si="361"/>
        <v>-1.7870027146472105</v>
      </c>
      <c r="GL149" s="206">
        <f t="shared" si="362"/>
        <v>0.49803833933112718</v>
      </c>
      <c r="GM149" s="206">
        <f t="shared" si="363"/>
        <v>0.25917220070187152</v>
      </c>
      <c r="GN149" s="206">
        <f t="shared" si="364"/>
        <v>0.75705419368787807</v>
      </c>
      <c r="GO149" s="2"/>
      <c r="GP149" s="3">
        <f t="shared" si="365"/>
        <v>99</v>
      </c>
      <c r="GQ149" s="320">
        <f t="shared" si="366"/>
        <v>2.7328438138353667E-3</v>
      </c>
      <c r="GR149" s="298">
        <f t="shared" si="367"/>
        <v>2.9258607777913233E-3</v>
      </c>
      <c r="GS149" s="298">
        <f t="shared" si="368"/>
        <v>2.3811806820724264E-3</v>
      </c>
      <c r="GT149" s="298">
        <f t="shared" si="369"/>
        <v>2.8832604005766E-3</v>
      </c>
      <c r="GU149" s="298">
        <f t="shared" si="370"/>
        <v>1.7056740651178858E-3</v>
      </c>
      <c r="GV149" s="298">
        <f t="shared" si="371"/>
        <v>1.7684423271257398E-3</v>
      </c>
      <c r="GW149" s="298">
        <f t="shared" si="372"/>
        <v>1.5254611509202946E-3</v>
      </c>
      <c r="GX149" s="298">
        <f t="shared" si="373"/>
        <v>1.9517565809228305E-3</v>
      </c>
      <c r="GY149" s="298">
        <f t="shared" si="374"/>
        <v>2.5178044744982374E-3</v>
      </c>
      <c r="GZ149" s="298">
        <f t="shared" si="375"/>
        <v>8.9257913855734301E-4</v>
      </c>
      <c r="HA149" s="298">
        <f t="shared" si="376"/>
        <v>1.2885509083227715E-3</v>
      </c>
      <c r="HB149" s="298">
        <f t="shared" si="377"/>
        <v>1.4157527417746759E-3</v>
      </c>
      <c r="HC149" s="298">
        <f t="shared" si="378"/>
        <v>1.7155036476112911E-3</v>
      </c>
      <c r="HD149" s="298"/>
    </row>
    <row r="150" spans="1:212" ht="12" customHeight="1" x14ac:dyDescent="0.25">
      <c r="A150" s="2">
        <v>1</v>
      </c>
      <c r="B150" s="10" t="s">
        <v>147</v>
      </c>
      <c r="C150" s="183">
        <v>24109</v>
      </c>
      <c r="D150" s="10"/>
      <c r="E150" s="2" t="s">
        <v>61</v>
      </c>
      <c r="F150" s="33"/>
      <c r="G150" s="33"/>
      <c r="H150" s="33"/>
      <c r="I150" s="33"/>
      <c r="J150" s="33"/>
      <c r="K150" s="33"/>
      <c r="L150" s="33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61"/>
      <c r="X150" s="45"/>
      <c r="Y150" s="3">
        <v>16</v>
      </c>
      <c r="Z150" s="146">
        <v>7</v>
      </c>
      <c r="AA150" s="3">
        <f t="shared" si="261"/>
        <v>23</v>
      </c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>
        <v>17</v>
      </c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29">
        <f t="shared" si="390"/>
        <v>17</v>
      </c>
      <c r="AV150" s="170">
        <f t="shared" si="384"/>
        <v>0</v>
      </c>
      <c r="AW150" s="170">
        <f t="shared" si="385"/>
        <v>17</v>
      </c>
      <c r="AX150" s="170">
        <f t="shared" si="386"/>
        <v>0</v>
      </c>
      <c r="AY150" s="29">
        <f t="shared" si="387"/>
        <v>17</v>
      </c>
      <c r="AZ150" s="3"/>
      <c r="BA150" s="2">
        <f t="shared" si="291"/>
        <v>0</v>
      </c>
      <c r="BB150" s="2">
        <f t="shared" si="292"/>
        <v>17</v>
      </c>
      <c r="BC150" s="2">
        <f t="shared" si="293"/>
        <v>0</v>
      </c>
      <c r="BD150" s="3">
        <f t="shared" si="294"/>
        <v>17</v>
      </c>
      <c r="BE150" s="3">
        <f t="shared" si="295"/>
        <v>1.3575889220743957</v>
      </c>
      <c r="BF150" s="2">
        <f t="shared" si="296"/>
        <v>0</v>
      </c>
      <c r="BG150" s="2">
        <f t="shared" si="297"/>
        <v>1.1539505837632364</v>
      </c>
      <c r="BH150" s="2">
        <f t="shared" si="298"/>
        <v>0</v>
      </c>
      <c r="BI150" s="3">
        <f t="shared" si="299"/>
        <v>1.1539505837632364</v>
      </c>
      <c r="BJ150" s="3"/>
      <c r="BK150" s="21">
        <v>14707</v>
      </c>
      <c r="BL150" s="3">
        <v>14683</v>
      </c>
      <c r="BM150" s="2">
        <v>24</v>
      </c>
      <c r="BN150" s="2">
        <v>24</v>
      </c>
      <c r="BO150" s="45"/>
      <c r="BP150" s="2">
        <f t="shared" si="300"/>
        <v>24</v>
      </c>
      <c r="BQ150" s="2">
        <f t="shared" si="301"/>
        <v>1.634543349451747</v>
      </c>
      <c r="BR150" s="2">
        <f t="shared" si="302"/>
        <v>1.634543349451747</v>
      </c>
      <c r="BS150" s="2"/>
      <c r="BT150" s="7">
        <v>14805</v>
      </c>
      <c r="BU150" s="3">
        <v>14784</v>
      </c>
      <c r="BV150" s="2">
        <f t="shared" si="266"/>
        <v>21</v>
      </c>
      <c r="BW150" s="2">
        <v>21</v>
      </c>
      <c r="BX150" s="61"/>
      <c r="BY150" s="2">
        <f t="shared" si="303"/>
        <v>21</v>
      </c>
      <c r="BZ150" s="2">
        <f t="shared" si="304"/>
        <v>1.4204545454545454</v>
      </c>
      <c r="CA150" s="2">
        <f t="shared" si="305"/>
        <v>1.4204545454545454</v>
      </c>
      <c r="CB150" s="2"/>
      <c r="CC150" s="105">
        <v>14800</v>
      </c>
      <c r="CD150" s="3">
        <v>14769</v>
      </c>
      <c r="CE150" s="2">
        <f t="shared" si="267"/>
        <v>31</v>
      </c>
      <c r="CF150" s="2">
        <v>31</v>
      </c>
      <c r="CG150" s="61"/>
      <c r="CH150" s="2">
        <f t="shared" si="306"/>
        <v>31</v>
      </c>
      <c r="CI150" s="2">
        <f t="shared" si="307"/>
        <v>2.0989911300697406</v>
      </c>
      <c r="CJ150" s="2">
        <f t="shared" si="308"/>
        <v>2.0989911300697406</v>
      </c>
      <c r="CK150" s="2"/>
      <c r="CL150" s="105">
        <v>14757</v>
      </c>
      <c r="CM150" s="3">
        <v>14743</v>
      </c>
      <c r="CN150" s="2">
        <f t="shared" si="268"/>
        <v>14</v>
      </c>
      <c r="CO150" s="2">
        <f t="shared" si="383"/>
        <v>14</v>
      </c>
      <c r="CP150" s="61"/>
      <c r="CQ150" s="2">
        <f t="shared" si="309"/>
        <v>14</v>
      </c>
      <c r="CR150" s="2">
        <f t="shared" si="310"/>
        <v>0.94960320151936517</v>
      </c>
      <c r="CS150" s="2">
        <f t="shared" si="311"/>
        <v>0.94960320151936517</v>
      </c>
      <c r="CT150" s="2"/>
      <c r="CU150" s="131">
        <v>14752</v>
      </c>
      <c r="CV150" s="3">
        <v>14732</v>
      </c>
      <c r="CW150" s="2">
        <f t="shared" si="269"/>
        <v>20</v>
      </c>
      <c r="CX150" s="2">
        <f t="shared" si="270"/>
        <v>20</v>
      </c>
      <c r="CY150" s="61"/>
      <c r="CZ150" s="2">
        <f t="shared" si="312"/>
        <v>20</v>
      </c>
      <c r="DA150" s="2">
        <f t="shared" si="313"/>
        <v>1.3575889220743957</v>
      </c>
      <c r="DB150" s="2">
        <f t="shared" si="314"/>
        <v>1.3575889220743957</v>
      </c>
      <c r="DC150" s="2"/>
      <c r="DD150" s="131">
        <v>14774</v>
      </c>
      <c r="DE150" s="3">
        <v>14765</v>
      </c>
      <c r="DF150" s="2">
        <f t="shared" si="271"/>
        <v>9</v>
      </c>
      <c r="DG150" s="2">
        <f t="shared" si="272"/>
        <v>9</v>
      </c>
      <c r="DH150" s="61"/>
      <c r="DI150" s="2">
        <f t="shared" si="315"/>
        <v>9</v>
      </c>
      <c r="DJ150" s="2">
        <f t="shared" si="316"/>
        <v>0.60954961056552659</v>
      </c>
      <c r="DK150" s="2">
        <f t="shared" si="317"/>
        <v>0.60954961056552659</v>
      </c>
      <c r="DL150" s="2"/>
      <c r="DM150" s="131">
        <v>14851</v>
      </c>
      <c r="DN150" s="2">
        <v>14839</v>
      </c>
      <c r="DO150" s="3">
        <f t="shared" si="318"/>
        <v>12</v>
      </c>
      <c r="DP150" s="3">
        <f t="shared" si="319"/>
        <v>0.80867983017723566</v>
      </c>
      <c r="DQ150" s="2"/>
      <c r="DR150" s="131">
        <v>14915</v>
      </c>
      <c r="DS150" s="2">
        <v>14916</v>
      </c>
      <c r="DT150" s="3">
        <f t="shared" si="320"/>
        <v>-1</v>
      </c>
      <c r="DU150" s="3">
        <f t="shared" si="321"/>
        <v>-6.7042102440332527E-2</v>
      </c>
      <c r="DV150" s="2"/>
      <c r="DW150" s="131">
        <v>14922</v>
      </c>
      <c r="DX150" s="2">
        <v>14913</v>
      </c>
      <c r="DY150" s="3">
        <f t="shared" si="322"/>
        <v>9</v>
      </c>
      <c r="DZ150" s="3">
        <f t="shared" si="323"/>
        <v>0.6035003017501509</v>
      </c>
      <c r="EA150" s="2"/>
      <c r="EB150" s="131">
        <v>15014</v>
      </c>
      <c r="EC150" s="2">
        <v>15012</v>
      </c>
      <c r="ED150" s="3">
        <f t="shared" si="381"/>
        <v>2</v>
      </c>
      <c r="EE150" s="3">
        <f t="shared" si="324"/>
        <v>0.1332267519317879</v>
      </c>
      <c r="EF150" s="2"/>
      <c r="EG150" s="131">
        <v>15194</v>
      </c>
      <c r="EH150" s="2">
        <v>15191</v>
      </c>
      <c r="EI150" s="3">
        <f t="shared" si="388"/>
        <v>3</v>
      </c>
      <c r="EJ150" s="3">
        <f t="shared" si="325"/>
        <v>0.19748535316963992</v>
      </c>
      <c r="EK150" s="2"/>
      <c r="EL150" s="131">
        <v>15347</v>
      </c>
      <c r="EM150" s="2">
        <v>15340</v>
      </c>
      <c r="EN150" s="3">
        <f t="shared" si="392"/>
        <v>7</v>
      </c>
      <c r="EO150" s="3">
        <f t="shared" si="326"/>
        <v>0.45632333767926986</v>
      </c>
      <c r="EP150" s="2"/>
      <c r="EQ150" s="2"/>
      <c r="ER150" s="77">
        <f t="shared" si="327"/>
        <v>24</v>
      </c>
      <c r="ES150" s="83">
        <f t="shared" si="396"/>
        <v>21</v>
      </c>
      <c r="ET150" s="83">
        <f t="shared" si="391"/>
        <v>31</v>
      </c>
      <c r="EU150" s="81">
        <f t="shared" si="393"/>
        <v>14</v>
      </c>
      <c r="EV150" s="81">
        <f t="shared" si="380"/>
        <v>20</v>
      </c>
      <c r="EW150" s="81">
        <f t="shared" si="394"/>
        <v>9</v>
      </c>
      <c r="EX150" s="81">
        <f t="shared" si="389"/>
        <v>12</v>
      </c>
      <c r="EY150" s="81">
        <v>0</v>
      </c>
      <c r="EZ150" s="81">
        <f t="shared" si="382"/>
        <v>9</v>
      </c>
      <c r="FA150" s="81">
        <f t="shared" si="329"/>
        <v>2</v>
      </c>
      <c r="FB150" s="81">
        <f t="shared" si="330"/>
        <v>3</v>
      </c>
      <c r="FC150" s="81">
        <f t="shared" si="395"/>
        <v>7</v>
      </c>
      <c r="FD150" s="2"/>
      <c r="FE150" s="77">
        <f t="shared" si="331"/>
        <v>1.634543349451747</v>
      </c>
      <c r="FF150" s="83">
        <f t="shared" si="332"/>
        <v>1.4204545454545454</v>
      </c>
      <c r="FG150" s="83">
        <f t="shared" si="333"/>
        <v>2.0989911300697406</v>
      </c>
      <c r="FH150" s="81">
        <f t="shared" si="334"/>
        <v>0.94960320151936517</v>
      </c>
      <c r="FI150" s="81">
        <f t="shared" si="335"/>
        <v>1.3575889220743957</v>
      </c>
      <c r="FJ150" s="81">
        <f t="shared" si="336"/>
        <v>0.60954961056552659</v>
      </c>
      <c r="FK150" s="81">
        <f t="shared" si="337"/>
        <v>0.80867983017723566</v>
      </c>
      <c r="FL150" s="81">
        <f t="shared" si="338"/>
        <v>0</v>
      </c>
      <c r="FM150" s="81">
        <f t="shared" si="339"/>
        <v>0.6035003017501509</v>
      </c>
      <c r="FN150" s="81">
        <f t="shared" si="340"/>
        <v>0.1332267519317879</v>
      </c>
      <c r="FO150" s="81">
        <f t="shared" si="341"/>
        <v>0.19748535316963992</v>
      </c>
      <c r="FP150" s="81">
        <f t="shared" si="342"/>
        <v>0.45632333767926986</v>
      </c>
      <c r="FQ150" s="2"/>
      <c r="FR150" s="83">
        <f t="shared" si="343"/>
        <v>-3</v>
      </c>
      <c r="FS150" s="83">
        <f t="shared" si="344"/>
        <v>10</v>
      </c>
      <c r="FT150" s="83">
        <f t="shared" si="345"/>
        <v>-17</v>
      </c>
      <c r="FU150" s="83">
        <f t="shared" si="346"/>
        <v>6</v>
      </c>
      <c r="FV150" s="83">
        <f t="shared" si="347"/>
        <v>-11</v>
      </c>
      <c r="FW150" s="83">
        <f t="shared" si="348"/>
        <v>3</v>
      </c>
      <c r="FX150" s="83">
        <f t="shared" si="349"/>
        <v>-12</v>
      </c>
      <c r="FY150" s="83">
        <f t="shared" si="350"/>
        <v>9</v>
      </c>
      <c r="FZ150" s="83">
        <f t="shared" si="351"/>
        <v>-7</v>
      </c>
      <c r="GA150" s="83">
        <f t="shared" si="352"/>
        <v>1</v>
      </c>
      <c r="GB150" s="83">
        <f t="shared" si="353"/>
        <v>4</v>
      </c>
      <c r="GC150" s="54"/>
      <c r="GD150" s="205">
        <f t="shared" si="354"/>
        <v>-0.21408880399720154</v>
      </c>
      <c r="GE150" s="206">
        <f t="shared" si="355"/>
        <v>0.67853658461519517</v>
      </c>
      <c r="GF150" s="206">
        <f t="shared" si="356"/>
        <v>-1.1493879285503754</v>
      </c>
      <c r="GG150" s="207">
        <f t="shared" si="357"/>
        <v>0.40798572055503057</v>
      </c>
      <c r="GH150" s="206">
        <f t="shared" si="358"/>
        <v>-0.74803931150886915</v>
      </c>
      <c r="GI150" s="206">
        <f t="shared" si="359"/>
        <v>0.19913021961170907</v>
      </c>
      <c r="GJ150" s="206">
        <f t="shared" si="360"/>
        <v>-0.80867983017723566</v>
      </c>
      <c r="GK150" s="206">
        <f t="shared" si="361"/>
        <v>0.6035003017501509</v>
      </c>
      <c r="GL150" s="206">
        <f t="shared" si="362"/>
        <v>-0.470273549818363</v>
      </c>
      <c r="GM150" s="206">
        <f t="shared" si="363"/>
        <v>6.4258601237852014E-2</v>
      </c>
      <c r="GN150" s="206">
        <f t="shared" si="364"/>
        <v>0.25883798450962991</v>
      </c>
      <c r="GO150" s="2"/>
      <c r="GP150" s="3">
        <f t="shared" si="365"/>
        <v>7</v>
      </c>
      <c r="GQ150" s="320">
        <f t="shared" si="366"/>
        <v>4.5632333767926987E-4</v>
      </c>
      <c r="GR150" s="298">
        <f t="shared" si="367"/>
        <v>4.1798011111304621E-4</v>
      </c>
      <c r="GS150" s="298">
        <f t="shared" si="368"/>
        <v>3.3560264646658356E-4</v>
      </c>
      <c r="GT150" s="298">
        <f t="shared" si="369"/>
        <v>5.9192763190645426E-4</v>
      </c>
      <c r="GU150" s="298">
        <f t="shared" si="370"/>
        <v>3.0227135331203041E-4</v>
      </c>
      <c r="GV150" s="298">
        <f t="shared" si="371"/>
        <v>3.6090659737259998E-4</v>
      </c>
      <c r="GW150" s="298">
        <f t="shared" si="372"/>
        <v>1.8064671524056121E-4</v>
      </c>
      <c r="GX150" s="298">
        <f t="shared" si="373"/>
        <v>3.00270243218897E-4</v>
      </c>
      <c r="GY150" s="298">
        <f t="shared" si="374"/>
        <v>0</v>
      </c>
      <c r="GZ150" s="298">
        <f t="shared" si="375"/>
        <v>1.8681888946549041E-4</v>
      </c>
      <c r="HA150" s="298">
        <f t="shared" si="376"/>
        <v>4.2247570764681033E-5</v>
      </c>
      <c r="HB150" s="298">
        <f t="shared" si="377"/>
        <v>5.982053838484546E-5</v>
      </c>
      <c r="HC150" s="298">
        <f t="shared" si="378"/>
        <v>1.2129823770988928E-4</v>
      </c>
      <c r="HD150" s="298"/>
    </row>
    <row r="151" spans="1:212" ht="12" customHeight="1" x14ac:dyDescent="0.25">
      <c r="A151" s="2">
        <v>1</v>
      </c>
      <c r="B151" s="10" t="s">
        <v>147</v>
      </c>
      <c r="C151" s="183">
        <v>24130</v>
      </c>
      <c r="D151" s="10"/>
      <c r="E151" s="290" t="s">
        <v>122</v>
      </c>
      <c r="F151" s="33"/>
      <c r="G151" s="33"/>
      <c r="H151" s="33"/>
      <c r="I151" s="33"/>
      <c r="J151" s="33"/>
      <c r="K151" s="33"/>
      <c r="L151" s="33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61"/>
      <c r="X151" s="45"/>
      <c r="Y151" s="3">
        <v>6</v>
      </c>
      <c r="Z151" s="146">
        <v>7</v>
      </c>
      <c r="AA151" s="3">
        <f t="shared" si="261"/>
        <v>13</v>
      </c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>
        <v>6</v>
      </c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29">
        <f t="shared" si="390"/>
        <v>6</v>
      </c>
      <c r="AV151" s="170">
        <f t="shared" si="384"/>
        <v>0</v>
      </c>
      <c r="AW151" s="170">
        <f t="shared" si="385"/>
        <v>6</v>
      </c>
      <c r="AX151" s="170">
        <f t="shared" si="386"/>
        <v>0</v>
      </c>
      <c r="AY151" s="29">
        <f t="shared" si="387"/>
        <v>6</v>
      </c>
      <c r="AZ151" s="3"/>
      <c r="BA151" s="2">
        <f t="shared" si="291"/>
        <v>0</v>
      </c>
      <c r="BB151" s="2">
        <f t="shared" si="292"/>
        <v>6</v>
      </c>
      <c r="BC151" s="2">
        <f t="shared" si="293"/>
        <v>0</v>
      </c>
      <c r="BD151" s="3">
        <f t="shared" si="294"/>
        <v>6</v>
      </c>
      <c r="BE151" s="3">
        <f t="shared" si="295"/>
        <v>0.9569377990430622</v>
      </c>
      <c r="BF151" s="2">
        <f t="shared" si="296"/>
        <v>0</v>
      </c>
      <c r="BG151" s="2">
        <f t="shared" si="297"/>
        <v>0.71770334928229662</v>
      </c>
      <c r="BH151" s="2">
        <f t="shared" si="298"/>
        <v>0</v>
      </c>
      <c r="BI151" s="3">
        <f t="shared" si="299"/>
        <v>0.71770334928229662</v>
      </c>
      <c r="BJ151" s="3"/>
      <c r="BK151" s="21">
        <v>8255</v>
      </c>
      <c r="BL151" s="3">
        <v>8245</v>
      </c>
      <c r="BM151" s="2">
        <v>10</v>
      </c>
      <c r="BN151" s="2">
        <v>10</v>
      </c>
      <c r="BO151" s="45"/>
      <c r="BP151" s="2">
        <f t="shared" si="300"/>
        <v>10</v>
      </c>
      <c r="BQ151" s="2">
        <f t="shared" si="301"/>
        <v>1.2128562765312312</v>
      </c>
      <c r="BR151" s="2">
        <f t="shared" si="302"/>
        <v>1.2128562765312312</v>
      </c>
      <c r="BS151" s="2"/>
      <c r="BT151" s="7">
        <v>8283</v>
      </c>
      <c r="BU151" s="3">
        <v>8276</v>
      </c>
      <c r="BV151" s="2">
        <f t="shared" si="266"/>
        <v>7</v>
      </c>
      <c r="BW151" s="2">
        <v>7</v>
      </c>
      <c r="BX151" s="61"/>
      <c r="BY151" s="2">
        <f t="shared" si="303"/>
        <v>7</v>
      </c>
      <c r="BZ151" s="2">
        <f t="shared" si="304"/>
        <v>0.84581923634606093</v>
      </c>
      <c r="CA151" s="2">
        <f t="shared" si="305"/>
        <v>0.84581923634606093</v>
      </c>
      <c r="CB151" s="2"/>
      <c r="CC151" s="105">
        <v>8294</v>
      </c>
      <c r="CD151" s="3">
        <v>8288</v>
      </c>
      <c r="CE151" s="2">
        <f t="shared" si="267"/>
        <v>6</v>
      </c>
      <c r="CF151" s="2">
        <v>6</v>
      </c>
      <c r="CG151" s="61"/>
      <c r="CH151" s="2">
        <f t="shared" si="306"/>
        <v>6</v>
      </c>
      <c r="CI151" s="2">
        <f t="shared" si="307"/>
        <v>0.72393822393822393</v>
      </c>
      <c r="CJ151" s="2">
        <f t="shared" si="308"/>
        <v>0.72393822393822393</v>
      </c>
      <c r="CK151" s="2"/>
      <c r="CL151" s="105">
        <v>8327</v>
      </c>
      <c r="CM151" s="3">
        <v>8310</v>
      </c>
      <c r="CN151" s="2">
        <f t="shared" si="268"/>
        <v>17</v>
      </c>
      <c r="CO151" s="2">
        <f t="shared" si="383"/>
        <v>17</v>
      </c>
      <c r="CP151" s="61"/>
      <c r="CQ151" s="2">
        <f t="shared" si="309"/>
        <v>17</v>
      </c>
      <c r="CR151" s="2">
        <f t="shared" si="310"/>
        <v>2.0457280385078223</v>
      </c>
      <c r="CS151" s="2">
        <f t="shared" si="311"/>
        <v>2.0457280385078223</v>
      </c>
      <c r="CT151" s="2"/>
      <c r="CU151" s="131">
        <v>8368</v>
      </c>
      <c r="CV151" s="3">
        <v>8360</v>
      </c>
      <c r="CW151" s="2">
        <f t="shared" si="269"/>
        <v>8</v>
      </c>
      <c r="CX151" s="2">
        <f t="shared" si="270"/>
        <v>8</v>
      </c>
      <c r="CY151" s="61"/>
      <c r="CZ151" s="2">
        <f t="shared" si="312"/>
        <v>8</v>
      </c>
      <c r="DA151" s="2">
        <f t="shared" si="313"/>
        <v>0.9569377990430622</v>
      </c>
      <c r="DB151" s="2">
        <f t="shared" si="314"/>
        <v>0.9569377990430622</v>
      </c>
      <c r="DC151" s="2"/>
      <c r="DD151" s="131">
        <v>8452</v>
      </c>
      <c r="DE151" s="3">
        <v>8433</v>
      </c>
      <c r="DF151" s="2">
        <f t="shared" si="271"/>
        <v>19</v>
      </c>
      <c r="DG151" s="2">
        <f t="shared" si="272"/>
        <v>19</v>
      </c>
      <c r="DH151" s="61"/>
      <c r="DI151" s="2">
        <f t="shared" si="315"/>
        <v>19</v>
      </c>
      <c r="DJ151" s="2">
        <f t="shared" si="316"/>
        <v>2.2530534803747182</v>
      </c>
      <c r="DK151" s="2">
        <f t="shared" si="317"/>
        <v>2.2530534803747182</v>
      </c>
      <c r="DL151" s="2"/>
      <c r="DM151" s="131">
        <v>8502</v>
      </c>
      <c r="DN151" s="2">
        <v>8489</v>
      </c>
      <c r="DO151" s="3">
        <f t="shared" si="318"/>
        <v>13</v>
      </c>
      <c r="DP151" s="3">
        <f t="shared" si="319"/>
        <v>1.5313935681470139</v>
      </c>
      <c r="DQ151" s="2"/>
      <c r="DR151" s="131">
        <v>8509</v>
      </c>
      <c r="DS151" s="2">
        <v>8483</v>
      </c>
      <c r="DT151" s="3">
        <f t="shared" si="320"/>
        <v>26</v>
      </c>
      <c r="DU151" s="3">
        <f t="shared" si="321"/>
        <v>3.0649534362843331</v>
      </c>
      <c r="DV151" s="2"/>
      <c r="DW151" s="131">
        <v>8675</v>
      </c>
      <c r="DX151" s="2">
        <v>8578</v>
      </c>
      <c r="DY151" s="3">
        <f t="shared" si="322"/>
        <v>97</v>
      </c>
      <c r="DZ151" s="3">
        <f t="shared" si="323"/>
        <v>11.307997202145021</v>
      </c>
      <c r="EA151" s="2"/>
      <c r="EB151" s="131">
        <v>8659</v>
      </c>
      <c r="EC151" s="2">
        <v>8527</v>
      </c>
      <c r="ED151" s="3">
        <f t="shared" si="381"/>
        <v>132</v>
      </c>
      <c r="EE151" s="3">
        <f t="shared" si="324"/>
        <v>15.480239240060984</v>
      </c>
      <c r="EF151" s="2"/>
      <c r="EG151" s="131">
        <v>8738</v>
      </c>
      <c r="EH151" s="2">
        <v>8583</v>
      </c>
      <c r="EI151" s="3">
        <f t="shared" si="388"/>
        <v>155</v>
      </c>
      <c r="EJ151" s="3">
        <f t="shared" si="325"/>
        <v>18.058953745776535</v>
      </c>
      <c r="EK151" s="2"/>
      <c r="EL151" s="131">
        <v>8793</v>
      </c>
      <c r="EM151" s="2">
        <v>8657</v>
      </c>
      <c r="EN151" s="3">
        <f t="shared" si="392"/>
        <v>136</v>
      </c>
      <c r="EO151" s="3">
        <f t="shared" si="326"/>
        <v>15.709830195217743</v>
      </c>
      <c r="EP151" s="2"/>
      <c r="EQ151" s="2"/>
      <c r="ER151" s="77">
        <f t="shared" si="327"/>
        <v>10</v>
      </c>
      <c r="ES151" s="83">
        <f t="shared" si="396"/>
        <v>7</v>
      </c>
      <c r="ET151" s="83">
        <f t="shared" si="391"/>
        <v>6</v>
      </c>
      <c r="EU151" s="81">
        <f t="shared" si="393"/>
        <v>17</v>
      </c>
      <c r="EV151" s="81">
        <f t="shared" si="380"/>
        <v>8</v>
      </c>
      <c r="EW151" s="81">
        <f t="shared" si="394"/>
        <v>19</v>
      </c>
      <c r="EX151" s="81">
        <f t="shared" si="389"/>
        <v>13</v>
      </c>
      <c r="EY151" s="81">
        <f t="shared" ref="EY151:EY158" si="397">DT151</f>
        <v>26</v>
      </c>
      <c r="EZ151" s="81">
        <f t="shared" si="382"/>
        <v>97</v>
      </c>
      <c r="FA151" s="81">
        <f t="shared" si="329"/>
        <v>132</v>
      </c>
      <c r="FB151" s="81">
        <f t="shared" si="330"/>
        <v>155</v>
      </c>
      <c r="FC151" s="81">
        <f t="shared" si="395"/>
        <v>136</v>
      </c>
      <c r="FD151" s="2"/>
      <c r="FE151" s="77">
        <f t="shared" si="331"/>
        <v>1.2128562765312312</v>
      </c>
      <c r="FF151" s="83">
        <f t="shared" si="332"/>
        <v>0.84581923634606093</v>
      </c>
      <c r="FG151" s="83">
        <f t="shared" si="333"/>
        <v>0.72393822393822393</v>
      </c>
      <c r="FH151" s="81">
        <f t="shared" si="334"/>
        <v>2.0457280385078223</v>
      </c>
      <c r="FI151" s="81">
        <f t="shared" si="335"/>
        <v>0.9569377990430622</v>
      </c>
      <c r="FJ151" s="81">
        <f t="shared" si="336"/>
        <v>2.2530534803747182</v>
      </c>
      <c r="FK151" s="81">
        <f t="shared" si="337"/>
        <v>1.5313935681470139</v>
      </c>
      <c r="FL151" s="81">
        <f t="shared" si="338"/>
        <v>3.0649534362843331</v>
      </c>
      <c r="FM151" s="81">
        <f t="shared" si="339"/>
        <v>11.307997202145021</v>
      </c>
      <c r="FN151" s="81">
        <f t="shared" si="340"/>
        <v>15.480239240060984</v>
      </c>
      <c r="FO151" s="81">
        <f t="shared" si="341"/>
        <v>18.058953745776535</v>
      </c>
      <c r="FP151" s="81">
        <f t="shared" si="342"/>
        <v>15.709830195217743</v>
      </c>
      <c r="FQ151" s="2"/>
      <c r="FR151" s="83">
        <f t="shared" si="343"/>
        <v>-3</v>
      </c>
      <c r="FS151" s="83">
        <f t="shared" si="344"/>
        <v>-1</v>
      </c>
      <c r="FT151" s="83">
        <f t="shared" si="345"/>
        <v>11</v>
      </c>
      <c r="FU151" s="83">
        <f t="shared" si="346"/>
        <v>-9</v>
      </c>
      <c r="FV151" s="83">
        <f t="shared" si="347"/>
        <v>11</v>
      </c>
      <c r="FW151" s="83">
        <f t="shared" si="348"/>
        <v>-6</v>
      </c>
      <c r="FX151" s="83">
        <f t="shared" si="349"/>
        <v>13</v>
      </c>
      <c r="FY151" s="83">
        <f t="shared" si="350"/>
        <v>71</v>
      </c>
      <c r="FZ151" s="83">
        <f t="shared" si="351"/>
        <v>35</v>
      </c>
      <c r="GA151" s="83">
        <f t="shared" si="352"/>
        <v>23</v>
      </c>
      <c r="GB151" s="83">
        <f t="shared" si="353"/>
        <v>-19</v>
      </c>
      <c r="GC151" s="54"/>
      <c r="GD151" s="205">
        <f t="shared" si="354"/>
        <v>-0.36703704018517025</v>
      </c>
      <c r="GE151" s="206">
        <f t="shared" si="355"/>
        <v>-0.121881012407837</v>
      </c>
      <c r="GF151" s="206">
        <f t="shared" si="356"/>
        <v>1.3217898145695983</v>
      </c>
      <c r="GG151" s="207">
        <f t="shared" si="357"/>
        <v>-1.0887902394647599</v>
      </c>
      <c r="GH151" s="206">
        <f t="shared" si="358"/>
        <v>1.2961156813316559</v>
      </c>
      <c r="GI151" s="206">
        <f t="shared" si="359"/>
        <v>-0.72165991222770431</v>
      </c>
      <c r="GJ151" s="206">
        <f t="shared" si="360"/>
        <v>1.5335598681373193</v>
      </c>
      <c r="GK151" s="206">
        <f t="shared" si="361"/>
        <v>8.243043765860687</v>
      </c>
      <c r="GL151" s="206">
        <f t="shared" si="362"/>
        <v>4.1722420379159626</v>
      </c>
      <c r="GM151" s="206">
        <f t="shared" si="363"/>
        <v>2.5787145057155509</v>
      </c>
      <c r="GN151" s="206">
        <f t="shared" si="364"/>
        <v>-2.349123550558792</v>
      </c>
      <c r="GO151" s="2"/>
      <c r="GP151" s="3">
        <f t="shared" si="365"/>
        <v>136</v>
      </c>
      <c r="GQ151" s="320">
        <f t="shared" si="366"/>
        <v>1.5709830195217742E-2</v>
      </c>
      <c r="GR151" s="298">
        <f t="shared" si="367"/>
        <v>1.7415837963043591E-4</v>
      </c>
      <c r="GS151" s="298">
        <f t="shared" si="368"/>
        <v>1.1186754882219452E-4</v>
      </c>
      <c r="GT151" s="298">
        <f t="shared" si="369"/>
        <v>1.1456663843350729E-4</v>
      </c>
      <c r="GU151" s="298">
        <f t="shared" si="370"/>
        <v>3.6704378616460835E-4</v>
      </c>
      <c r="GV151" s="298">
        <f t="shared" si="371"/>
        <v>1.4436263894903998E-4</v>
      </c>
      <c r="GW151" s="298">
        <f t="shared" si="372"/>
        <v>3.8136528773007365E-4</v>
      </c>
      <c r="GX151" s="298">
        <f t="shared" si="373"/>
        <v>3.2529276348713845E-4</v>
      </c>
      <c r="GY151" s="298">
        <f t="shared" si="374"/>
        <v>6.2345634606623024E-4</v>
      </c>
      <c r="GZ151" s="298">
        <f t="shared" si="375"/>
        <v>2.0134924753502856E-3</v>
      </c>
      <c r="HA151" s="298">
        <f t="shared" si="376"/>
        <v>2.7883396704689481E-3</v>
      </c>
      <c r="HB151" s="298">
        <f t="shared" si="377"/>
        <v>3.0907278165503487E-3</v>
      </c>
      <c r="HC151" s="298">
        <f t="shared" si="378"/>
        <v>2.3566514755064202E-3</v>
      </c>
      <c r="HD151" s="298"/>
    </row>
    <row r="152" spans="1:212" ht="12" customHeight="1" x14ac:dyDescent="0.25">
      <c r="A152" s="2">
        <v>1</v>
      </c>
      <c r="B152" s="10" t="s">
        <v>147</v>
      </c>
      <c r="C152" s="183">
        <v>24133</v>
      </c>
      <c r="D152" s="10"/>
      <c r="E152" s="2" t="s">
        <v>498</v>
      </c>
      <c r="F152" s="33"/>
      <c r="G152" s="33"/>
      <c r="H152" s="33"/>
      <c r="I152" s="33"/>
      <c r="J152" s="33"/>
      <c r="K152" s="33"/>
      <c r="L152" s="33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61"/>
      <c r="X152" s="45"/>
      <c r="Y152" s="3">
        <v>5</v>
      </c>
      <c r="Z152" s="146">
        <v>5</v>
      </c>
      <c r="AA152" s="3">
        <f t="shared" si="261"/>
        <v>10</v>
      </c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>
        <v>3</v>
      </c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29">
        <f t="shared" si="390"/>
        <v>3</v>
      </c>
      <c r="AV152" s="170">
        <f t="shared" si="384"/>
        <v>0</v>
      </c>
      <c r="AW152" s="170">
        <f t="shared" si="385"/>
        <v>3</v>
      </c>
      <c r="AX152" s="170">
        <f t="shared" si="386"/>
        <v>0</v>
      </c>
      <c r="AY152" s="29">
        <f t="shared" si="387"/>
        <v>3</v>
      </c>
      <c r="AZ152" s="3"/>
      <c r="BA152" s="2">
        <f t="shared" si="291"/>
        <v>0</v>
      </c>
      <c r="BB152" s="2">
        <f t="shared" si="292"/>
        <v>3</v>
      </c>
      <c r="BC152" s="2">
        <f t="shared" si="293"/>
        <v>0</v>
      </c>
      <c r="BD152" s="3">
        <f t="shared" si="294"/>
        <v>3</v>
      </c>
      <c r="BE152" s="3">
        <f t="shared" si="295"/>
        <v>0.97452317972991787</v>
      </c>
      <c r="BF152" s="2">
        <f t="shared" si="296"/>
        <v>0</v>
      </c>
      <c r="BG152" s="2">
        <f t="shared" si="297"/>
        <v>0.4176527913128219</v>
      </c>
      <c r="BH152" s="2">
        <f t="shared" si="298"/>
        <v>0</v>
      </c>
      <c r="BI152" s="3">
        <f t="shared" si="299"/>
        <v>0.4176527913128219</v>
      </c>
      <c r="BJ152" s="3"/>
      <c r="BK152" s="21">
        <v>7091</v>
      </c>
      <c r="BL152" s="3">
        <v>7086</v>
      </c>
      <c r="BM152" s="2">
        <v>5</v>
      </c>
      <c r="BN152" s="2">
        <v>5</v>
      </c>
      <c r="BO152" s="45"/>
      <c r="BP152" s="2">
        <f t="shared" si="300"/>
        <v>5</v>
      </c>
      <c r="BQ152" s="2">
        <f t="shared" si="301"/>
        <v>0.70561670900366924</v>
      </c>
      <c r="BR152" s="2">
        <f t="shared" si="302"/>
        <v>0.70561670900366924</v>
      </c>
      <c r="BS152" s="2"/>
      <c r="BT152" s="7">
        <v>7152</v>
      </c>
      <c r="BU152" s="3">
        <v>7140</v>
      </c>
      <c r="BV152" s="2">
        <f t="shared" si="266"/>
        <v>12</v>
      </c>
      <c r="BW152" s="2">
        <v>12</v>
      </c>
      <c r="BX152" s="61"/>
      <c r="BY152" s="2">
        <f t="shared" si="303"/>
        <v>12</v>
      </c>
      <c r="BZ152" s="2">
        <f t="shared" si="304"/>
        <v>1.680672268907563</v>
      </c>
      <c r="CA152" s="2">
        <f t="shared" si="305"/>
        <v>1.680672268907563</v>
      </c>
      <c r="CB152" s="2"/>
      <c r="CC152" s="105">
        <v>7175</v>
      </c>
      <c r="CD152" s="3">
        <v>7152</v>
      </c>
      <c r="CE152" s="2">
        <f t="shared" si="267"/>
        <v>23</v>
      </c>
      <c r="CF152" s="2">
        <v>23</v>
      </c>
      <c r="CG152" s="61"/>
      <c r="CH152" s="2">
        <f t="shared" si="306"/>
        <v>23</v>
      </c>
      <c r="CI152" s="2">
        <f t="shared" si="307"/>
        <v>3.2158836689038033</v>
      </c>
      <c r="CJ152" s="2">
        <f t="shared" si="308"/>
        <v>3.2158836689038033</v>
      </c>
      <c r="CK152" s="2"/>
      <c r="CL152" s="105">
        <v>7199</v>
      </c>
      <c r="CM152" s="3">
        <v>7199</v>
      </c>
      <c r="CN152" s="2">
        <f t="shared" si="268"/>
        <v>0</v>
      </c>
      <c r="CO152" s="2">
        <f t="shared" si="383"/>
        <v>0</v>
      </c>
      <c r="CP152" s="61"/>
      <c r="CQ152" s="2">
        <f t="shared" si="309"/>
        <v>0</v>
      </c>
      <c r="CR152" s="2">
        <f t="shared" si="310"/>
        <v>0</v>
      </c>
      <c r="CS152" s="2">
        <f t="shared" si="311"/>
        <v>0</v>
      </c>
      <c r="CT152" s="2"/>
      <c r="CU152" s="131">
        <v>7190</v>
      </c>
      <c r="CV152" s="3">
        <v>7183</v>
      </c>
      <c r="CW152" s="2">
        <f t="shared" si="269"/>
        <v>7</v>
      </c>
      <c r="CX152" s="2">
        <f t="shared" si="270"/>
        <v>7</v>
      </c>
      <c r="CY152" s="61"/>
      <c r="CZ152" s="2">
        <f t="shared" si="312"/>
        <v>7</v>
      </c>
      <c r="DA152" s="2">
        <f t="shared" si="313"/>
        <v>0.97452317972991787</v>
      </c>
      <c r="DB152" s="2">
        <f t="shared" si="314"/>
        <v>0.97452317972991787</v>
      </c>
      <c r="DC152" s="2"/>
      <c r="DD152" s="131">
        <v>7259</v>
      </c>
      <c r="DE152" s="3">
        <v>7259</v>
      </c>
      <c r="DF152" s="2">
        <f t="shared" si="271"/>
        <v>0</v>
      </c>
      <c r="DG152" s="2">
        <f t="shared" si="272"/>
        <v>0</v>
      </c>
      <c r="DH152" s="61"/>
      <c r="DI152" s="2">
        <f t="shared" si="315"/>
        <v>0</v>
      </c>
      <c r="DJ152" s="2">
        <f t="shared" si="316"/>
        <v>0</v>
      </c>
      <c r="DK152" s="2">
        <f t="shared" si="317"/>
        <v>0</v>
      </c>
      <c r="DL152" s="2"/>
      <c r="DM152" s="131">
        <v>7258</v>
      </c>
      <c r="DN152" s="2">
        <v>7253</v>
      </c>
      <c r="DO152" s="3">
        <f t="shared" si="318"/>
        <v>5</v>
      </c>
      <c r="DP152" s="3">
        <f t="shared" si="319"/>
        <v>0.68936991589687024</v>
      </c>
      <c r="DQ152" s="2"/>
      <c r="DR152" s="131">
        <v>7291</v>
      </c>
      <c r="DS152" s="2">
        <v>7270</v>
      </c>
      <c r="DT152" s="3">
        <f t="shared" si="320"/>
        <v>21</v>
      </c>
      <c r="DU152" s="3">
        <f t="shared" si="321"/>
        <v>2.8885832187070153</v>
      </c>
      <c r="DV152" s="2"/>
      <c r="DW152" s="131">
        <v>7266</v>
      </c>
      <c r="DX152" s="2">
        <v>7263</v>
      </c>
      <c r="DY152" s="3">
        <f t="shared" si="322"/>
        <v>3</v>
      </c>
      <c r="DZ152" s="3">
        <f t="shared" si="323"/>
        <v>0.41305245766212312</v>
      </c>
      <c r="EA152" s="2"/>
      <c r="EB152" s="131">
        <v>7258</v>
      </c>
      <c r="EC152" s="2">
        <v>7247</v>
      </c>
      <c r="ED152" s="3">
        <f t="shared" si="381"/>
        <v>11</v>
      </c>
      <c r="EE152" s="3">
        <f t="shared" si="324"/>
        <v>1.5178694632261625</v>
      </c>
      <c r="EF152" s="2"/>
      <c r="EG152" s="131">
        <v>7276</v>
      </c>
      <c r="EH152" s="2">
        <v>7273</v>
      </c>
      <c r="EI152" s="3">
        <f t="shared" si="388"/>
        <v>3</v>
      </c>
      <c r="EJ152" s="3">
        <f t="shared" si="325"/>
        <v>0.41248453183005634</v>
      </c>
      <c r="EK152" s="2"/>
      <c r="EL152" s="131">
        <v>7320</v>
      </c>
      <c r="EM152" s="2">
        <v>7316</v>
      </c>
      <c r="EN152" s="3">
        <f t="shared" si="392"/>
        <v>4</v>
      </c>
      <c r="EO152" s="3">
        <f t="shared" si="326"/>
        <v>0.54674685620557684</v>
      </c>
      <c r="EP152" s="2"/>
      <c r="EQ152" s="2"/>
      <c r="ER152" s="77">
        <f t="shared" si="327"/>
        <v>5</v>
      </c>
      <c r="ES152" s="83">
        <f t="shared" si="396"/>
        <v>12</v>
      </c>
      <c r="ET152" s="83">
        <f t="shared" si="391"/>
        <v>23</v>
      </c>
      <c r="EU152" s="81">
        <f t="shared" si="393"/>
        <v>0</v>
      </c>
      <c r="EV152" s="81">
        <f t="shared" si="380"/>
        <v>7</v>
      </c>
      <c r="EW152" s="81">
        <f t="shared" si="394"/>
        <v>0</v>
      </c>
      <c r="EX152" s="81">
        <f t="shared" si="389"/>
        <v>5</v>
      </c>
      <c r="EY152" s="81">
        <f t="shared" si="397"/>
        <v>21</v>
      </c>
      <c r="EZ152" s="81">
        <f t="shared" si="382"/>
        <v>3</v>
      </c>
      <c r="FA152" s="81">
        <f t="shared" si="329"/>
        <v>11</v>
      </c>
      <c r="FB152" s="81">
        <f t="shared" si="330"/>
        <v>3</v>
      </c>
      <c r="FC152" s="81">
        <f t="shared" si="395"/>
        <v>4</v>
      </c>
      <c r="FD152" s="2"/>
      <c r="FE152" s="77">
        <f t="shared" si="331"/>
        <v>0.70561670900366924</v>
      </c>
      <c r="FF152" s="83">
        <f t="shared" si="332"/>
        <v>1.680672268907563</v>
      </c>
      <c r="FG152" s="83">
        <f t="shared" si="333"/>
        <v>3.2158836689038033</v>
      </c>
      <c r="FH152" s="81">
        <f t="shared" si="334"/>
        <v>0</v>
      </c>
      <c r="FI152" s="81">
        <f t="shared" si="335"/>
        <v>0.97452317972991787</v>
      </c>
      <c r="FJ152" s="81">
        <f t="shared" si="336"/>
        <v>0</v>
      </c>
      <c r="FK152" s="81">
        <f t="shared" si="337"/>
        <v>0.68936991589687024</v>
      </c>
      <c r="FL152" s="81">
        <f t="shared" si="338"/>
        <v>2.8885832187070153</v>
      </c>
      <c r="FM152" s="81">
        <f t="shared" si="339"/>
        <v>0.41305245766212312</v>
      </c>
      <c r="FN152" s="81">
        <f t="shared" si="340"/>
        <v>1.5178694632261625</v>
      </c>
      <c r="FO152" s="81">
        <f t="shared" si="341"/>
        <v>0.41248453183005634</v>
      </c>
      <c r="FP152" s="81">
        <f t="shared" si="342"/>
        <v>0.54674685620557684</v>
      </c>
      <c r="FQ152" s="2"/>
      <c r="FR152" s="83">
        <f t="shared" si="343"/>
        <v>7</v>
      </c>
      <c r="FS152" s="83">
        <f t="shared" si="344"/>
        <v>11</v>
      </c>
      <c r="FT152" s="83">
        <f t="shared" si="345"/>
        <v>-23</v>
      </c>
      <c r="FU152" s="83">
        <f t="shared" si="346"/>
        <v>7</v>
      </c>
      <c r="FV152" s="83">
        <f t="shared" si="347"/>
        <v>-7</v>
      </c>
      <c r="FW152" s="83">
        <f t="shared" si="348"/>
        <v>5</v>
      </c>
      <c r="FX152" s="83">
        <f t="shared" si="349"/>
        <v>16</v>
      </c>
      <c r="FY152" s="83">
        <f t="shared" si="350"/>
        <v>-18</v>
      </c>
      <c r="FZ152" s="83">
        <f t="shared" si="351"/>
        <v>8</v>
      </c>
      <c r="GA152" s="83">
        <f t="shared" si="352"/>
        <v>-8</v>
      </c>
      <c r="GB152" s="83">
        <f t="shared" si="353"/>
        <v>1</v>
      </c>
      <c r="GC152" s="54"/>
      <c r="GD152" s="205">
        <f t="shared" si="354"/>
        <v>0.97505555990389381</v>
      </c>
      <c r="GE152" s="206">
        <f t="shared" si="355"/>
        <v>1.5352113999962402</v>
      </c>
      <c r="GF152" s="206">
        <f t="shared" si="356"/>
        <v>-3.2158836689038033</v>
      </c>
      <c r="GG152" s="207">
        <f t="shared" si="357"/>
        <v>0.97452317972991787</v>
      </c>
      <c r="GH152" s="206">
        <f t="shared" si="358"/>
        <v>-0.97452317972991787</v>
      </c>
      <c r="GI152" s="206">
        <f t="shared" si="359"/>
        <v>0.68936991589687024</v>
      </c>
      <c r="GJ152" s="206">
        <f t="shared" si="360"/>
        <v>2.1992133028101453</v>
      </c>
      <c r="GK152" s="206">
        <f t="shared" si="361"/>
        <v>-2.475530761044892</v>
      </c>
      <c r="GL152" s="206">
        <f t="shared" si="362"/>
        <v>1.1048170055640394</v>
      </c>
      <c r="GM152" s="206">
        <f t="shared" si="363"/>
        <v>-1.1053849313961062</v>
      </c>
      <c r="GN152" s="206">
        <f t="shared" si="364"/>
        <v>0.13426232437552049</v>
      </c>
      <c r="GO152" s="2"/>
      <c r="GP152" s="3">
        <f t="shared" si="365"/>
        <v>4</v>
      </c>
      <c r="GQ152" s="320">
        <f t="shared" si="366"/>
        <v>5.4674685620557679E-4</v>
      </c>
      <c r="GR152" s="298">
        <f t="shared" si="367"/>
        <v>8.7079189815217957E-5</v>
      </c>
      <c r="GS152" s="298">
        <f t="shared" si="368"/>
        <v>1.9177294083804776E-4</v>
      </c>
      <c r="GT152" s="298">
        <f t="shared" si="369"/>
        <v>4.3917211399511125E-4</v>
      </c>
      <c r="GU152" s="298">
        <f t="shared" si="370"/>
        <v>0</v>
      </c>
      <c r="GV152" s="298">
        <f t="shared" si="371"/>
        <v>1.2631730908040998E-4</v>
      </c>
      <c r="GW152" s="298">
        <f t="shared" si="372"/>
        <v>0</v>
      </c>
      <c r="GX152" s="298">
        <f t="shared" si="373"/>
        <v>1.2511260134120709E-4</v>
      </c>
      <c r="GY152" s="298">
        <f t="shared" si="374"/>
        <v>5.0356089489964756E-4</v>
      </c>
      <c r="GZ152" s="298">
        <f t="shared" si="375"/>
        <v>6.227296315516347E-5</v>
      </c>
      <c r="HA152" s="298">
        <f t="shared" si="376"/>
        <v>2.3236163920574567E-4</v>
      </c>
      <c r="HB152" s="298">
        <f t="shared" si="377"/>
        <v>5.982053838484546E-5</v>
      </c>
      <c r="HC152" s="298">
        <f t="shared" si="378"/>
        <v>6.9313278691365292E-5</v>
      </c>
      <c r="HD152" s="298"/>
    </row>
    <row r="153" spans="1:212" ht="12" customHeight="1" x14ac:dyDescent="0.25">
      <c r="A153" s="2">
        <v>1</v>
      </c>
      <c r="B153" s="10" t="s">
        <v>147</v>
      </c>
      <c r="C153" s="183">
        <v>24134</v>
      </c>
      <c r="D153" s="10"/>
      <c r="E153" s="2" t="s">
        <v>9</v>
      </c>
      <c r="F153" s="33"/>
      <c r="G153" s="33"/>
      <c r="H153" s="33"/>
      <c r="I153" s="33"/>
      <c r="J153" s="33"/>
      <c r="K153" s="33"/>
      <c r="L153" s="33"/>
      <c r="M153" s="45"/>
      <c r="N153" s="45"/>
      <c r="O153" s="45"/>
      <c r="P153" s="45"/>
      <c r="Q153" s="45">
        <v>200</v>
      </c>
      <c r="R153" s="45"/>
      <c r="S153" s="45"/>
      <c r="T153" s="45"/>
      <c r="U153" s="45"/>
      <c r="V153" s="45"/>
      <c r="W153" s="61"/>
      <c r="X153" s="45">
        <f>SUM(M153:W153)</f>
        <v>200</v>
      </c>
      <c r="Y153" s="3">
        <v>209</v>
      </c>
      <c r="Z153" s="146">
        <v>8</v>
      </c>
      <c r="AA153" s="3">
        <f t="shared" si="261"/>
        <v>217</v>
      </c>
      <c r="AB153" s="170"/>
      <c r="AC153" s="170"/>
      <c r="AD153" s="170"/>
      <c r="AE153" s="170"/>
      <c r="AF153" s="170">
        <v>174</v>
      </c>
      <c r="AG153" s="170"/>
      <c r="AH153" s="170"/>
      <c r="AI153" s="170"/>
      <c r="AJ153" s="170"/>
      <c r="AK153" s="170">
        <v>9</v>
      </c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29">
        <f t="shared" si="390"/>
        <v>183</v>
      </c>
      <c r="AV153" s="170">
        <f t="shared" si="384"/>
        <v>174</v>
      </c>
      <c r="AW153" s="170">
        <f t="shared" si="385"/>
        <v>9</v>
      </c>
      <c r="AX153" s="170">
        <f t="shared" si="386"/>
        <v>0</v>
      </c>
      <c r="AY153" s="29">
        <f t="shared" si="387"/>
        <v>183</v>
      </c>
      <c r="AZ153" s="3"/>
      <c r="BA153" s="2">
        <f t="shared" si="291"/>
        <v>174</v>
      </c>
      <c r="BB153" s="2">
        <f t="shared" si="292"/>
        <v>9</v>
      </c>
      <c r="BC153" s="2">
        <f t="shared" si="293"/>
        <v>0</v>
      </c>
      <c r="BD153" s="3">
        <f t="shared" si="294"/>
        <v>183</v>
      </c>
      <c r="BE153" s="3">
        <f t="shared" si="295"/>
        <v>8.8130837023720776</v>
      </c>
      <c r="BF153" s="2">
        <f t="shared" si="296"/>
        <v>7.629236637874337</v>
      </c>
      <c r="BG153" s="2">
        <f t="shared" si="297"/>
        <v>0.39461568816591397</v>
      </c>
      <c r="BH153" s="2">
        <f t="shared" si="298"/>
        <v>0</v>
      </c>
      <c r="BI153" s="3">
        <f t="shared" si="299"/>
        <v>8.0238523260402506</v>
      </c>
      <c r="BJ153" s="3"/>
      <c r="BK153" s="21">
        <v>22617</v>
      </c>
      <c r="BL153" s="3">
        <v>22595</v>
      </c>
      <c r="BM153" s="2">
        <v>22</v>
      </c>
      <c r="BN153" s="2">
        <v>22</v>
      </c>
      <c r="BO153" s="45"/>
      <c r="BP153" s="2">
        <f t="shared" si="300"/>
        <v>22</v>
      </c>
      <c r="BQ153" s="2">
        <f t="shared" si="301"/>
        <v>0.97366674042929846</v>
      </c>
      <c r="BR153" s="2">
        <f t="shared" si="302"/>
        <v>0.97366674042929846</v>
      </c>
      <c r="BS153" s="2"/>
      <c r="BT153" s="7">
        <v>22635</v>
      </c>
      <c r="BU153" s="3">
        <v>22622</v>
      </c>
      <c r="BV153" s="2">
        <f t="shared" si="266"/>
        <v>13</v>
      </c>
      <c r="BW153" s="2">
        <v>13</v>
      </c>
      <c r="BX153" s="61"/>
      <c r="BY153" s="2">
        <f t="shared" si="303"/>
        <v>13</v>
      </c>
      <c r="BZ153" s="2">
        <f t="shared" si="304"/>
        <v>0.5746618336132967</v>
      </c>
      <c r="CA153" s="2">
        <f t="shared" si="305"/>
        <v>0.5746618336132967</v>
      </c>
      <c r="CB153" s="2"/>
      <c r="CC153" s="105">
        <v>22760</v>
      </c>
      <c r="CD153" s="3">
        <v>22741</v>
      </c>
      <c r="CE153" s="2">
        <f t="shared" si="267"/>
        <v>19</v>
      </c>
      <c r="CF153" s="2">
        <v>19</v>
      </c>
      <c r="CG153" s="61"/>
      <c r="CH153" s="2">
        <f t="shared" si="306"/>
        <v>19</v>
      </c>
      <c r="CI153" s="2">
        <f t="shared" si="307"/>
        <v>0.83549536080207554</v>
      </c>
      <c r="CJ153" s="2">
        <f t="shared" si="308"/>
        <v>0.83549536080207554</v>
      </c>
      <c r="CK153" s="2"/>
      <c r="CL153" s="105">
        <v>22799</v>
      </c>
      <c r="CM153" s="3">
        <v>22772</v>
      </c>
      <c r="CN153" s="2">
        <f t="shared" si="268"/>
        <v>27</v>
      </c>
      <c r="CO153" s="2">
        <f t="shared" si="383"/>
        <v>27</v>
      </c>
      <c r="CP153" s="61"/>
      <c r="CQ153" s="2">
        <f t="shared" si="309"/>
        <v>27</v>
      </c>
      <c r="CR153" s="2">
        <f t="shared" si="310"/>
        <v>1.1856666081152294</v>
      </c>
      <c r="CS153" s="2">
        <f t="shared" si="311"/>
        <v>1.1856666081152294</v>
      </c>
      <c r="CT153" s="2"/>
      <c r="CU153" s="131">
        <v>23008</v>
      </c>
      <c r="CV153" s="3">
        <v>22807</v>
      </c>
      <c r="CW153" s="2">
        <f t="shared" si="269"/>
        <v>201</v>
      </c>
      <c r="CX153" s="2">
        <f t="shared" si="270"/>
        <v>201</v>
      </c>
      <c r="CY153" s="61"/>
      <c r="CZ153" s="2">
        <f t="shared" si="312"/>
        <v>201</v>
      </c>
      <c r="DA153" s="2">
        <f t="shared" si="313"/>
        <v>8.8130837023720776</v>
      </c>
      <c r="DB153" s="2">
        <f t="shared" si="314"/>
        <v>8.8130837023720776</v>
      </c>
      <c r="DC153" s="2"/>
      <c r="DD153" s="131">
        <v>23085</v>
      </c>
      <c r="DE153" s="3">
        <v>22895</v>
      </c>
      <c r="DF153" s="2">
        <f t="shared" si="271"/>
        <v>190</v>
      </c>
      <c r="DG153" s="2">
        <f t="shared" si="272"/>
        <v>190</v>
      </c>
      <c r="DH153" s="61"/>
      <c r="DI153" s="2">
        <f t="shared" si="315"/>
        <v>190</v>
      </c>
      <c r="DJ153" s="2">
        <f t="shared" si="316"/>
        <v>8.2987551867219924</v>
      </c>
      <c r="DK153" s="2">
        <f t="shared" si="317"/>
        <v>8.2987551867219924</v>
      </c>
      <c r="DL153" s="2"/>
      <c r="DM153" s="131">
        <v>23089</v>
      </c>
      <c r="DN153" s="2">
        <v>22940</v>
      </c>
      <c r="DO153" s="3">
        <f t="shared" si="318"/>
        <v>149</v>
      </c>
      <c r="DP153" s="3">
        <f t="shared" si="319"/>
        <v>6.4952048823016559</v>
      </c>
      <c r="DQ153" s="2"/>
      <c r="DR153" s="131">
        <v>23145</v>
      </c>
      <c r="DS153" s="2">
        <v>23024</v>
      </c>
      <c r="DT153" s="3">
        <f t="shared" si="320"/>
        <v>121</v>
      </c>
      <c r="DU153" s="3">
        <f t="shared" si="321"/>
        <v>5.2553856845031275</v>
      </c>
      <c r="DV153" s="2"/>
      <c r="DW153" s="131">
        <v>23234</v>
      </c>
      <c r="DX153" s="2">
        <v>23073</v>
      </c>
      <c r="DY153" s="3">
        <f t="shared" si="322"/>
        <v>161</v>
      </c>
      <c r="DZ153" s="3">
        <f t="shared" si="323"/>
        <v>6.9778529016599489</v>
      </c>
      <c r="EA153" s="2"/>
      <c r="EB153" s="131">
        <v>23279</v>
      </c>
      <c r="EC153" s="2">
        <v>23122</v>
      </c>
      <c r="ED153" s="3">
        <f t="shared" si="381"/>
        <v>157</v>
      </c>
      <c r="EE153" s="3">
        <f t="shared" si="324"/>
        <v>6.7900700631433271</v>
      </c>
      <c r="EF153" s="2"/>
      <c r="EG153" s="131">
        <v>23524</v>
      </c>
      <c r="EH153" s="2">
        <v>23346</v>
      </c>
      <c r="EI153" s="3">
        <f t="shared" si="388"/>
        <v>178</v>
      </c>
      <c r="EJ153" s="3">
        <f t="shared" si="325"/>
        <v>7.6244324509551955</v>
      </c>
      <c r="EK153" s="2"/>
      <c r="EL153" s="131">
        <v>23851</v>
      </c>
      <c r="EM153" s="2">
        <v>23686</v>
      </c>
      <c r="EN153" s="3">
        <f t="shared" si="392"/>
        <v>165</v>
      </c>
      <c r="EO153" s="3">
        <f t="shared" si="326"/>
        <v>6.9661403360634973</v>
      </c>
      <c r="EP153" s="2"/>
      <c r="EQ153" s="2"/>
      <c r="ER153" s="77">
        <f t="shared" si="327"/>
        <v>22</v>
      </c>
      <c r="ES153" s="83">
        <f t="shared" si="396"/>
        <v>13</v>
      </c>
      <c r="ET153" s="83">
        <f t="shared" si="391"/>
        <v>19</v>
      </c>
      <c r="EU153" s="81">
        <f t="shared" si="393"/>
        <v>27</v>
      </c>
      <c r="EV153" s="81">
        <f t="shared" si="380"/>
        <v>201</v>
      </c>
      <c r="EW153" s="81">
        <f t="shared" si="394"/>
        <v>190</v>
      </c>
      <c r="EX153" s="81">
        <f t="shared" si="389"/>
        <v>149</v>
      </c>
      <c r="EY153" s="81">
        <f t="shared" si="397"/>
        <v>121</v>
      </c>
      <c r="EZ153" s="81">
        <f t="shared" si="382"/>
        <v>161</v>
      </c>
      <c r="FA153" s="81">
        <f t="shared" si="329"/>
        <v>157</v>
      </c>
      <c r="FB153" s="81">
        <f t="shared" si="330"/>
        <v>178</v>
      </c>
      <c r="FC153" s="81">
        <f t="shared" si="395"/>
        <v>165</v>
      </c>
      <c r="FD153" s="2"/>
      <c r="FE153" s="77">
        <f t="shared" si="331"/>
        <v>0.97366674042929846</v>
      </c>
      <c r="FF153" s="83">
        <f t="shared" si="332"/>
        <v>0.5746618336132967</v>
      </c>
      <c r="FG153" s="83">
        <f t="shared" si="333"/>
        <v>0.83549536080207554</v>
      </c>
      <c r="FH153" s="81">
        <f t="shared" si="334"/>
        <v>1.1856666081152294</v>
      </c>
      <c r="FI153" s="81">
        <f t="shared" si="335"/>
        <v>8.8130837023720776</v>
      </c>
      <c r="FJ153" s="81">
        <f t="shared" si="336"/>
        <v>8.2987551867219924</v>
      </c>
      <c r="FK153" s="81">
        <f t="shared" si="337"/>
        <v>6.4952048823016559</v>
      </c>
      <c r="FL153" s="81">
        <f t="shared" si="338"/>
        <v>5.2553856845031275</v>
      </c>
      <c r="FM153" s="81">
        <f t="shared" si="339"/>
        <v>6.9778529016599489</v>
      </c>
      <c r="FN153" s="81">
        <f t="shared" si="340"/>
        <v>6.7900700631433271</v>
      </c>
      <c r="FO153" s="81">
        <f t="shared" si="341"/>
        <v>7.6244324509551955</v>
      </c>
      <c r="FP153" s="81">
        <f t="shared" si="342"/>
        <v>6.9661403360634973</v>
      </c>
      <c r="FQ153" s="2"/>
      <c r="FR153" s="83">
        <f t="shared" si="343"/>
        <v>-9</v>
      </c>
      <c r="FS153" s="83">
        <f t="shared" si="344"/>
        <v>6</v>
      </c>
      <c r="FT153" s="83">
        <f t="shared" si="345"/>
        <v>8</v>
      </c>
      <c r="FU153" s="83">
        <f t="shared" si="346"/>
        <v>174</v>
      </c>
      <c r="FV153" s="83">
        <f t="shared" si="347"/>
        <v>-11</v>
      </c>
      <c r="FW153" s="83">
        <f t="shared" si="348"/>
        <v>-41</v>
      </c>
      <c r="FX153" s="83">
        <f t="shared" si="349"/>
        <v>-28</v>
      </c>
      <c r="FY153" s="83">
        <f t="shared" si="350"/>
        <v>40</v>
      </c>
      <c r="FZ153" s="83">
        <f t="shared" si="351"/>
        <v>-4</v>
      </c>
      <c r="GA153" s="83">
        <f t="shared" si="352"/>
        <v>21</v>
      </c>
      <c r="GB153" s="83">
        <f t="shared" si="353"/>
        <v>-13</v>
      </c>
      <c r="GC153" s="54"/>
      <c r="GD153" s="205">
        <f t="shared" si="354"/>
        <v>-0.39900490681600176</v>
      </c>
      <c r="GE153" s="206">
        <f t="shared" si="355"/>
        <v>0.26083352718877884</v>
      </c>
      <c r="GF153" s="206">
        <f t="shared" si="356"/>
        <v>0.35017124731315385</v>
      </c>
      <c r="GG153" s="207">
        <f t="shared" si="357"/>
        <v>7.627417094256848</v>
      </c>
      <c r="GH153" s="206">
        <f t="shared" si="358"/>
        <v>-0.51432851565008519</v>
      </c>
      <c r="GI153" s="206">
        <f t="shared" si="359"/>
        <v>-1.8035503044203365</v>
      </c>
      <c r="GJ153" s="206">
        <f t="shared" si="360"/>
        <v>-1.2398191977985284</v>
      </c>
      <c r="GK153" s="206">
        <f t="shared" si="361"/>
        <v>1.7224672171568214</v>
      </c>
      <c r="GL153" s="206">
        <f t="shared" si="362"/>
        <v>-0.18778283851662181</v>
      </c>
      <c r="GM153" s="206">
        <f t="shared" si="363"/>
        <v>0.83436238781186844</v>
      </c>
      <c r="GN153" s="206">
        <f t="shared" si="364"/>
        <v>-0.65829211489169825</v>
      </c>
      <c r="GO153" s="2"/>
      <c r="GP153" s="3">
        <f t="shared" si="365"/>
        <v>165</v>
      </c>
      <c r="GQ153" s="320">
        <f t="shared" si="366"/>
        <v>6.9661403360634973E-3</v>
      </c>
      <c r="GR153" s="298">
        <f t="shared" si="367"/>
        <v>3.8314843518695904E-4</v>
      </c>
      <c r="GS153" s="298">
        <f t="shared" si="368"/>
        <v>2.0775401924121839E-4</v>
      </c>
      <c r="GT153" s="298">
        <f t="shared" si="369"/>
        <v>3.6279435503943974E-4</v>
      </c>
      <c r="GU153" s="298">
        <f t="shared" si="370"/>
        <v>5.8295189567320147E-4</v>
      </c>
      <c r="GV153" s="298">
        <f t="shared" si="371"/>
        <v>3.6271113035946296E-3</v>
      </c>
      <c r="GW153" s="298">
        <f t="shared" si="372"/>
        <v>3.8136528773007367E-3</v>
      </c>
      <c r="GX153" s="298">
        <f t="shared" si="373"/>
        <v>3.7283555199679711E-3</v>
      </c>
      <c r="GY153" s="298">
        <f t="shared" si="374"/>
        <v>2.9014699182313025E-3</v>
      </c>
      <c r="GZ153" s="298">
        <f t="shared" si="375"/>
        <v>3.3419823559937725E-3</v>
      </c>
      <c r="HA153" s="298">
        <f t="shared" si="376"/>
        <v>3.3164343050274608E-3</v>
      </c>
      <c r="HB153" s="298">
        <f t="shared" si="377"/>
        <v>3.5493519441674973E-3</v>
      </c>
      <c r="HC153" s="298">
        <f t="shared" si="378"/>
        <v>2.8591727460188184E-3</v>
      </c>
      <c r="HD153" s="298"/>
    </row>
    <row r="154" spans="1:212" ht="12" customHeight="1" x14ac:dyDescent="0.25">
      <c r="A154" s="2">
        <v>1</v>
      </c>
      <c r="B154" s="10" t="s">
        <v>147</v>
      </c>
      <c r="C154" s="183">
        <v>24135</v>
      </c>
      <c r="D154" s="10"/>
      <c r="E154" s="2" t="s">
        <v>54</v>
      </c>
      <c r="F154" s="33"/>
      <c r="G154" s="33"/>
      <c r="H154" s="33"/>
      <c r="I154" s="33"/>
      <c r="J154" s="33"/>
      <c r="K154" s="33"/>
      <c r="L154" s="33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61"/>
      <c r="X154" s="45"/>
      <c r="Y154" s="3">
        <v>20</v>
      </c>
      <c r="Z154" s="146">
        <v>7</v>
      </c>
      <c r="AA154" s="3">
        <f t="shared" si="261"/>
        <v>27</v>
      </c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>
        <v>20</v>
      </c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29">
        <f t="shared" si="390"/>
        <v>20</v>
      </c>
      <c r="AV154" s="170">
        <f t="shared" si="384"/>
        <v>0</v>
      </c>
      <c r="AW154" s="170">
        <f t="shared" si="385"/>
        <v>20</v>
      </c>
      <c r="AX154" s="170">
        <f t="shared" si="386"/>
        <v>0</v>
      </c>
      <c r="AY154" s="29">
        <f t="shared" si="387"/>
        <v>20</v>
      </c>
      <c r="AZ154" s="3"/>
      <c r="BA154" s="2">
        <f t="shared" si="291"/>
        <v>0</v>
      </c>
      <c r="BB154" s="2">
        <f t="shared" si="292"/>
        <v>20</v>
      </c>
      <c r="BC154" s="2">
        <f t="shared" si="293"/>
        <v>0</v>
      </c>
      <c r="BD154" s="3">
        <f t="shared" si="294"/>
        <v>20</v>
      </c>
      <c r="BE154" s="3">
        <f t="shared" si="295"/>
        <v>1.9675817483369249</v>
      </c>
      <c r="BF154" s="2">
        <f t="shared" si="296"/>
        <v>0</v>
      </c>
      <c r="BG154" s="2">
        <f t="shared" si="297"/>
        <v>1.8738873793685</v>
      </c>
      <c r="BH154" s="2">
        <f t="shared" si="298"/>
        <v>0</v>
      </c>
      <c r="BI154" s="3">
        <f t="shared" si="299"/>
        <v>1.8738873793685</v>
      </c>
      <c r="BJ154" s="3"/>
      <c r="BK154" s="21">
        <v>10552</v>
      </c>
      <c r="BL154" s="3">
        <v>10546</v>
      </c>
      <c r="BM154" s="2">
        <v>6</v>
      </c>
      <c r="BN154" s="2">
        <v>6</v>
      </c>
      <c r="BO154" s="45"/>
      <c r="BP154" s="2">
        <f t="shared" si="300"/>
        <v>6</v>
      </c>
      <c r="BQ154" s="2">
        <f t="shared" si="301"/>
        <v>0.56893608951261143</v>
      </c>
      <c r="BR154" s="2">
        <f t="shared" si="302"/>
        <v>0.56893608951261143</v>
      </c>
      <c r="BS154" s="2"/>
      <c r="BT154" s="7">
        <v>10595</v>
      </c>
      <c r="BU154" s="3">
        <v>10585</v>
      </c>
      <c r="BV154" s="2">
        <f t="shared" si="266"/>
        <v>10</v>
      </c>
      <c r="BW154" s="2">
        <v>10</v>
      </c>
      <c r="BX154" s="61"/>
      <c r="BY154" s="2">
        <f t="shared" si="303"/>
        <v>10</v>
      </c>
      <c r="BZ154" s="2">
        <f t="shared" si="304"/>
        <v>0.94473311289560702</v>
      </c>
      <c r="CA154" s="2">
        <f t="shared" si="305"/>
        <v>0.94473311289560702</v>
      </c>
      <c r="CB154" s="2"/>
      <c r="CC154" s="105">
        <v>10673</v>
      </c>
      <c r="CD154" s="3">
        <v>10655</v>
      </c>
      <c r="CE154" s="2">
        <f t="shared" si="267"/>
        <v>18</v>
      </c>
      <c r="CF154" s="2">
        <v>18</v>
      </c>
      <c r="CG154" s="61"/>
      <c r="CH154" s="2">
        <f t="shared" si="306"/>
        <v>18</v>
      </c>
      <c r="CI154" s="2">
        <f t="shared" si="307"/>
        <v>1.6893477240732051</v>
      </c>
      <c r="CJ154" s="2">
        <f t="shared" si="308"/>
        <v>1.6893477240732051</v>
      </c>
      <c r="CK154" s="2"/>
      <c r="CL154" s="105">
        <v>10657</v>
      </c>
      <c r="CM154" s="3">
        <v>10645</v>
      </c>
      <c r="CN154" s="2">
        <f t="shared" si="268"/>
        <v>12</v>
      </c>
      <c r="CO154" s="2">
        <f t="shared" si="383"/>
        <v>12</v>
      </c>
      <c r="CP154" s="61"/>
      <c r="CQ154" s="2">
        <f t="shared" si="309"/>
        <v>12</v>
      </c>
      <c r="CR154" s="2">
        <f t="shared" si="310"/>
        <v>1.1272898074213245</v>
      </c>
      <c r="CS154" s="2">
        <f t="shared" si="311"/>
        <v>1.1272898074213245</v>
      </c>
      <c r="CT154" s="2"/>
      <c r="CU154" s="131">
        <v>10694</v>
      </c>
      <c r="CV154" s="3">
        <v>10673</v>
      </c>
      <c r="CW154" s="2">
        <f t="shared" si="269"/>
        <v>21</v>
      </c>
      <c r="CX154" s="2">
        <f t="shared" si="270"/>
        <v>21</v>
      </c>
      <c r="CY154" s="61"/>
      <c r="CZ154" s="2">
        <f t="shared" si="312"/>
        <v>21</v>
      </c>
      <c r="DA154" s="2">
        <f t="shared" si="313"/>
        <v>1.9675817483369249</v>
      </c>
      <c r="DB154" s="2">
        <f t="shared" si="314"/>
        <v>1.9675817483369249</v>
      </c>
      <c r="DC154" s="2"/>
      <c r="DD154" s="131">
        <v>10695</v>
      </c>
      <c r="DE154" s="3">
        <v>10680</v>
      </c>
      <c r="DF154" s="2">
        <f t="shared" si="271"/>
        <v>15</v>
      </c>
      <c r="DG154" s="2">
        <f t="shared" si="272"/>
        <v>15</v>
      </c>
      <c r="DH154" s="61"/>
      <c r="DI154" s="2">
        <f t="shared" si="315"/>
        <v>15</v>
      </c>
      <c r="DJ154" s="2">
        <f t="shared" si="316"/>
        <v>1.4044943820224718</v>
      </c>
      <c r="DK154" s="2">
        <f t="shared" si="317"/>
        <v>1.4044943820224718</v>
      </c>
      <c r="DL154" s="2"/>
      <c r="DM154" s="131">
        <v>10721</v>
      </c>
      <c r="DN154" s="2">
        <v>10704</v>
      </c>
      <c r="DO154" s="3">
        <f t="shared" si="318"/>
        <v>17</v>
      </c>
      <c r="DP154" s="3">
        <f t="shared" si="319"/>
        <v>1.5881913303437967</v>
      </c>
      <c r="DQ154" s="2"/>
      <c r="DR154" s="131">
        <v>10755</v>
      </c>
      <c r="DS154" s="2">
        <v>10739</v>
      </c>
      <c r="DT154" s="3">
        <f t="shared" si="320"/>
        <v>16</v>
      </c>
      <c r="DU154" s="3">
        <f t="shared" si="321"/>
        <v>1.4898966384207095</v>
      </c>
      <c r="DV154" s="2"/>
      <c r="DW154" s="131">
        <v>10791</v>
      </c>
      <c r="DX154" s="2">
        <v>10783</v>
      </c>
      <c r="DY154" s="3">
        <f t="shared" si="322"/>
        <v>8</v>
      </c>
      <c r="DZ154" s="3">
        <f t="shared" si="323"/>
        <v>0.74190855977000836</v>
      </c>
      <c r="EA154" s="2"/>
      <c r="EB154" s="131">
        <v>10899</v>
      </c>
      <c r="EC154" s="2">
        <v>10875</v>
      </c>
      <c r="ED154" s="3">
        <f t="shared" si="381"/>
        <v>24</v>
      </c>
      <c r="EE154" s="3">
        <f t="shared" si="324"/>
        <v>2.2068965517241379</v>
      </c>
      <c r="EF154" s="2"/>
      <c r="EG154" s="131">
        <v>11043</v>
      </c>
      <c r="EH154" s="2">
        <v>11033</v>
      </c>
      <c r="EI154" s="3">
        <f t="shared" si="388"/>
        <v>10</v>
      </c>
      <c r="EJ154" s="3">
        <f t="shared" si="325"/>
        <v>0.90637179370977972</v>
      </c>
      <c r="EK154" s="2"/>
      <c r="EL154" s="131">
        <v>11441</v>
      </c>
      <c r="EM154" s="2">
        <v>11440</v>
      </c>
      <c r="EN154" s="3">
        <f t="shared" si="392"/>
        <v>1</v>
      </c>
      <c r="EO154" s="3">
        <f t="shared" si="326"/>
        <v>8.7412587412587409E-2</v>
      </c>
      <c r="EP154" s="2"/>
      <c r="EQ154" s="2"/>
      <c r="ER154" s="77">
        <f t="shared" si="327"/>
        <v>6</v>
      </c>
      <c r="ES154" s="83">
        <f t="shared" si="396"/>
        <v>10</v>
      </c>
      <c r="ET154" s="83">
        <f t="shared" si="391"/>
        <v>18</v>
      </c>
      <c r="EU154" s="81">
        <f t="shared" si="393"/>
        <v>12</v>
      </c>
      <c r="EV154" s="81">
        <f t="shared" si="380"/>
        <v>21</v>
      </c>
      <c r="EW154" s="81">
        <f t="shared" si="394"/>
        <v>15</v>
      </c>
      <c r="EX154" s="81">
        <f t="shared" si="389"/>
        <v>17</v>
      </c>
      <c r="EY154" s="81">
        <f t="shared" si="397"/>
        <v>16</v>
      </c>
      <c r="EZ154" s="81">
        <f t="shared" si="382"/>
        <v>8</v>
      </c>
      <c r="FA154" s="81">
        <f t="shared" si="329"/>
        <v>24</v>
      </c>
      <c r="FB154" s="81">
        <f t="shared" si="330"/>
        <v>10</v>
      </c>
      <c r="FC154" s="81">
        <f t="shared" si="395"/>
        <v>1</v>
      </c>
      <c r="FD154" s="2"/>
      <c r="FE154" s="77">
        <f t="shared" si="331"/>
        <v>0.56893608951261143</v>
      </c>
      <c r="FF154" s="83">
        <f t="shared" si="332"/>
        <v>0.94473311289560702</v>
      </c>
      <c r="FG154" s="83">
        <f t="shared" si="333"/>
        <v>1.6893477240732051</v>
      </c>
      <c r="FH154" s="81">
        <f t="shared" si="334"/>
        <v>1.1272898074213245</v>
      </c>
      <c r="FI154" s="81">
        <f t="shared" si="335"/>
        <v>1.9675817483369249</v>
      </c>
      <c r="FJ154" s="81">
        <f t="shared" si="336"/>
        <v>1.4044943820224718</v>
      </c>
      <c r="FK154" s="81">
        <f t="shared" si="337"/>
        <v>1.5881913303437967</v>
      </c>
      <c r="FL154" s="81">
        <f t="shared" si="338"/>
        <v>1.4898966384207095</v>
      </c>
      <c r="FM154" s="81">
        <f t="shared" si="339"/>
        <v>0.74190855977000836</v>
      </c>
      <c r="FN154" s="81">
        <f t="shared" si="340"/>
        <v>2.2068965517241379</v>
      </c>
      <c r="FO154" s="81">
        <f t="shared" si="341"/>
        <v>0.90637179370977972</v>
      </c>
      <c r="FP154" s="81">
        <f t="shared" si="342"/>
        <v>8.7412587412587409E-2</v>
      </c>
      <c r="FQ154" s="2"/>
      <c r="FR154" s="83">
        <f t="shared" si="343"/>
        <v>4</v>
      </c>
      <c r="FS154" s="83">
        <f t="shared" si="344"/>
        <v>8</v>
      </c>
      <c r="FT154" s="83">
        <f t="shared" si="345"/>
        <v>-6</v>
      </c>
      <c r="FU154" s="83">
        <f t="shared" si="346"/>
        <v>9</v>
      </c>
      <c r="FV154" s="83">
        <f t="shared" si="347"/>
        <v>-6</v>
      </c>
      <c r="FW154" s="83">
        <f t="shared" si="348"/>
        <v>2</v>
      </c>
      <c r="FX154" s="83">
        <f t="shared" si="349"/>
        <v>-1</v>
      </c>
      <c r="FY154" s="83">
        <f t="shared" si="350"/>
        <v>-8</v>
      </c>
      <c r="FZ154" s="83">
        <f t="shared" si="351"/>
        <v>16</v>
      </c>
      <c r="GA154" s="83">
        <f t="shared" si="352"/>
        <v>-14</v>
      </c>
      <c r="GB154" s="83">
        <f t="shared" si="353"/>
        <v>-9</v>
      </c>
      <c r="GC154" s="54"/>
      <c r="GD154" s="205">
        <f t="shared" si="354"/>
        <v>0.37579702338299559</v>
      </c>
      <c r="GE154" s="206">
        <f t="shared" si="355"/>
        <v>0.74461461117759808</v>
      </c>
      <c r="GF154" s="206">
        <f t="shared" si="356"/>
        <v>-0.56205791665188065</v>
      </c>
      <c r="GG154" s="207">
        <f t="shared" si="357"/>
        <v>0.84029194091560044</v>
      </c>
      <c r="GH154" s="206">
        <f t="shared" si="358"/>
        <v>-0.56308736631445311</v>
      </c>
      <c r="GI154" s="206">
        <f t="shared" si="359"/>
        <v>0.18369694832132488</v>
      </c>
      <c r="GJ154" s="206">
        <f t="shared" si="360"/>
        <v>-9.8294691923087152E-2</v>
      </c>
      <c r="GK154" s="206">
        <f t="shared" si="361"/>
        <v>-0.74798807865070116</v>
      </c>
      <c r="GL154" s="206">
        <f t="shared" si="362"/>
        <v>1.4649879919541295</v>
      </c>
      <c r="GM154" s="206">
        <f t="shared" si="363"/>
        <v>-1.3005247580143582</v>
      </c>
      <c r="GN154" s="206">
        <f t="shared" si="364"/>
        <v>-0.81895920629719232</v>
      </c>
      <c r="GO154" s="2"/>
      <c r="GP154" s="3">
        <f t="shared" si="365"/>
        <v>1</v>
      </c>
      <c r="GQ154" s="320">
        <f t="shared" si="366"/>
        <v>8.7412587412587413E-5</v>
      </c>
      <c r="GR154" s="298">
        <f t="shared" si="367"/>
        <v>1.0449502777826155E-4</v>
      </c>
      <c r="GS154" s="298">
        <f t="shared" si="368"/>
        <v>1.5981078403170645E-4</v>
      </c>
      <c r="GT154" s="298">
        <f t="shared" si="369"/>
        <v>3.4369991530052183E-4</v>
      </c>
      <c r="GU154" s="298">
        <f t="shared" si="370"/>
        <v>2.5908973141031176E-4</v>
      </c>
      <c r="GV154" s="298">
        <f t="shared" si="371"/>
        <v>3.7895192724122996E-4</v>
      </c>
      <c r="GW154" s="298">
        <f t="shared" si="372"/>
        <v>3.0107785873426866E-4</v>
      </c>
      <c r="GX154" s="298">
        <f t="shared" si="373"/>
        <v>4.2538284456010412E-4</v>
      </c>
      <c r="GY154" s="298">
        <f t="shared" si="374"/>
        <v>3.8366544373306477E-4</v>
      </c>
      <c r="GZ154" s="298">
        <f t="shared" si="375"/>
        <v>1.6606123508043592E-4</v>
      </c>
      <c r="HA154" s="298">
        <f t="shared" si="376"/>
        <v>5.0697084917617234E-4</v>
      </c>
      <c r="HB154" s="298">
        <f t="shared" si="377"/>
        <v>1.9940179461615153E-4</v>
      </c>
      <c r="HC154" s="298">
        <f t="shared" si="378"/>
        <v>1.7328319672841323E-5</v>
      </c>
      <c r="HD154" s="298"/>
    </row>
    <row r="155" spans="1:212" ht="12" customHeight="1" x14ac:dyDescent="0.25">
      <c r="A155" s="2">
        <v>1</v>
      </c>
      <c r="B155" s="10" t="s">
        <v>147</v>
      </c>
      <c r="C155" s="183">
        <v>24137</v>
      </c>
      <c r="D155" s="10"/>
      <c r="E155" s="2" t="s">
        <v>373</v>
      </c>
      <c r="F155" s="33"/>
      <c r="G155" s="33"/>
      <c r="H155" s="33"/>
      <c r="I155" s="33"/>
      <c r="J155" s="33"/>
      <c r="K155" s="33"/>
      <c r="L155" s="33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61"/>
      <c r="X155" s="45"/>
      <c r="Y155" s="3">
        <v>4</v>
      </c>
      <c r="Z155" s="146">
        <v>6</v>
      </c>
      <c r="AA155" s="3">
        <f t="shared" si="261"/>
        <v>10</v>
      </c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29"/>
      <c r="AV155" s="170">
        <f t="shared" si="384"/>
        <v>0</v>
      </c>
      <c r="AW155" s="170">
        <f t="shared" si="385"/>
        <v>0</v>
      </c>
      <c r="AX155" s="170">
        <f t="shared" si="386"/>
        <v>0</v>
      </c>
      <c r="AY155" s="29">
        <f t="shared" si="387"/>
        <v>0</v>
      </c>
      <c r="AZ155" s="3"/>
      <c r="BA155" s="2">
        <f t="shared" si="291"/>
        <v>0</v>
      </c>
      <c r="BB155" s="2">
        <f t="shared" si="292"/>
        <v>0</v>
      </c>
      <c r="BC155" s="2">
        <f t="shared" si="293"/>
        <v>0</v>
      </c>
      <c r="BD155" s="3">
        <f t="shared" si="294"/>
        <v>0</v>
      </c>
      <c r="BE155" s="3">
        <f t="shared" si="295"/>
        <v>0.75471698113207542</v>
      </c>
      <c r="BF155" s="2">
        <f t="shared" si="296"/>
        <v>0</v>
      </c>
      <c r="BG155" s="2">
        <f t="shared" si="297"/>
        <v>0</v>
      </c>
      <c r="BH155" s="2">
        <f t="shared" si="298"/>
        <v>0</v>
      </c>
      <c r="BI155" s="3">
        <f t="shared" si="299"/>
        <v>0</v>
      </c>
      <c r="BJ155" s="3"/>
      <c r="BK155" s="21">
        <v>5273</v>
      </c>
      <c r="BL155" s="3">
        <v>5264</v>
      </c>
      <c r="BM155" s="2">
        <v>9</v>
      </c>
      <c r="BN155" s="2">
        <v>9</v>
      </c>
      <c r="BO155" s="45"/>
      <c r="BP155" s="2">
        <f t="shared" si="300"/>
        <v>9</v>
      </c>
      <c r="BQ155" s="2">
        <f t="shared" si="301"/>
        <v>1.709726443768997</v>
      </c>
      <c r="BR155" s="2">
        <f t="shared" si="302"/>
        <v>1.709726443768997</v>
      </c>
      <c r="BS155" s="2"/>
      <c r="BT155" s="7">
        <v>5306</v>
      </c>
      <c r="BU155" s="3">
        <v>5298</v>
      </c>
      <c r="BV155" s="2">
        <f t="shared" si="266"/>
        <v>8</v>
      </c>
      <c r="BW155" s="2">
        <v>8</v>
      </c>
      <c r="BX155" s="61"/>
      <c r="BY155" s="2">
        <f t="shared" si="303"/>
        <v>8</v>
      </c>
      <c r="BZ155" s="2">
        <f t="shared" si="304"/>
        <v>1.5100037750094375</v>
      </c>
      <c r="CA155" s="2">
        <f t="shared" si="305"/>
        <v>1.5100037750094375</v>
      </c>
      <c r="CB155" s="2"/>
      <c r="CC155" s="105">
        <v>5304</v>
      </c>
      <c r="CD155" s="3">
        <v>5296</v>
      </c>
      <c r="CE155" s="2">
        <f t="shared" si="267"/>
        <v>8</v>
      </c>
      <c r="CF155" s="2">
        <v>8</v>
      </c>
      <c r="CG155" s="61"/>
      <c r="CH155" s="2">
        <f t="shared" si="306"/>
        <v>8</v>
      </c>
      <c r="CI155" s="2">
        <f t="shared" si="307"/>
        <v>1.5105740181268883</v>
      </c>
      <c r="CJ155" s="2">
        <f t="shared" si="308"/>
        <v>1.5105740181268883</v>
      </c>
      <c r="CK155" s="2"/>
      <c r="CL155" s="105">
        <v>5386</v>
      </c>
      <c r="CM155" s="3">
        <v>5379</v>
      </c>
      <c r="CN155" s="2">
        <f t="shared" si="268"/>
        <v>7</v>
      </c>
      <c r="CO155" s="2">
        <f t="shared" si="383"/>
        <v>7</v>
      </c>
      <c r="CP155" s="61"/>
      <c r="CQ155" s="2">
        <f t="shared" si="309"/>
        <v>7</v>
      </c>
      <c r="CR155" s="2">
        <f t="shared" si="310"/>
        <v>1.3013571295779884</v>
      </c>
      <c r="CS155" s="2">
        <f t="shared" si="311"/>
        <v>1.3013571295779884</v>
      </c>
      <c r="CT155" s="2"/>
      <c r="CU155" s="131">
        <v>5304</v>
      </c>
      <c r="CV155" s="3">
        <v>5300</v>
      </c>
      <c r="CW155" s="2">
        <f t="shared" si="269"/>
        <v>4</v>
      </c>
      <c r="CX155" s="2">
        <f t="shared" si="270"/>
        <v>4</v>
      </c>
      <c r="CY155" s="61"/>
      <c r="CZ155" s="2">
        <f t="shared" si="312"/>
        <v>4</v>
      </c>
      <c r="DA155" s="2">
        <f t="shared" si="313"/>
        <v>0.75471698113207542</v>
      </c>
      <c r="DB155" s="2">
        <f t="shared" si="314"/>
        <v>0.75471698113207542</v>
      </c>
      <c r="DC155" s="2"/>
      <c r="DD155" s="131">
        <v>5328</v>
      </c>
      <c r="DE155" s="3">
        <v>5325</v>
      </c>
      <c r="DF155" s="2">
        <f t="shared" si="271"/>
        <v>3</v>
      </c>
      <c r="DG155" s="2">
        <f t="shared" si="272"/>
        <v>3</v>
      </c>
      <c r="DH155" s="61"/>
      <c r="DI155" s="2">
        <f t="shared" si="315"/>
        <v>3</v>
      </c>
      <c r="DJ155" s="2">
        <f t="shared" si="316"/>
        <v>0.56338028169014087</v>
      </c>
      <c r="DK155" s="2">
        <f t="shared" si="317"/>
        <v>0.56338028169014087</v>
      </c>
      <c r="DL155" s="2"/>
      <c r="DM155" s="131">
        <v>5300</v>
      </c>
      <c r="DN155" s="2">
        <v>5297</v>
      </c>
      <c r="DO155" s="3">
        <f t="shared" si="318"/>
        <v>3</v>
      </c>
      <c r="DP155" s="3">
        <f t="shared" si="319"/>
        <v>0.5663583160279404</v>
      </c>
      <c r="DQ155" s="2"/>
      <c r="DR155" s="131">
        <v>5279</v>
      </c>
      <c r="DS155" s="2">
        <v>5271</v>
      </c>
      <c r="DT155" s="3">
        <f t="shared" si="320"/>
        <v>8</v>
      </c>
      <c r="DU155" s="3">
        <f t="shared" si="321"/>
        <v>1.5177385695313983</v>
      </c>
      <c r="DV155" s="2"/>
      <c r="DW155" s="131">
        <v>5326</v>
      </c>
      <c r="DX155" s="2">
        <v>5315</v>
      </c>
      <c r="DY155" s="3">
        <f t="shared" si="322"/>
        <v>11</v>
      </c>
      <c r="DZ155" s="3">
        <f t="shared" si="323"/>
        <v>2.0696142991533395</v>
      </c>
      <c r="EA155" s="2"/>
      <c r="EB155" s="131">
        <v>5347</v>
      </c>
      <c r="EC155" s="2">
        <v>5341</v>
      </c>
      <c r="ED155" s="3">
        <f t="shared" si="381"/>
        <v>6</v>
      </c>
      <c r="EE155" s="3">
        <f t="shared" si="324"/>
        <v>1.1233851338700618</v>
      </c>
      <c r="EF155" s="2"/>
      <c r="EG155" s="131">
        <v>5345</v>
      </c>
      <c r="EH155" s="2">
        <v>5341</v>
      </c>
      <c r="EI155" s="3">
        <f t="shared" si="388"/>
        <v>4</v>
      </c>
      <c r="EJ155" s="3">
        <f t="shared" si="325"/>
        <v>0.7489234225800413</v>
      </c>
      <c r="EK155" s="2"/>
      <c r="EL155" s="131">
        <v>5425</v>
      </c>
      <c r="EM155" s="2">
        <v>5428</v>
      </c>
      <c r="EN155" s="146">
        <v>0</v>
      </c>
      <c r="EO155" s="3">
        <f t="shared" si="326"/>
        <v>0</v>
      </c>
      <c r="EP155" s="2"/>
      <c r="EQ155" s="2"/>
      <c r="ER155" s="77">
        <f t="shared" si="327"/>
        <v>9</v>
      </c>
      <c r="ES155" s="83">
        <f t="shared" si="396"/>
        <v>8</v>
      </c>
      <c r="ET155" s="83">
        <f t="shared" si="391"/>
        <v>8</v>
      </c>
      <c r="EU155" s="81">
        <f t="shared" si="393"/>
        <v>7</v>
      </c>
      <c r="EV155" s="81">
        <f t="shared" si="380"/>
        <v>4</v>
      </c>
      <c r="EW155" s="81">
        <f t="shared" si="394"/>
        <v>3</v>
      </c>
      <c r="EX155" s="81">
        <f t="shared" si="389"/>
        <v>3</v>
      </c>
      <c r="EY155" s="81">
        <f t="shared" si="397"/>
        <v>8</v>
      </c>
      <c r="EZ155" s="81">
        <f t="shared" si="382"/>
        <v>11</v>
      </c>
      <c r="FA155" s="81">
        <f t="shared" si="329"/>
        <v>6</v>
      </c>
      <c r="FB155" s="81">
        <f t="shared" si="330"/>
        <v>4</v>
      </c>
      <c r="FC155" s="81">
        <v>0</v>
      </c>
      <c r="FD155" s="2"/>
      <c r="FE155" s="77">
        <f t="shared" si="331"/>
        <v>1.709726443768997</v>
      </c>
      <c r="FF155" s="83">
        <f t="shared" si="332"/>
        <v>1.5100037750094375</v>
      </c>
      <c r="FG155" s="83">
        <f t="shared" si="333"/>
        <v>1.5105740181268883</v>
      </c>
      <c r="FH155" s="81">
        <f t="shared" si="334"/>
        <v>1.3013571295779884</v>
      </c>
      <c r="FI155" s="81">
        <f t="shared" si="335"/>
        <v>0.75471698113207542</v>
      </c>
      <c r="FJ155" s="81">
        <f t="shared" si="336"/>
        <v>0.56338028169014087</v>
      </c>
      <c r="FK155" s="81">
        <f t="shared" si="337"/>
        <v>0.5663583160279404</v>
      </c>
      <c r="FL155" s="81">
        <f t="shared" si="338"/>
        <v>1.5177385695313983</v>
      </c>
      <c r="FM155" s="81">
        <f t="shared" si="339"/>
        <v>2.0696142991533395</v>
      </c>
      <c r="FN155" s="81">
        <f t="shared" si="340"/>
        <v>1.1233851338700618</v>
      </c>
      <c r="FO155" s="81">
        <f t="shared" si="341"/>
        <v>0.7489234225800413</v>
      </c>
      <c r="FP155" s="81">
        <f t="shared" si="342"/>
        <v>0</v>
      </c>
      <c r="FQ155" s="2"/>
      <c r="FR155" s="83">
        <f t="shared" si="343"/>
        <v>-1</v>
      </c>
      <c r="FS155" s="83">
        <f t="shared" si="344"/>
        <v>0</v>
      </c>
      <c r="FT155" s="83">
        <f t="shared" si="345"/>
        <v>-1</v>
      </c>
      <c r="FU155" s="83">
        <f t="shared" si="346"/>
        <v>-3</v>
      </c>
      <c r="FV155" s="83">
        <f t="shared" si="347"/>
        <v>-1</v>
      </c>
      <c r="FW155" s="83">
        <f t="shared" si="348"/>
        <v>0</v>
      </c>
      <c r="FX155" s="83">
        <f t="shared" si="349"/>
        <v>5</v>
      </c>
      <c r="FY155" s="83">
        <f t="shared" si="350"/>
        <v>3</v>
      </c>
      <c r="FZ155" s="83">
        <f t="shared" si="351"/>
        <v>-5</v>
      </c>
      <c r="GA155" s="83">
        <f t="shared" si="352"/>
        <v>-2</v>
      </c>
      <c r="GB155" s="83">
        <f t="shared" si="353"/>
        <v>-4</v>
      </c>
      <c r="GC155" s="54"/>
      <c r="GD155" s="205">
        <f t="shared" si="354"/>
        <v>-0.19972266875955946</v>
      </c>
      <c r="GE155" s="206">
        <f t="shared" si="355"/>
        <v>5.7024311745079714E-4</v>
      </c>
      <c r="GF155" s="206">
        <f t="shared" si="356"/>
        <v>-0.20921688854889986</v>
      </c>
      <c r="GG155" s="207">
        <f t="shared" si="357"/>
        <v>-0.54664014844591302</v>
      </c>
      <c r="GH155" s="206">
        <f t="shared" si="358"/>
        <v>-0.19133669944193454</v>
      </c>
      <c r="GI155" s="206">
        <f t="shared" si="359"/>
        <v>2.9780343377995289E-3</v>
      </c>
      <c r="GJ155" s="206">
        <f t="shared" si="360"/>
        <v>0.9513802535034579</v>
      </c>
      <c r="GK155" s="206">
        <f t="shared" si="361"/>
        <v>0.5518757296219412</v>
      </c>
      <c r="GL155" s="206">
        <f t="shared" si="362"/>
        <v>-0.94622916528327772</v>
      </c>
      <c r="GM155" s="206">
        <f t="shared" si="363"/>
        <v>-0.37446171129002048</v>
      </c>
      <c r="GN155" s="206">
        <f t="shared" si="364"/>
        <v>-0.7489234225800413</v>
      </c>
      <c r="GO155" s="2"/>
      <c r="GP155" s="3">
        <f t="shared" si="365"/>
        <v>0</v>
      </c>
      <c r="GQ155" s="320">
        <f t="shared" si="366"/>
        <v>0</v>
      </c>
      <c r="GR155" s="298">
        <f t="shared" si="367"/>
        <v>1.5674254166739233E-4</v>
      </c>
      <c r="GS155" s="298">
        <f t="shared" si="368"/>
        <v>1.2784862722536517E-4</v>
      </c>
      <c r="GT155" s="298">
        <f t="shared" si="369"/>
        <v>1.5275551791134304E-4</v>
      </c>
      <c r="GU155" s="298">
        <f t="shared" si="370"/>
        <v>1.511356766560152E-4</v>
      </c>
      <c r="GV155" s="298">
        <f t="shared" si="371"/>
        <v>7.2181319474519992E-5</v>
      </c>
      <c r="GW155" s="298">
        <f t="shared" si="372"/>
        <v>6.0215571746853738E-5</v>
      </c>
      <c r="GX155" s="298">
        <f t="shared" si="373"/>
        <v>7.5067560804724251E-5</v>
      </c>
      <c r="GY155" s="298">
        <f t="shared" si="374"/>
        <v>1.9183272186653239E-4</v>
      </c>
      <c r="GZ155" s="298">
        <f t="shared" si="375"/>
        <v>2.2833419823559939E-4</v>
      </c>
      <c r="HA155" s="298">
        <f t="shared" si="376"/>
        <v>1.2674271229404308E-4</v>
      </c>
      <c r="HB155" s="298">
        <f t="shared" si="377"/>
        <v>7.9760717846460614E-5</v>
      </c>
      <c r="HC155" s="298">
        <f t="shared" si="378"/>
        <v>0</v>
      </c>
      <c r="HD155" s="298"/>
    </row>
    <row r="156" spans="1:212" ht="12" customHeight="1" x14ac:dyDescent="0.25">
      <c r="A156" s="2">
        <v>3</v>
      </c>
      <c r="B156" s="10" t="s">
        <v>148</v>
      </c>
      <c r="C156" s="183">
        <v>25005</v>
      </c>
      <c r="D156" s="10"/>
      <c r="E156" s="2" t="s">
        <v>227</v>
      </c>
      <c r="F156" s="33"/>
      <c r="G156" s="33"/>
      <c r="H156" s="33"/>
      <c r="I156" s="33"/>
      <c r="J156" s="33"/>
      <c r="K156" s="33"/>
      <c r="L156" s="33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61"/>
      <c r="X156" s="45"/>
      <c r="Y156" s="3">
        <v>4</v>
      </c>
      <c r="Z156" s="146">
        <v>6</v>
      </c>
      <c r="AA156" s="3">
        <f t="shared" si="261"/>
        <v>10</v>
      </c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29"/>
      <c r="AV156" s="147"/>
      <c r="AW156" s="147"/>
      <c r="AX156" s="147"/>
      <c r="AY156" s="29"/>
      <c r="AZ156" s="3"/>
      <c r="BA156" s="178">
        <f t="shared" si="291"/>
        <v>0</v>
      </c>
      <c r="BB156" s="2">
        <f t="shared" si="292"/>
        <v>0</v>
      </c>
      <c r="BC156" s="2">
        <f t="shared" si="293"/>
        <v>0</v>
      </c>
      <c r="BD156" s="146">
        <f t="shared" si="294"/>
        <v>0</v>
      </c>
      <c r="BE156" s="3">
        <f t="shared" si="295"/>
        <v>2.112676056338028</v>
      </c>
      <c r="BF156" s="178">
        <f t="shared" si="296"/>
        <v>0</v>
      </c>
      <c r="BG156" s="2">
        <f t="shared" si="297"/>
        <v>0</v>
      </c>
      <c r="BH156" s="2">
        <f t="shared" si="298"/>
        <v>0</v>
      </c>
      <c r="BI156" s="146">
        <f t="shared" si="299"/>
        <v>0</v>
      </c>
      <c r="BJ156" s="3"/>
      <c r="BK156" s="21">
        <v>6826</v>
      </c>
      <c r="BL156" s="3">
        <v>6823</v>
      </c>
      <c r="BM156" s="2">
        <v>3</v>
      </c>
      <c r="BN156" s="2">
        <v>3</v>
      </c>
      <c r="BO156" s="45"/>
      <c r="BP156" s="2">
        <f t="shared" si="300"/>
        <v>3</v>
      </c>
      <c r="BQ156" s="2">
        <f t="shared" si="301"/>
        <v>0.43968928623772535</v>
      </c>
      <c r="BR156" s="2">
        <f t="shared" si="302"/>
        <v>0.43968928623772535</v>
      </c>
      <c r="BS156" s="2"/>
      <c r="BT156" s="7">
        <v>6872</v>
      </c>
      <c r="BU156" s="3">
        <v>6868</v>
      </c>
      <c r="BV156" s="2">
        <f t="shared" si="266"/>
        <v>4</v>
      </c>
      <c r="BW156" s="2">
        <v>4</v>
      </c>
      <c r="BX156" s="61"/>
      <c r="BY156" s="2">
        <f t="shared" si="303"/>
        <v>4</v>
      </c>
      <c r="BZ156" s="2">
        <f t="shared" si="304"/>
        <v>0.58241118229470012</v>
      </c>
      <c r="CA156" s="2">
        <f t="shared" si="305"/>
        <v>0.58241118229470012</v>
      </c>
      <c r="CB156" s="2"/>
      <c r="CC156" s="105">
        <v>6999</v>
      </c>
      <c r="CD156" s="3">
        <v>6987</v>
      </c>
      <c r="CE156" s="2">
        <f t="shared" si="267"/>
        <v>12</v>
      </c>
      <c r="CF156" s="2">
        <v>12</v>
      </c>
      <c r="CG156" s="61"/>
      <c r="CH156" s="2">
        <f t="shared" si="306"/>
        <v>12</v>
      </c>
      <c r="CI156" s="2">
        <f t="shared" si="307"/>
        <v>1.7174753112924002</v>
      </c>
      <c r="CJ156" s="2">
        <f t="shared" si="308"/>
        <v>1.7174753112924002</v>
      </c>
      <c r="CK156" s="2"/>
      <c r="CL156" s="105">
        <v>7031</v>
      </c>
      <c r="CM156" s="3">
        <v>7020</v>
      </c>
      <c r="CN156" s="2">
        <f t="shared" si="268"/>
        <v>11</v>
      </c>
      <c r="CO156" s="2">
        <f t="shared" si="383"/>
        <v>11</v>
      </c>
      <c r="CP156" s="61"/>
      <c r="CQ156" s="2">
        <f t="shared" si="309"/>
        <v>11</v>
      </c>
      <c r="CR156" s="2">
        <f t="shared" si="310"/>
        <v>1.5669515669515668</v>
      </c>
      <c r="CS156" s="2">
        <f t="shared" si="311"/>
        <v>1.5669515669515668</v>
      </c>
      <c r="CT156" s="2"/>
      <c r="CU156" s="131">
        <v>7115</v>
      </c>
      <c r="CV156" s="3">
        <v>7100</v>
      </c>
      <c r="CW156" s="2">
        <f t="shared" si="269"/>
        <v>15</v>
      </c>
      <c r="CX156" s="2">
        <f t="shared" si="270"/>
        <v>15</v>
      </c>
      <c r="CY156" s="61"/>
      <c r="CZ156" s="2">
        <f t="shared" si="312"/>
        <v>15</v>
      </c>
      <c r="DA156" s="2">
        <f t="shared" si="313"/>
        <v>2.112676056338028</v>
      </c>
      <c r="DB156" s="2">
        <f t="shared" si="314"/>
        <v>2.112676056338028</v>
      </c>
      <c r="DC156" s="2"/>
      <c r="DD156" s="131">
        <v>7156</v>
      </c>
      <c r="DE156" s="3">
        <v>7141</v>
      </c>
      <c r="DF156" s="2">
        <f t="shared" si="271"/>
        <v>15</v>
      </c>
      <c r="DG156" s="2">
        <f t="shared" si="272"/>
        <v>15</v>
      </c>
      <c r="DH156" s="61"/>
      <c r="DI156" s="2">
        <f t="shared" si="315"/>
        <v>15</v>
      </c>
      <c r="DJ156" s="2">
        <f t="shared" si="316"/>
        <v>2.1005461419969191</v>
      </c>
      <c r="DK156" s="2">
        <f t="shared" si="317"/>
        <v>2.1005461419969191</v>
      </c>
      <c r="DL156" s="2"/>
      <c r="DM156" s="131">
        <v>7241</v>
      </c>
      <c r="DN156" s="2">
        <v>7224</v>
      </c>
      <c r="DO156" s="3">
        <f t="shared" si="318"/>
        <v>17</v>
      </c>
      <c r="DP156" s="3">
        <f t="shared" si="319"/>
        <v>2.3532668881506091</v>
      </c>
      <c r="DQ156" s="2"/>
      <c r="DR156" s="131">
        <v>7292</v>
      </c>
      <c r="DS156" s="2">
        <v>7241</v>
      </c>
      <c r="DT156" s="3">
        <f t="shared" si="320"/>
        <v>51</v>
      </c>
      <c r="DU156" s="3">
        <f t="shared" si="321"/>
        <v>7.0432260737467205</v>
      </c>
      <c r="DV156" s="2"/>
      <c r="DW156" s="131">
        <v>7239</v>
      </c>
      <c r="DX156" s="2">
        <v>7205</v>
      </c>
      <c r="DY156" s="3">
        <f t="shared" si="322"/>
        <v>34</v>
      </c>
      <c r="DZ156" s="3">
        <f t="shared" si="323"/>
        <v>4.7189451769604442</v>
      </c>
      <c r="EA156" s="2"/>
      <c r="EB156" s="131">
        <v>7221</v>
      </c>
      <c r="EC156" s="2">
        <v>7183</v>
      </c>
      <c r="ED156" s="3">
        <f t="shared" si="381"/>
        <v>38</v>
      </c>
      <c r="EE156" s="3">
        <f t="shared" si="324"/>
        <v>5.290268689962411</v>
      </c>
      <c r="EF156" s="2"/>
      <c r="EG156" s="131">
        <v>7179</v>
      </c>
      <c r="EH156" s="2">
        <v>7173</v>
      </c>
      <c r="EI156" s="3">
        <f t="shared" si="388"/>
        <v>6</v>
      </c>
      <c r="EJ156" s="3">
        <f t="shared" si="325"/>
        <v>0.83647009619406099</v>
      </c>
      <c r="EK156" s="2"/>
      <c r="EL156" s="131">
        <v>7245</v>
      </c>
      <c r="EM156" s="2">
        <v>7230</v>
      </c>
      <c r="EN156" s="3">
        <f t="shared" ref="EN156:EN177" si="398">EL156-EM156</f>
        <v>15</v>
      </c>
      <c r="EO156" s="3">
        <f t="shared" si="326"/>
        <v>2.0746887966804981</v>
      </c>
      <c r="EP156" s="2"/>
      <c r="EQ156" s="2"/>
      <c r="ER156" s="77">
        <f t="shared" si="327"/>
        <v>3</v>
      </c>
      <c r="ES156" s="83">
        <f t="shared" si="396"/>
        <v>4</v>
      </c>
      <c r="ET156" s="83">
        <f t="shared" si="391"/>
        <v>12</v>
      </c>
      <c r="EU156" s="81">
        <f t="shared" si="393"/>
        <v>11</v>
      </c>
      <c r="EV156" s="81">
        <f t="shared" si="380"/>
        <v>15</v>
      </c>
      <c r="EW156" s="81">
        <f t="shared" si="394"/>
        <v>15</v>
      </c>
      <c r="EX156" s="81">
        <f t="shared" si="389"/>
        <v>17</v>
      </c>
      <c r="EY156" s="81">
        <f t="shared" si="397"/>
        <v>51</v>
      </c>
      <c r="EZ156" s="81">
        <f t="shared" si="382"/>
        <v>34</v>
      </c>
      <c r="FA156" s="81">
        <f t="shared" si="329"/>
        <v>38</v>
      </c>
      <c r="FB156" s="81">
        <f t="shared" si="330"/>
        <v>6</v>
      </c>
      <c r="FC156" s="81">
        <f t="shared" ref="FC156:FC190" si="399">EN156</f>
        <v>15</v>
      </c>
      <c r="FD156" s="2"/>
      <c r="FE156" s="77">
        <f t="shared" si="331"/>
        <v>0.43968928623772535</v>
      </c>
      <c r="FF156" s="83">
        <f t="shared" si="332"/>
        <v>0.58241118229470012</v>
      </c>
      <c r="FG156" s="83">
        <f t="shared" si="333"/>
        <v>1.7174753112924002</v>
      </c>
      <c r="FH156" s="81">
        <f t="shared" si="334"/>
        <v>1.5669515669515668</v>
      </c>
      <c r="FI156" s="81">
        <f t="shared" si="335"/>
        <v>2.112676056338028</v>
      </c>
      <c r="FJ156" s="81">
        <f t="shared" si="336"/>
        <v>2.1005461419969191</v>
      </c>
      <c r="FK156" s="81">
        <f t="shared" si="337"/>
        <v>2.3532668881506091</v>
      </c>
      <c r="FL156" s="81">
        <f t="shared" si="338"/>
        <v>7.0432260737467205</v>
      </c>
      <c r="FM156" s="81">
        <f t="shared" si="339"/>
        <v>4.7189451769604442</v>
      </c>
      <c r="FN156" s="81">
        <f t="shared" si="340"/>
        <v>5.290268689962411</v>
      </c>
      <c r="FO156" s="81">
        <f t="shared" si="341"/>
        <v>0.83647009619406099</v>
      </c>
      <c r="FP156" s="81">
        <f t="shared" si="342"/>
        <v>2.0746887966804981</v>
      </c>
      <c r="FQ156" s="2"/>
      <c r="FR156" s="83">
        <f t="shared" si="343"/>
        <v>1</v>
      </c>
      <c r="FS156" s="83">
        <f t="shared" si="344"/>
        <v>8</v>
      </c>
      <c r="FT156" s="83">
        <f t="shared" si="345"/>
        <v>-1</v>
      </c>
      <c r="FU156" s="83">
        <f t="shared" si="346"/>
        <v>4</v>
      </c>
      <c r="FV156" s="83">
        <f t="shared" si="347"/>
        <v>0</v>
      </c>
      <c r="FW156" s="83">
        <f t="shared" si="348"/>
        <v>2</v>
      </c>
      <c r="FX156" s="83">
        <f t="shared" si="349"/>
        <v>34</v>
      </c>
      <c r="FY156" s="83">
        <f t="shared" si="350"/>
        <v>-17</v>
      </c>
      <c r="FZ156" s="83">
        <f t="shared" si="351"/>
        <v>4</v>
      </c>
      <c r="GA156" s="83">
        <f t="shared" si="352"/>
        <v>-32</v>
      </c>
      <c r="GB156" s="83">
        <f t="shared" si="353"/>
        <v>9</v>
      </c>
      <c r="GC156" s="54"/>
      <c r="GD156" s="205">
        <f t="shared" si="354"/>
        <v>0.14272189605697477</v>
      </c>
      <c r="GE156" s="206">
        <f t="shared" si="355"/>
        <v>1.1350641289976999</v>
      </c>
      <c r="GF156" s="206">
        <f t="shared" si="356"/>
        <v>-0.15052374434083338</v>
      </c>
      <c r="GG156" s="207">
        <f t="shared" si="357"/>
        <v>0.54572448938646123</v>
      </c>
      <c r="GH156" s="206">
        <f t="shared" si="358"/>
        <v>-1.2129914341108883E-2</v>
      </c>
      <c r="GI156" s="206">
        <f t="shared" si="359"/>
        <v>0.25272074615369</v>
      </c>
      <c r="GJ156" s="206">
        <f t="shared" si="360"/>
        <v>4.6899591855961109</v>
      </c>
      <c r="GK156" s="206">
        <f t="shared" si="361"/>
        <v>-2.3242808967862763</v>
      </c>
      <c r="GL156" s="206">
        <f t="shared" si="362"/>
        <v>0.57132351300196671</v>
      </c>
      <c r="GM156" s="206">
        <f t="shared" si="363"/>
        <v>-4.45379859376835</v>
      </c>
      <c r="GN156" s="206">
        <f t="shared" si="364"/>
        <v>1.2382187004864371</v>
      </c>
      <c r="GO156" s="2"/>
      <c r="GP156" s="3">
        <f t="shared" si="365"/>
        <v>15</v>
      </c>
      <c r="GQ156" s="320">
        <f t="shared" si="366"/>
        <v>2.0746887966804979E-3</v>
      </c>
      <c r="GR156" s="298">
        <f t="shared" si="367"/>
        <v>5.2247513889130776E-5</v>
      </c>
      <c r="GS156" s="298">
        <f t="shared" si="368"/>
        <v>6.3924313612682583E-5</v>
      </c>
      <c r="GT156" s="298">
        <f t="shared" si="369"/>
        <v>2.2913327686701457E-4</v>
      </c>
      <c r="GU156" s="298">
        <f t="shared" si="370"/>
        <v>2.3749892045945247E-4</v>
      </c>
      <c r="GV156" s="298">
        <f t="shared" si="371"/>
        <v>2.7067994802944999E-4</v>
      </c>
      <c r="GW156" s="298">
        <f t="shared" si="372"/>
        <v>3.0107785873426866E-4</v>
      </c>
      <c r="GX156" s="298">
        <f t="shared" si="373"/>
        <v>4.2538284456010412E-4</v>
      </c>
      <c r="GY156" s="298">
        <f t="shared" si="374"/>
        <v>1.2229336018991439E-3</v>
      </c>
      <c r="GZ156" s="298">
        <f t="shared" si="375"/>
        <v>7.0576024909185266E-4</v>
      </c>
      <c r="HA156" s="298">
        <f t="shared" si="376"/>
        <v>8.0270384452893961E-4</v>
      </c>
      <c r="HB156" s="298">
        <f t="shared" si="377"/>
        <v>1.1964107676969092E-4</v>
      </c>
      <c r="HC156" s="298">
        <f t="shared" si="378"/>
        <v>2.5992479509261986E-4</v>
      </c>
      <c r="HD156" s="298"/>
    </row>
    <row r="157" spans="1:212" ht="12" customHeight="1" x14ac:dyDescent="0.25">
      <c r="A157" s="2">
        <v>3</v>
      </c>
      <c r="B157" s="10" t="s">
        <v>148</v>
      </c>
      <c r="C157" s="183">
        <v>25014</v>
      </c>
      <c r="D157" s="10"/>
      <c r="E157" s="2" t="s">
        <v>262</v>
      </c>
      <c r="F157" s="33"/>
      <c r="G157" s="33"/>
      <c r="H157" s="33"/>
      <c r="I157" s="33"/>
      <c r="J157" s="33"/>
      <c r="K157" s="33"/>
      <c r="L157" s="33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61"/>
      <c r="X157" s="45"/>
      <c r="Y157" s="3">
        <v>31</v>
      </c>
      <c r="Z157" s="146">
        <v>7</v>
      </c>
      <c r="AA157" s="3">
        <f t="shared" si="261"/>
        <v>38</v>
      </c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29"/>
      <c r="AV157" s="147"/>
      <c r="AW157" s="147"/>
      <c r="AX157" s="147"/>
      <c r="AY157" s="29"/>
      <c r="AZ157" s="3"/>
      <c r="BA157" s="178">
        <f t="shared" si="291"/>
        <v>0</v>
      </c>
      <c r="BB157" s="2">
        <f t="shared" si="292"/>
        <v>0</v>
      </c>
      <c r="BC157" s="2">
        <f t="shared" si="293"/>
        <v>0</v>
      </c>
      <c r="BD157" s="146">
        <f t="shared" si="294"/>
        <v>0</v>
      </c>
      <c r="BE157" s="3">
        <f t="shared" si="295"/>
        <v>0.70362366185857161</v>
      </c>
      <c r="BF157" s="178">
        <f t="shared" si="296"/>
        <v>0</v>
      </c>
      <c r="BG157" s="2">
        <f t="shared" si="297"/>
        <v>0</v>
      </c>
      <c r="BH157" s="2">
        <f t="shared" si="298"/>
        <v>0</v>
      </c>
      <c r="BI157" s="146">
        <f t="shared" si="299"/>
        <v>0</v>
      </c>
      <c r="BJ157" s="3"/>
      <c r="BK157" s="21">
        <v>38902</v>
      </c>
      <c r="BL157" s="3">
        <v>38868</v>
      </c>
      <c r="BM157" s="2">
        <v>34</v>
      </c>
      <c r="BN157" s="2">
        <v>34</v>
      </c>
      <c r="BO157" s="45"/>
      <c r="BP157" s="2">
        <f t="shared" si="300"/>
        <v>34</v>
      </c>
      <c r="BQ157" s="2">
        <f t="shared" si="301"/>
        <v>0.87475558299886802</v>
      </c>
      <c r="BR157" s="2">
        <f t="shared" si="302"/>
        <v>0.87475558299886802</v>
      </c>
      <c r="BS157" s="2"/>
      <c r="BT157" s="7">
        <v>39271</v>
      </c>
      <c r="BU157" s="3">
        <v>39259</v>
      </c>
      <c r="BV157" s="2">
        <f t="shared" si="266"/>
        <v>12</v>
      </c>
      <c r="BW157" s="2">
        <v>12</v>
      </c>
      <c r="BX157" s="61"/>
      <c r="BY157" s="2">
        <f t="shared" si="303"/>
        <v>12</v>
      </c>
      <c r="BZ157" s="2">
        <f t="shared" si="304"/>
        <v>0.30566239588374644</v>
      </c>
      <c r="CA157" s="2">
        <f t="shared" si="305"/>
        <v>0.30566239588374644</v>
      </c>
      <c r="CB157" s="2"/>
      <c r="CC157" s="105">
        <v>39552</v>
      </c>
      <c r="CD157" s="3">
        <v>39547</v>
      </c>
      <c r="CE157" s="2">
        <f t="shared" si="267"/>
        <v>5</v>
      </c>
      <c r="CF157" s="2">
        <v>5</v>
      </c>
      <c r="CG157" s="61"/>
      <c r="CH157" s="2">
        <f t="shared" si="306"/>
        <v>5</v>
      </c>
      <c r="CI157" s="2">
        <f t="shared" si="307"/>
        <v>0.12643184059473536</v>
      </c>
      <c r="CJ157" s="2">
        <f t="shared" si="308"/>
        <v>0.12643184059473536</v>
      </c>
      <c r="CK157" s="2"/>
      <c r="CL157" s="105">
        <v>39784</v>
      </c>
      <c r="CM157" s="3">
        <v>39766</v>
      </c>
      <c r="CN157" s="2">
        <f t="shared" si="268"/>
        <v>18</v>
      </c>
      <c r="CO157" s="2">
        <f t="shared" si="383"/>
        <v>18</v>
      </c>
      <c r="CP157" s="61"/>
      <c r="CQ157" s="2">
        <f t="shared" si="309"/>
        <v>18</v>
      </c>
      <c r="CR157" s="2">
        <f t="shared" si="310"/>
        <v>0.45264799074586332</v>
      </c>
      <c r="CS157" s="2">
        <f t="shared" si="311"/>
        <v>0.45264799074586332</v>
      </c>
      <c r="CT157" s="2"/>
      <c r="CU157" s="131">
        <v>39822</v>
      </c>
      <c r="CV157" s="3">
        <v>39794</v>
      </c>
      <c r="CW157" s="2">
        <f t="shared" si="269"/>
        <v>28</v>
      </c>
      <c r="CX157" s="2">
        <f t="shared" si="270"/>
        <v>28</v>
      </c>
      <c r="CY157" s="61"/>
      <c r="CZ157" s="2">
        <f t="shared" si="312"/>
        <v>28</v>
      </c>
      <c r="DA157" s="2">
        <f t="shared" si="313"/>
        <v>0.70362366185857161</v>
      </c>
      <c r="DB157" s="2">
        <f t="shared" si="314"/>
        <v>0.70362366185857161</v>
      </c>
      <c r="DC157" s="2"/>
      <c r="DD157" s="131">
        <v>39776</v>
      </c>
      <c r="DE157" s="3">
        <v>39781</v>
      </c>
      <c r="DF157" s="2">
        <f t="shared" si="271"/>
        <v>-5</v>
      </c>
      <c r="DG157" s="2">
        <f t="shared" si="272"/>
        <v>-5</v>
      </c>
      <c r="DH157" s="61"/>
      <c r="DI157" s="2">
        <f t="shared" si="315"/>
        <v>-5</v>
      </c>
      <c r="DJ157" s="2">
        <f t="shared" si="316"/>
        <v>-0.12568814258062894</v>
      </c>
      <c r="DK157" s="2">
        <f t="shared" si="317"/>
        <v>-0.12568814258062894</v>
      </c>
      <c r="DL157" s="2"/>
      <c r="DM157" s="131">
        <v>39845</v>
      </c>
      <c r="DN157" s="2">
        <v>39833</v>
      </c>
      <c r="DO157" s="3">
        <f t="shared" si="318"/>
        <v>12</v>
      </c>
      <c r="DP157" s="3">
        <f t="shared" si="319"/>
        <v>0.30125775111088798</v>
      </c>
      <c r="DQ157" s="2"/>
      <c r="DR157" s="131">
        <v>40031</v>
      </c>
      <c r="DS157" s="2">
        <v>39998</v>
      </c>
      <c r="DT157" s="3">
        <f t="shared" si="320"/>
        <v>33</v>
      </c>
      <c r="DU157" s="3">
        <f t="shared" si="321"/>
        <v>0.82504125206260315</v>
      </c>
      <c r="DV157" s="2"/>
      <c r="DW157" s="131">
        <v>40180</v>
      </c>
      <c r="DX157" s="2">
        <v>40168</v>
      </c>
      <c r="DY157" s="3">
        <f t="shared" si="322"/>
        <v>12</v>
      </c>
      <c r="DZ157" s="3">
        <f t="shared" si="323"/>
        <v>0.29874526986656047</v>
      </c>
      <c r="EA157" s="2"/>
      <c r="EB157" s="131">
        <v>40102</v>
      </c>
      <c r="EC157" s="2">
        <v>40086</v>
      </c>
      <c r="ED157" s="3">
        <f t="shared" si="381"/>
        <v>16</v>
      </c>
      <c r="EE157" s="3">
        <f t="shared" si="324"/>
        <v>0.39914184503317868</v>
      </c>
      <c r="EF157" s="2"/>
      <c r="EG157" s="131">
        <v>40359</v>
      </c>
      <c r="EH157" s="2">
        <v>40338</v>
      </c>
      <c r="EI157" s="3">
        <f t="shared" si="388"/>
        <v>21</v>
      </c>
      <c r="EJ157" s="3">
        <f t="shared" si="325"/>
        <v>0.52060092220734788</v>
      </c>
      <c r="EK157" s="2"/>
      <c r="EL157" s="131">
        <v>40477</v>
      </c>
      <c r="EM157" s="2">
        <v>40435</v>
      </c>
      <c r="EN157" s="3">
        <f t="shared" si="398"/>
        <v>42</v>
      </c>
      <c r="EO157" s="3">
        <f t="shared" si="326"/>
        <v>1.0387040929887474</v>
      </c>
      <c r="EP157" s="2"/>
      <c r="EQ157" s="2"/>
      <c r="ER157" s="77">
        <f t="shared" si="327"/>
        <v>34</v>
      </c>
      <c r="ES157" s="83">
        <f t="shared" si="396"/>
        <v>12</v>
      </c>
      <c r="ET157" s="83">
        <f t="shared" si="391"/>
        <v>5</v>
      </c>
      <c r="EU157" s="81">
        <f t="shared" si="393"/>
        <v>18</v>
      </c>
      <c r="EV157" s="81">
        <f t="shared" si="380"/>
        <v>28</v>
      </c>
      <c r="EW157" s="81">
        <f t="shared" si="394"/>
        <v>-5</v>
      </c>
      <c r="EX157" s="81">
        <f t="shared" si="389"/>
        <v>12</v>
      </c>
      <c r="EY157" s="81">
        <f t="shared" si="397"/>
        <v>33</v>
      </c>
      <c r="EZ157" s="81">
        <f t="shared" si="382"/>
        <v>12</v>
      </c>
      <c r="FA157" s="81">
        <f t="shared" si="329"/>
        <v>16</v>
      </c>
      <c r="FB157" s="81">
        <f t="shared" si="330"/>
        <v>21</v>
      </c>
      <c r="FC157" s="81">
        <f t="shared" si="399"/>
        <v>42</v>
      </c>
      <c r="FD157" s="2"/>
      <c r="FE157" s="77">
        <f t="shared" si="331"/>
        <v>0.87475558299886802</v>
      </c>
      <c r="FF157" s="83">
        <f t="shared" si="332"/>
        <v>0.30566239588374644</v>
      </c>
      <c r="FG157" s="83">
        <f t="shared" si="333"/>
        <v>0.12643184059473536</v>
      </c>
      <c r="FH157" s="81">
        <f t="shared" si="334"/>
        <v>0.45264799074586332</v>
      </c>
      <c r="FI157" s="81">
        <f t="shared" si="335"/>
        <v>0.70362366185857161</v>
      </c>
      <c r="FJ157" s="81">
        <f t="shared" si="336"/>
        <v>-0.12568814258062894</v>
      </c>
      <c r="FK157" s="81">
        <f t="shared" si="337"/>
        <v>0.30125775111088798</v>
      </c>
      <c r="FL157" s="81">
        <f t="shared" si="338"/>
        <v>0.82504125206260315</v>
      </c>
      <c r="FM157" s="81">
        <f t="shared" si="339"/>
        <v>0.29874526986656047</v>
      </c>
      <c r="FN157" s="81">
        <f t="shared" si="340"/>
        <v>0.39914184503317868</v>
      </c>
      <c r="FO157" s="81">
        <f t="shared" si="341"/>
        <v>0.52060092220734788</v>
      </c>
      <c r="FP157" s="81">
        <f t="shared" si="342"/>
        <v>1.0387040929887474</v>
      </c>
      <c r="FQ157" s="2"/>
      <c r="FR157" s="83">
        <f t="shared" si="343"/>
        <v>-22</v>
      </c>
      <c r="FS157" s="83">
        <f t="shared" si="344"/>
        <v>-7</v>
      </c>
      <c r="FT157" s="83">
        <f t="shared" si="345"/>
        <v>13</v>
      </c>
      <c r="FU157" s="83">
        <f t="shared" si="346"/>
        <v>10</v>
      </c>
      <c r="FV157" s="83">
        <f t="shared" si="347"/>
        <v>-33</v>
      </c>
      <c r="FW157" s="83">
        <f t="shared" si="348"/>
        <v>17</v>
      </c>
      <c r="FX157" s="83">
        <f t="shared" si="349"/>
        <v>21</v>
      </c>
      <c r="FY157" s="83">
        <f t="shared" si="350"/>
        <v>-21</v>
      </c>
      <c r="FZ157" s="83">
        <f t="shared" si="351"/>
        <v>4</v>
      </c>
      <c r="GA157" s="83">
        <f t="shared" si="352"/>
        <v>5</v>
      </c>
      <c r="GB157" s="83">
        <f t="shared" si="353"/>
        <v>21</v>
      </c>
      <c r="GC157" s="54"/>
      <c r="GD157" s="205">
        <f t="shared" si="354"/>
        <v>-0.56909318711512158</v>
      </c>
      <c r="GE157" s="206">
        <f t="shared" si="355"/>
        <v>-0.17923055528901108</v>
      </c>
      <c r="GF157" s="206">
        <f t="shared" si="356"/>
        <v>0.32621615015112793</v>
      </c>
      <c r="GG157" s="207">
        <f t="shared" si="357"/>
        <v>0.2509756711127083</v>
      </c>
      <c r="GH157" s="206">
        <f t="shared" si="358"/>
        <v>-0.8293118044392005</v>
      </c>
      <c r="GI157" s="206">
        <f t="shared" si="359"/>
        <v>0.42694589369151692</v>
      </c>
      <c r="GJ157" s="206">
        <f t="shared" si="360"/>
        <v>0.52378350095171511</v>
      </c>
      <c r="GK157" s="206">
        <f t="shared" si="361"/>
        <v>-0.52629598219604268</v>
      </c>
      <c r="GL157" s="206">
        <f t="shared" si="362"/>
        <v>0.10039657516661821</v>
      </c>
      <c r="GM157" s="206">
        <f t="shared" si="363"/>
        <v>0.12145907717416921</v>
      </c>
      <c r="GN157" s="206">
        <f t="shared" si="364"/>
        <v>0.51810317078139956</v>
      </c>
      <c r="GO157" s="2"/>
      <c r="GP157" s="3">
        <f t="shared" si="365"/>
        <v>42</v>
      </c>
      <c r="GQ157" s="320">
        <f t="shared" si="366"/>
        <v>1.0387040929887474E-3</v>
      </c>
      <c r="GR157" s="298">
        <f t="shared" si="367"/>
        <v>5.9213849074348218E-4</v>
      </c>
      <c r="GS157" s="298">
        <f t="shared" si="368"/>
        <v>1.9177294083804776E-4</v>
      </c>
      <c r="GT157" s="298">
        <f t="shared" si="369"/>
        <v>9.5472198694589411E-5</v>
      </c>
      <c r="GU157" s="298">
        <f t="shared" si="370"/>
        <v>3.8863459711546765E-4</v>
      </c>
      <c r="GV157" s="298">
        <f t="shared" si="371"/>
        <v>5.0526923632163991E-4</v>
      </c>
      <c r="GW157" s="298">
        <f t="shared" si="372"/>
        <v>-1.0035928624475623E-4</v>
      </c>
      <c r="GX157" s="298">
        <f t="shared" si="373"/>
        <v>3.00270243218897E-4</v>
      </c>
      <c r="GY157" s="298">
        <f t="shared" si="374"/>
        <v>7.9130997769944606E-4</v>
      </c>
      <c r="GZ157" s="298">
        <f t="shared" si="375"/>
        <v>2.4909185262065388E-4</v>
      </c>
      <c r="HA157" s="298">
        <f t="shared" si="376"/>
        <v>3.3798056611744826E-4</v>
      </c>
      <c r="HB157" s="298">
        <f t="shared" si="377"/>
        <v>4.1874376869391826E-4</v>
      </c>
      <c r="HC157" s="298">
        <f t="shared" si="378"/>
        <v>7.2778942625933562E-4</v>
      </c>
      <c r="HD157" s="298"/>
    </row>
    <row r="158" spans="1:212" ht="12" customHeight="1" x14ac:dyDescent="0.25">
      <c r="A158" s="2">
        <v>3</v>
      </c>
      <c r="B158" s="10" t="s">
        <v>148</v>
      </c>
      <c r="C158" s="183">
        <v>25015</v>
      </c>
      <c r="D158" s="10"/>
      <c r="E158" s="2" t="s">
        <v>263</v>
      </c>
      <c r="F158" s="33"/>
      <c r="G158" s="33"/>
      <c r="H158" s="33"/>
      <c r="I158" s="33"/>
      <c r="J158" s="33"/>
      <c r="K158" s="33"/>
      <c r="L158" s="33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61"/>
      <c r="X158" s="45"/>
      <c r="Y158" s="3">
        <v>36</v>
      </c>
      <c r="Z158" s="146">
        <v>4</v>
      </c>
      <c r="AA158" s="3">
        <f t="shared" si="261"/>
        <v>40</v>
      </c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29"/>
      <c r="AV158" s="147"/>
      <c r="AW158" s="147"/>
      <c r="AX158" s="147"/>
      <c r="AY158" s="29"/>
      <c r="AZ158" s="3"/>
      <c r="BA158" s="178">
        <f t="shared" si="291"/>
        <v>0</v>
      </c>
      <c r="BB158" s="2">
        <f t="shared" si="292"/>
        <v>0</v>
      </c>
      <c r="BC158" s="2">
        <f t="shared" si="293"/>
        <v>0</v>
      </c>
      <c r="BD158" s="146">
        <f t="shared" si="294"/>
        <v>0</v>
      </c>
      <c r="BE158" s="3">
        <f t="shared" si="295"/>
        <v>1.5552099533437014</v>
      </c>
      <c r="BF158" s="178">
        <f t="shared" si="296"/>
        <v>0</v>
      </c>
      <c r="BG158" s="2">
        <f t="shared" si="297"/>
        <v>0</v>
      </c>
      <c r="BH158" s="2">
        <f t="shared" si="298"/>
        <v>0</v>
      </c>
      <c r="BI158" s="146">
        <f t="shared" si="299"/>
        <v>0</v>
      </c>
      <c r="BJ158" s="3"/>
      <c r="BK158" s="21">
        <v>9915</v>
      </c>
      <c r="BL158" s="3">
        <v>9887</v>
      </c>
      <c r="BM158" s="2">
        <v>28</v>
      </c>
      <c r="BN158" s="2">
        <v>28</v>
      </c>
      <c r="BO158" s="45"/>
      <c r="BP158" s="2">
        <f t="shared" si="300"/>
        <v>28</v>
      </c>
      <c r="BQ158" s="2">
        <f t="shared" si="301"/>
        <v>2.8320016182866392</v>
      </c>
      <c r="BR158" s="2">
        <f t="shared" si="302"/>
        <v>2.8320016182866392</v>
      </c>
      <c r="BS158" s="2"/>
      <c r="BT158" s="7">
        <v>10023</v>
      </c>
      <c r="BU158" s="3">
        <v>9992</v>
      </c>
      <c r="BV158" s="2">
        <f t="shared" si="266"/>
        <v>31</v>
      </c>
      <c r="BW158" s="2">
        <v>31</v>
      </c>
      <c r="BX158" s="61"/>
      <c r="BY158" s="2">
        <f t="shared" si="303"/>
        <v>31</v>
      </c>
      <c r="BZ158" s="2">
        <f t="shared" si="304"/>
        <v>3.1024819855884709</v>
      </c>
      <c r="CA158" s="2">
        <f t="shared" si="305"/>
        <v>3.1024819855884709</v>
      </c>
      <c r="CB158" s="2"/>
      <c r="CC158" s="105">
        <v>10111</v>
      </c>
      <c r="CD158" s="3">
        <v>10075</v>
      </c>
      <c r="CE158" s="2">
        <f t="shared" si="267"/>
        <v>36</v>
      </c>
      <c r="CF158" s="2">
        <v>36</v>
      </c>
      <c r="CG158" s="61"/>
      <c r="CH158" s="2">
        <f t="shared" si="306"/>
        <v>36</v>
      </c>
      <c r="CI158" s="2">
        <f t="shared" si="307"/>
        <v>3.5732009925558312</v>
      </c>
      <c r="CJ158" s="2">
        <f t="shared" si="308"/>
        <v>3.5732009925558312</v>
      </c>
      <c r="CK158" s="2"/>
      <c r="CL158" s="105">
        <v>10161</v>
      </c>
      <c r="CM158" s="3">
        <v>10127</v>
      </c>
      <c r="CN158" s="2">
        <f t="shared" si="268"/>
        <v>34</v>
      </c>
      <c r="CO158" s="2">
        <f t="shared" si="383"/>
        <v>34</v>
      </c>
      <c r="CP158" s="61"/>
      <c r="CQ158" s="2">
        <f t="shared" si="309"/>
        <v>34</v>
      </c>
      <c r="CR158" s="2">
        <f t="shared" si="310"/>
        <v>3.3573615088377604</v>
      </c>
      <c r="CS158" s="2">
        <f t="shared" si="311"/>
        <v>3.3573615088377604</v>
      </c>
      <c r="CT158" s="2"/>
      <c r="CU158" s="131">
        <v>10304</v>
      </c>
      <c r="CV158" s="3">
        <v>10288</v>
      </c>
      <c r="CW158" s="2">
        <f t="shared" si="269"/>
        <v>16</v>
      </c>
      <c r="CX158" s="2">
        <f t="shared" si="270"/>
        <v>16</v>
      </c>
      <c r="CY158" s="61"/>
      <c r="CZ158" s="2">
        <f t="shared" si="312"/>
        <v>16</v>
      </c>
      <c r="DA158" s="2">
        <f t="shared" si="313"/>
        <v>1.5552099533437014</v>
      </c>
      <c r="DB158" s="2">
        <f t="shared" si="314"/>
        <v>1.5552099533437014</v>
      </c>
      <c r="DC158" s="2"/>
      <c r="DD158" s="131">
        <v>10378</v>
      </c>
      <c r="DE158" s="3">
        <v>10323</v>
      </c>
      <c r="DF158" s="2">
        <f t="shared" si="271"/>
        <v>55</v>
      </c>
      <c r="DG158" s="2">
        <f t="shared" si="272"/>
        <v>55</v>
      </c>
      <c r="DH158" s="61"/>
      <c r="DI158" s="2">
        <f t="shared" si="315"/>
        <v>55</v>
      </c>
      <c r="DJ158" s="2">
        <f t="shared" si="316"/>
        <v>5.3279085537150053</v>
      </c>
      <c r="DK158" s="2">
        <f t="shared" si="317"/>
        <v>5.3279085537150053</v>
      </c>
      <c r="DL158" s="2"/>
      <c r="DM158" s="131">
        <v>10461</v>
      </c>
      <c r="DN158" s="2">
        <v>10435</v>
      </c>
      <c r="DO158" s="3">
        <f t="shared" si="318"/>
        <v>26</v>
      </c>
      <c r="DP158" s="3">
        <f t="shared" si="319"/>
        <v>2.4916147580258743</v>
      </c>
      <c r="DQ158" s="2"/>
      <c r="DR158" s="131">
        <v>10584</v>
      </c>
      <c r="DS158" s="2">
        <v>10547</v>
      </c>
      <c r="DT158" s="3">
        <f t="shared" si="320"/>
        <v>37</v>
      </c>
      <c r="DU158" s="3">
        <f t="shared" si="321"/>
        <v>3.5081065705887933</v>
      </c>
      <c r="DV158" s="2"/>
      <c r="DW158" s="131">
        <v>10570</v>
      </c>
      <c r="DX158" s="2">
        <v>10538</v>
      </c>
      <c r="DY158" s="3">
        <f t="shared" si="322"/>
        <v>32</v>
      </c>
      <c r="DZ158" s="3">
        <f t="shared" si="323"/>
        <v>3.0366293414310115</v>
      </c>
      <c r="EA158" s="2"/>
      <c r="EB158" s="131">
        <v>10558</v>
      </c>
      <c r="EC158" s="2">
        <v>10522</v>
      </c>
      <c r="ED158" s="3">
        <f t="shared" si="381"/>
        <v>36</v>
      </c>
      <c r="EE158" s="3">
        <f t="shared" si="324"/>
        <v>3.4214027751378064</v>
      </c>
      <c r="EF158" s="2"/>
      <c r="EG158" s="131">
        <v>10663</v>
      </c>
      <c r="EH158" s="2">
        <v>10633</v>
      </c>
      <c r="EI158" s="3">
        <f t="shared" si="388"/>
        <v>30</v>
      </c>
      <c r="EJ158" s="3">
        <f t="shared" si="325"/>
        <v>2.8214050597197402</v>
      </c>
      <c r="EK158" s="2"/>
      <c r="EL158" s="131">
        <v>10697</v>
      </c>
      <c r="EM158" s="2">
        <v>10654</v>
      </c>
      <c r="EN158" s="3">
        <f t="shared" si="398"/>
        <v>43</v>
      </c>
      <c r="EO158" s="3">
        <f t="shared" si="326"/>
        <v>4.0360428008259808</v>
      </c>
      <c r="EP158" s="2"/>
      <c r="EQ158" s="2"/>
      <c r="ER158" s="77">
        <f t="shared" si="327"/>
        <v>28</v>
      </c>
      <c r="ES158" s="83">
        <f t="shared" si="396"/>
        <v>31</v>
      </c>
      <c r="ET158" s="83">
        <f t="shared" si="391"/>
        <v>36</v>
      </c>
      <c r="EU158" s="81">
        <f t="shared" si="393"/>
        <v>34</v>
      </c>
      <c r="EV158" s="81">
        <f t="shared" si="380"/>
        <v>16</v>
      </c>
      <c r="EW158" s="81">
        <f t="shared" si="394"/>
        <v>55</v>
      </c>
      <c r="EX158" s="81">
        <f t="shared" si="389"/>
        <v>26</v>
      </c>
      <c r="EY158" s="81">
        <f t="shared" si="397"/>
        <v>37</v>
      </c>
      <c r="EZ158" s="81">
        <f t="shared" si="382"/>
        <v>32</v>
      </c>
      <c r="FA158" s="81">
        <f t="shared" si="329"/>
        <v>36</v>
      </c>
      <c r="FB158" s="81">
        <f t="shared" si="330"/>
        <v>30</v>
      </c>
      <c r="FC158" s="81">
        <f t="shared" si="399"/>
        <v>43</v>
      </c>
      <c r="FD158" s="2"/>
      <c r="FE158" s="77">
        <f t="shared" si="331"/>
        <v>2.8320016182866392</v>
      </c>
      <c r="FF158" s="83">
        <f t="shared" si="332"/>
        <v>3.1024819855884709</v>
      </c>
      <c r="FG158" s="83">
        <f t="shared" si="333"/>
        <v>3.5732009925558312</v>
      </c>
      <c r="FH158" s="81">
        <f t="shared" si="334"/>
        <v>3.3573615088377604</v>
      </c>
      <c r="FI158" s="81">
        <f t="shared" si="335"/>
        <v>1.5552099533437014</v>
      </c>
      <c r="FJ158" s="81">
        <f t="shared" si="336"/>
        <v>5.3279085537150053</v>
      </c>
      <c r="FK158" s="81">
        <f t="shared" si="337"/>
        <v>2.4916147580258743</v>
      </c>
      <c r="FL158" s="81">
        <f t="shared" si="338"/>
        <v>3.5081065705887933</v>
      </c>
      <c r="FM158" s="81">
        <f t="shared" si="339"/>
        <v>3.0366293414310115</v>
      </c>
      <c r="FN158" s="81">
        <f t="shared" si="340"/>
        <v>3.4214027751378064</v>
      </c>
      <c r="FO158" s="81">
        <f t="shared" si="341"/>
        <v>2.8214050597197402</v>
      </c>
      <c r="FP158" s="81">
        <f t="shared" si="342"/>
        <v>4.0360428008259808</v>
      </c>
      <c r="FQ158" s="2"/>
      <c r="FR158" s="83">
        <f t="shared" si="343"/>
        <v>3</v>
      </c>
      <c r="FS158" s="83">
        <f t="shared" si="344"/>
        <v>5</v>
      </c>
      <c r="FT158" s="83">
        <f t="shared" si="345"/>
        <v>-2</v>
      </c>
      <c r="FU158" s="83">
        <f t="shared" si="346"/>
        <v>-18</v>
      </c>
      <c r="FV158" s="83">
        <f t="shared" si="347"/>
        <v>39</v>
      </c>
      <c r="FW158" s="83">
        <f t="shared" si="348"/>
        <v>-29</v>
      </c>
      <c r="FX158" s="83">
        <f t="shared" si="349"/>
        <v>11</v>
      </c>
      <c r="FY158" s="83">
        <f t="shared" si="350"/>
        <v>-5</v>
      </c>
      <c r="FZ158" s="83">
        <f t="shared" si="351"/>
        <v>4</v>
      </c>
      <c r="GA158" s="83">
        <f t="shared" si="352"/>
        <v>-6</v>
      </c>
      <c r="GB158" s="83">
        <f t="shared" si="353"/>
        <v>13</v>
      </c>
      <c r="GC158" s="54"/>
      <c r="GD158" s="205">
        <f t="shared" si="354"/>
        <v>0.27048036730183167</v>
      </c>
      <c r="GE158" s="206">
        <f t="shared" si="355"/>
        <v>0.47071900696736035</v>
      </c>
      <c r="GF158" s="206">
        <f t="shared" si="356"/>
        <v>-0.21583948371807082</v>
      </c>
      <c r="GG158" s="207">
        <f t="shared" si="357"/>
        <v>-1.802151555494059</v>
      </c>
      <c r="GH158" s="206">
        <f t="shared" si="358"/>
        <v>3.7726986003713039</v>
      </c>
      <c r="GI158" s="206">
        <f t="shared" si="359"/>
        <v>-2.836293795689131</v>
      </c>
      <c r="GJ158" s="206">
        <f t="shared" si="360"/>
        <v>1.016491812562919</v>
      </c>
      <c r="GK158" s="206">
        <f t="shared" si="361"/>
        <v>-0.47147722915778179</v>
      </c>
      <c r="GL158" s="206">
        <f t="shared" si="362"/>
        <v>0.38477343370679495</v>
      </c>
      <c r="GM158" s="206">
        <f t="shared" si="363"/>
        <v>-0.59999771541806624</v>
      </c>
      <c r="GN158" s="206">
        <f t="shared" si="364"/>
        <v>1.2146377411062406</v>
      </c>
      <c r="GO158" s="2"/>
      <c r="GP158" s="3">
        <f t="shared" si="365"/>
        <v>43</v>
      </c>
      <c r="GQ158" s="320">
        <f t="shared" si="366"/>
        <v>4.0360428008259812E-3</v>
      </c>
      <c r="GR158" s="298">
        <f t="shared" si="367"/>
        <v>4.8764346296522058E-4</v>
      </c>
      <c r="GS158" s="298">
        <f t="shared" si="368"/>
        <v>4.9541343049829001E-4</v>
      </c>
      <c r="GT158" s="298">
        <f t="shared" si="369"/>
        <v>6.8739983060104367E-4</v>
      </c>
      <c r="GU158" s="298">
        <f t="shared" si="370"/>
        <v>7.340875723292167E-4</v>
      </c>
      <c r="GV158" s="298">
        <f t="shared" si="371"/>
        <v>2.8872527789807997E-4</v>
      </c>
      <c r="GW158" s="298">
        <f t="shared" si="372"/>
        <v>1.1039521486923185E-3</v>
      </c>
      <c r="GX158" s="298">
        <f t="shared" si="373"/>
        <v>6.505855269742769E-4</v>
      </c>
      <c r="GY158" s="298">
        <f t="shared" si="374"/>
        <v>8.8722633863271222E-4</v>
      </c>
      <c r="GZ158" s="298">
        <f t="shared" si="375"/>
        <v>6.6424494032174368E-4</v>
      </c>
      <c r="HA158" s="298">
        <f t="shared" si="376"/>
        <v>7.6045627376425851E-4</v>
      </c>
      <c r="HB158" s="298">
        <f t="shared" si="377"/>
        <v>5.9820538384845463E-4</v>
      </c>
      <c r="HC158" s="298">
        <f t="shared" si="378"/>
        <v>7.4511774593217692E-4</v>
      </c>
      <c r="HD158" s="298"/>
    </row>
    <row r="159" spans="1:212" ht="12" customHeight="1" x14ac:dyDescent="0.25">
      <c r="A159" s="2">
        <v>3</v>
      </c>
      <c r="B159" s="10" t="s">
        <v>148</v>
      </c>
      <c r="C159" s="183">
        <v>25018</v>
      </c>
      <c r="D159" s="10"/>
      <c r="E159" s="2" t="s">
        <v>284</v>
      </c>
      <c r="F159" s="33"/>
      <c r="G159" s="33"/>
      <c r="H159" s="33"/>
      <c r="I159" s="33"/>
      <c r="J159" s="33"/>
      <c r="K159" s="33"/>
      <c r="L159" s="33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61"/>
      <c r="X159" s="45"/>
      <c r="Y159" s="3">
        <v>2</v>
      </c>
      <c r="Z159" s="146">
        <v>10</v>
      </c>
      <c r="AA159" s="3">
        <f t="shared" si="261"/>
        <v>12</v>
      </c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29"/>
      <c r="AV159" s="147"/>
      <c r="AW159" s="147"/>
      <c r="AX159" s="147"/>
      <c r="AY159" s="29"/>
      <c r="AZ159" s="3"/>
      <c r="BA159" s="178">
        <f t="shared" si="291"/>
        <v>0</v>
      </c>
      <c r="BB159" s="2">
        <f t="shared" si="292"/>
        <v>0</v>
      </c>
      <c r="BC159" s="2">
        <f t="shared" si="293"/>
        <v>0</v>
      </c>
      <c r="BD159" s="146">
        <f t="shared" si="294"/>
        <v>0</v>
      </c>
      <c r="BE159" s="3">
        <f t="shared" si="295"/>
        <v>0.59875117611838158</v>
      </c>
      <c r="BF159" s="178">
        <f t="shared" si="296"/>
        <v>0</v>
      </c>
      <c r="BG159" s="2">
        <f t="shared" si="297"/>
        <v>0</v>
      </c>
      <c r="BH159" s="2">
        <f t="shared" si="298"/>
        <v>0</v>
      </c>
      <c r="BI159" s="146">
        <f t="shared" si="299"/>
        <v>0</v>
      </c>
      <c r="BJ159" s="3"/>
      <c r="BK159" s="21">
        <v>11601</v>
      </c>
      <c r="BL159" s="3">
        <v>11568</v>
      </c>
      <c r="BM159" s="2">
        <v>33</v>
      </c>
      <c r="BN159" s="2">
        <v>33</v>
      </c>
      <c r="BO159" s="45"/>
      <c r="BP159" s="2">
        <f t="shared" si="300"/>
        <v>33</v>
      </c>
      <c r="BQ159" s="2">
        <f t="shared" si="301"/>
        <v>2.8526970954356843</v>
      </c>
      <c r="BR159" s="2">
        <f t="shared" si="302"/>
        <v>2.8526970954356843</v>
      </c>
      <c r="BS159" s="2"/>
      <c r="BT159" s="7">
        <v>11660</v>
      </c>
      <c r="BU159" s="3">
        <v>11654</v>
      </c>
      <c r="BV159" s="2">
        <f t="shared" si="266"/>
        <v>6</v>
      </c>
      <c r="BW159" s="2">
        <v>6</v>
      </c>
      <c r="BX159" s="61"/>
      <c r="BY159" s="2">
        <f t="shared" si="303"/>
        <v>6</v>
      </c>
      <c r="BZ159" s="2">
        <f t="shared" si="304"/>
        <v>0.51484468851896337</v>
      </c>
      <c r="CA159" s="2">
        <f t="shared" si="305"/>
        <v>0.51484468851896337</v>
      </c>
      <c r="CB159" s="2"/>
      <c r="CC159" s="105">
        <v>11655</v>
      </c>
      <c r="CD159" s="3">
        <v>11651</v>
      </c>
      <c r="CE159" s="2">
        <f t="shared" si="267"/>
        <v>4</v>
      </c>
      <c r="CF159" s="2">
        <v>4</v>
      </c>
      <c r="CG159" s="61"/>
      <c r="CH159" s="2">
        <f t="shared" si="306"/>
        <v>4</v>
      </c>
      <c r="CI159" s="2">
        <f t="shared" si="307"/>
        <v>0.34331817011415328</v>
      </c>
      <c r="CJ159" s="2">
        <f t="shared" si="308"/>
        <v>0.34331817011415328</v>
      </c>
      <c r="CK159" s="2"/>
      <c r="CL159" s="105">
        <v>11713</v>
      </c>
      <c r="CM159" s="3">
        <v>11707</v>
      </c>
      <c r="CN159" s="2">
        <f t="shared" si="268"/>
        <v>6</v>
      </c>
      <c r="CO159" s="2">
        <f t="shared" si="383"/>
        <v>6</v>
      </c>
      <c r="CP159" s="61"/>
      <c r="CQ159" s="2">
        <f t="shared" si="309"/>
        <v>6</v>
      </c>
      <c r="CR159" s="2">
        <f t="shared" si="310"/>
        <v>0.51251388058426584</v>
      </c>
      <c r="CS159" s="2">
        <f t="shared" si="311"/>
        <v>0.51251388058426584</v>
      </c>
      <c r="CT159" s="2"/>
      <c r="CU159" s="131">
        <v>11698</v>
      </c>
      <c r="CV159" s="3">
        <v>11691</v>
      </c>
      <c r="CW159" s="2">
        <f t="shared" si="269"/>
        <v>7</v>
      </c>
      <c r="CX159" s="2">
        <f t="shared" si="270"/>
        <v>7</v>
      </c>
      <c r="CY159" s="61"/>
      <c r="CZ159" s="2">
        <f t="shared" si="312"/>
        <v>7</v>
      </c>
      <c r="DA159" s="2">
        <f t="shared" si="313"/>
        <v>0.59875117611838158</v>
      </c>
      <c r="DB159" s="2">
        <f t="shared" si="314"/>
        <v>0.59875117611838158</v>
      </c>
      <c r="DC159" s="2"/>
      <c r="DD159" s="131">
        <v>11737</v>
      </c>
      <c r="DE159" s="3">
        <v>11737</v>
      </c>
      <c r="DF159" s="2">
        <f t="shared" si="271"/>
        <v>0</v>
      </c>
      <c r="DG159" s="2">
        <f t="shared" si="272"/>
        <v>0</v>
      </c>
      <c r="DH159" s="61"/>
      <c r="DI159" s="2">
        <f t="shared" si="315"/>
        <v>0</v>
      </c>
      <c r="DJ159" s="2">
        <f t="shared" si="316"/>
        <v>0</v>
      </c>
      <c r="DK159" s="2">
        <f t="shared" si="317"/>
        <v>0</v>
      </c>
      <c r="DL159" s="2"/>
      <c r="DM159" s="131">
        <v>11729</v>
      </c>
      <c r="DN159" s="2">
        <v>11706</v>
      </c>
      <c r="DO159" s="3">
        <f t="shared" si="318"/>
        <v>23</v>
      </c>
      <c r="DP159" s="3">
        <f t="shared" si="319"/>
        <v>1.9648043738253886</v>
      </c>
      <c r="DQ159" s="2"/>
      <c r="DR159" s="131">
        <v>11792</v>
      </c>
      <c r="DS159" s="2">
        <v>11799</v>
      </c>
      <c r="DT159" s="3">
        <f t="shared" si="320"/>
        <v>-7</v>
      </c>
      <c r="DU159" s="3">
        <f t="shared" si="321"/>
        <v>-0.5932706161539113</v>
      </c>
      <c r="DV159" s="2"/>
      <c r="DW159" s="131">
        <v>11628</v>
      </c>
      <c r="DX159" s="2">
        <v>11626</v>
      </c>
      <c r="DY159" s="3">
        <f t="shared" si="322"/>
        <v>2</v>
      </c>
      <c r="DZ159" s="3">
        <f t="shared" si="323"/>
        <v>0.17202821262687079</v>
      </c>
      <c r="EA159" s="2"/>
      <c r="EB159" s="131">
        <v>11637</v>
      </c>
      <c r="EC159" s="2">
        <v>11634</v>
      </c>
      <c r="ED159" s="3">
        <f t="shared" si="381"/>
        <v>3</v>
      </c>
      <c r="EE159" s="3">
        <f t="shared" si="324"/>
        <v>0.25786487880350695</v>
      </c>
      <c r="EF159" s="2"/>
      <c r="EG159" s="131">
        <v>11687</v>
      </c>
      <c r="EH159" s="2">
        <v>11687</v>
      </c>
      <c r="EI159" s="3">
        <f t="shared" si="388"/>
        <v>0</v>
      </c>
      <c r="EJ159" s="3">
        <f t="shared" si="325"/>
        <v>0</v>
      </c>
      <c r="EK159" s="2"/>
      <c r="EL159" s="131">
        <v>11817</v>
      </c>
      <c r="EM159" s="2">
        <v>11814</v>
      </c>
      <c r="EN159" s="3">
        <f t="shared" si="398"/>
        <v>3</v>
      </c>
      <c r="EO159" s="3">
        <f t="shared" si="326"/>
        <v>0.25393600812595224</v>
      </c>
      <c r="EP159" s="2"/>
      <c r="EQ159" s="2"/>
      <c r="ER159" s="77">
        <f t="shared" si="327"/>
        <v>33</v>
      </c>
      <c r="ES159" s="83">
        <f t="shared" si="396"/>
        <v>6</v>
      </c>
      <c r="ET159" s="83">
        <f t="shared" si="391"/>
        <v>4</v>
      </c>
      <c r="EU159" s="81">
        <f t="shared" si="393"/>
        <v>6</v>
      </c>
      <c r="EV159" s="81">
        <f t="shared" si="380"/>
        <v>7</v>
      </c>
      <c r="EW159" s="81">
        <f t="shared" si="394"/>
        <v>0</v>
      </c>
      <c r="EX159" s="81">
        <f t="shared" si="389"/>
        <v>23</v>
      </c>
      <c r="EY159" s="81">
        <v>0</v>
      </c>
      <c r="EZ159" s="81">
        <f t="shared" si="382"/>
        <v>2</v>
      </c>
      <c r="FA159" s="81">
        <f t="shared" si="329"/>
        <v>3</v>
      </c>
      <c r="FB159" s="81">
        <f t="shared" si="330"/>
        <v>0</v>
      </c>
      <c r="FC159" s="81">
        <f t="shared" si="399"/>
        <v>3</v>
      </c>
      <c r="FD159" s="2"/>
      <c r="FE159" s="77">
        <f t="shared" si="331"/>
        <v>2.8526970954356843</v>
      </c>
      <c r="FF159" s="83">
        <f t="shared" si="332"/>
        <v>0.51484468851896337</v>
      </c>
      <c r="FG159" s="83">
        <f t="shared" si="333"/>
        <v>0.34331817011415328</v>
      </c>
      <c r="FH159" s="81">
        <f t="shared" si="334"/>
        <v>0.51251388058426584</v>
      </c>
      <c r="FI159" s="81">
        <f t="shared" si="335"/>
        <v>0.59875117611838158</v>
      </c>
      <c r="FJ159" s="81">
        <f t="shared" si="336"/>
        <v>0</v>
      </c>
      <c r="FK159" s="81">
        <f t="shared" si="337"/>
        <v>1.9648043738253886</v>
      </c>
      <c r="FL159" s="81">
        <f t="shared" si="338"/>
        <v>0</v>
      </c>
      <c r="FM159" s="81">
        <f t="shared" si="339"/>
        <v>0.17202821262687079</v>
      </c>
      <c r="FN159" s="81">
        <f t="shared" si="340"/>
        <v>0.25786487880350695</v>
      </c>
      <c r="FO159" s="81">
        <f t="shared" si="341"/>
        <v>0</v>
      </c>
      <c r="FP159" s="81">
        <f t="shared" si="342"/>
        <v>0.25393600812595224</v>
      </c>
      <c r="FQ159" s="2"/>
      <c r="FR159" s="83">
        <f t="shared" si="343"/>
        <v>-27</v>
      </c>
      <c r="FS159" s="83">
        <f t="shared" si="344"/>
        <v>-2</v>
      </c>
      <c r="FT159" s="83">
        <f t="shared" si="345"/>
        <v>2</v>
      </c>
      <c r="FU159" s="83">
        <f t="shared" si="346"/>
        <v>1</v>
      </c>
      <c r="FV159" s="83">
        <f t="shared" si="347"/>
        <v>-7</v>
      </c>
      <c r="FW159" s="83">
        <f t="shared" si="348"/>
        <v>23</v>
      </c>
      <c r="FX159" s="83">
        <f t="shared" si="349"/>
        <v>-23</v>
      </c>
      <c r="FY159" s="83">
        <f t="shared" si="350"/>
        <v>2</v>
      </c>
      <c r="FZ159" s="83">
        <f t="shared" si="351"/>
        <v>1</v>
      </c>
      <c r="GA159" s="83">
        <f t="shared" si="352"/>
        <v>-3</v>
      </c>
      <c r="GB159" s="83">
        <f t="shared" si="353"/>
        <v>3</v>
      </c>
      <c r="GC159" s="54"/>
      <c r="GD159" s="205">
        <f t="shared" si="354"/>
        <v>-2.337852406916721</v>
      </c>
      <c r="GE159" s="206">
        <f t="shared" si="355"/>
        <v>-0.17152651840481009</v>
      </c>
      <c r="GF159" s="206">
        <f t="shared" si="356"/>
        <v>0.16919571047011256</v>
      </c>
      <c r="GG159" s="207">
        <f t="shared" si="357"/>
        <v>8.6237295534115743E-2</v>
      </c>
      <c r="GH159" s="206">
        <f t="shared" si="358"/>
        <v>-0.59875117611838158</v>
      </c>
      <c r="GI159" s="206">
        <f t="shared" si="359"/>
        <v>1.9648043738253886</v>
      </c>
      <c r="GJ159" s="206">
        <f t="shared" si="360"/>
        <v>-1.9648043738253886</v>
      </c>
      <c r="GK159" s="206">
        <f t="shared" si="361"/>
        <v>0.17202821262687079</v>
      </c>
      <c r="GL159" s="206">
        <f t="shared" si="362"/>
        <v>8.5836666176636156E-2</v>
      </c>
      <c r="GM159" s="206">
        <f t="shared" si="363"/>
        <v>-0.25786487880350695</v>
      </c>
      <c r="GN159" s="206">
        <f t="shared" si="364"/>
        <v>0.25393600812595224</v>
      </c>
      <c r="GO159" s="2"/>
      <c r="GP159" s="3">
        <f t="shared" si="365"/>
        <v>3</v>
      </c>
      <c r="GQ159" s="320">
        <f t="shared" si="366"/>
        <v>2.5393600812595224E-4</v>
      </c>
      <c r="GR159" s="298">
        <f t="shared" si="367"/>
        <v>5.7472265278043849E-4</v>
      </c>
      <c r="GS159" s="298">
        <f t="shared" si="368"/>
        <v>9.5886470419023881E-5</v>
      </c>
      <c r="GT159" s="298">
        <f t="shared" si="369"/>
        <v>7.637775895567152E-5</v>
      </c>
      <c r="GU159" s="298">
        <f t="shared" si="370"/>
        <v>1.2954486570515588E-4</v>
      </c>
      <c r="GV159" s="298">
        <f t="shared" si="371"/>
        <v>1.2631730908040998E-4</v>
      </c>
      <c r="GW159" s="298">
        <f t="shared" si="372"/>
        <v>0</v>
      </c>
      <c r="GX159" s="298">
        <f t="shared" si="373"/>
        <v>5.7551796616955257E-4</v>
      </c>
      <c r="GY159" s="298">
        <f t="shared" si="374"/>
        <v>0</v>
      </c>
      <c r="GZ159" s="298">
        <f t="shared" si="375"/>
        <v>4.151530877010898E-5</v>
      </c>
      <c r="HA159" s="298">
        <f t="shared" si="376"/>
        <v>6.3371356147021542E-5</v>
      </c>
      <c r="HB159" s="298">
        <f t="shared" si="377"/>
        <v>0</v>
      </c>
      <c r="HC159" s="298">
        <f t="shared" si="378"/>
        <v>5.1984959018523973E-5</v>
      </c>
      <c r="HD159" s="298"/>
    </row>
    <row r="160" spans="1:212" ht="12" customHeight="1" x14ac:dyDescent="0.25">
      <c r="A160" s="2">
        <v>3</v>
      </c>
      <c r="B160" s="10" t="s">
        <v>148</v>
      </c>
      <c r="C160" s="183">
        <v>25023</v>
      </c>
      <c r="D160" s="10"/>
      <c r="E160" s="2" t="s">
        <v>294</v>
      </c>
      <c r="F160" s="33"/>
      <c r="G160" s="33"/>
      <c r="H160" s="33"/>
      <c r="I160" s="33"/>
      <c r="J160" s="33"/>
      <c r="K160" s="33"/>
      <c r="L160" s="33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61"/>
      <c r="X160" s="45"/>
      <c r="Y160" s="3">
        <v>0</v>
      </c>
      <c r="Z160" s="146">
        <v>13</v>
      </c>
      <c r="AA160" s="3">
        <f t="shared" si="261"/>
        <v>13</v>
      </c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29"/>
      <c r="AV160" s="147"/>
      <c r="AW160" s="147"/>
      <c r="AX160" s="147"/>
      <c r="AY160" s="29"/>
      <c r="AZ160" s="3"/>
      <c r="BA160" s="178">
        <f t="shared" si="291"/>
        <v>0</v>
      </c>
      <c r="BB160" s="2">
        <f t="shared" si="292"/>
        <v>0</v>
      </c>
      <c r="BC160" s="2">
        <f t="shared" si="293"/>
        <v>0</v>
      </c>
      <c r="BD160" s="146">
        <f t="shared" si="294"/>
        <v>0</v>
      </c>
      <c r="BE160" s="3">
        <f t="shared" si="295"/>
        <v>9.6311278050659727E-2</v>
      </c>
      <c r="BF160" s="178">
        <f t="shared" si="296"/>
        <v>0</v>
      </c>
      <c r="BG160" s="2">
        <f t="shared" si="297"/>
        <v>0</v>
      </c>
      <c r="BH160" s="2">
        <f t="shared" si="298"/>
        <v>0</v>
      </c>
      <c r="BI160" s="146">
        <f t="shared" si="299"/>
        <v>0</v>
      </c>
      <c r="BJ160" s="3"/>
      <c r="BK160" s="21">
        <v>9955</v>
      </c>
      <c r="BL160" s="3">
        <v>9955</v>
      </c>
      <c r="BM160" s="2">
        <v>0</v>
      </c>
      <c r="BN160" s="2">
        <v>0</v>
      </c>
      <c r="BO160" s="45"/>
      <c r="BP160" s="2">
        <f t="shared" si="300"/>
        <v>0</v>
      </c>
      <c r="BQ160" s="2">
        <f t="shared" si="301"/>
        <v>0</v>
      </c>
      <c r="BR160" s="2">
        <f t="shared" si="302"/>
        <v>0</v>
      </c>
      <c r="BS160" s="2"/>
      <c r="BT160" s="7">
        <v>10076</v>
      </c>
      <c r="BU160" s="3">
        <v>10070</v>
      </c>
      <c r="BV160" s="2">
        <f t="shared" si="266"/>
        <v>6</v>
      </c>
      <c r="BW160" s="2">
        <v>6</v>
      </c>
      <c r="BX160" s="61"/>
      <c r="BY160" s="2">
        <f t="shared" si="303"/>
        <v>6</v>
      </c>
      <c r="BZ160" s="2">
        <f t="shared" si="304"/>
        <v>0.59582919563058589</v>
      </c>
      <c r="CA160" s="2">
        <f t="shared" si="305"/>
        <v>0.59582919563058589</v>
      </c>
      <c r="CB160" s="2"/>
      <c r="CC160" s="106">
        <v>10105</v>
      </c>
      <c r="CD160" s="3">
        <v>10089</v>
      </c>
      <c r="CE160" s="2">
        <f t="shared" si="267"/>
        <v>16</v>
      </c>
      <c r="CF160" s="2">
        <v>16</v>
      </c>
      <c r="CG160" s="61"/>
      <c r="CH160" s="2">
        <f t="shared" si="306"/>
        <v>16</v>
      </c>
      <c r="CI160" s="2">
        <f t="shared" si="307"/>
        <v>1.5858856179998018</v>
      </c>
      <c r="CJ160" s="2">
        <f t="shared" si="308"/>
        <v>1.5858856179998018</v>
      </c>
      <c r="CK160" s="2"/>
      <c r="CL160" s="106">
        <v>10246</v>
      </c>
      <c r="CM160" s="3">
        <v>10232</v>
      </c>
      <c r="CN160" s="2">
        <f t="shared" si="268"/>
        <v>14</v>
      </c>
      <c r="CO160" s="2">
        <f t="shared" si="383"/>
        <v>14</v>
      </c>
      <c r="CP160" s="61"/>
      <c r="CQ160" s="2">
        <f t="shared" si="309"/>
        <v>14</v>
      </c>
      <c r="CR160" s="2">
        <f t="shared" si="310"/>
        <v>1.3682564503518373</v>
      </c>
      <c r="CS160" s="2">
        <f t="shared" si="311"/>
        <v>1.3682564503518373</v>
      </c>
      <c r="CT160" s="2"/>
      <c r="CU160" s="131">
        <v>10384</v>
      </c>
      <c r="CV160" s="3">
        <v>10383</v>
      </c>
      <c r="CW160" s="2">
        <f t="shared" si="269"/>
        <v>1</v>
      </c>
      <c r="CX160" s="2">
        <f t="shared" si="270"/>
        <v>1</v>
      </c>
      <c r="CY160" s="61"/>
      <c r="CZ160" s="2">
        <f t="shared" si="312"/>
        <v>1</v>
      </c>
      <c r="DA160" s="2">
        <f t="shared" si="313"/>
        <v>9.6311278050659727E-2</v>
      </c>
      <c r="DB160" s="2">
        <f t="shared" si="314"/>
        <v>9.6311278050659727E-2</v>
      </c>
      <c r="DC160" s="2"/>
      <c r="DD160" s="131">
        <v>10393</v>
      </c>
      <c r="DE160" s="3">
        <v>10383</v>
      </c>
      <c r="DF160" s="2">
        <f t="shared" si="271"/>
        <v>10</v>
      </c>
      <c r="DG160" s="2">
        <f t="shared" si="272"/>
        <v>10</v>
      </c>
      <c r="DH160" s="61"/>
      <c r="DI160" s="2">
        <f t="shared" si="315"/>
        <v>10</v>
      </c>
      <c r="DJ160" s="2">
        <f t="shared" si="316"/>
        <v>0.96311278050659732</v>
      </c>
      <c r="DK160" s="2">
        <f t="shared" si="317"/>
        <v>0.96311278050659732</v>
      </c>
      <c r="DL160" s="2"/>
      <c r="DM160" s="131">
        <v>10507</v>
      </c>
      <c r="DN160" s="2">
        <v>10503</v>
      </c>
      <c r="DO160" s="3">
        <f t="shared" si="318"/>
        <v>4</v>
      </c>
      <c r="DP160" s="3">
        <f t="shared" si="319"/>
        <v>0.38084356850423684</v>
      </c>
      <c r="DQ160" s="2"/>
      <c r="DR160" s="131">
        <v>10548</v>
      </c>
      <c r="DS160" s="2">
        <v>10532</v>
      </c>
      <c r="DT160" s="3">
        <f t="shared" si="320"/>
        <v>16</v>
      </c>
      <c r="DU160" s="3">
        <f t="shared" si="321"/>
        <v>1.519179642992784</v>
      </c>
      <c r="DV160" s="2"/>
      <c r="DW160" s="131">
        <v>10586</v>
      </c>
      <c r="DX160" s="2">
        <v>10581</v>
      </c>
      <c r="DY160" s="3">
        <f t="shared" si="322"/>
        <v>5</v>
      </c>
      <c r="DZ160" s="3">
        <f t="shared" si="323"/>
        <v>0.4725451280597297</v>
      </c>
      <c r="EA160" s="2"/>
      <c r="EB160" s="131">
        <v>10592</v>
      </c>
      <c r="EC160" s="2">
        <v>10594</v>
      </c>
      <c r="ED160" s="3">
        <v>0</v>
      </c>
      <c r="EE160" s="3">
        <f t="shared" si="324"/>
        <v>0</v>
      </c>
      <c r="EF160" s="2"/>
      <c r="EG160" s="131">
        <v>10606</v>
      </c>
      <c r="EH160" s="2">
        <v>10603</v>
      </c>
      <c r="EI160" s="3">
        <f t="shared" si="388"/>
        <v>3</v>
      </c>
      <c r="EJ160" s="3">
        <f t="shared" si="325"/>
        <v>0.28293879090823354</v>
      </c>
      <c r="EK160" s="2"/>
      <c r="EL160" s="131">
        <v>10748</v>
      </c>
      <c r="EM160" s="2">
        <v>10744</v>
      </c>
      <c r="EN160" s="3">
        <f t="shared" si="398"/>
        <v>4</v>
      </c>
      <c r="EO160" s="3">
        <f t="shared" si="326"/>
        <v>0.37230081906180196</v>
      </c>
      <c r="EP160" s="2"/>
      <c r="EQ160" s="2"/>
      <c r="ER160" s="77">
        <f t="shared" si="327"/>
        <v>0</v>
      </c>
      <c r="ES160" s="83">
        <f t="shared" si="396"/>
        <v>6</v>
      </c>
      <c r="ET160" s="83">
        <f t="shared" si="391"/>
        <v>16</v>
      </c>
      <c r="EU160" s="81">
        <f t="shared" si="393"/>
        <v>14</v>
      </c>
      <c r="EV160" s="81">
        <f t="shared" si="380"/>
        <v>1</v>
      </c>
      <c r="EW160" s="81">
        <f t="shared" si="394"/>
        <v>10</v>
      </c>
      <c r="EX160" s="81">
        <f t="shared" si="389"/>
        <v>4</v>
      </c>
      <c r="EY160" s="81">
        <v>0</v>
      </c>
      <c r="EZ160" s="81">
        <f t="shared" si="382"/>
        <v>5</v>
      </c>
      <c r="FA160" s="81">
        <f t="shared" si="329"/>
        <v>0</v>
      </c>
      <c r="FB160" s="81">
        <f t="shared" si="330"/>
        <v>3</v>
      </c>
      <c r="FC160" s="81">
        <f t="shared" si="399"/>
        <v>4</v>
      </c>
      <c r="FD160" s="2"/>
      <c r="FE160" s="77">
        <f t="shared" si="331"/>
        <v>0</v>
      </c>
      <c r="FF160" s="83">
        <f t="shared" si="332"/>
        <v>0.59582919563058589</v>
      </c>
      <c r="FG160" s="83">
        <f t="shared" si="333"/>
        <v>1.5858856179998018</v>
      </c>
      <c r="FH160" s="81">
        <f t="shared" si="334"/>
        <v>1.3682564503518373</v>
      </c>
      <c r="FI160" s="81">
        <f t="shared" si="335"/>
        <v>9.6311278050659727E-2</v>
      </c>
      <c r="FJ160" s="81">
        <f t="shared" si="336"/>
        <v>0.96311278050659732</v>
      </c>
      <c r="FK160" s="81">
        <f t="shared" si="337"/>
        <v>0.38084356850423684</v>
      </c>
      <c r="FL160" s="81">
        <f t="shared" si="338"/>
        <v>0</v>
      </c>
      <c r="FM160" s="81">
        <f t="shared" si="339"/>
        <v>0.4725451280597297</v>
      </c>
      <c r="FN160" s="81">
        <f t="shared" si="340"/>
        <v>0</v>
      </c>
      <c r="FO160" s="81">
        <f t="shared" si="341"/>
        <v>0.28293879090823354</v>
      </c>
      <c r="FP160" s="81">
        <f t="shared" si="342"/>
        <v>0.37230081906180196</v>
      </c>
      <c r="FQ160" s="2"/>
      <c r="FR160" s="83">
        <f t="shared" si="343"/>
        <v>6</v>
      </c>
      <c r="FS160" s="83">
        <f t="shared" si="344"/>
        <v>10</v>
      </c>
      <c r="FT160" s="83">
        <f t="shared" si="345"/>
        <v>-2</v>
      </c>
      <c r="FU160" s="83">
        <f t="shared" si="346"/>
        <v>-13</v>
      </c>
      <c r="FV160" s="83">
        <f t="shared" si="347"/>
        <v>9</v>
      </c>
      <c r="FW160" s="83">
        <f t="shared" si="348"/>
        <v>-6</v>
      </c>
      <c r="FX160" s="83">
        <f t="shared" si="349"/>
        <v>-4</v>
      </c>
      <c r="FY160" s="83">
        <f t="shared" si="350"/>
        <v>5</v>
      </c>
      <c r="FZ160" s="83">
        <f t="shared" si="351"/>
        <v>-5</v>
      </c>
      <c r="GA160" s="83">
        <f t="shared" si="352"/>
        <v>3</v>
      </c>
      <c r="GB160" s="83">
        <f t="shared" si="353"/>
        <v>1</v>
      </c>
      <c r="GC160" s="54"/>
      <c r="GD160" s="205">
        <f t="shared" si="354"/>
        <v>0.59582919563058589</v>
      </c>
      <c r="GE160" s="206">
        <f t="shared" si="355"/>
        <v>0.99005642236921587</v>
      </c>
      <c r="GF160" s="206">
        <f t="shared" si="356"/>
        <v>-0.21762916764796447</v>
      </c>
      <c r="GG160" s="207">
        <f t="shared" si="357"/>
        <v>-1.2719451723011777</v>
      </c>
      <c r="GH160" s="206">
        <f t="shared" si="358"/>
        <v>0.86680150245593757</v>
      </c>
      <c r="GI160" s="206">
        <f t="shared" si="359"/>
        <v>-0.58226921200236048</v>
      </c>
      <c r="GJ160" s="206">
        <f t="shared" si="360"/>
        <v>-0.38084356850423684</v>
      </c>
      <c r="GK160" s="206">
        <f t="shared" si="361"/>
        <v>0.4725451280597297</v>
      </c>
      <c r="GL160" s="206">
        <f t="shared" si="362"/>
        <v>-0.4725451280597297</v>
      </c>
      <c r="GM160" s="206">
        <f t="shared" si="363"/>
        <v>0.28293879090823354</v>
      </c>
      <c r="GN160" s="206">
        <f t="shared" si="364"/>
        <v>8.9362028153568418E-2</v>
      </c>
      <c r="GO160" s="2"/>
      <c r="GP160" s="3">
        <f t="shared" si="365"/>
        <v>4</v>
      </c>
      <c r="GQ160" s="320">
        <f t="shared" si="366"/>
        <v>3.7230081906180194E-4</v>
      </c>
      <c r="GR160" s="298">
        <f t="shared" si="367"/>
        <v>0</v>
      </c>
      <c r="GS160" s="298">
        <f t="shared" si="368"/>
        <v>9.5886470419023881E-5</v>
      </c>
      <c r="GT160" s="298">
        <f t="shared" si="369"/>
        <v>3.0551103582268608E-4</v>
      </c>
      <c r="GU160" s="298">
        <f t="shared" si="370"/>
        <v>3.0227135331203041E-4</v>
      </c>
      <c r="GV160" s="298">
        <f t="shared" si="371"/>
        <v>1.8045329868629998E-5</v>
      </c>
      <c r="GW160" s="298">
        <f t="shared" si="372"/>
        <v>2.0071857248951246E-4</v>
      </c>
      <c r="GX160" s="298">
        <f t="shared" si="373"/>
        <v>1.0009008107296567E-4</v>
      </c>
      <c r="GY160" s="298">
        <f t="shared" si="374"/>
        <v>0</v>
      </c>
      <c r="GZ160" s="298">
        <f t="shared" si="375"/>
        <v>1.0378827192527245E-4</v>
      </c>
      <c r="HA160" s="298">
        <f t="shared" si="376"/>
        <v>0</v>
      </c>
      <c r="HB160" s="298">
        <f t="shared" si="377"/>
        <v>5.982053838484546E-5</v>
      </c>
      <c r="HC160" s="298">
        <f t="shared" si="378"/>
        <v>6.9313278691365292E-5</v>
      </c>
      <c r="HD160" s="298"/>
    </row>
    <row r="161" spans="1:212" ht="12" customHeight="1" x14ac:dyDescent="0.25">
      <c r="A161" s="2">
        <v>3</v>
      </c>
      <c r="B161" s="10" t="s">
        <v>148</v>
      </c>
      <c r="C161" s="183">
        <v>25031</v>
      </c>
      <c r="D161" s="10"/>
      <c r="E161" s="2" t="s">
        <v>365</v>
      </c>
      <c r="F161" s="33"/>
      <c r="G161" s="33"/>
      <c r="H161" s="33"/>
      <c r="I161" s="33"/>
      <c r="J161" s="33"/>
      <c r="K161" s="33"/>
      <c r="L161" s="33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61"/>
      <c r="X161" s="45"/>
      <c r="Y161" s="3">
        <v>6</v>
      </c>
      <c r="Z161" s="146">
        <v>8</v>
      </c>
      <c r="AA161" s="3">
        <f t="shared" si="261"/>
        <v>14</v>
      </c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29"/>
      <c r="AV161" s="147"/>
      <c r="AW161" s="147"/>
      <c r="AX161" s="147"/>
      <c r="AY161" s="29"/>
      <c r="AZ161" s="3"/>
      <c r="BA161" s="178">
        <f t="shared" si="291"/>
        <v>0</v>
      </c>
      <c r="BB161" s="2">
        <f t="shared" si="292"/>
        <v>0</v>
      </c>
      <c r="BC161" s="2">
        <f t="shared" si="293"/>
        <v>0</v>
      </c>
      <c r="BD161" s="146">
        <f t="shared" si="294"/>
        <v>0</v>
      </c>
      <c r="BE161" s="3">
        <f t="shared" si="295"/>
        <v>1.0464355788096795</v>
      </c>
      <c r="BF161" s="178">
        <f t="shared" si="296"/>
        <v>0</v>
      </c>
      <c r="BG161" s="2">
        <f t="shared" si="297"/>
        <v>0</v>
      </c>
      <c r="BH161" s="2">
        <f t="shared" si="298"/>
        <v>0</v>
      </c>
      <c r="BI161" s="146">
        <f t="shared" si="299"/>
        <v>0</v>
      </c>
      <c r="BJ161" s="3"/>
      <c r="BK161" s="21">
        <v>15137</v>
      </c>
      <c r="BL161" s="3">
        <v>15119</v>
      </c>
      <c r="BM161" s="2">
        <v>18</v>
      </c>
      <c r="BN161" s="2">
        <v>18</v>
      </c>
      <c r="BO161" s="45"/>
      <c r="BP161" s="2">
        <f t="shared" si="300"/>
        <v>18</v>
      </c>
      <c r="BQ161" s="2">
        <f t="shared" si="301"/>
        <v>1.1905549308816721</v>
      </c>
      <c r="BR161" s="2">
        <f t="shared" si="302"/>
        <v>1.1905549308816721</v>
      </c>
      <c r="BS161" s="2"/>
      <c r="BT161" s="7">
        <v>15158</v>
      </c>
      <c r="BU161" s="3">
        <v>15149</v>
      </c>
      <c r="BV161" s="2">
        <f t="shared" si="266"/>
        <v>9</v>
      </c>
      <c r="BW161" s="2">
        <v>9</v>
      </c>
      <c r="BX161" s="61"/>
      <c r="BY161" s="2">
        <f t="shared" si="303"/>
        <v>9</v>
      </c>
      <c r="BZ161" s="2">
        <f t="shared" si="304"/>
        <v>0.5940986203709816</v>
      </c>
      <c r="CA161" s="2">
        <f t="shared" si="305"/>
        <v>0.5940986203709816</v>
      </c>
      <c r="CB161" s="2"/>
      <c r="CC161" s="105">
        <v>15244</v>
      </c>
      <c r="CD161" s="3">
        <v>15248</v>
      </c>
      <c r="CE161" s="2">
        <f t="shared" si="267"/>
        <v>-4</v>
      </c>
      <c r="CF161" s="2">
        <v>-4</v>
      </c>
      <c r="CG161" s="61"/>
      <c r="CH161" s="2">
        <f t="shared" si="306"/>
        <v>-4</v>
      </c>
      <c r="CI161" s="2">
        <f t="shared" si="307"/>
        <v>-0.26232948583420779</v>
      </c>
      <c r="CJ161" s="2">
        <f t="shared" si="308"/>
        <v>-0.26232948583420779</v>
      </c>
      <c r="CK161" s="2"/>
      <c r="CL161" s="105">
        <v>15318</v>
      </c>
      <c r="CM161" s="3">
        <v>15313</v>
      </c>
      <c r="CN161" s="2">
        <f t="shared" si="268"/>
        <v>5</v>
      </c>
      <c r="CO161" s="2">
        <f t="shared" si="383"/>
        <v>5</v>
      </c>
      <c r="CP161" s="61"/>
      <c r="CQ161" s="2">
        <f t="shared" si="309"/>
        <v>5</v>
      </c>
      <c r="CR161" s="2">
        <f t="shared" si="310"/>
        <v>0.32651995036896753</v>
      </c>
      <c r="CS161" s="2">
        <f t="shared" si="311"/>
        <v>0.32651995036896753</v>
      </c>
      <c r="CT161" s="2"/>
      <c r="CU161" s="131">
        <v>15306</v>
      </c>
      <c r="CV161" s="3">
        <v>15290</v>
      </c>
      <c r="CW161" s="2">
        <f t="shared" si="269"/>
        <v>16</v>
      </c>
      <c r="CX161" s="2">
        <f t="shared" si="270"/>
        <v>16</v>
      </c>
      <c r="CY161" s="61"/>
      <c r="CZ161" s="2">
        <f t="shared" si="312"/>
        <v>16</v>
      </c>
      <c r="DA161" s="2">
        <f t="shared" si="313"/>
        <v>1.0464355788096795</v>
      </c>
      <c r="DB161" s="2">
        <f t="shared" si="314"/>
        <v>1.0464355788096795</v>
      </c>
      <c r="DC161" s="2"/>
      <c r="DD161" s="131">
        <v>15345</v>
      </c>
      <c r="DE161" s="3">
        <v>15346</v>
      </c>
      <c r="DF161" s="2">
        <f t="shared" si="271"/>
        <v>-1</v>
      </c>
      <c r="DG161" s="2">
        <f t="shared" si="272"/>
        <v>-1</v>
      </c>
      <c r="DH161" s="61"/>
      <c r="DI161" s="2">
        <f t="shared" si="315"/>
        <v>-1</v>
      </c>
      <c r="DJ161" s="2">
        <f t="shared" si="316"/>
        <v>-6.5163560536947732E-2</v>
      </c>
      <c r="DK161" s="2">
        <f t="shared" si="317"/>
        <v>-6.5163560536947732E-2</v>
      </c>
      <c r="DL161" s="2"/>
      <c r="DM161" s="131">
        <v>15355</v>
      </c>
      <c r="DN161" s="2">
        <v>15350</v>
      </c>
      <c r="DO161" s="3">
        <f t="shared" si="318"/>
        <v>5</v>
      </c>
      <c r="DP161" s="3">
        <f t="shared" si="319"/>
        <v>0.32573289902280134</v>
      </c>
      <c r="DQ161" s="2"/>
      <c r="DR161" s="131">
        <v>15421</v>
      </c>
      <c r="DS161" s="2">
        <v>15420</v>
      </c>
      <c r="DT161" s="3">
        <f t="shared" si="320"/>
        <v>1</v>
      </c>
      <c r="DU161" s="3">
        <f t="shared" si="321"/>
        <v>6.4850843060959798E-2</v>
      </c>
      <c r="DV161" s="2"/>
      <c r="DW161" s="131">
        <v>15568</v>
      </c>
      <c r="DX161" s="2">
        <v>15536</v>
      </c>
      <c r="DY161" s="3">
        <f t="shared" si="322"/>
        <v>32</v>
      </c>
      <c r="DZ161" s="3">
        <f t="shared" si="323"/>
        <v>2.0597322348094749</v>
      </c>
      <c r="EA161" s="2"/>
      <c r="EB161" s="131">
        <v>15646</v>
      </c>
      <c r="EC161" s="2">
        <v>15630</v>
      </c>
      <c r="ED161" s="3">
        <f>EB161-EC161</f>
        <v>16</v>
      </c>
      <c r="EE161" s="3">
        <f t="shared" si="324"/>
        <v>1.0236724248240563</v>
      </c>
      <c r="EF161" s="2"/>
      <c r="EG161" s="131">
        <v>15613</v>
      </c>
      <c r="EH161" s="2">
        <v>15586</v>
      </c>
      <c r="EI161" s="3">
        <f t="shared" si="388"/>
        <v>27</v>
      </c>
      <c r="EJ161" s="3">
        <f t="shared" si="325"/>
        <v>1.7323238804054921</v>
      </c>
      <c r="EK161" s="2"/>
      <c r="EL161" s="131">
        <v>16060</v>
      </c>
      <c r="EM161" s="2">
        <v>15905</v>
      </c>
      <c r="EN161" s="3">
        <f t="shared" si="398"/>
        <v>155</v>
      </c>
      <c r="EO161" s="3">
        <f t="shared" si="326"/>
        <v>9.7453630933668656</v>
      </c>
      <c r="EP161" s="2"/>
      <c r="EQ161" s="2"/>
      <c r="ER161" s="77">
        <f t="shared" si="327"/>
        <v>18</v>
      </c>
      <c r="ES161" s="83">
        <f t="shared" si="396"/>
        <v>9</v>
      </c>
      <c r="ET161" s="83">
        <f t="shared" si="391"/>
        <v>-4</v>
      </c>
      <c r="EU161" s="81">
        <f t="shared" si="393"/>
        <v>5</v>
      </c>
      <c r="EV161" s="81">
        <f t="shared" si="380"/>
        <v>16</v>
      </c>
      <c r="EW161" s="81">
        <f t="shared" si="394"/>
        <v>-1</v>
      </c>
      <c r="EX161" s="81">
        <f t="shared" si="389"/>
        <v>5</v>
      </c>
      <c r="EY161" s="81">
        <f t="shared" ref="EY161:EY168" si="400">DT161</f>
        <v>1</v>
      </c>
      <c r="EZ161" s="81">
        <f t="shared" si="382"/>
        <v>32</v>
      </c>
      <c r="FA161" s="81">
        <f t="shared" si="329"/>
        <v>16</v>
      </c>
      <c r="FB161" s="81">
        <f t="shared" si="330"/>
        <v>27</v>
      </c>
      <c r="FC161" s="81">
        <f t="shared" si="399"/>
        <v>155</v>
      </c>
      <c r="FD161" s="2"/>
      <c r="FE161" s="77">
        <f t="shared" si="331"/>
        <v>1.1905549308816721</v>
      </c>
      <c r="FF161" s="83">
        <f t="shared" si="332"/>
        <v>0.5940986203709816</v>
      </c>
      <c r="FG161" s="83">
        <f t="shared" si="333"/>
        <v>-0.26232948583420779</v>
      </c>
      <c r="FH161" s="81">
        <f t="shared" si="334"/>
        <v>0.32651995036896753</v>
      </c>
      <c r="FI161" s="81">
        <f t="shared" si="335"/>
        <v>1.0464355788096795</v>
      </c>
      <c r="FJ161" s="81">
        <f t="shared" si="336"/>
        <v>-6.5163560536947732E-2</v>
      </c>
      <c r="FK161" s="81">
        <f t="shared" si="337"/>
        <v>0.32573289902280134</v>
      </c>
      <c r="FL161" s="81">
        <f t="shared" si="338"/>
        <v>6.4850843060959798E-2</v>
      </c>
      <c r="FM161" s="81">
        <f t="shared" si="339"/>
        <v>2.0597322348094749</v>
      </c>
      <c r="FN161" s="81">
        <f t="shared" si="340"/>
        <v>1.0236724248240563</v>
      </c>
      <c r="FO161" s="81">
        <f t="shared" si="341"/>
        <v>1.7323238804054921</v>
      </c>
      <c r="FP161" s="81">
        <f t="shared" si="342"/>
        <v>9.7453630933668656</v>
      </c>
      <c r="FQ161" s="2"/>
      <c r="FR161" s="83">
        <f t="shared" si="343"/>
        <v>-9</v>
      </c>
      <c r="FS161" s="83">
        <f t="shared" si="344"/>
        <v>-13</v>
      </c>
      <c r="FT161" s="83">
        <f t="shared" si="345"/>
        <v>9</v>
      </c>
      <c r="FU161" s="83">
        <f t="shared" si="346"/>
        <v>11</v>
      </c>
      <c r="FV161" s="83">
        <f t="shared" si="347"/>
        <v>-17</v>
      </c>
      <c r="FW161" s="83">
        <f t="shared" si="348"/>
        <v>6</v>
      </c>
      <c r="FX161" s="83">
        <f t="shared" si="349"/>
        <v>-4</v>
      </c>
      <c r="FY161" s="83">
        <f t="shared" si="350"/>
        <v>31</v>
      </c>
      <c r="FZ161" s="83">
        <f t="shared" si="351"/>
        <v>-16</v>
      </c>
      <c r="GA161" s="83">
        <f t="shared" si="352"/>
        <v>11</v>
      </c>
      <c r="GB161" s="83">
        <f t="shared" si="353"/>
        <v>128</v>
      </c>
      <c r="GC161" s="54"/>
      <c r="GD161" s="205">
        <f t="shared" si="354"/>
        <v>-0.59645631051069048</v>
      </c>
      <c r="GE161" s="206">
        <f t="shared" si="355"/>
        <v>-0.85642810620518939</v>
      </c>
      <c r="GF161" s="206">
        <f t="shared" si="356"/>
        <v>0.58884943620317531</v>
      </c>
      <c r="GG161" s="207">
        <f t="shared" si="357"/>
        <v>0.719915628440712</v>
      </c>
      <c r="GH161" s="206">
        <f t="shared" si="358"/>
        <v>-1.1115991393466274</v>
      </c>
      <c r="GI161" s="206">
        <f t="shared" si="359"/>
        <v>0.39089645955974905</v>
      </c>
      <c r="GJ161" s="206">
        <f t="shared" si="360"/>
        <v>-0.26088205596184155</v>
      </c>
      <c r="GK161" s="206">
        <f t="shared" si="361"/>
        <v>1.9948813917485151</v>
      </c>
      <c r="GL161" s="206">
        <f t="shared" si="362"/>
        <v>-1.0360598099854186</v>
      </c>
      <c r="GM161" s="206">
        <f t="shared" si="363"/>
        <v>0.70865145558143583</v>
      </c>
      <c r="GN161" s="206">
        <f t="shared" si="364"/>
        <v>8.0130392129613739</v>
      </c>
      <c r="GO161" s="2"/>
      <c r="GP161" s="3">
        <f t="shared" si="365"/>
        <v>155</v>
      </c>
      <c r="GQ161" s="320">
        <f t="shared" si="366"/>
        <v>9.7453630933668663E-3</v>
      </c>
      <c r="GR161" s="298">
        <f t="shared" si="367"/>
        <v>3.1348508333478467E-4</v>
      </c>
      <c r="GS161" s="298">
        <f t="shared" si="368"/>
        <v>1.4382970562853582E-4</v>
      </c>
      <c r="GT161" s="298">
        <f t="shared" si="369"/>
        <v>-7.637775895567152E-5</v>
      </c>
      <c r="GU161" s="298">
        <f t="shared" si="370"/>
        <v>1.0795405475429657E-4</v>
      </c>
      <c r="GV161" s="298">
        <f t="shared" si="371"/>
        <v>2.8872527789807997E-4</v>
      </c>
      <c r="GW161" s="298">
        <f t="shared" si="372"/>
        <v>-2.0071857248951246E-5</v>
      </c>
      <c r="GX161" s="298">
        <f t="shared" si="373"/>
        <v>1.2511260134120709E-4</v>
      </c>
      <c r="GY161" s="298">
        <f t="shared" si="374"/>
        <v>2.3979090233316548E-5</v>
      </c>
      <c r="GZ161" s="298">
        <f t="shared" si="375"/>
        <v>6.6424494032174368E-4</v>
      </c>
      <c r="HA161" s="298">
        <f t="shared" si="376"/>
        <v>3.3798056611744826E-4</v>
      </c>
      <c r="HB161" s="298">
        <f t="shared" si="377"/>
        <v>5.3838484546360921E-4</v>
      </c>
      <c r="HC161" s="298">
        <f t="shared" si="378"/>
        <v>2.6858895492904052E-3</v>
      </c>
      <c r="HD161" s="298"/>
    </row>
    <row r="162" spans="1:212" ht="12" customHeight="1" x14ac:dyDescent="0.25">
      <c r="A162" s="2">
        <v>3</v>
      </c>
      <c r="B162" s="10" t="s">
        <v>148</v>
      </c>
      <c r="C162" s="183">
        <v>25037</v>
      </c>
      <c r="D162" s="10"/>
      <c r="E162" s="2" t="s">
        <v>377</v>
      </c>
      <c r="F162" s="33"/>
      <c r="G162" s="33"/>
      <c r="H162" s="33"/>
      <c r="I162" s="33"/>
      <c r="J162" s="33"/>
      <c r="K162" s="33"/>
      <c r="L162" s="33"/>
      <c r="M162" s="45">
        <v>20</v>
      </c>
      <c r="N162" s="45"/>
      <c r="O162" s="45"/>
      <c r="P162" s="45"/>
      <c r="Q162" s="45"/>
      <c r="R162" s="45"/>
      <c r="S162" s="45"/>
      <c r="T162" s="45"/>
      <c r="U162" s="45"/>
      <c r="V162" s="45"/>
      <c r="W162" s="61"/>
      <c r="X162" s="45">
        <f>SUM(M162:W162)</f>
        <v>20</v>
      </c>
      <c r="Y162" s="3">
        <v>21</v>
      </c>
      <c r="Z162" s="146">
        <v>6</v>
      </c>
      <c r="AA162" s="3">
        <f t="shared" si="261"/>
        <v>27</v>
      </c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29"/>
      <c r="AV162" s="147"/>
      <c r="AW162" s="147"/>
      <c r="AX162" s="147"/>
      <c r="AY162" s="29"/>
      <c r="AZ162" s="3"/>
      <c r="BA162" s="178">
        <f t="shared" si="291"/>
        <v>0</v>
      </c>
      <c r="BB162" s="2">
        <f t="shared" si="292"/>
        <v>0</v>
      </c>
      <c r="BC162" s="2">
        <f t="shared" si="293"/>
        <v>0</v>
      </c>
      <c r="BD162" s="146">
        <f t="shared" si="294"/>
        <v>0</v>
      </c>
      <c r="BE162" s="3">
        <f t="shared" si="295"/>
        <v>0.99312452253628725</v>
      </c>
      <c r="BF162" s="178">
        <f t="shared" si="296"/>
        <v>0</v>
      </c>
      <c r="BG162" s="2">
        <f t="shared" si="297"/>
        <v>0</v>
      </c>
      <c r="BH162" s="2">
        <f t="shared" si="298"/>
        <v>0</v>
      </c>
      <c r="BI162" s="146">
        <f t="shared" si="299"/>
        <v>0</v>
      </c>
      <c r="BJ162" s="3"/>
      <c r="BK162" s="21">
        <v>12888</v>
      </c>
      <c r="BL162" s="3">
        <v>12863</v>
      </c>
      <c r="BM162" s="2">
        <v>25</v>
      </c>
      <c r="BN162" s="2">
        <v>25</v>
      </c>
      <c r="BO162" s="45"/>
      <c r="BP162" s="2">
        <f t="shared" si="300"/>
        <v>25</v>
      </c>
      <c r="BQ162" s="2">
        <f t="shared" si="301"/>
        <v>1.943559045323797</v>
      </c>
      <c r="BR162" s="2">
        <f t="shared" si="302"/>
        <v>1.943559045323797</v>
      </c>
      <c r="BS162" s="2"/>
      <c r="BT162" s="7">
        <v>12893</v>
      </c>
      <c r="BU162" s="3">
        <v>12887</v>
      </c>
      <c r="BV162" s="2">
        <f t="shared" si="266"/>
        <v>6</v>
      </c>
      <c r="BW162" s="2">
        <v>6</v>
      </c>
      <c r="BX162" s="61"/>
      <c r="BY162" s="2">
        <f t="shared" si="303"/>
        <v>6</v>
      </c>
      <c r="BZ162" s="2">
        <f t="shared" si="304"/>
        <v>0.46558547373321951</v>
      </c>
      <c r="CA162" s="2">
        <f t="shared" si="305"/>
        <v>0.46558547373321951</v>
      </c>
      <c r="CB162" s="2"/>
      <c r="CC162" s="105">
        <v>12858</v>
      </c>
      <c r="CD162" s="3">
        <v>12849</v>
      </c>
      <c r="CE162" s="2">
        <f t="shared" si="267"/>
        <v>9</v>
      </c>
      <c r="CF162" s="2">
        <v>9</v>
      </c>
      <c r="CG162" s="61"/>
      <c r="CH162" s="2">
        <f t="shared" si="306"/>
        <v>9</v>
      </c>
      <c r="CI162" s="2">
        <f t="shared" si="307"/>
        <v>0.70044361428904978</v>
      </c>
      <c r="CJ162" s="2">
        <f t="shared" si="308"/>
        <v>0.70044361428904978</v>
      </c>
      <c r="CK162" s="2"/>
      <c r="CL162" s="105">
        <v>13044</v>
      </c>
      <c r="CM162" s="3">
        <v>13033</v>
      </c>
      <c r="CN162" s="2">
        <f t="shared" si="268"/>
        <v>11</v>
      </c>
      <c r="CO162" s="2">
        <f t="shared" si="383"/>
        <v>11</v>
      </c>
      <c r="CP162" s="61"/>
      <c r="CQ162" s="2">
        <f t="shared" si="309"/>
        <v>11</v>
      </c>
      <c r="CR162" s="2">
        <f t="shared" si="310"/>
        <v>0.84401135578915065</v>
      </c>
      <c r="CS162" s="2">
        <f t="shared" si="311"/>
        <v>0.84401135578915065</v>
      </c>
      <c r="CT162" s="2"/>
      <c r="CU162" s="131">
        <v>13103</v>
      </c>
      <c r="CV162" s="3">
        <v>13090</v>
      </c>
      <c r="CW162" s="2">
        <f t="shared" si="269"/>
        <v>13</v>
      </c>
      <c r="CX162" s="2">
        <f t="shared" si="270"/>
        <v>13</v>
      </c>
      <c r="CY162" s="61"/>
      <c r="CZ162" s="2">
        <f t="shared" si="312"/>
        <v>13</v>
      </c>
      <c r="DA162" s="2">
        <f t="shared" si="313"/>
        <v>0.99312452253628725</v>
      </c>
      <c r="DB162" s="2">
        <f t="shared" si="314"/>
        <v>0.99312452253628725</v>
      </c>
      <c r="DC162" s="2"/>
      <c r="DD162" s="131">
        <v>13252</v>
      </c>
      <c r="DE162" s="3">
        <v>13244</v>
      </c>
      <c r="DF162" s="2">
        <f t="shared" si="271"/>
        <v>8</v>
      </c>
      <c r="DG162" s="2">
        <f t="shared" si="272"/>
        <v>8</v>
      </c>
      <c r="DH162" s="61"/>
      <c r="DI162" s="2">
        <f t="shared" si="315"/>
        <v>8</v>
      </c>
      <c r="DJ162" s="2">
        <f t="shared" si="316"/>
        <v>0.60404711567502267</v>
      </c>
      <c r="DK162" s="2">
        <f t="shared" si="317"/>
        <v>0.60404711567502267</v>
      </c>
      <c r="DL162" s="2"/>
      <c r="DM162" s="131">
        <v>13384</v>
      </c>
      <c r="DN162" s="2">
        <v>13379</v>
      </c>
      <c r="DO162" s="3">
        <f t="shared" si="318"/>
        <v>5</v>
      </c>
      <c r="DP162" s="3">
        <f t="shared" si="319"/>
        <v>0.3737200089692802</v>
      </c>
      <c r="DQ162" s="2"/>
      <c r="DR162" s="131">
        <v>13647</v>
      </c>
      <c r="DS162" s="2">
        <v>13670</v>
      </c>
      <c r="DT162" s="3">
        <f t="shared" si="320"/>
        <v>-23</v>
      </c>
      <c r="DU162" s="3">
        <f t="shared" si="321"/>
        <v>-1.6825164594001465</v>
      </c>
      <c r="DV162" s="2"/>
      <c r="DW162" s="131">
        <v>13891</v>
      </c>
      <c r="DX162" s="2">
        <v>13871</v>
      </c>
      <c r="DY162" s="3">
        <f t="shared" si="322"/>
        <v>20</v>
      </c>
      <c r="DZ162" s="3">
        <f t="shared" si="323"/>
        <v>1.4418571119602048</v>
      </c>
      <c r="EA162" s="2"/>
      <c r="EB162" s="131">
        <v>14004</v>
      </c>
      <c r="EC162" s="2">
        <v>13992</v>
      </c>
      <c r="ED162" s="3">
        <f>EB162-EC162</f>
        <v>12</v>
      </c>
      <c r="EE162" s="3">
        <f t="shared" si="324"/>
        <v>0.85763293310463118</v>
      </c>
      <c r="EF162" s="2"/>
      <c r="EG162" s="131">
        <v>14020</v>
      </c>
      <c r="EH162" s="2">
        <v>14013</v>
      </c>
      <c r="EI162" s="3">
        <f t="shared" si="388"/>
        <v>7</v>
      </c>
      <c r="EJ162" s="3">
        <f t="shared" si="325"/>
        <v>0.4995361450082067</v>
      </c>
      <c r="EK162" s="2"/>
      <c r="EL162" s="131">
        <v>14084</v>
      </c>
      <c r="EM162" s="2">
        <v>14071</v>
      </c>
      <c r="EN162" s="3">
        <f t="shared" si="398"/>
        <v>13</v>
      </c>
      <c r="EO162" s="3">
        <f t="shared" si="326"/>
        <v>0.92388600668040655</v>
      </c>
      <c r="EP162" s="2"/>
      <c r="EQ162" s="2"/>
      <c r="ER162" s="77">
        <f t="shared" si="327"/>
        <v>25</v>
      </c>
      <c r="ES162" s="83">
        <f t="shared" si="396"/>
        <v>6</v>
      </c>
      <c r="ET162" s="83">
        <f t="shared" si="391"/>
        <v>9</v>
      </c>
      <c r="EU162" s="81">
        <f t="shared" si="393"/>
        <v>11</v>
      </c>
      <c r="EV162" s="81">
        <f t="shared" si="380"/>
        <v>13</v>
      </c>
      <c r="EW162" s="81">
        <f t="shared" si="394"/>
        <v>8</v>
      </c>
      <c r="EX162" s="81">
        <f t="shared" si="389"/>
        <v>5</v>
      </c>
      <c r="EY162" s="81">
        <f t="shared" si="400"/>
        <v>-23</v>
      </c>
      <c r="EZ162" s="81">
        <f t="shared" si="382"/>
        <v>20</v>
      </c>
      <c r="FA162" s="81">
        <f t="shared" si="329"/>
        <v>12</v>
      </c>
      <c r="FB162" s="81">
        <f t="shared" si="330"/>
        <v>7</v>
      </c>
      <c r="FC162" s="81">
        <f t="shared" si="399"/>
        <v>13</v>
      </c>
      <c r="FD162" s="2"/>
      <c r="FE162" s="77">
        <f t="shared" si="331"/>
        <v>1.943559045323797</v>
      </c>
      <c r="FF162" s="83">
        <f t="shared" si="332"/>
        <v>0.46558547373321951</v>
      </c>
      <c r="FG162" s="83">
        <f t="shared" si="333"/>
        <v>0.70044361428904978</v>
      </c>
      <c r="FH162" s="81">
        <f t="shared" si="334"/>
        <v>0.84401135578915065</v>
      </c>
      <c r="FI162" s="81">
        <f t="shared" si="335"/>
        <v>0.99312452253628725</v>
      </c>
      <c r="FJ162" s="81">
        <f t="shared" si="336"/>
        <v>0.60404711567502267</v>
      </c>
      <c r="FK162" s="81">
        <f t="shared" si="337"/>
        <v>0.3737200089692802</v>
      </c>
      <c r="FL162" s="81">
        <f t="shared" si="338"/>
        <v>-1.6825164594001465</v>
      </c>
      <c r="FM162" s="81">
        <f t="shared" si="339"/>
        <v>1.4418571119602048</v>
      </c>
      <c r="FN162" s="81">
        <f t="shared" si="340"/>
        <v>0.85763293310463118</v>
      </c>
      <c r="FO162" s="81">
        <f t="shared" si="341"/>
        <v>0.4995361450082067</v>
      </c>
      <c r="FP162" s="81">
        <f t="shared" si="342"/>
        <v>0.92388600668040655</v>
      </c>
      <c r="FQ162" s="2"/>
      <c r="FR162" s="83">
        <f t="shared" si="343"/>
        <v>-19</v>
      </c>
      <c r="FS162" s="83">
        <f t="shared" si="344"/>
        <v>3</v>
      </c>
      <c r="FT162" s="83">
        <f t="shared" si="345"/>
        <v>2</v>
      </c>
      <c r="FU162" s="83">
        <f t="shared" si="346"/>
        <v>2</v>
      </c>
      <c r="FV162" s="83">
        <f t="shared" si="347"/>
        <v>-5</v>
      </c>
      <c r="FW162" s="83">
        <f t="shared" si="348"/>
        <v>-3</v>
      </c>
      <c r="FX162" s="83">
        <f t="shared" si="349"/>
        <v>-28</v>
      </c>
      <c r="FY162" s="83">
        <f t="shared" si="350"/>
        <v>43</v>
      </c>
      <c r="FZ162" s="83">
        <f t="shared" si="351"/>
        <v>-8</v>
      </c>
      <c r="GA162" s="83">
        <f t="shared" si="352"/>
        <v>-5</v>
      </c>
      <c r="GB162" s="83">
        <f t="shared" si="353"/>
        <v>6</v>
      </c>
      <c r="GC162" s="54"/>
      <c r="GD162" s="205">
        <f t="shared" si="354"/>
        <v>-1.4779735715905775</v>
      </c>
      <c r="GE162" s="206">
        <f t="shared" si="355"/>
        <v>0.23485814055583026</v>
      </c>
      <c r="GF162" s="206">
        <f t="shared" si="356"/>
        <v>0.14356774150010088</v>
      </c>
      <c r="GG162" s="207">
        <f t="shared" si="357"/>
        <v>0.14911316674713659</v>
      </c>
      <c r="GH162" s="206">
        <f t="shared" si="358"/>
        <v>-0.38907740686126457</v>
      </c>
      <c r="GI162" s="206">
        <f t="shared" si="359"/>
        <v>-0.23032710670574247</v>
      </c>
      <c r="GJ162" s="206">
        <f t="shared" si="360"/>
        <v>-2.0562364683694265</v>
      </c>
      <c r="GK162" s="206">
        <f t="shared" si="361"/>
        <v>3.1243735713603513</v>
      </c>
      <c r="GL162" s="206">
        <f t="shared" si="362"/>
        <v>-0.58422417885557365</v>
      </c>
      <c r="GM162" s="206">
        <f t="shared" si="363"/>
        <v>-0.35809678809642448</v>
      </c>
      <c r="GN162" s="206">
        <f t="shared" si="364"/>
        <v>0.42434986167219985</v>
      </c>
      <c r="GO162" s="2"/>
      <c r="GP162" s="3">
        <f t="shared" si="365"/>
        <v>13</v>
      </c>
      <c r="GQ162" s="320">
        <f t="shared" si="366"/>
        <v>9.2388600668040651E-4</v>
      </c>
      <c r="GR162" s="298">
        <f t="shared" si="367"/>
        <v>4.3539594907608979E-4</v>
      </c>
      <c r="GS162" s="298">
        <f t="shared" si="368"/>
        <v>9.5886470419023881E-5</v>
      </c>
      <c r="GT162" s="298">
        <f t="shared" si="369"/>
        <v>1.7184995765026092E-4</v>
      </c>
      <c r="GU162" s="298">
        <f t="shared" si="370"/>
        <v>2.3749892045945247E-4</v>
      </c>
      <c r="GV162" s="298">
        <f t="shared" si="371"/>
        <v>2.3458928829218998E-4</v>
      </c>
      <c r="GW162" s="298">
        <f t="shared" si="372"/>
        <v>1.6057485799160997E-4</v>
      </c>
      <c r="GX162" s="298">
        <f t="shared" si="373"/>
        <v>1.2511260134120709E-4</v>
      </c>
      <c r="GY162" s="298">
        <f t="shared" si="374"/>
        <v>-5.5151907536628059E-4</v>
      </c>
      <c r="GZ162" s="298">
        <f t="shared" si="375"/>
        <v>4.151530877010898E-4</v>
      </c>
      <c r="HA162" s="298">
        <f t="shared" si="376"/>
        <v>2.5348542458808617E-4</v>
      </c>
      <c r="HB162" s="298">
        <f t="shared" si="377"/>
        <v>1.3958125623130609E-4</v>
      </c>
      <c r="HC162" s="298">
        <f t="shared" si="378"/>
        <v>2.2526815574693722E-4</v>
      </c>
      <c r="HD162" s="298"/>
    </row>
    <row r="163" spans="1:212" ht="12" customHeight="1" x14ac:dyDescent="0.25">
      <c r="A163" s="2">
        <v>3</v>
      </c>
      <c r="B163" s="10" t="s">
        <v>148</v>
      </c>
      <c r="C163" s="183">
        <v>25043</v>
      </c>
      <c r="D163" s="10"/>
      <c r="E163" s="2" t="s">
        <v>435</v>
      </c>
      <c r="F163" s="33"/>
      <c r="G163" s="33"/>
      <c r="H163" s="33"/>
      <c r="I163" s="33"/>
      <c r="J163" s="33"/>
      <c r="K163" s="33"/>
      <c r="L163" s="33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61"/>
      <c r="X163" s="45"/>
      <c r="Y163" s="3">
        <v>14</v>
      </c>
      <c r="Z163" s="146">
        <v>3</v>
      </c>
      <c r="AA163" s="3">
        <f t="shared" si="261"/>
        <v>17</v>
      </c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29"/>
      <c r="AV163" s="147"/>
      <c r="AW163" s="147"/>
      <c r="AX163" s="147"/>
      <c r="AY163" s="29"/>
      <c r="AZ163" s="3"/>
      <c r="BA163" s="178">
        <f t="shared" si="291"/>
        <v>0</v>
      </c>
      <c r="BB163" s="2">
        <f t="shared" si="292"/>
        <v>0</v>
      </c>
      <c r="BC163" s="2">
        <f t="shared" si="293"/>
        <v>0</v>
      </c>
      <c r="BD163" s="146">
        <f t="shared" si="294"/>
        <v>0</v>
      </c>
      <c r="BE163" s="3">
        <f t="shared" si="295"/>
        <v>2.0576131687242798</v>
      </c>
      <c r="BF163" s="178">
        <f t="shared" si="296"/>
        <v>0</v>
      </c>
      <c r="BG163" s="2">
        <f t="shared" si="297"/>
        <v>0</v>
      </c>
      <c r="BH163" s="2">
        <f t="shared" si="298"/>
        <v>0</v>
      </c>
      <c r="BI163" s="146">
        <f t="shared" si="299"/>
        <v>0</v>
      </c>
      <c r="BJ163" s="3"/>
      <c r="BK163" s="21">
        <v>4918</v>
      </c>
      <c r="BL163" s="3">
        <v>4907</v>
      </c>
      <c r="BM163" s="2">
        <v>11</v>
      </c>
      <c r="BN163" s="2">
        <v>11</v>
      </c>
      <c r="BO163" s="45"/>
      <c r="BP163" s="2">
        <f t="shared" si="300"/>
        <v>11</v>
      </c>
      <c r="BQ163" s="2">
        <f t="shared" si="301"/>
        <v>2.2416955369879763</v>
      </c>
      <c r="BR163" s="2">
        <f t="shared" si="302"/>
        <v>2.2416955369879763</v>
      </c>
      <c r="BS163" s="2"/>
      <c r="BT163" s="7">
        <v>4978</v>
      </c>
      <c r="BU163" s="3">
        <v>4970</v>
      </c>
      <c r="BV163" s="2">
        <f t="shared" si="266"/>
        <v>8</v>
      </c>
      <c r="BW163" s="2">
        <v>8</v>
      </c>
      <c r="BX163" s="61"/>
      <c r="BY163" s="2">
        <f t="shared" si="303"/>
        <v>8</v>
      </c>
      <c r="BZ163" s="2">
        <f t="shared" si="304"/>
        <v>1.6096579476861166</v>
      </c>
      <c r="CA163" s="2">
        <f t="shared" si="305"/>
        <v>1.6096579476861166</v>
      </c>
      <c r="CB163" s="2"/>
      <c r="CC163" s="105">
        <v>5091</v>
      </c>
      <c r="CD163" s="3">
        <v>5086</v>
      </c>
      <c r="CE163" s="2">
        <f t="shared" si="267"/>
        <v>5</v>
      </c>
      <c r="CF163" s="2">
        <v>5</v>
      </c>
      <c r="CG163" s="61"/>
      <c r="CH163" s="2">
        <f t="shared" si="306"/>
        <v>5</v>
      </c>
      <c r="CI163" s="2">
        <f t="shared" si="307"/>
        <v>0.98309083759339355</v>
      </c>
      <c r="CJ163" s="2">
        <f t="shared" si="308"/>
        <v>0.98309083759339355</v>
      </c>
      <c r="CK163" s="2"/>
      <c r="CL163" s="105">
        <v>5225</v>
      </c>
      <c r="CM163" s="3">
        <v>5212</v>
      </c>
      <c r="CN163" s="2">
        <f t="shared" si="268"/>
        <v>13</v>
      </c>
      <c r="CO163" s="2">
        <f t="shared" si="383"/>
        <v>13</v>
      </c>
      <c r="CP163" s="61"/>
      <c r="CQ163" s="2">
        <f t="shared" si="309"/>
        <v>13</v>
      </c>
      <c r="CR163" s="2">
        <f t="shared" si="310"/>
        <v>2.4942440521872604</v>
      </c>
      <c r="CS163" s="2">
        <f t="shared" si="311"/>
        <v>2.4942440521872604</v>
      </c>
      <c r="CT163" s="2"/>
      <c r="CU163" s="131">
        <v>5357</v>
      </c>
      <c r="CV163" s="3">
        <v>5346</v>
      </c>
      <c r="CW163" s="2">
        <f t="shared" si="269"/>
        <v>11</v>
      </c>
      <c r="CX163" s="2">
        <f t="shared" si="270"/>
        <v>11</v>
      </c>
      <c r="CY163" s="61"/>
      <c r="CZ163" s="2">
        <f t="shared" si="312"/>
        <v>11</v>
      </c>
      <c r="DA163" s="2">
        <f t="shared" si="313"/>
        <v>2.0576131687242798</v>
      </c>
      <c r="DB163" s="2">
        <f t="shared" si="314"/>
        <v>2.0576131687242798</v>
      </c>
      <c r="DC163" s="2"/>
      <c r="DD163" s="131">
        <v>5390</v>
      </c>
      <c r="DE163" s="3">
        <v>5374</v>
      </c>
      <c r="DF163" s="2">
        <f t="shared" si="271"/>
        <v>16</v>
      </c>
      <c r="DG163" s="2">
        <f t="shared" si="272"/>
        <v>16</v>
      </c>
      <c r="DH163" s="61"/>
      <c r="DI163" s="2">
        <f t="shared" si="315"/>
        <v>16</v>
      </c>
      <c r="DJ163" s="2">
        <f t="shared" si="316"/>
        <v>2.97729810197246</v>
      </c>
      <c r="DK163" s="2">
        <f t="shared" si="317"/>
        <v>2.97729810197246</v>
      </c>
      <c r="DL163" s="2"/>
      <c r="DM163" s="131">
        <v>5395</v>
      </c>
      <c r="DN163" s="2">
        <v>5387</v>
      </c>
      <c r="DO163" s="3">
        <f t="shared" si="318"/>
        <v>8</v>
      </c>
      <c r="DP163" s="3">
        <f t="shared" si="319"/>
        <v>1.4850566177835531</v>
      </c>
      <c r="DQ163" s="2"/>
      <c r="DR163" s="131">
        <v>5478</v>
      </c>
      <c r="DS163" s="2">
        <v>5486</v>
      </c>
      <c r="DT163" s="3">
        <f t="shared" si="320"/>
        <v>-8</v>
      </c>
      <c r="DU163" s="3">
        <f t="shared" si="321"/>
        <v>-1.4582573824279985</v>
      </c>
      <c r="DV163" s="2"/>
      <c r="DW163" s="131">
        <v>5531</v>
      </c>
      <c r="DX163" s="2">
        <v>5511</v>
      </c>
      <c r="DY163" s="3">
        <f t="shared" si="322"/>
        <v>20</v>
      </c>
      <c r="DZ163" s="3">
        <f t="shared" si="323"/>
        <v>3.6291054255126114</v>
      </c>
      <c r="EA163" s="2"/>
      <c r="EB163" s="131">
        <v>5589</v>
      </c>
      <c r="EC163" s="2">
        <v>5582</v>
      </c>
      <c r="ED163" s="3">
        <f>EB163-EC163</f>
        <v>7</v>
      </c>
      <c r="EE163" s="3">
        <f t="shared" si="324"/>
        <v>1.254030813328556</v>
      </c>
      <c r="EF163" s="2"/>
      <c r="EG163" s="131">
        <v>5627</v>
      </c>
      <c r="EH163" s="2">
        <v>5619</v>
      </c>
      <c r="EI163" s="3">
        <f t="shared" si="388"/>
        <v>8</v>
      </c>
      <c r="EJ163" s="3">
        <f t="shared" si="325"/>
        <v>1.4237408791599928</v>
      </c>
      <c r="EK163" s="2"/>
      <c r="EL163" s="131">
        <v>5622</v>
      </c>
      <c r="EM163" s="2">
        <v>5609</v>
      </c>
      <c r="EN163" s="3">
        <f t="shared" si="398"/>
        <v>13</v>
      </c>
      <c r="EO163" s="3">
        <f t="shared" si="326"/>
        <v>2.3177036904974146</v>
      </c>
      <c r="EP163" s="2"/>
      <c r="EQ163" s="2"/>
      <c r="ER163" s="77">
        <f t="shared" si="327"/>
        <v>11</v>
      </c>
      <c r="ES163" s="83">
        <f t="shared" si="396"/>
        <v>8</v>
      </c>
      <c r="ET163" s="83">
        <f t="shared" si="391"/>
        <v>5</v>
      </c>
      <c r="EU163" s="81">
        <f t="shared" si="393"/>
        <v>13</v>
      </c>
      <c r="EV163" s="81">
        <f t="shared" si="380"/>
        <v>11</v>
      </c>
      <c r="EW163" s="81">
        <f t="shared" si="394"/>
        <v>16</v>
      </c>
      <c r="EX163" s="81">
        <f t="shared" si="389"/>
        <v>8</v>
      </c>
      <c r="EY163" s="81">
        <f t="shared" si="400"/>
        <v>-8</v>
      </c>
      <c r="EZ163" s="81">
        <f t="shared" si="382"/>
        <v>20</v>
      </c>
      <c r="FA163" s="81">
        <f t="shared" si="329"/>
        <v>7</v>
      </c>
      <c r="FB163" s="81">
        <f t="shared" si="330"/>
        <v>8</v>
      </c>
      <c r="FC163" s="81">
        <f t="shared" si="399"/>
        <v>13</v>
      </c>
      <c r="FD163" s="2"/>
      <c r="FE163" s="77">
        <f t="shared" si="331"/>
        <v>2.2416955369879763</v>
      </c>
      <c r="FF163" s="83">
        <f t="shared" si="332"/>
        <v>1.6096579476861166</v>
      </c>
      <c r="FG163" s="83">
        <f t="shared" si="333"/>
        <v>0.98309083759339355</v>
      </c>
      <c r="FH163" s="81">
        <f t="shared" si="334"/>
        <v>2.4942440521872604</v>
      </c>
      <c r="FI163" s="81">
        <f t="shared" si="335"/>
        <v>2.0576131687242798</v>
      </c>
      <c r="FJ163" s="81">
        <f t="shared" si="336"/>
        <v>2.97729810197246</v>
      </c>
      <c r="FK163" s="81">
        <f t="shared" si="337"/>
        <v>1.4850566177835531</v>
      </c>
      <c r="FL163" s="81">
        <f t="shared" si="338"/>
        <v>-1.4582573824279985</v>
      </c>
      <c r="FM163" s="81">
        <f t="shared" si="339"/>
        <v>3.6291054255126114</v>
      </c>
      <c r="FN163" s="81">
        <f t="shared" si="340"/>
        <v>1.254030813328556</v>
      </c>
      <c r="FO163" s="81">
        <f t="shared" si="341"/>
        <v>1.4237408791599928</v>
      </c>
      <c r="FP163" s="81">
        <f t="shared" si="342"/>
        <v>2.3177036904974146</v>
      </c>
      <c r="FQ163" s="2"/>
      <c r="FR163" s="83">
        <f t="shared" si="343"/>
        <v>-3</v>
      </c>
      <c r="FS163" s="83">
        <f t="shared" si="344"/>
        <v>-3</v>
      </c>
      <c r="FT163" s="83">
        <f t="shared" si="345"/>
        <v>8</v>
      </c>
      <c r="FU163" s="83">
        <f t="shared" si="346"/>
        <v>-2</v>
      </c>
      <c r="FV163" s="83">
        <f t="shared" si="347"/>
        <v>5</v>
      </c>
      <c r="FW163" s="83">
        <f t="shared" si="348"/>
        <v>-8</v>
      </c>
      <c r="FX163" s="83">
        <f t="shared" si="349"/>
        <v>-16</v>
      </c>
      <c r="FY163" s="83">
        <f t="shared" si="350"/>
        <v>28</v>
      </c>
      <c r="FZ163" s="83">
        <f t="shared" si="351"/>
        <v>-13</v>
      </c>
      <c r="GA163" s="83">
        <f t="shared" si="352"/>
        <v>1</v>
      </c>
      <c r="GB163" s="83">
        <f t="shared" si="353"/>
        <v>5</v>
      </c>
      <c r="GC163" s="54"/>
      <c r="GD163" s="205">
        <f t="shared" si="354"/>
        <v>-0.63203758930185971</v>
      </c>
      <c r="GE163" s="206">
        <f t="shared" si="355"/>
        <v>-0.62656711009272303</v>
      </c>
      <c r="GF163" s="206">
        <f t="shared" si="356"/>
        <v>1.5111532145938669</v>
      </c>
      <c r="GG163" s="207">
        <f t="shared" si="357"/>
        <v>-0.43663088346298062</v>
      </c>
      <c r="GH163" s="206">
        <f t="shared" si="358"/>
        <v>0.91968493324818024</v>
      </c>
      <c r="GI163" s="206">
        <f t="shared" si="359"/>
        <v>-1.4922414841889069</v>
      </c>
      <c r="GJ163" s="206">
        <f t="shared" si="360"/>
        <v>-2.9433140002115517</v>
      </c>
      <c r="GK163" s="206">
        <f t="shared" si="361"/>
        <v>5.0873628079406101</v>
      </c>
      <c r="GL163" s="206">
        <f t="shared" si="362"/>
        <v>-2.3750746121840551</v>
      </c>
      <c r="GM163" s="206">
        <f t="shared" si="363"/>
        <v>0.16971006583143677</v>
      </c>
      <c r="GN163" s="206">
        <f t="shared" si="364"/>
        <v>0.89396281133742184</v>
      </c>
      <c r="GO163" s="2"/>
      <c r="GP163" s="3">
        <f t="shared" si="365"/>
        <v>13</v>
      </c>
      <c r="GQ163" s="320">
        <f t="shared" si="366"/>
        <v>2.3177036904974148E-3</v>
      </c>
      <c r="GR163" s="298">
        <f t="shared" si="367"/>
        <v>1.9157421759347952E-4</v>
      </c>
      <c r="GS163" s="298">
        <f t="shared" si="368"/>
        <v>1.2784862722536517E-4</v>
      </c>
      <c r="GT163" s="298">
        <f t="shared" si="369"/>
        <v>9.5472198694589411E-5</v>
      </c>
      <c r="GU163" s="298">
        <f t="shared" si="370"/>
        <v>2.8068054236117106E-4</v>
      </c>
      <c r="GV163" s="298">
        <f t="shared" si="371"/>
        <v>1.9849862855493E-4</v>
      </c>
      <c r="GW163" s="298">
        <f t="shared" si="372"/>
        <v>3.2114971598321993E-4</v>
      </c>
      <c r="GX163" s="298">
        <f t="shared" si="373"/>
        <v>2.0018016214593134E-4</v>
      </c>
      <c r="GY163" s="298">
        <f t="shared" si="374"/>
        <v>-1.9183272186653239E-4</v>
      </c>
      <c r="GZ163" s="298">
        <f t="shared" si="375"/>
        <v>4.151530877010898E-4</v>
      </c>
      <c r="HA163" s="298">
        <f t="shared" si="376"/>
        <v>1.4786649767638361E-4</v>
      </c>
      <c r="HB163" s="298">
        <f t="shared" si="377"/>
        <v>1.5952143569292123E-4</v>
      </c>
      <c r="HC163" s="298">
        <f t="shared" si="378"/>
        <v>2.2526815574693722E-4</v>
      </c>
      <c r="HD163" s="298"/>
    </row>
    <row r="164" spans="1:212" ht="12" customHeight="1" x14ac:dyDescent="0.25">
      <c r="A164" s="2">
        <v>3</v>
      </c>
      <c r="B164" s="10" t="s">
        <v>148</v>
      </c>
      <c r="C164" s="183">
        <v>25044</v>
      </c>
      <c r="D164" s="10"/>
      <c r="E164" s="2" t="s">
        <v>437</v>
      </c>
      <c r="F164" s="33"/>
      <c r="G164" s="33"/>
      <c r="H164" s="33"/>
      <c r="I164" s="33"/>
      <c r="J164" s="33"/>
      <c r="K164" s="33"/>
      <c r="L164" s="33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61"/>
      <c r="X164" s="45"/>
      <c r="Y164" s="3">
        <v>18</v>
      </c>
      <c r="Z164" s="146">
        <v>4</v>
      </c>
      <c r="AA164" s="3">
        <f t="shared" si="261"/>
        <v>22</v>
      </c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29"/>
      <c r="AV164" s="147"/>
      <c r="AW164" s="147"/>
      <c r="AX164" s="147"/>
      <c r="AY164" s="29"/>
      <c r="AZ164" s="3"/>
      <c r="BA164" s="178">
        <f t="shared" si="291"/>
        <v>0</v>
      </c>
      <c r="BB164" s="2">
        <f t="shared" si="292"/>
        <v>0</v>
      </c>
      <c r="BC164" s="2">
        <f t="shared" si="293"/>
        <v>0</v>
      </c>
      <c r="BD164" s="146">
        <f t="shared" si="294"/>
        <v>0</v>
      </c>
      <c r="BE164" s="3">
        <f t="shared" si="295"/>
        <v>2.5058962264150941</v>
      </c>
      <c r="BF164" s="178">
        <f t="shared" si="296"/>
        <v>0</v>
      </c>
      <c r="BG164" s="2">
        <f t="shared" si="297"/>
        <v>0</v>
      </c>
      <c r="BH164" s="2">
        <f t="shared" si="298"/>
        <v>0</v>
      </c>
      <c r="BI164" s="146">
        <f t="shared" si="299"/>
        <v>0</v>
      </c>
      <c r="BJ164" s="3"/>
      <c r="BK164" s="21">
        <v>6553</v>
      </c>
      <c r="BL164" s="3">
        <v>6537</v>
      </c>
      <c r="BM164" s="2">
        <v>16</v>
      </c>
      <c r="BN164" s="2">
        <v>16</v>
      </c>
      <c r="BO164" s="45"/>
      <c r="BP164" s="2">
        <f t="shared" si="300"/>
        <v>16</v>
      </c>
      <c r="BQ164" s="2">
        <f t="shared" si="301"/>
        <v>2.4476059354443938</v>
      </c>
      <c r="BR164" s="2">
        <f t="shared" si="302"/>
        <v>2.4476059354443938</v>
      </c>
      <c r="BS164" s="2"/>
      <c r="BT164" s="7">
        <v>6495</v>
      </c>
      <c r="BU164" s="3">
        <v>6469</v>
      </c>
      <c r="BV164" s="2">
        <f t="shared" si="266"/>
        <v>26</v>
      </c>
      <c r="BW164" s="2">
        <v>26</v>
      </c>
      <c r="BX164" s="61"/>
      <c r="BY164" s="2">
        <f t="shared" si="303"/>
        <v>26</v>
      </c>
      <c r="BZ164" s="2">
        <f t="shared" si="304"/>
        <v>4.0191683413201424</v>
      </c>
      <c r="CA164" s="2">
        <f t="shared" si="305"/>
        <v>4.0191683413201424</v>
      </c>
      <c r="CB164" s="2"/>
      <c r="CC164" s="105">
        <v>6627</v>
      </c>
      <c r="CD164" s="3">
        <v>6621</v>
      </c>
      <c r="CE164" s="2">
        <f t="shared" si="267"/>
        <v>6</v>
      </c>
      <c r="CF164" s="2">
        <v>6</v>
      </c>
      <c r="CG164" s="61"/>
      <c r="CH164" s="2">
        <f t="shared" si="306"/>
        <v>6</v>
      </c>
      <c r="CI164" s="2">
        <f t="shared" si="307"/>
        <v>0.90620752152242867</v>
      </c>
      <c r="CJ164" s="2">
        <f t="shared" si="308"/>
        <v>0.90620752152242867</v>
      </c>
      <c r="CK164" s="2"/>
      <c r="CL164" s="105">
        <v>6690</v>
      </c>
      <c r="CM164" s="3">
        <v>6685</v>
      </c>
      <c r="CN164" s="2">
        <f t="shared" si="268"/>
        <v>5</v>
      </c>
      <c r="CO164" s="2">
        <f t="shared" si="383"/>
        <v>5</v>
      </c>
      <c r="CP164" s="61"/>
      <c r="CQ164" s="2">
        <f t="shared" si="309"/>
        <v>5</v>
      </c>
      <c r="CR164" s="2">
        <f t="shared" si="310"/>
        <v>0.74794315632011965</v>
      </c>
      <c r="CS164" s="2">
        <f t="shared" si="311"/>
        <v>0.74794315632011965</v>
      </c>
      <c r="CT164" s="2"/>
      <c r="CU164" s="131">
        <v>6801</v>
      </c>
      <c r="CV164" s="3">
        <v>6784</v>
      </c>
      <c r="CW164" s="2">
        <f t="shared" si="269"/>
        <v>17</v>
      </c>
      <c r="CX164" s="2">
        <f t="shared" si="270"/>
        <v>17</v>
      </c>
      <c r="CY164" s="61"/>
      <c r="CZ164" s="2">
        <f t="shared" si="312"/>
        <v>17</v>
      </c>
      <c r="DA164" s="2">
        <f t="shared" si="313"/>
        <v>2.5058962264150941</v>
      </c>
      <c r="DB164" s="2">
        <f t="shared" si="314"/>
        <v>2.5058962264150941</v>
      </c>
      <c r="DC164" s="2"/>
      <c r="DD164" s="131">
        <v>6820</v>
      </c>
      <c r="DE164" s="3">
        <v>6815</v>
      </c>
      <c r="DF164" s="2">
        <f t="shared" si="271"/>
        <v>5</v>
      </c>
      <c r="DG164" s="2">
        <f t="shared" si="272"/>
        <v>5</v>
      </c>
      <c r="DH164" s="61"/>
      <c r="DI164" s="2">
        <f t="shared" si="315"/>
        <v>5</v>
      </c>
      <c r="DJ164" s="2">
        <f t="shared" si="316"/>
        <v>0.73367571533382248</v>
      </c>
      <c r="DK164" s="2">
        <f t="shared" si="317"/>
        <v>0.73367571533382248</v>
      </c>
      <c r="DL164" s="2"/>
      <c r="DM164" s="131">
        <v>6870</v>
      </c>
      <c r="DN164" s="2">
        <v>6875</v>
      </c>
      <c r="DO164" s="3">
        <f t="shared" si="318"/>
        <v>-5</v>
      </c>
      <c r="DP164" s="3">
        <f t="shared" si="319"/>
        <v>-0.72727272727272718</v>
      </c>
      <c r="DQ164" s="2"/>
      <c r="DR164" s="131">
        <v>6900</v>
      </c>
      <c r="DS164" s="2">
        <v>6884</v>
      </c>
      <c r="DT164" s="3">
        <f t="shared" si="320"/>
        <v>16</v>
      </c>
      <c r="DU164" s="3">
        <f t="shared" si="321"/>
        <v>2.324230098779779</v>
      </c>
      <c r="DV164" s="2"/>
      <c r="DW164" s="131">
        <v>6968</v>
      </c>
      <c r="DX164" s="2">
        <v>6957</v>
      </c>
      <c r="DY164" s="3">
        <f t="shared" si="322"/>
        <v>11</v>
      </c>
      <c r="DZ164" s="3">
        <f t="shared" si="323"/>
        <v>1.5811412965358633</v>
      </c>
      <c r="EA164" s="2"/>
      <c r="EB164" s="131">
        <v>7032</v>
      </c>
      <c r="EC164" s="2">
        <v>7037</v>
      </c>
      <c r="ED164" s="3">
        <v>0</v>
      </c>
      <c r="EE164" s="3">
        <f t="shared" si="324"/>
        <v>0</v>
      </c>
      <c r="EF164" s="2"/>
      <c r="EG164" s="131">
        <v>7078</v>
      </c>
      <c r="EH164" s="2">
        <v>7066</v>
      </c>
      <c r="EI164" s="3">
        <f t="shared" si="388"/>
        <v>12</v>
      </c>
      <c r="EJ164" s="3">
        <f t="shared" si="325"/>
        <v>1.6982734220209454</v>
      </c>
      <c r="EK164" s="2"/>
      <c r="EL164" s="131">
        <v>7043</v>
      </c>
      <c r="EM164" s="2">
        <v>7035</v>
      </c>
      <c r="EN164" s="3">
        <f t="shared" si="398"/>
        <v>8</v>
      </c>
      <c r="EO164" s="3">
        <f t="shared" si="326"/>
        <v>1.1371712864250179</v>
      </c>
      <c r="EP164" s="2"/>
      <c r="EQ164" s="2"/>
      <c r="ER164" s="77">
        <f t="shared" si="327"/>
        <v>16</v>
      </c>
      <c r="ES164" s="83">
        <f t="shared" si="396"/>
        <v>26</v>
      </c>
      <c r="ET164" s="83">
        <f t="shared" si="391"/>
        <v>6</v>
      </c>
      <c r="EU164" s="81">
        <f t="shared" si="393"/>
        <v>5</v>
      </c>
      <c r="EV164" s="81">
        <f t="shared" si="380"/>
        <v>17</v>
      </c>
      <c r="EW164" s="81">
        <f t="shared" si="394"/>
        <v>5</v>
      </c>
      <c r="EX164" s="81">
        <f t="shared" si="389"/>
        <v>-5</v>
      </c>
      <c r="EY164" s="81">
        <f t="shared" si="400"/>
        <v>16</v>
      </c>
      <c r="EZ164" s="81">
        <f t="shared" si="382"/>
        <v>11</v>
      </c>
      <c r="FA164" s="81">
        <f t="shared" si="329"/>
        <v>0</v>
      </c>
      <c r="FB164" s="81">
        <f t="shared" si="330"/>
        <v>12</v>
      </c>
      <c r="FC164" s="81">
        <f t="shared" si="399"/>
        <v>8</v>
      </c>
      <c r="FD164" s="2"/>
      <c r="FE164" s="77">
        <f t="shared" si="331"/>
        <v>2.4476059354443938</v>
      </c>
      <c r="FF164" s="83">
        <f t="shared" si="332"/>
        <v>4.0191683413201424</v>
      </c>
      <c r="FG164" s="83">
        <f t="shared" si="333"/>
        <v>0.90620752152242867</v>
      </c>
      <c r="FH164" s="81">
        <f t="shared" si="334"/>
        <v>0.74794315632011965</v>
      </c>
      <c r="FI164" s="81">
        <f t="shared" si="335"/>
        <v>2.5058962264150941</v>
      </c>
      <c r="FJ164" s="81">
        <f t="shared" si="336"/>
        <v>0.73367571533382248</v>
      </c>
      <c r="FK164" s="81">
        <f t="shared" si="337"/>
        <v>-0.72727272727272718</v>
      </c>
      <c r="FL164" s="81">
        <f t="shared" si="338"/>
        <v>2.324230098779779</v>
      </c>
      <c r="FM164" s="81">
        <f t="shared" si="339"/>
        <v>1.5811412965358633</v>
      </c>
      <c r="FN164" s="81">
        <f t="shared" si="340"/>
        <v>0</v>
      </c>
      <c r="FO164" s="81">
        <f t="shared" si="341"/>
        <v>1.6982734220209454</v>
      </c>
      <c r="FP164" s="81">
        <f t="shared" si="342"/>
        <v>1.1371712864250179</v>
      </c>
      <c r="FQ164" s="2"/>
      <c r="FR164" s="83">
        <f t="shared" si="343"/>
        <v>10</v>
      </c>
      <c r="FS164" s="83">
        <f t="shared" si="344"/>
        <v>-20</v>
      </c>
      <c r="FT164" s="83">
        <f t="shared" si="345"/>
        <v>-1</v>
      </c>
      <c r="FU164" s="83">
        <f t="shared" si="346"/>
        <v>12</v>
      </c>
      <c r="FV164" s="83">
        <f t="shared" si="347"/>
        <v>-12</v>
      </c>
      <c r="FW164" s="83">
        <f t="shared" si="348"/>
        <v>-10</v>
      </c>
      <c r="FX164" s="83">
        <f t="shared" si="349"/>
        <v>21</v>
      </c>
      <c r="FY164" s="83">
        <f t="shared" si="350"/>
        <v>-5</v>
      </c>
      <c r="FZ164" s="83">
        <f t="shared" si="351"/>
        <v>-11</v>
      </c>
      <c r="GA164" s="83">
        <f t="shared" si="352"/>
        <v>12</v>
      </c>
      <c r="GB164" s="83">
        <f t="shared" si="353"/>
        <v>-4</v>
      </c>
      <c r="GC164" s="54"/>
      <c r="GD164" s="205">
        <f t="shared" si="354"/>
        <v>1.5715624058757487</v>
      </c>
      <c r="GE164" s="206">
        <f t="shared" si="355"/>
        <v>-3.1129608197977139</v>
      </c>
      <c r="GF164" s="206">
        <f t="shared" si="356"/>
        <v>-0.15826436520230902</v>
      </c>
      <c r="GG164" s="207">
        <f t="shared" si="357"/>
        <v>1.7579530700949744</v>
      </c>
      <c r="GH164" s="206">
        <f t="shared" si="358"/>
        <v>-1.7722205110812717</v>
      </c>
      <c r="GI164" s="206">
        <f t="shared" si="359"/>
        <v>-1.4609484426065498</v>
      </c>
      <c r="GJ164" s="206">
        <f t="shared" si="360"/>
        <v>3.0515028260525061</v>
      </c>
      <c r="GK164" s="206">
        <f t="shared" si="361"/>
        <v>-0.74308880224391571</v>
      </c>
      <c r="GL164" s="206">
        <f t="shared" si="362"/>
        <v>-1.5811412965358633</v>
      </c>
      <c r="GM164" s="206">
        <f t="shared" si="363"/>
        <v>1.6982734220209454</v>
      </c>
      <c r="GN164" s="206">
        <f t="shared" si="364"/>
        <v>-0.56110213559592759</v>
      </c>
      <c r="GO164" s="2"/>
      <c r="GP164" s="3">
        <f t="shared" si="365"/>
        <v>8</v>
      </c>
      <c r="GQ164" s="320">
        <f t="shared" si="366"/>
        <v>1.1371712864250178E-3</v>
      </c>
      <c r="GR164" s="298">
        <f t="shared" si="367"/>
        <v>2.7865340740869745E-4</v>
      </c>
      <c r="GS164" s="298">
        <f t="shared" si="368"/>
        <v>4.1550803848243678E-4</v>
      </c>
      <c r="GT164" s="298">
        <f t="shared" si="369"/>
        <v>1.1456663843350729E-4</v>
      </c>
      <c r="GU164" s="298">
        <f t="shared" si="370"/>
        <v>1.0795405475429657E-4</v>
      </c>
      <c r="GV164" s="298">
        <f t="shared" si="371"/>
        <v>3.0677060776671E-4</v>
      </c>
      <c r="GW164" s="298">
        <f t="shared" si="372"/>
        <v>1.0035928624475623E-4</v>
      </c>
      <c r="GX164" s="298">
        <f t="shared" si="373"/>
        <v>-1.2511260134120709E-4</v>
      </c>
      <c r="GY164" s="298">
        <f t="shared" si="374"/>
        <v>3.8366544373306477E-4</v>
      </c>
      <c r="GZ164" s="298">
        <f t="shared" si="375"/>
        <v>2.2833419823559939E-4</v>
      </c>
      <c r="HA164" s="298">
        <f t="shared" si="376"/>
        <v>0</v>
      </c>
      <c r="HB164" s="298">
        <f t="shared" si="377"/>
        <v>2.3928215353938184E-4</v>
      </c>
      <c r="HC164" s="298">
        <f t="shared" si="378"/>
        <v>1.3862655738273058E-4</v>
      </c>
      <c r="HD164" s="298"/>
    </row>
    <row r="165" spans="1:212" ht="12" customHeight="1" x14ac:dyDescent="0.25">
      <c r="A165" s="2">
        <v>3</v>
      </c>
      <c r="B165" s="10" t="s">
        <v>148</v>
      </c>
      <c r="C165" s="183">
        <v>25048</v>
      </c>
      <c r="D165" s="10"/>
      <c r="E165" s="181" t="s">
        <v>443</v>
      </c>
      <c r="F165" s="33" t="s">
        <v>176</v>
      </c>
      <c r="G165" s="33"/>
      <c r="H165" s="33" t="s">
        <v>176</v>
      </c>
      <c r="I165" s="33">
        <v>392</v>
      </c>
      <c r="J165" s="33"/>
      <c r="K165" s="33">
        <f>SUM(I165+J165)</f>
        <v>392</v>
      </c>
      <c r="L165" s="33"/>
      <c r="M165" s="45">
        <v>407</v>
      </c>
      <c r="N165" s="45"/>
      <c r="O165" s="45"/>
      <c r="P165" s="45"/>
      <c r="Q165" s="45"/>
      <c r="R165" s="45"/>
      <c r="S165" s="45"/>
      <c r="T165" s="45"/>
      <c r="U165" s="45"/>
      <c r="V165" s="45"/>
      <c r="W165" s="61"/>
      <c r="X165" s="45">
        <f>SUM(M165:W165)</f>
        <v>407</v>
      </c>
      <c r="Y165" s="3">
        <v>407</v>
      </c>
      <c r="Z165" s="146"/>
      <c r="AA165" s="3">
        <f t="shared" si="261"/>
        <v>407</v>
      </c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29"/>
      <c r="AV165" s="147"/>
      <c r="AW165" s="147"/>
      <c r="AX165" s="147"/>
      <c r="AY165" s="29"/>
      <c r="AZ165" s="3"/>
      <c r="BA165" s="178">
        <f t="shared" si="291"/>
        <v>0</v>
      </c>
      <c r="BB165" s="2">
        <f t="shared" si="292"/>
        <v>0</v>
      </c>
      <c r="BC165" s="2">
        <f t="shared" si="293"/>
        <v>0</v>
      </c>
      <c r="BD165" s="146">
        <f t="shared" si="294"/>
        <v>0</v>
      </c>
      <c r="BE165" s="3">
        <f t="shared" si="295"/>
        <v>24.599624873755591</v>
      </c>
      <c r="BF165" s="178">
        <f t="shared" si="296"/>
        <v>0</v>
      </c>
      <c r="BG165" s="2">
        <f t="shared" si="297"/>
        <v>0</v>
      </c>
      <c r="BH165" s="2">
        <f t="shared" si="298"/>
        <v>0</v>
      </c>
      <c r="BI165" s="146">
        <f t="shared" si="299"/>
        <v>0</v>
      </c>
      <c r="BJ165" s="3"/>
      <c r="BK165" s="21">
        <v>13612</v>
      </c>
      <c r="BL165" s="3">
        <v>13431</v>
      </c>
      <c r="BM165" s="2">
        <v>181</v>
      </c>
      <c r="BN165" s="2">
        <v>181</v>
      </c>
      <c r="BO165" s="45"/>
      <c r="BP165" s="2">
        <f t="shared" si="300"/>
        <v>181</v>
      </c>
      <c r="BQ165" s="2">
        <f t="shared" si="301"/>
        <v>13.476286203558931</v>
      </c>
      <c r="BR165" s="2">
        <f t="shared" si="302"/>
        <v>13.476286203558931</v>
      </c>
      <c r="BS165" s="2"/>
      <c r="BT165" s="7">
        <v>13853</v>
      </c>
      <c r="BU165" s="3">
        <v>13603</v>
      </c>
      <c r="BV165" s="2">
        <f t="shared" si="266"/>
        <v>250</v>
      </c>
      <c r="BW165" s="2">
        <v>250</v>
      </c>
      <c r="BX165" s="61"/>
      <c r="BY165" s="2">
        <f t="shared" si="303"/>
        <v>250</v>
      </c>
      <c r="BZ165" s="2">
        <f t="shared" si="304"/>
        <v>18.378298904653384</v>
      </c>
      <c r="CA165" s="2">
        <f t="shared" si="305"/>
        <v>18.378298904653384</v>
      </c>
      <c r="CB165" s="2"/>
      <c r="CC165" s="105">
        <v>13824</v>
      </c>
      <c r="CD165" s="3">
        <v>13596</v>
      </c>
      <c r="CE165" s="2">
        <f t="shared" si="267"/>
        <v>228</v>
      </c>
      <c r="CF165" s="2">
        <v>228</v>
      </c>
      <c r="CG165" s="61"/>
      <c r="CH165" s="2">
        <f t="shared" si="306"/>
        <v>228</v>
      </c>
      <c r="CI165" s="2">
        <f t="shared" si="307"/>
        <v>16.769638128861427</v>
      </c>
      <c r="CJ165" s="2">
        <f t="shared" si="308"/>
        <v>16.769638128861427</v>
      </c>
      <c r="CK165" s="2"/>
      <c r="CL165" s="105">
        <v>13974</v>
      </c>
      <c r="CM165" s="3">
        <v>13722</v>
      </c>
      <c r="CN165" s="2">
        <f t="shared" si="268"/>
        <v>252</v>
      </c>
      <c r="CO165" s="2">
        <f t="shared" si="383"/>
        <v>252</v>
      </c>
      <c r="CP165" s="61"/>
      <c r="CQ165" s="2">
        <f t="shared" si="309"/>
        <v>252</v>
      </c>
      <c r="CR165" s="2">
        <f t="shared" si="310"/>
        <v>18.364669873196327</v>
      </c>
      <c r="CS165" s="2">
        <f t="shared" si="311"/>
        <v>18.364669873196327</v>
      </c>
      <c r="CT165" s="2"/>
      <c r="CU165" s="131">
        <v>14203</v>
      </c>
      <c r="CV165" s="3">
        <v>13862</v>
      </c>
      <c r="CW165" s="2">
        <f t="shared" si="269"/>
        <v>341</v>
      </c>
      <c r="CX165" s="2">
        <f t="shared" si="270"/>
        <v>341</v>
      </c>
      <c r="CY165" s="61"/>
      <c r="CZ165" s="2">
        <f t="shared" si="312"/>
        <v>341</v>
      </c>
      <c r="DA165" s="2">
        <f t="shared" si="313"/>
        <v>24.599624873755591</v>
      </c>
      <c r="DB165" s="2">
        <f t="shared" si="314"/>
        <v>24.599624873755591</v>
      </c>
      <c r="DC165" s="2"/>
      <c r="DD165" s="131">
        <v>14263</v>
      </c>
      <c r="DE165" s="3">
        <v>13989</v>
      </c>
      <c r="DF165" s="2">
        <f t="shared" si="271"/>
        <v>274</v>
      </c>
      <c r="DG165" s="2">
        <f t="shared" si="272"/>
        <v>274</v>
      </c>
      <c r="DH165" s="61"/>
      <c r="DI165" s="2">
        <f t="shared" si="315"/>
        <v>274</v>
      </c>
      <c r="DJ165" s="2">
        <f t="shared" si="316"/>
        <v>19.586818214311243</v>
      </c>
      <c r="DK165" s="2">
        <f t="shared" si="317"/>
        <v>19.586818214311243</v>
      </c>
      <c r="DL165" s="2"/>
      <c r="DM165" s="131">
        <v>14327</v>
      </c>
      <c r="DN165" s="2">
        <v>14075</v>
      </c>
      <c r="DO165" s="3">
        <f t="shared" si="318"/>
        <v>252</v>
      </c>
      <c r="DP165" s="3">
        <f t="shared" si="319"/>
        <v>17.904085257548846</v>
      </c>
      <c r="DQ165" s="2"/>
      <c r="DR165" s="131">
        <v>14415</v>
      </c>
      <c r="DS165" s="2">
        <v>14109</v>
      </c>
      <c r="DT165" s="3">
        <f t="shared" si="320"/>
        <v>306</v>
      </c>
      <c r="DU165" s="3">
        <f t="shared" si="321"/>
        <v>21.688284073995323</v>
      </c>
      <c r="DV165" s="2"/>
      <c r="DW165" s="131">
        <v>14688</v>
      </c>
      <c r="DX165" s="2">
        <v>14354</v>
      </c>
      <c r="DY165" s="3">
        <f t="shared" si="322"/>
        <v>334</v>
      </c>
      <c r="DZ165" s="3">
        <f t="shared" si="323"/>
        <v>23.26877525428452</v>
      </c>
      <c r="EA165" s="2"/>
      <c r="EB165" s="131">
        <v>14692</v>
      </c>
      <c r="EC165" s="2">
        <v>14297</v>
      </c>
      <c r="ED165" s="3">
        <f t="shared" ref="ED165:ED174" si="401">EB165-EC165</f>
        <v>395</v>
      </c>
      <c r="EE165" s="3">
        <f t="shared" si="324"/>
        <v>27.628173742743233</v>
      </c>
      <c r="EF165" s="2"/>
      <c r="EG165" s="131">
        <v>14971</v>
      </c>
      <c r="EH165" s="2">
        <v>14550</v>
      </c>
      <c r="EI165" s="3">
        <f t="shared" si="388"/>
        <v>421</v>
      </c>
      <c r="EJ165" s="3">
        <f t="shared" si="325"/>
        <v>28.934707903780069</v>
      </c>
      <c r="EK165" s="2"/>
      <c r="EL165" s="131">
        <v>15262</v>
      </c>
      <c r="EM165" s="2">
        <v>14760</v>
      </c>
      <c r="EN165" s="3">
        <f t="shared" si="398"/>
        <v>502</v>
      </c>
      <c r="EO165" s="3">
        <f t="shared" si="326"/>
        <v>34.010840108401091</v>
      </c>
      <c r="EP165" s="2"/>
      <c r="EQ165" s="2"/>
      <c r="ER165" s="77">
        <f t="shared" si="327"/>
        <v>181</v>
      </c>
      <c r="ES165" s="83">
        <f t="shared" si="396"/>
        <v>250</v>
      </c>
      <c r="ET165" s="83">
        <f t="shared" si="391"/>
        <v>228</v>
      </c>
      <c r="EU165" s="81">
        <f t="shared" si="393"/>
        <v>252</v>
      </c>
      <c r="EV165" s="81">
        <f t="shared" ref="EV165:EV185" si="402">CZ165</f>
        <v>341</v>
      </c>
      <c r="EW165" s="81">
        <f t="shared" si="394"/>
        <v>274</v>
      </c>
      <c r="EX165" s="81">
        <f t="shared" si="389"/>
        <v>252</v>
      </c>
      <c r="EY165" s="81">
        <f t="shared" si="400"/>
        <v>306</v>
      </c>
      <c r="EZ165" s="81">
        <f t="shared" si="382"/>
        <v>334</v>
      </c>
      <c r="FA165" s="81">
        <f t="shared" si="329"/>
        <v>395</v>
      </c>
      <c r="FB165" s="81">
        <f t="shared" si="330"/>
        <v>421</v>
      </c>
      <c r="FC165" s="81">
        <f t="shared" si="399"/>
        <v>502</v>
      </c>
      <c r="FD165" s="2"/>
      <c r="FE165" s="77">
        <f t="shared" si="331"/>
        <v>13.476286203558931</v>
      </c>
      <c r="FF165" s="83">
        <f t="shared" si="332"/>
        <v>18.378298904653384</v>
      </c>
      <c r="FG165" s="83">
        <f t="shared" si="333"/>
        <v>16.769638128861427</v>
      </c>
      <c r="FH165" s="81">
        <f t="shared" si="334"/>
        <v>18.364669873196327</v>
      </c>
      <c r="FI165" s="81">
        <f t="shared" si="335"/>
        <v>24.599624873755591</v>
      </c>
      <c r="FJ165" s="81">
        <f t="shared" si="336"/>
        <v>19.586818214311243</v>
      </c>
      <c r="FK165" s="81">
        <f t="shared" si="337"/>
        <v>17.904085257548846</v>
      </c>
      <c r="FL165" s="81">
        <f t="shared" si="338"/>
        <v>21.688284073995323</v>
      </c>
      <c r="FM165" s="81">
        <f t="shared" si="339"/>
        <v>23.26877525428452</v>
      </c>
      <c r="FN165" s="81">
        <f t="shared" si="340"/>
        <v>27.628173742743233</v>
      </c>
      <c r="FO165" s="81">
        <f t="shared" si="341"/>
        <v>28.934707903780069</v>
      </c>
      <c r="FP165" s="81">
        <f t="shared" si="342"/>
        <v>34.010840108401091</v>
      </c>
      <c r="FQ165" s="2"/>
      <c r="FR165" s="83">
        <f t="shared" si="343"/>
        <v>69</v>
      </c>
      <c r="FS165" s="83">
        <f t="shared" si="344"/>
        <v>-22</v>
      </c>
      <c r="FT165" s="83">
        <f t="shared" si="345"/>
        <v>24</v>
      </c>
      <c r="FU165" s="83">
        <f t="shared" si="346"/>
        <v>89</v>
      </c>
      <c r="FV165" s="83">
        <f t="shared" si="347"/>
        <v>-67</v>
      </c>
      <c r="FW165" s="83">
        <f t="shared" si="348"/>
        <v>-22</v>
      </c>
      <c r="FX165" s="83">
        <f t="shared" si="349"/>
        <v>54</v>
      </c>
      <c r="FY165" s="83">
        <f t="shared" si="350"/>
        <v>28</v>
      </c>
      <c r="FZ165" s="83">
        <f t="shared" si="351"/>
        <v>61</v>
      </c>
      <c r="GA165" s="83">
        <f t="shared" si="352"/>
        <v>26</v>
      </c>
      <c r="GB165" s="83">
        <f t="shared" si="353"/>
        <v>81</v>
      </c>
      <c r="GC165" s="54"/>
      <c r="GD165" s="205">
        <f t="shared" si="354"/>
        <v>4.9020127010944528</v>
      </c>
      <c r="GE165" s="206">
        <f t="shared" si="355"/>
        <v>-1.6086607757919573</v>
      </c>
      <c r="GF165" s="206">
        <f t="shared" si="356"/>
        <v>1.5950317443349</v>
      </c>
      <c r="GG165" s="207">
        <f t="shared" si="357"/>
        <v>6.234955000559264</v>
      </c>
      <c r="GH165" s="206">
        <f t="shared" si="358"/>
        <v>-5.0128066594443474</v>
      </c>
      <c r="GI165" s="206">
        <f t="shared" si="359"/>
        <v>-1.682732956762397</v>
      </c>
      <c r="GJ165" s="206">
        <f t="shared" si="360"/>
        <v>3.7841988164464766</v>
      </c>
      <c r="GK165" s="206">
        <f t="shared" si="361"/>
        <v>1.5804911802891972</v>
      </c>
      <c r="GL165" s="206">
        <f t="shared" si="362"/>
        <v>4.3593984884587123</v>
      </c>
      <c r="GM165" s="206">
        <f t="shared" si="363"/>
        <v>1.3065341610368364</v>
      </c>
      <c r="GN165" s="206">
        <f t="shared" si="364"/>
        <v>5.0761322046210218</v>
      </c>
      <c r="GO165" s="2"/>
      <c r="GP165" s="3">
        <f t="shared" si="365"/>
        <v>502</v>
      </c>
      <c r="GQ165" s="320">
        <f t="shared" si="366"/>
        <v>3.4010840108401087E-2</v>
      </c>
      <c r="GR165" s="298">
        <f t="shared" si="367"/>
        <v>3.15226667131089E-3</v>
      </c>
      <c r="GS165" s="298">
        <f t="shared" si="368"/>
        <v>3.9952696007926614E-3</v>
      </c>
      <c r="GT165" s="298">
        <f t="shared" si="369"/>
        <v>4.3535322604732769E-3</v>
      </c>
      <c r="GU165" s="298">
        <f t="shared" si="370"/>
        <v>5.4408843596165475E-3</v>
      </c>
      <c r="GV165" s="298">
        <f t="shared" si="371"/>
        <v>6.1534574852028295E-3</v>
      </c>
      <c r="GW165" s="298">
        <f t="shared" si="372"/>
        <v>5.4996888862126414E-3</v>
      </c>
      <c r="GX165" s="298">
        <f t="shared" si="373"/>
        <v>6.305675107596837E-3</v>
      </c>
      <c r="GY165" s="298">
        <f t="shared" si="374"/>
        <v>7.3376016113948636E-3</v>
      </c>
      <c r="GZ165" s="298">
        <f t="shared" si="375"/>
        <v>6.9330565646081995E-3</v>
      </c>
      <c r="HA165" s="298">
        <f t="shared" si="376"/>
        <v>8.3438952260245034E-3</v>
      </c>
      <c r="HB165" s="298">
        <f t="shared" si="377"/>
        <v>8.3948155533399797E-3</v>
      </c>
      <c r="HC165" s="298">
        <f t="shared" si="378"/>
        <v>8.6988164757663446E-3</v>
      </c>
      <c r="HD165" s="298"/>
    </row>
    <row r="166" spans="1:212" ht="12" customHeight="1" x14ac:dyDescent="0.25">
      <c r="A166" s="2">
        <v>3</v>
      </c>
      <c r="B166" s="10" t="s">
        <v>148</v>
      </c>
      <c r="C166" s="183">
        <v>25050</v>
      </c>
      <c r="D166" s="10"/>
      <c r="E166" s="2" t="s">
        <v>743</v>
      </c>
      <c r="F166" s="33"/>
      <c r="G166" s="33"/>
      <c r="H166" s="33"/>
      <c r="I166" s="33"/>
      <c r="J166" s="33"/>
      <c r="K166" s="33"/>
      <c r="L166" s="33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61"/>
      <c r="X166" s="45"/>
      <c r="Y166" s="3">
        <v>4</v>
      </c>
      <c r="Z166" s="146">
        <v>6</v>
      </c>
      <c r="AA166" s="3">
        <f t="shared" si="261"/>
        <v>10</v>
      </c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29"/>
      <c r="AV166" s="147"/>
      <c r="AW166" s="147"/>
      <c r="AX166" s="147"/>
      <c r="AY166" s="29"/>
      <c r="AZ166" s="3"/>
      <c r="BA166" s="178">
        <f t="shared" si="291"/>
        <v>0</v>
      </c>
      <c r="BB166" s="2">
        <f t="shared" si="292"/>
        <v>0</v>
      </c>
      <c r="BC166" s="2">
        <f t="shared" si="293"/>
        <v>0</v>
      </c>
      <c r="BD166" s="146">
        <f t="shared" si="294"/>
        <v>0</v>
      </c>
      <c r="BE166" s="3">
        <f t="shared" si="295"/>
        <v>0.9508285791904374</v>
      </c>
      <c r="BF166" s="178">
        <f t="shared" si="296"/>
        <v>0</v>
      </c>
      <c r="BG166" s="2">
        <f t="shared" si="297"/>
        <v>0</v>
      </c>
      <c r="BH166" s="2">
        <f t="shared" si="298"/>
        <v>0</v>
      </c>
      <c r="BI166" s="146">
        <f t="shared" si="299"/>
        <v>0</v>
      </c>
      <c r="BJ166" s="3"/>
      <c r="BK166" s="21">
        <v>7488</v>
      </c>
      <c r="BL166" s="3">
        <v>7471</v>
      </c>
      <c r="BM166" s="2">
        <v>17</v>
      </c>
      <c r="BN166" s="2">
        <v>17</v>
      </c>
      <c r="BO166" s="45"/>
      <c r="BP166" s="2">
        <f t="shared" si="300"/>
        <v>17</v>
      </c>
      <c r="BQ166" s="2">
        <f t="shared" si="301"/>
        <v>2.2754651318431267</v>
      </c>
      <c r="BR166" s="2">
        <f t="shared" si="302"/>
        <v>2.2754651318431267</v>
      </c>
      <c r="BS166" s="2"/>
      <c r="BT166" s="7">
        <v>7464</v>
      </c>
      <c r="BU166" s="3">
        <v>7415</v>
      </c>
      <c r="BV166" s="2">
        <f t="shared" si="266"/>
        <v>49</v>
      </c>
      <c r="BW166" s="2">
        <v>49</v>
      </c>
      <c r="BX166" s="61"/>
      <c r="BY166" s="2">
        <f t="shared" si="303"/>
        <v>49</v>
      </c>
      <c r="BZ166" s="2">
        <f t="shared" si="304"/>
        <v>6.6082265677680372</v>
      </c>
      <c r="CA166" s="2">
        <f t="shared" si="305"/>
        <v>6.6082265677680372</v>
      </c>
      <c r="CB166" s="2"/>
      <c r="CC166" s="105">
        <v>7394</v>
      </c>
      <c r="CD166" s="3">
        <v>7381</v>
      </c>
      <c r="CE166" s="2">
        <f t="shared" si="267"/>
        <v>13</v>
      </c>
      <c r="CF166" s="2">
        <v>13</v>
      </c>
      <c r="CG166" s="61"/>
      <c r="CH166" s="2">
        <f t="shared" si="306"/>
        <v>13</v>
      </c>
      <c r="CI166" s="2">
        <f t="shared" si="307"/>
        <v>1.761278959490584</v>
      </c>
      <c r="CJ166" s="2">
        <f t="shared" si="308"/>
        <v>1.761278959490584</v>
      </c>
      <c r="CK166" s="2"/>
      <c r="CL166" s="105">
        <v>7408</v>
      </c>
      <c r="CM166" s="3">
        <v>7400</v>
      </c>
      <c r="CN166" s="2">
        <f t="shared" si="268"/>
        <v>8</v>
      </c>
      <c r="CO166" s="2">
        <f t="shared" si="383"/>
        <v>8</v>
      </c>
      <c r="CP166" s="61"/>
      <c r="CQ166" s="2">
        <f t="shared" si="309"/>
        <v>8</v>
      </c>
      <c r="CR166" s="2">
        <f t="shared" si="310"/>
        <v>1.0810810810810811</v>
      </c>
      <c r="CS166" s="2">
        <f t="shared" si="311"/>
        <v>1.0810810810810811</v>
      </c>
      <c r="CT166" s="2"/>
      <c r="CU166" s="131">
        <v>7369</v>
      </c>
      <c r="CV166" s="3">
        <v>7362</v>
      </c>
      <c r="CW166" s="2">
        <f t="shared" si="269"/>
        <v>7</v>
      </c>
      <c r="CX166" s="2">
        <f t="shared" si="270"/>
        <v>7</v>
      </c>
      <c r="CY166" s="61"/>
      <c r="CZ166" s="2">
        <f t="shared" si="312"/>
        <v>7</v>
      </c>
      <c r="DA166" s="2">
        <f t="shared" si="313"/>
        <v>0.9508285791904374</v>
      </c>
      <c r="DB166" s="2">
        <f t="shared" si="314"/>
        <v>0.9508285791904374</v>
      </c>
      <c r="DC166" s="2"/>
      <c r="DD166" s="131">
        <v>7319</v>
      </c>
      <c r="DE166" s="3">
        <v>7323</v>
      </c>
      <c r="DF166" s="2">
        <f t="shared" si="271"/>
        <v>-4</v>
      </c>
      <c r="DG166" s="2">
        <f t="shared" si="272"/>
        <v>-4</v>
      </c>
      <c r="DH166" s="61"/>
      <c r="DI166" s="2">
        <f t="shared" si="315"/>
        <v>-4</v>
      </c>
      <c r="DJ166" s="2">
        <f t="shared" si="316"/>
        <v>-0.54622422504438073</v>
      </c>
      <c r="DK166" s="2">
        <f t="shared" si="317"/>
        <v>-0.54622422504438073</v>
      </c>
      <c r="DL166" s="2"/>
      <c r="DM166" s="131">
        <v>7321</v>
      </c>
      <c r="DN166" s="2">
        <v>7305</v>
      </c>
      <c r="DO166" s="3">
        <f t="shared" si="318"/>
        <v>16</v>
      </c>
      <c r="DP166" s="3">
        <f t="shared" si="319"/>
        <v>2.1902806297056809</v>
      </c>
      <c r="DQ166" s="2"/>
      <c r="DR166" s="131">
        <v>7350</v>
      </c>
      <c r="DS166" s="2">
        <v>7343</v>
      </c>
      <c r="DT166" s="3">
        <f t="shared" si="320"/>
        <v>7</v>
      </c>
      <c r="DU166" s="3">
        <f t="shared" si="321"/>
        <v>0.95328884652049573</v>
      </c>
      <c r="DV166" s="2"/>
      <c r="DW166" s="131">
        <v>7440</v>
      </c>
      <c r="DX166" s="2">
        <v>7443</v>
      </c>
      <c r="DY166" s="3">
        <f t="shared" si="322"/>
        <v>-3</v>
      </c>
      <c r="DZ166" s="3">
        <f t="shared" si="323"/>
        <v>-0.40306328093510685</v>
      </c>
      <c r="EA166" s="2"/>
      <c r="EB166" s="131">
        <v>7443</v>
      </c>
      <c r="EC166" s="2">
        <v>7424</v>
      </c>
      <c r="ED166" s="3">
        <f t="shared" si="401"/>
        <v>19</v>
      </c>
      <c r="EE166" s="3">
        <f t="shared" si="324"/>
        <v>2.5592672413793101</v>
      </c>
      <c r="EF166" s="2"/>
      <c r="EG166" s="131">
        <v>7506</v>
      </c>
      <c r="EH166" s="2">
        <v>7494</v>
      </c>
      <c r="EI166" s="3">
        <f t="shared" si="388"/>
        <v>12</v>
      </c>
      <c r="EJ166" s="3">
        <f t="shared" si="325"/>
        <v>1.6012810248198557</v>
      </c>
      <c r="EK166" s="2"/>
      <c r="EL166" s="131">
        <v>7562</v>
      </c>
      <c r="EM166" s="2">
        <v>7553</v>
      </c>
      <c r="EN166" s="3">
        <f t="shared" si="398"/>
        <v>9</v>
      </c>
      <c r="EO166" s="3">
        <f t="shared" si="326"/>
        <v>1.1915795048325168</v>
      </c>
      <c r="EP166" s="2"/>
      <c r="EQ166" s="2"/>
      <c r="ER166" s="77">
        <f t="shared" si="327"/>
        <v>17</v>
      </c>
      <c r="ES166" s="83">
        <f t="shared" si="396"/>
        <v>49</v>
      </c>
      <c r="ET166" s="83">
        <f t="shared" si="391"/>
        <v>13</v>
      </c>
      <c r="EU166" s="81">
        <f t="shared" si="393"/>
        <v>8</v>
      </c>
      <c r="EV166" s="81">
        <f t="shared" si="402"/>
        <v>7</v>
      </c>
      <c r="EW166" s="81">
        <f t="shared" si="394"/>
        <v>-4</v>
      </c>
      <c r="EX166" s="81">
        <f t="shared" si="389"/>
        <v>16</v>
      </c>
      <c r="EY166" s="81">
        <f t="shared" si="400"/>
        <v>7</v>
      </c>
      <c r="EZ166" s="81">
        <f t="shared" si="382"/>
        <v>-3</v>
      </c>
      <c r="FA166" s="81">
        <f t="shared" si="329"/>
        <v>19</v>
      </c>
      <c r="FB166" s="81">
        <f t="shared" si="330"/>
        <v>12</v>
      </c>
      <c r="FC166" s="81">
        <f t="shared" si="399"/>
        <v>9</v>
      </c>
      <c r="FD166" s="2"/>
      <c r="FE166" s="77">
        <f t="shared" si="331"/>
        <v>2.2754651318431267</v>
      </c>
      <c r="FF166" s="83">
        <f t="shared" si="332"/>
        <v>6.6082265677680372</v>
      </c>
      <c r="FG166" s="83">
        <f t="shared" si="333"/>
        <v>1.761278959490584</v>
      </c>
      <c r="FH166" s="81">
        <f t="shared" si="334"/>
        <v>1.0810810810810811</v>
      </c>
      <c r="FI166" s="81">
        <f t="shared" si="335"/>
        <v>0.9508285791904374</v>
      </c>
      <c r="FJ166" s="81">
        <f t="shared" si="336"/>
        <v>-0.54622422504438073</v>
      </c>
      <c r="FK166" s="81">
        <f t="shared" si="337"/>
        <v>2.1902806297056809</v>
      </c>
      <c r="FL166" s="81">
        <f t="shared" si="338"/>
        <v>0.95328884652049573</v>
      </c>
      <c r="FM166" s="81">
        <f t="shared" si="339"/>
        <v>-0.40306328093510685</v>
      </c>
      <c r="FN166" s="81">
        <f t="shared" si="340"/>
        <v>2.5592672413793101</v>
      </c>
      <c r="FO166" s="81">
        <f t="shared" si="341"/>
        <v>1.6012810248198557</v>
      </c>
      <c r="FP166" s="81">
        <f t="shared" si="342"/>
        <v>1.1915795048325168</v>
      </c>
      <c r="FQ166" s="2"/>
      <c r="FR166" s="83">
        <f t="shared" si="343"/>
        <v>32</v>
      </c>
      <c r="FS166" s="83">
        <f t="shared" si="344"/>
        <v>-36</v>
      </c>
      <c r="FT166" s="83">
        <f t="shared" si="345"/>
        <v>-5</v>
      </c>
      <c r="FU166" s="83">
        <f t="shared" si="346"/>
        <v>-1</v>
      </c>
      <c r="FV166" s="83">
        <f t="shared" si="347"/>
        <v>-11</v>
      </c>
      <c r="FW166" s="83">
        <f t="shared" si="348"/>
        <v>20</v>
      </c>
      <c r="FX166" s="83">
        <f t="shared" si="349"/>
        <v>-9</v>
      </c>
      <c r="FY166" s="83">
        <f t="shared" si="350"/>
        <v>-10</v>
      </c>
      <c r="FZ166" s="83">
        <f t="shared" si="351"/>
        <v>22</v>
      </c>
      <c r="GA166" s="83">
        <f t="shared" si="352"/>
        <v>-7</v>
      </c>
      <c r="GB166" s="83">
        <f t="shared" si="353"/>
        <v>-3</v>
      </c>
      <c r="GC166" s="54"/>
      <c r="GD166" s="205">
        <f t="shared" si="354"/>
        <v>4.33276143592491</v>
      </c>
      <c r="GE166" s="206">
        <f t="shared" si="355"/>
        <v>-4.8469476082774534</v>
      </c>
      <c r="GF166" s="206">
        <f t="shared" si="356"/>
        <v>-0.68019787840950285</v>
      </c>
      <c r="GG166" s="207">
        <f t="shared" si="357"/>
        <v>-0.13025250189064375</v>
      </c>
      <c r="GH166" s="206">
        <f t="shared" si="358"/>
        <v>-1.4970528042348181</v>
      </c>
      <c r="GI166" s="206">
        <f t="shared" si="359"/>
        <v>2.7365048547500619</v>
      </c>
      <c r="GJ166" s="206">
        <f t="shared" si="360"/>
        <v>-1.2369917831851853</v>
      </c>
      <c r="GK166" s="206">
        <f t="shared" si="361"/>
        <v>-1.3563521274556025</v>
      </c>
      <c r="GL166" s="206">
        <f t="shared" si="362"/>
        <v>2.9623305223144167</v>
      </c>
      <c r="GM166" s="206">
        <f t="shared" si="363"/>
        <v>-0.95798621655945437</v>
      </c>
      <c r="GN166" s="206">
        <f t="shared" si="364"/>
        <v>-0.40970151998733884</v>
      </c>
      <c r="GO166" s="2"/>
      <c r="GP166" s="3">
        <f t="shared" si="365"/>
        <v>9</v>
      </c>
      <c r="GQ166" s="320">
        <f t="shared" si="366"/>
        <v>1.1915795048325168E-3</v>
      </c>
      <c r="GR166" s="298">
        <f t="shared" si="367"/>
        <v>2.9606924537174109E-4</v>
      </c>
      <c r="GS166" s="298">
        <f t="shared" si="368"/>
        <v>7.830728417553617E-4</v>
      </c>
      <c r="GT166" s="298">
        <f t="shared" si="369"/>
        <v>2.4822771660593248E-4</v>
      </c>
      <c r="GU166" s="298">
        <f t="shared" si="370"/>
        <v>1.7272648760687453E-4</v>
      </c>
      <c r="GV166" s="298">
        <f t="shared" si="371"/>
        <v>1.2631730908040998E-4</v>
      </c>
      <c r="GW166" s="298">
        <f t="shared" si="372"/>
        <v>-8.0287428995804984E-5</v>
      </c>
      <c r="GX166" s="298">
        <f t="shared" si="373"/>
        <v>4.0036032429186267E-4</v>
      </c>
      <c r="GY166" s="298">
        <f t="shared" si="374"/>
        <v>1.6785363163321584E-4</v>
      </c>
      <c r="GZ166" s="298">
        <f t="shared" si="375"/>
        <v>-6.227296315516347E-5</v>
      </c>
      <c r="HA166" s="298">
        <f t="shared" si="376"/>
        <v>4.013519222644698E-4</v>
      </c>
      <c r="HB166" s="298">
        <f t="shared" si="377"/>
        <v>2.3928215353938184E-4</v>
      </c>
      <c r="HC166" s="298">
        <f t="shared" si="378"/>
        <v>1.5595487705557192E-4</v>
      </c>
      <c r="HD166" s="298"/>
    </row>
    <row r="167" spans="1:212" ht="12" customHeight="1" x14ac:dyDescent="0.25">
      <c r="A167" s="2">
        <v>3</v>
      </c>
      <c r="B167" s="10" t="s">
        <v>148</v>
      </c>
      <c r="C167" s="183">
        <v>25068</v>
      </c>
      <c r="D167" s="10"/>
      <c r="E167" s="2" t="s">
        <v>542</v>
      </c>
      <c r="F167" s="33"/>
      <c r="G167" s="33"/>
      <c r="H167" s="33"/>
      <c r="I167" s="33"/>
      <c r="J167" s="33"/>
      <c r="K167" s="33"/>
      <c r="L167" s="33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61"/>
      <c r="X167" s="45"/>
      <c r="Y167" s="3">
        <v>3</v>
      </c>
      <c r="Z167" s="146">
        <v>5</v>
      </c>
      <c r="AA167" s="3">
        <f t="shared" si="261"/>
        <v>8</v>
      </c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29"/>
      <c r="AV167" s="147"/>
      <c r="AW167" s="147"/>
      <c r="AX167" s="147"/>
      <c r="AY167" s="29"/>
      <c r="AZ167" s="3"/>
      <c r="BA167" s="178">
        <f t="shared" si="291"/>
        <v>0</v>
      </c>
      <c r="BB167" s="2">
        <f t="shared" si="292"/>
        <v>0</v>
      </c>
      <c r="BC167" s="2">
        <f t="shared" si="293"/>
        <v>0</v>
      </c>
      <c r="BD167" s="146">
        <f t="shared" si="294"/>
        <v>0</v>
      </c>
      <c r="BE167" s="3">
        <f t="shared" si="295"/>
        <v>1.9047619047619047</v>
      </c>
      <c r="BF167" s="178">
        <f t="shared" si="296"/>
        <v>0</v>
      </c>
      <c r="BG167" s="2">
        <f t="shared" si="297"/>
        <v>0</v>
      </c>
      <c r="BH167" s="2">
        <f t="shared" si="298"/>
        <v>0</v>
      </c>
      <c r="BI167" s="146">
        <f t="shared" si="299"/>
        <v>0</v>
      </c>
      <c r="BJ167" s="3"/>
      <c r="BK167" s="21">
        <v>6913</v>
      </c>
      <c r="BL167" s="3">
        <v>6912</v>
      </c>
      <c r="BM167" s="2">
        <v>1</v>
      </c>
      <c r="BN167" s="2">
        <v>1</v>
      </c>
      <c r="BO167" s="45"/>
      <c r="BP167" s="2">
        <f t="shared" si="300"/>
        <v>1</v>
      </c>
      <c r="BQ167" s="2">
        <f t="shared" si="301"/>
        <v>0.14467592592592593</v>
      </c>
      <c r="BR167" s="2">
        <f t="shared" si="302"/>
        <v>0.14467592592592593</v>
      </c>
      <c r="BS167" s="2"/>
      <c r="BT167" s="7">
        <v>7070</v>
      </c>
      <c r="BU167" s="3">
        <v>7074</v>
      </c>
      <c r="BV167" s="2">
        <f t="shared" si="266"/>
        <v>-4</v>
      </c>
      <c r="BW167" s="2">
        <v>-4</v>
      </c>
      <c r="BX167" s="61"/>
      <c r="BY167" s="2">
        <f t="shared" si="303"/>
        <v>-4</v>
      </c>
      <c r="BZ167" s="2">
        <f t="shared" si="304"/>
        <v>-0.56545094713033639</v>
      </c>
      <c r="CA167" s="2">
        <f t="shared" si="305"/>
        <v>-0.56545094713033639</v>
      </c>
      <c r="CB167" s="2"/>
      <c r="CC167" s="105">
        <v>7173</v>
      </c>
      <c r="CD167" s="3">
        <v>7166</v>
      </c>
      <c r="CE167" s="2">
        <f t="shared" si="267"/>
        <v>7</v>
      </c>
      <c r="CF167" s="2">
        <v>7</v>
      </c>
      <c r="CG167" s="61"/>
      <c r="CH167" s="2">
        <f t="shared" si="306"/>
        <v>7</v>
      </c>
      <c r="CI167" s="2">
        <f t="shared" si="307"/>
        <v>0.97683505442366725</v>
      </c>
      <c r="CJ167" s="2">
        <f t="shared" si="308"/>
        <v>0.97683505442366725</v>
      </c>
      <c r="CK167" s="2"/>
      <c r="CL167" s="105">
        <v>7323</v>
      </c>
      <c r="CM167" s="3">
        <v>7322</v>
      </c>
      <c r="CN167" s="2">
        <f t="shared" si="268"/>
        <v>1</v>
      </c>
      <c r="CO167" s="2">
        <f t="shared" si="383"/>
        <v>1</v>
      </c>
      <c r="CP167" s="61"/>
      <c r="CQ167" s="2">
        <f t="shared" si="309"/>
        <v>1</v>
      </c>
      <c r="CR167" s="2">
        <f t="shared" si="310"/>
        <v>0.13657470636438129</v>
      </c>
      <c r="CS167" s="2">
        <f t="shared" si="311"/>
        <v>0.13657470636438129</v>
      </c>
      <c r="CT167" s="2"/>
      <c r="CU167" s="131">
        <v>7364</v>
      </c>
      <c r="CV167" s="3">
        <v>7350</v>
      </c>
      <c r="CW167" s="2">
        <f t="shared" si="269"/>
        <v>14</v>
      </c>
      <c r="CX167" s="2">
        <f t="shared" si="270"/>
        <v>14</v>
      </c>
      <c r="CY167" s="61"/>
      <c r="CZ167" s="2">
        <f t="shared" si="312"/>
        <v>14</v>
      </c>
      <c r="DA167" s="2">
        <f t="shared" si="313"/>
        <v>1.9047619047619047</v>
      </c>
      <c r="DB167" s="2">
        <f t="shared" si="314"/>
        <v>1.9047619047619047</v>
      </c>
      <c r="DC167" s="2"/>
      <c r="DD167" s="131">
        <v>7451</v>
      </c>
      <c r="DE167" s="3">
        <v>7440</v>
      </c>
      <c r="DF167" s="2">
        <f t="shared" si="271"/>
        <v>11</v>
      </c>
      <c r="DG167" s="2">
        <f t="shared" si="272"/>
        <v>11</v>
      </c>
      <c r="DH167" s="61"/>
      <c r="DI167" s="2">
        <f t="shared" si="315"/>
        <v>11</v>
      </c>
      <c r="DJ167" s="2">
        <f t="shared" si="316"/>
        <v>1.478494623655914</v>
      </c>
      <c r="DK167" s="2">
        <f t="shared" si="317"/>
        <v>1.478494623655914</v>
      </c>
      <c r="DL167" s="2"/>
      <c r="DM167" s="131">
        <v>7564</v>
      </c>
      <c r="DN167" s="2">
        <v>7560</v>
      </c>
      <c r="DO167" s="3">
        <f t="shared" si="318"/>
        <v>4</v>
      </c>
      <c r="DP167" s="3">
        <f t="shared" si="319"/>
        <v>0.52910052910052918</v>
      </c>
      <c r="DQ167" s="2"/>
      <c r="DR167" s="131">
        <v>7739</v>
      </c>
      <c r="DS167" s="2">
        <v>7758</v>
      </c>
      <c r="DT167" s="3">
        <f t="shared" si="320"/>
        <v>-19</v>
      </c>
      <c r="DU167" s="3">
        <f t="shared" si="321"/>
        <v>-2.4490848156741425</v>
      </c>
      <c r="DV167" s="2"/>
      <c r="DW167" s="131">
        <v>7895</v>
      </c>
      <c r="DX167" s="2">
        <v>7887</v>
      </c>
      <c r="DY167" s="3">
        <f t="shared" si="322"/>
        <v>8</v>
      </c>
      <c r="DZ167" s="3">
        <f t="shared" si="323"/>
        <v>1.0143273741600103</v>
      </c>
      <c r="EA167" s="2"/>
      <c r="EB167" s="131">
        <v>7957</v>
      </c>
      <c r="EC167" s="2">
        <v>7942</v>
      </c>
      <c r="ED167" s="3">
        <f t="shared" si="401"/>
        <v>15</v>
      </c>
      <c r="EE167" s="3">
        <f t="shared" si="324"/>
        <v>1.8886930244270965</v>
      </c>
      <c r="EF167" s="2"/>
      <c r="EG167" s="131">
        <v>8090</v>
      </c>
      <c r="EH167" s="2">
        <v>8084</v>
      </c>
      <c r="EI167" s="3">
        <f t="shared" si="388"/>
        <v>6</v>
      </c>
      <c r="EJ167" s="3">
        <f t="shared" si="325"/>
        <v>0.74220682830282037</v>
      </c>
      <c r="EK167" s="2"/>
      <c r="EL167" s="131">
        <v>8363</v>
      </c>
      <c r="EM167" s="2">
        <v>8357</v>
      </c>
      <c r="EN167" s="3">
        <f t="shared" si="398"/>
        <v>6</v>
      </c>
      <c r="EO167" s="3">
        <f t="shared" si="326"/>
        <v>0.71796099078616737</v>
      </c>
      <c r="EP167" s="2"/>
      <c r="EQ167" s="2"/>
      <c r="ER167" s="77">
        <f t="shared" si="327"/>
        <v>1</v>
      </c>
      <c r="ES167" s="83">
        <f t="shared" si="396"/>
        <v>-4</v>
      </c>
      <c r="ET167" s="83">
        <f t="shared" si="391"/>
        <v>7</v>
      </c>
      <c r="EU167" s="81">
        <f t="shared" si="393"/>
        <v>1</v>
      </c>
      <c r="EV167" s="81">
        <f t="shared" si="402"/>
        <v>14</v>
      </c>
      <c r="EW167" s="81">
        <f t="shared" si="394"/>
        <v>11</v>
      </c>
      <c r="EX167" s="81">
        <f t="shared" si="389"/>
        <v>4</v>
      </c>
      <c r="EY167" s="81">
        <f t="shared" si="400"/>
        <v>-19</v>
      </c>
      <c r="EZ167" s="81">
        <f t="shared" si="382"/>
        <v>8</v>
      </c>
      <c r="FA167" s="81">
        <f t="shared" si="329"/>
        <v>15</v>
      </c>
      <c r="FB167" s="81">
        <f t="shared" si="330"/>
        <v>6</v>
      </c>
      <c r="FC167" s="81">
        <f t="shared" si="399"/>
        <v>6</v>
      </c>
      <c r="FD167" s="2"/>
      <c r="FE167" s="77">
        <f t="shared" si="331"/>
        <v>0.14467592592592593</v>
      </c>
      <c r="FF167" s="83">
        <f t="shared" si="332"/>
        <v>-0.56545094713033639</v>
      </c>
      <c r="FG167" s="83">
        <f t="shared" si="333"/>
        <v>0.97683505442366725</v>
      </c>
      <c r="FH167" s="81">
        <f t="shared" si="334"/>
        <v>0.13657470636438129</v>
      </c>
      <c r="FI167" s="81">
        <f t="shared" si="335"/>
        <v>1.9047619047619047</v>
      </c>
      <c r="FJ167" s="81">
        <f t="shared" si="336"/>
        <v>1.478494623655914</v>
      </c>
      <c r="FK167" s="81">
        <f t="shared" si="337"/>
        <v>0.52910052910052918</v>
      </c>
      <c r="FL167" s="81">
        <f t="shared" si="338"/>
        <v>-2.4490848156741425</v>
      </c>
      <c r="FM167" s="81">
        <f t="shared" si="339"/>
        <v>1.0143273741600103</v>
      </c>
      <c r="FN167" s="81">
        <f t="shared" si="340"/>
        <v>1.8886930244270965</v>
      </c>
      <c r="FO167" s="81">
        <f t="shared" si="341"/>
        <v>0.74220682830282037</v>
      </c>
      <c r="FP167" s="81">
        <f t="shared" si="342"/>
        <v>0.71796099078616737</v>
      </c>
      <c r="FQ167" s="2"/>
      <c r="FR167" s="83">
        <f t="shared" si="343"/>
        <v>-5</v>
      </c>
      <c r="FS167" s="83">
        <f t="shared" si="344"/>
        <v>11</v>
      </c>
      <c r="FT167" s="83">
        <f t="shared" si="345"/>
        <v>-6</v>
      </c>
      <c r="FU167" s="83">
        <f t="shared" si="346"/>
        <v>13</v>
      </c>
      <c r="FV167" s="83">
        <f t="shared" si="347"/>
        <v>-3</v>
      </c>
      <c r="FW167" s="83">
        <f t="shared" si="348"/>
        <v>-7</v>
      </c>
      <c r="FX167" s="83">
        <f t="shared" si="349"/>
        <v>-23</v>
      </c>
      <c r="FY167" s="83">
        <f t="shared" si="350"/>
        <v>27</v>
      </c>
      <c r="FZ167" s="83">
        <f t="shared" si="351"/>
        <v>7</v>
      </c>
      <c r="GA167" s="83">
        <f t="shared" si="352"/>
        <v>-9</v>
      </c>
      <c r="GB167" s="83">
        <f t="shared" si="353"/>
        <v>0</v>
      </c>
      <c r="GC167" s="54"/>
      <c r="GD167" s="205">
        <f t="shared" si="354"/>
        <v>-0.71012687305626232</v>
      </c>
      <c r="GE167" s="206">
        <f t="shared" si="355"/>
        <v>1.5422860015540036</v>
      </c>
      <c r="GF167" s="206">
        <f t="shared" si="356"/>
        <v>-0.84026034805928596</v>
      </c>
      <c r="GG167" s="207">
        <f t="shared" si="357"/>
        <v>1.7681871983975235</v>
      </c>
      <c r="GH167" s="206">
        <f t="shared" si="358"/>
        <v>-0.42626728110599066</v>
      </c>
      <c r="GI167" s="206">
        <f t="shared" si="359"/>
        <v>-0.94939409455538482</v>
      </c>
      <c r="GJ167" s="206">
        <f t="shared" si="360"/>
        <v>-2.9781853447746718</v>
      </c>
      <c r="GK167" s="206">
        <f t="shared" si="361"/>
        <v>3.4634121898341528</v>
      </c>
      <c r="GL167" s="206">
        <f t="shared" si="362"/>
        <v>0.87436565026708624</v>
      </c>
      <c r="GM167" s="206">
        <f t="shared" si="363"/>
        <v>-1.1464861961242763</v>
      </c>
      <c r="GN167" s="206">
        <f t="shared" si="364"/>
        <v>-2.424583751665299E-2</v>
      </c>
      <c r="GO167" s="2"/>
      <c r="GP167" s="3">
        <f t="shared" si="365"/>
        <v>6</v>
      </c>
      <c r="GQ167" s="320">
        <f t="shared" si="366"/>
        <v>7.1796099078616732E-4</v>
      </c>
      <c r="GR167" s="298">
        <f t="shared" si="367"/>
        <v>1.7415837963043591E-5</v>
      </c>
      <c r="GS167" s="298">
        <f t="shared" si="368"/>
        <v>-6.3924313612682583E-5</v>
      </c>
      <c r="GT167" s="298">
        <f t="shared" si="369"/>
        <v>1.3366107817242516E-4</v>
      </c>
      <c r="GU167" s="298">
        <f t="shared" si="370"/>
        <v>2.1590810950859316E-5</v>
      </c>
      <c r="GV167" s="298">
        <f t="shared" si="371"/>
        <v>2.5263461816081996E-4</v>
      </c>
      <c r="GW167" s="298">
        <f t="shared" si="372"/>
        <v>2.2079042973846371E-4</v>
      </c>
      <c r="GX167" s="298">
        <f t="shared" si="373"/>
        <v>1.0009008107296567E-4</v>
      </c>
      <c r="GY167" s="298">
        <f t="shared" si="374"/>
        <v>-4.5560271443301442E-4</v>
      </c>
      <c r="GZ167" s="298">
        <f t="shared" si="375"/>
        <v>1.6606123508043592E-4</v>
      </c>
      <c r="HA167" s="298">
        <f t="shared" si="376"/>
        <v>3.1685678073510771E-4</v>
      </c>
      <c r="HB167" s="298">
        <f t="shared" si="377"/>
        <v>1.1964107676969092E-4</v>
      </c>
      <c r="HC167" s="298">
        <f t="shared" si="378"/>
        <v>1.0396991803704795E-4</v>
      </c>
      <c r="HD167" s="298"/>
    </row>
    <row r="168" spans="1:212" ht="12" customHeight="1" x14ac:dyDescent="0.25">
      <c r="A168" s="2">
        <v>3</v>
      </c>
      <c r="B168" s="10" t="s">
        <v>148</v>
      </c>
      <c r="C168" s="183">
        <v>25072</v>
      </c>
      <c r="D168" s="10"/>
      <c r="E168" s="2" t="s">
        <v>559</v>
      </c>
      <c r="F168" s="33"/>
      <c r="G168" s="33"/>
      <c r="H168" s="33"/>
      <c r="I168" s="33"/>
      <c r="J168" s="33"/>
      <c r="K168" s="33"/>
      <c r="L168" s="33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61"/>
      <c r="X168" s="45"/>
      <c r="Y168" s="3">
        <v>17</v>
      </c>
      <c r="Z168" s="146">
        <v>10</v>
      </c>
      <c r="AA168" s="3">
        <f t="shared" si="261"/>
        <v>27</v>
      </c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29"/>
      <c r="AV168" s="147"/>
      <c r="AW168" s="147"/>
      <c r="AX168" s="147"/>
      <c r="AY168" s="29"/>
      <c r="AZ168" s="3"/>
      <c r="BA168" s="178">
        <f t="shared" si="291"/>
        <v>0</v>
      </c>
      <c r="BB168" s="2">
        <f t="shared" si="292"/>
        <v>0</v>
      </c>
      <c r="BC168" s="2">
        <f t="shared" si="293"/>
        <v>0</v>
      </c>
      <c r="BD168" s="146">
        <f t="shared" si="294"/>
        <v>0</v>
      </c>
      <c r="BE168" s="3">
        <f t="shared" si="295"/>
        <v>1.1062341647932055</v>
      </c>
      <c r="BF168" s="178">
        <f t="shared" si="296"/>
        <v>0</v>
      </c>
      <c r="BG168" s="2">
        <f t="shared" si="297"/>
        <v>0</v>
      </c>
      <c r="BH168" s="2">
        <f t="shared" si="298"/>
        <v>0</v>
      </c>
      <c r="BI168" s="146">
        <f t="shared" si="299"/>
        <v>0</v>
      </c>
      <c r="BJ168" s="3"/>
      <c r="BK168" s="21">
        <v>26843</v>
      </c>
      <c r="BL168" s="3">
        <v>26788</v>
      </c>
      <c r="BM168" s="2">
        <v>55</v>
      </c>
      <c r="BN168" s="2">
        <v>55</v>
      </c>
      <c r="BO168" s="45"/>
      <c r="BP168" s="2">
        <f t="shared" si="300"/>
        <v>55</v>
      </c>
      <c r="BQ168" s="2">
        <f t="shared" si="301"/>
        <v>2.0531581305061968</v>
      </c>
      <c r="BR168" s="2">
        <f t="shared" si="302"/>
        <v>2.0531581305061968</v>
      </c>
      <c r="BS168" s="2"/>
      <c r="BT168" s="7">
        <v>27122</v>
      </c>
      <c r="BU168" s="3">
        <v>27098</v>
      </c>
      <c r="BV168" s="2">
        <f t="shared" si="266"/>
        <v>24</v>
      </c>
      <c r="BW168" s="2">
        <v>24</v>
      </c>
      <c r="BX168" s="61"/>
      <c r="BY168" s="2">
        <f t="shared" si="303"/>
        <v>24</v>
      </c>
      <c r="BZ168" s="2">
        <f t="shared" si="304"/>
        <v>0.88567421949959413</v>
      </c>
      <c r="CA168" s="2">
        <f t="shared" si="305"/>
        <v>0.88567421949959413</v>
      </c>
      <c r="CB168" s="2"/>
      <c r="CC168" s="105">
        <v>27505</v>
      </c>
      <c r="CD168" s="3">
        <v>27451</v>
      </c>
      <c r="CE168" s="2">
        <f t="shared" si="267"/>
        <v>54</v>
      </c>
      <c r="CF168" s="2">
        <v>54</v>
      </c>
      <c r="CG168" s="61"/>
      <c r="CH168" s="2">
        <f t="shared" si="306"/>
        <v>54</v>
      </c>
      <c r="CI168" s="2">
        <f t="shared" si="307"/>
        <v>1.9671414520418202</v>
      </c>
      <c r="CJ168" s="2">
        <f t="shared" si="308"/>
        <v>1.9671414520418202</v>
      </c>
      <c r="CK168" s="2"/>
      <c r="CL168" s="105">
        <v>27709</v>
      </c>
      <c r="CM168" s="3">
        <v>27658</v>
      </c>
      <c r="CN168" s="2">
        <f t="shared" si="268"/>
        <v>51</v>
      </c>
      <c r="CO168" s="2">
        <f t="shared" si="383"/>
        <v>51</v>
      </c>
      <c r="CP168" s="61"/>
      <c r="CQ168" s="2">
        <f t="shared" si="309"/>
        <v>51</v>
      </c>
      <c r="CR168" s="2">
        <f t="shared" si="310"/>
        <v>1.8439511172174416</v>
      </c>
      <c r="CS168" s="2">
        <f t="shared" si="311"/>
        <v>1.8439511172174416</v>
      </c>
      <c r="CT168" s="2"/>
      <c r="CU168" s="131">
        <v>28054</v>
      </c>
      <c r="CV168" s="3">
        <v>28023</v>
      </c>
      <c r="CW168" s="2">
        <f t="shared" si="269"/>
        <v>31</v>
      </c>
      <c r="CX168" s="2">
        <f t="shared" si="270"/>
        <v>31</v>
      </c>
      <c r="CY168" s="61"/>
      <c r="CZ168" s="2">
        <f t="shared" si="312"/>
        <v>31</v>
      </c>
      <c r="DA168" s="2">
        <f t="shared" si="313"/>
        <v>1.1062341647932055</v>
      </c>
      <c r="DB168" s="2">
        <f t="shared" si="314"/>
        <v>1.1062341647932055</v>
      </c>
      <c r="DC168" s="2"/>
      <c r="DD168" s="131">
        <v>28395</v>
      </c>
      <c r="DE168" s="3">
        <v>28367</v>
      </c>
      <c r="DF168" s="2">
        <f t="shared" si="271"/>
        <v>28</v>
      </c>
      <c r="DG168" s="2">
        <f t="shared" si="272"/>
        <v>28</v>
      </c>
      <c r="DH168" s="61"/>
      <c r="DI168" s="2">
        <f t="shared" si="315"/>
        <v>28</v>
      </c>
      <c r="DJ168" s="2">
        <f t="shared" si="316"/>
        <v>0.98706243169880492</v>
      </c>
      <c r="DK168" s="2">
        <f t="shared" si="317"/>
        <v>0.98706243169880492</v>
      </c>
      <c r="DL168" s="2"/>
      <c r="DM168" s="131">
        <v>28529</v>
      </c>
      <c r="DN168" s="2">
        <v>28503</v>
      </c>
      <c r="DO168" s="3">
        <f t="shared" si="318"/>
        <v>26</v>
      </c>
      <c r="DP168" s="3">
        <f t="shared" si="319"/>
        <v>0.9121846823141424</v>
      </c>
      <c r="DQ168" s="2"/>
      <c r="DR168" s="131">
        <v>28754</v>
      </c>
      <c r="DS168" s="2">
        <v>28707</v>
      </c>
      <c r="DT168" s="3">
        <f t="shared" si="320"/>
        <v>47</v>
      </c>
      <c r="DU168" s="3">
        <f t="shared" si="321"/>
        <v>1.6372313373044902</v>
      </c>
      <c r="DV168" s="2"/>
      <c r="DW168" s="131">
        <v>28892</v>
      </c>
      <c r="DX168" s="2">
        <v>28866</v>
      </c>
      <c r="DY168" s="3">
        <f t="shared" si="322"/>
        <v>26</v>
      </c>
      <c r="DZ168" s="3">
        <f t="shared" si="323"/>
        <v>0.90071364234739826</v>
      </c>
      <c r="EA168" s="2"/>
      <c r="EB168" s="131">
        <v>29035</v>
      </c>
      <c r="EC168" s="2">
        <v>29030</v>
      </c>
      <c r="ED168" s="3">
        <f t="shared" si="401"/>
        <v>5</v>
      </c>
      <c r="EE168" s="3">
        <f t="shared" si="324"/>
        <v>0.17223561832586981</v>
      </c>
      <c r="EF168" s="2"/>
      <c r="EG168" s="131">
        <v>29103</v>
      </c>
      <c r="EH168" s="2">
        <v>29100</v>
      </c>
      <c r="EI168" s="3">
        <f t="shared" si="388"/>
        <v>3</v>
      </c>
      <c r="EJ168" s="3">
        <f t="shared" si="325"/>
        <v>0.10309278350515465</v>
      </c>
      <c r="EK168" s="2"/>
      <c r="EL168" s="131">
        <v>29028</v>
      </c>
      <c r="EM168" s="2">
        <v>29007</v>
      </c>
      <c r="EN168" s="3">
        <f t="shared" si="398"/>
        <v>21</v>
      </c>
      <c r="EO168" s="3">
        <f t="shared" si="326"/>
        <v>0.72396318130106529</v>
      </c>
      <c r="EP168" s="2"/>
      <c r="EQ168" s="2"/>
      <c r="ER168" s="77">
        <f t="shared" si="327"/>
        <v>55</v>
      </c>
      <c r="ES168" s="83">
        <f t="shared" si="396"/>
        <v>24</v>
      </c>
      <c r="ET168" s="83">
        <f t="shared" si="391"/>
        <v>54</v>
      </c>
      <c r="EU168" s="81">
        <f t="shared" si="393"/>
        <v>51</v>
      </c>
      <c r="EV168" s="81">
        <f t="shared" si="402"/>
        <v>31</v>
      </c>
      <c r="EW168" s="81">
        <f t="shared" si="394"/>
        <v>28</v>
      </c>
      <c r="EX168" s="81">
        <f t="shared" si="389"/>
        <v>26</v>
      </c>
      <c r="EY168" s="81">
        <f t="shared" si="400"/>
        <v>47</v>
      </c>
      <c r="EZ168" s="81">
        <f t="shared" si="382"/>
        <v>26</v>
      </c>
      <c r="FA168" s="81">
        <f t="shared" si="329"/>
        <v>5</v>
      </c>
      <c r="FB168" s="81">
        <f t="shared" si="330"/>
        <v>3</v>
      </c>
      <c r="FC168" s="81">
        <f t="shared" si="399"/>
        <v>21</v>
      </c>
      <c r="FD168" s="2"/>
      <c r="FE168" s="77">
        <f t="shared" si="331"/>
        <v>2.0531581305061968</v>
      </c>
      <c r="FF168" s="83">
        <f t="shared" si="332"/>
        <v>0.88567421949959413</v>
      </c>
      <c r="FG168" s="83">
        <f t="shared" si="333"/>
        <v>1.9671414520418202</v>
      </c>
      <c r="FH168" s="81">
        <f t="shared" si="334"/>
        <v>1.8439511172174416</v>
      </c>
      <c r="FI168" s="81">
        <f t="shared" si="335"/>
        <v>1.1062341647932055</v>
      </c>
      <c r="FJ168" s="81">
        <f t="shared" si="336"/>
        <v>0.98706243169880492</v>
      </c>
      <c r="FK168" s="81">
        <f t="shared" si="337"/>
        <v>0.9121846823141424</v>
      </c>
      <c r="FL168" s="81">
        <f t="shared" si="338"/>
        <v>1.6372313373044902</v>
      </c>
      <c r="FM168" s="81">
        <f t="shared" si="339"/>
        <v>0.90071364234739826</v>
      </c>
      <c r="FN168" s="81">
        <f t="shared" si="340"/>
        <v>0.17223561832586981</v>
      </c>
      <c r="FO168" s="81">
        <f t="shared" si="341"/>
        <v>0.10309278350515465</v>
      </c>
      <c r="FP168" s="81">
        <f t="shared" si="342"/>
        <v>0.72396318130106529</v>
      </c>
      <c r="FQ168" s="2"/>
      <c r="FR168" s="83">
        <f t="shared" si="343"/>
        <v>-31</v>
      </c>
      <c r="FS168" s="83">
        <f t="shared" si="344"/>
        <v>30</v>
      </c>
      <c r="FT168" s="83">
        <f t="shared" si="345"/>
        <v>-3</v>
      </c>
      <c r="FU168" s="83">
        <f t="shared" si="346"/>
        <v>-20</v>
      </c>
      <c r="FV168" s="83">
        <f t="shared" si="347"/>
        <v>-3</v>
      </c>
      <c r="FW168" s="83">
        <f t="shared" si="348"/>
        <v>-2</v>
      </c>
      <c r="FX168" s="83">
        <f t="shared" si="349"/>
        <v>21</v>
      </c>
      <c r="FY168" s="83">
        <f t="shared" si="350"/>
        <v>-21</v>
      </c>
      <c r="FZ168" s="83">
        <f t="shared" si="351"/>
        <v>-21</v>
      </c>
      <c r="GA168" s="83">
        <f t="shared" si="352"/>
        <v>-2</v>
      </c>
      <c r="GB168" s="83">
        <f t="shared" si="353"/>
        <v>18</v>
      </c>
      <c r="GC168" s="54"/>
      <c r="GD168" s="205">
        <f t="shared" si="354"/>
        <v>-1.1674839110066026</v>
      </c>
      <c r="GE168" s="206">
        <f t="shared" si="355"/>
        <v>1.0814672325422261</v>
      </c>
      <c r="GF168" s="206">
        <f t="shared" si="356"/>
        <v>-0.12319033482437858</v>
      </c>
      <c r="GG168" s="207">
        <f t="shared" si="357"/>
        <v>-0.73771695242423618</v>
      </c>
      <c r="GH168" s="206">
        <f t="shared" si="358"/>
        <v>-0.11917173309440054</v>
      </c>
      <c r="GI168" s="206">
        <f t="shared" si="359"/>
        <v>-7.4877749384662518E-2</v>
      </c>
      <c r="GJ168" s="206">
        <f t="shared" si="360"/>
        <v>0.72504665499034782</v>
      </c>
      <c r="GK168" s="206">
        <f t="shared" si="361"/>
        <v>-0.73651769495709196</v>
      </c>
      <c r="GL168" s="206">
        <f t="shared" si="362"/>
        <v>-0.7284780240215285</v>
      </c>
      <c r="GM168" s="206">
        <f t="shared" si="363"/>
        <v>-6.9142834820715163E-2</v>
      </c>
      <c r="GN168" s="206">
        <f t="shared" si="364"/>
        <v>0.62087039779591069</v>
      </c>
      <c r="GO168" s="2"/>
      <c r="GP168" s="3">
        <f t="shared" si="365"/>
        <v>21</v>
      </c>
      <c r="GQ168" s="320">
        <f t="shared" si="366"/>
        <v>7.239631813010653E-4</v>
      </c>
      <c r="GR168" s="298">
        <f t="shared" si="367"/>
        <v>9.5787108796739759E-4</v>
      </c>
      <c r="GS168" s="298">
        <f t="shared" si="368"/>
        <v>3.8354588167609552E-4</v>
      </c>
      <c r="GT168" s="298">
        <f t="shared" si="369"/>
        <v>1.0310997459015655E-3</v>
      </c>
      <c r="GU168" s="298">
        <f t="shared" si="370"/>
        <v>1.1011313584938251E-3</v>
      </c>
      <c r="GV168" s="298">
        <f t="shared" si="371"/>
        <v>5.5940522592752995E-4</v>
      </c>
      <c r="GW168" s="298">
        <f t="shared" si="372"/>
        <v>5.6201200297063489E-4</v>
      </c>
      <c r="GX168" s="298">
        <f t="shared" si="373"/>
        <v>6.505855269742769E-4</v>
      </c>
      <c r="GY168" s="298">
        <f t="shared" si="374"/>
        <v>1.1270172409658778E-3</v>
      </c>
      <c r="GZ168" s="298">
        <f t="shared" si="375"/>
        <v>5.3969901401141674E-4</v>
      </c>
      <c r="HA168" s="298">
        <f t="shared" si="376"/>
        <v>1.0561892691170258E-4</v>
      </c>
      <c r="HB168" s="298">
        <f t="shared" si="377"/>
        <v>5.982053838484546E-5</v>
      </c>
      <c r="HC168" s="298">
        <f t="shared" si="378"/>
        <v>3.6389471312966781E-4</v>
      </c>
      <c r="HD168" s="298"/>
    </row>
    <row r="169" spans="1:212" ht="12" customHeight="1" x14ac:dyDescent="0.25">
      <c r="A169" s="2">
        <v>3</v>
      </c>
      <c r="B169" s="10" t="s">
        <v>148</v>
      </c>
      <c r="C169" s="183">
        <v>25084</v>
      </c>
      <c r="D169" s="10"/>
      <c r="E169" s="2" t="s">
        <v>586</v>
      </c>
      <c r="F169" s="33"/>
      <c r="G169" s="33"/>
      <c r="H169" s="33"/>
      <c r="I169" s="33"/>
      <c r="J169" s="33"/>
      <c r="K169" s="33"/>
      <c r="L169" s="33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61"/>
      <c r="X169" s="45"/>
      <c r="Y169" s="3">
        <v>9</v>
      </c>
      <c r="Z169" s="146">
        <v>5</v>
      </c>
      <c r="AA169" s="3">
        <f t="shared" si="261"/>
        <v>14</v>
      </c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29"/>
      <c r="AV169" s="147"/>
      <c r="AW169" s="147"/>
      <c r="AX169" s="147"/>
      <c r="AY169" s="29"/>
      <c r="AZ169" s="3"/>
      <c r="BA169" s="178">
        <f t="shared" si="291"/>
        <v>0</v>
      </c>
      <c r="BB169" s="2">
        <f t="shared" si="292"/>
        <v>0</v>
      </c>
      <c r="BC169" s="2">
        <f t="shared" si="293"/>
        <v>0</v>
      </c>
      <c r="BD169" s="146">
        <f t="shared" si="294"/>
        <v>0</v>
      </c>
      <c r="BE169" s="3">
        <f t="shared" si="295"/>
        <v>1.0903936321011884</v>
      </c>
      <c r="BF169" s="178">
        <f t="shared" si="296"/>
        <v>0</v>
      </c>
      <c r="BG169" s="2">
        <f t="shared" si="297"/>
        <v>0</v>
      </c>
      <c r="BH169" s="2">
        <f t="shared" si="298"/>
        <v>0</v>
      </c>
      <c r="BI169" s="146">
        <f t="shared" si="299"/>
        <v>0</v>
      </c>
      <c r="BJ169" s="3"/>
      <c r="BK169" s="21">
        <v>8259</v>
      </c>
      <c r="BL169" s="3">
        <v>8245</v>
      </c>
      <c r="BM169" s="2">
        <v>14</v>
      </c>
      <c r="BN169" s="2">
        <v>14</v>
      </c>
      <c r="BO169" s="45"/>
      <c r="BP169" s="2">
        <f t="shared" si="300"/>
        <v>14</v>
      </c>
      <c r="BQ169" s="2">
        <f t="shared" si="301"/>
        <v>1.6979987871437234</v>
      </c>
      <c r="BR169" s="2">
        <f t="shared" si="302"/>
        <v>1.6979987871437234</v>
      </c>
      <c r="BS169" s="2"/>
      <c r="BT169" s="7">
        <v>8409</v>
      </c>
      <c r="BU169" s="3">
        <v>8393</v>
      </c>
      <c r="BV169" s="2">
        <f t="shared" si="266"/>
        <v>16</v>
      </c>
      <c r="BW169" s="2">
        <v>16</v>
      </c>
      <c r="BX169" s="61"/>
      <c r="BY169" s="2">
        <f t="shared" si="303"/>
        <v>16</v>
      </c>
      <c r="BZ169" s="2">
        <f t="shared" si="304"/>
        <v>1.9063505302037411</v>
      </c>
      <c r="CA169" s="2">
        <f t="shared" si="305"/>
        <v>1.9063505302037411</v>
      </c>
      <c r="CB169" s="2"/>
      <c r="CC169" s="105">
        <v>8658</v>
      </c>
      <c r="CD169" s="3">
        <v>8638</v>
      </c>
      <c r="CE169" s="2">
        <f t="shared" si="267"/>
        <v>20</v>
      </c>
      <c r="CF169" s="2">
        <v>20</v>
      </c>
      <c r="CG169" s="61"/>
      <c r="CH169" s="2">
        <f t="shared" si="306"/>
        <v>20</v>
      </c>
      <c r="CI169" s="2">
        <f t="shared" si="307"/>
        <v>2.3153507756425098</v>
      </c>
      <c r="CJ169" s="2">
        <f t="shared" si="308"/>
        <v>2.3153507756425098</v>
      </c>
      <c r="CK169" s="2"/>
      <c r="CL169" s="105">
        <v>8832</v>
      </c>
      <c r="CM169" s="3">
        <v>8818</v>
      </c>
      <c r="CN169" s="2">
        <f t="shared" si="268"/>
        <v>14</v>
      </c>
      <c r="CO169" s="2">
        <f t="shared" si="383"/>
        <v>14</v>
      </c>
      <c r="CP169" s="61"/>
      <c r="CQ169" s="2">
        <f t="shared" si="309"/>
        <v>14</v>
      </c>
      <c r="CR169" s="2">
        <f t="shared" si="310"/>
        <v>1.5876616012701295</v>
      </c>
      <c r="CS169" s="2">
        <f t="shared" si="311"/>
        <v>1.5876616012701295</v>
      </c>
      <c r="CT169" s="2"/>
      <c r="CU169" s="131">
        <v>9181</v>
      </c>
      <c r="CV169" s="3">
        <v>9171</v>
      </c>
      <c r="CW169" s="2">
        <f t="shared" si="269"/>
        <v>10</v>
      </c>
      <c r="CX169" s="2">
        <f t="shared" si="270"/>
        <v>10</v>
      </c>
      <c r="CY169" s="61"/>
      <c r="CZ169" s="2">
        <f t="shared" si="312"/>
        <v>10</v>
      </c>
      <c r="DA169" s="2">
        <f t="shared" si="313"/>
        <v>1.0903936321011884</v>
      </c>
      <c r="DB169" s="2">
        <f t="shared" si="314"/>
        <v>1.0903936321011884</v>
      </c>
      <c r="DC169" s="2"/>
      <c r="DD169" s="131">
        <v>9296</v>
      </c>
      <c r="DE169" s="3">
        <v>9272</v>
      </c>
      <c r="DF169" s="2">
        <f t="shared" si="271"/>
        <v>24</v>
      </c>
      <c r="DG169" s="2">
        <f t="shared" si="272"/>
        <v>24</v>
      </c>
      <c r="DH169" s="61"/>
      <c r="DI169" s="2">
        <f t="shared" si="315"/>
        <v>24</v>
      </c>
      <c r="DJ169" s="2">
        <f t="shared" si="316"/>
        <v>2.5884383088869711</v>
      </c>
      <c r="DK169" s="2">
        <f t="shared" si="317"/>
        <v>2.5884383088869711</v>
      </c>
      <c r="DL169" s="2"/>
      <c r="DM169" s="131">
        <v>9303</v>
      </c>
      <c r="DN169" s="2">
        <v>9290</v>
      </c>
      <c r="DO169" s="3">
        <f t="shared" si="318"/>
        <v>13</v>
      </c>
      <c r="DP169" s="3">
        <f t="shared" si="319"/>
        <v>1.3993541442411195</v>
      </c>
      <c r="DQ169" s="2"/>
      <c r="DR169" s="131">
        <v>9326</v>
      </c>
      <c r="DS169" s="2">
        <v>9308</v>
      </c>
      <c r="DT169" s="3">
        <f t="shared" si="320"/>
        <v>18</v>
      </c>
      <c r="DU169" s="3">
        <f t="shared" si="321"/>
        <v>1.9338203695745595</v>
      </c>
      <c r="DV169" s="2"/>
      <c r="DW169" s="131">
        <v>9473</v>
      </c>
      <c r="DX169" s="2">
        <v>9463</v>
      </c>
      <c r="DY169" s="3">
        <f t="shared" si="322"/>
        <v>10</v>
      </c>
      <c r="DZ169" s="3">
        <f t="shared" si="323"/>
        <v>1.0567473317129874</v>
      </c>
      <c r="EA169" s="2"/>
      <c r="EB169" s="131">
        <v>9449</v>
      </c>
      <c r="EC169" s="2">
        <v>9438</v>
      </c>
      <c r="ED169" s="3">
        <f t="shared" si="401"/>
        <v>11</v>
      </c>
      <c r="EE169" s="3">
        <f t="shared" si="324"/>
        <v>1.1655011655011656</v>
      </c>
      <c r="EF169" s="2"/>
      <c r="EG169" s="131">
        <v>9520</v>
      </c>
      <c r="EH169" s="2">
        <v>9513</v>
      </c>
      <c r="EI169" s="3">
        <f t="shared" si="388"/>
        <v>7</v>
      </c>
      <c r="EJ169" s="3">
        <f t="shared" si="325"/>
        <v>0.73583517292126566</v>
      </c>
      <c r="EK169" s="2"/>
      <c r="EL169" s="131">
        <v>9641</v>
      </c>
      <c r="EM169" s="2">
        <v>9638</v>
      </c>
      <c r="EN169" s="3">
        <f t="shared" si="398"/>
        <v>3</v>
      </c>
      <c r="EO169" s="3">
        <f t="shared" si="326"/>
        <v>0.31126789790412945</v>
      </c>
      <c r="EP169" s="2"/>
      <c r="EQ169" s="2"/>
      <c r="ER169" s="77">
        <f t="shared" si="327"/>
        <v>14</v>
      </c>
      <c r="ES169" s="83">
        <f t="shared" si="396"/>
        <v>16</v>
      </c>
      <c r="ET169" s="83">
        <f t="shared" si="391"/>
        <v>20</v>
      </c>
      <c r="EU169" s="81">
        <f t="shared" si="393"/>
        <v>14</v>
      </c>
      <c r="EV169" s="81">
        <f t="shared" si="402"/>
        <v>10</v>
      </c>
      <c r="EW169" s="81">
        <f t="shared" si="394"/>
        <v>24</v>
      </c>
      <c r="EX169" s="81">
        <f t="shared" si="389"/>
        <v>13</v>
      </c>
      <c r="EY169" s="81">
        <v>0</v>
      </c>
      <c r="EZ169" s="81">
        <f t="shared" si="382"/>
        <v>10</v>
      </c>
      <c r="FA169" s="81">
        <f t="shared" si="329"/>
        <v>11</v>
      </c>
      <c r="FB169" s="81">
        <f t="shared" si="330"/>
        <v>7</v>
      </c>
      <c r="FC169" s="81">
        <f t="shared" si="399"/>
        <v>3</v>
      </c>
      <c r="FD169" s="2"/>
      <c r="FE169" s="77">
        <f t="shared" si="331"/>
        <v>1.6979987871437234</v>
      </c>
      <c r="FF169" s="83">
        <f t="shared" si="332"/>
        <v>1.9063505302037411</v>
      </c>
      <c r="FG169" s="83">
        <f t="shared" si="333"/>
        <v>2.3153507756425098</v>
      </c>
      <c r="FH169" s="81">
        <f t="shared" si="334"/>
        <v>1.5876616012701295</v>
      </c>
      <c r="FI169" s="81">
        <f t="shared" si="335"/>
        <v>1.0903936321011884</v>
      </c>
      <c r="FJ169" s="81">
        <f t="shared" si="336"/>
        <v>2.5884383088869711</v>
      </c>
      <c r="FK169" s="81">
        <f t="shared" si="337"/>
        <v>1.3993541442411195</v>
      </c>
      <c r="FL169" s="81">
        <f t="shared" si="338"/>
        <v>0</v>
      </c>
      <c r="FM169" s="81">
        <f t="shared" si="339"/>
        <v>1.0567473317129874</v>
      </c>
      <c r="FN169" s="81">
        <f t="shared" si="340"/>
        <v>1.1655011655011656</v>
      </c>
      <c r="FO169" s="81">
        <f t="shared" si="341"/>
        <v>0.73583517292126566</v>
      </c>
      <c r="FP169" s="81">
        <f t="shared" si="342"/>
        <v>0.31126789790412945</v>
      </c>
      <c r="FQ169" s="2"/>
      <c r="FR169" s="83">
        <f t="shared" si="343"/>
        <v>2</v>
      </c>
      <c r="FS169" s="83">
        <f t="shared" si="344"/>
        <v>4</v>
      </c>
      <c r="FT169" s="83">
        <f t="shared" si="345"/>
        <v>-6</v>
      </c>
      <c r="FU169" s="83">
        <f t="shared" si="346"/>
        <v>-4</v>
      </c>
      <c r="FV169" s="83">
        <f t="shared" si="347"/>
        <v>14</v>
      </c>
      <c r="FW169" s="83">
        <f t="shared" si="348"/>
        <v>-11</v>
      </c>
      <c r="FX169" s="83">
        <f t="shared" si="349"/>
        <v>-13</v>
      </c>
      <c r="FY169" s="83">
        <f t="shared" si="350"/>
        <v>10</v>
      </c>
      <c r="FZ169" s="83">
        <f t="shared" si="351"/>
        <v>1</v>
      </c>
      <c r="GA169" s="83">
        <f t="shared" si="352"/>
        <v>-4</v>
      </c>
      <c r="GB169" s="83">
        <f t="shared" si="353"/>
        <v>-4</v>
      </c>
      <c r="GC169" s="54"/>
      <c r="GD169" s="205">
        <f t="shared" si="354"/>
        <v>0.20835174306001769</v>
      </c>
      <c r="GE169" s="206">
        <f t="shared" si="355"/>
        <v>0.40900024543876867</v>
      </c>
      <c r="GF169" s="206">
        <f t="shared" si="356"/>
        <v>-0.72768917437238034</v>
      </c>
      <c r="GG169" s="207">
        <f t="shared" si="357"/>
        <v>-0.497267969168941</v>
      </c>
      <c r="GH169" s="206">
        <f t="shared" si="358"/>
        <v>1.4980446767857827</v>
      </c>
      <c r="GI169" s="206">
        <f t="shared" si="359"/>
        <v>-1.1890841646458516</v>
      </c>
      <c r="GJ169" s="206">
        <f t="shared" si="360"/>
        <v>-1.3993541442411195</v>
      </c>
      <c r="GK169" s="206">
        <f t="shared" si="361"/>
        <v>1.0567473317129874</v>
      </c>
      <c r="GL169" s="206">
        <f t="shared" si="362"/>
        <v>0.10875383378817816</v>
      </c>
      <c r="GM169" s="206">
        <f t="shared" si="363"/>
        <v>-0.4296659925798999</v>
      </c>
      <c r="GN169" s="206">
        <f t="shared" si="364"/>
        <v>-0.4245672750171362</v>
      </c>
      <c r="GO169" s="2"/>
      <c r="GP169" s="3">
        <f t="shared" si="365"/>
        <v>3</v>
      </c>
      <c r="GQ169" s="320">
        <f t="shared" si="366"/>
        <v>3.1126789790412947E-4</v>
      </c>
      <c r="GR169" s="298">
        <f t="shared" si="367"/>
        <v>2.4382173148261029E-4</v>
      </c>
      <c r="GS169" s="298">
        <f t="shared" si="368"/>
        <v>2.5569725445073033E-4</v>
      </c>
      <c r="GT169" s="298">
        <f t="shared" si="369"/>
        <v>3.8188879477835764E-4</v>
      </c>
      <c r="GU169" s="298">
        <f t="shared" si="370"/>
        <v>3.0227135331203041E-4</v>
      </c>
      <c r="GV169" s="298">
        <f t="shared" si="371"/>
        <v>1.8045329868629999E-4</v>
      </c>
      <c r="GW169" s="298">
        <f t="shared" si="372"/>
        <v>4.817245739748299E-4</v>
      </c>
      <c r="GX169" s="298">
        <f t="shared" si="373"/>
        <v>3.2529276348713845E-4</v>
      </c>
      <c r="GY169" s="298">
        <f t="shared" si="374"/>
        <v>0</v>
      </c>
      <c r="GZ169" s="298">
        <f t="shared" si="375"/>
        <v>2.075765438505449E-4</v>
      </c>
      <c r="HA169" s="298">
        <f t="shared" si="376"/>
        <v>2.3236163920574567E-4</v>
      </c>
      <c r="HB169" s="298">
        <f t="shared" si="377"/>
        <v>1.3958125623130609E-4</v>
      </c>
      <c r="HC169" s="298">
        <f t="shared" si="378"/>
        <v>5.1984959018523973E-5</v>
      </c>
      <c r="HD169" s="298"/>
    </row>
    <row r="170" spans="1:212" ht="12" customHeight="1" x14ac:dyDescent="0.25">
      <c r="A170" s="2">
        <v>3</v>
      </c>
      <c r="B170" s="10" t="s">
        <v>148</v>
      </c>
      <c r="C170" s="183">
        <v>25091</v>
      </c>
      <c r="D170" s="10"/>
      <c r="E170" s="2" t="s">
        <v>607</v>
      </c>
      <c r="F170" s="33" t="s">
        <v>176</v>
      </c>
      <c r="G170" s="33"/>
      <c r="H170" s="33" t="s">
        <v>176</v>
      </c>
      <c r="I170" s="33">
        <v>206</v>
      </c>
      <c r="J170" s="33"/>
      <c r="K170" s="33">
        <f>SUM(I170+J170)</f>
        <v>206</v>
      </c>
      <c r="L170" s="33"/>
      <c r="M170" s="45">
        <v>236</v>
      </c>
      <c r="N170" s="45"/>
      <c r="O170" s="45"/>
      <c r="P170" s="45"/>
      <c r="Q170" s="45"/>
      <c r="R170" s="45"/>
      <c r="S170" s="45"/>
      <c r="T170" s="45"/>
      <c r="U170" s="45"/>
      <c r="V170" s="45"/>
      <c r="W170" s="61"/>
      <c r="X170" s="45">
        <f>SUM(M170:W170)</f>
        <v>236</v>
      </c>
      <c r="Y170" s="3">
        <v>206</v>
      </c>
      <c r="Z170" s="146">
        <v>7</v>
      </c>
      <c r="AA170" s="3">
        <f t="shared" si="261"/>
        <v>213</v>
      </c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29"/>
      <c r="AV170" s="147"/>
      <c r="AW170" s="147"/>
      <c r="AX170" s="147"/>
      <c r="AY170" s="29"/>
      <c r="AZ170" s="3"/>
      <c r="BA170" s="178">
        <f t="shared" si="291"/>
        <v>0</v>
      </c>
      <c r="BB170" s="2">
        <f t="shared" si="292"/>
        <v>0</v>
      </c>
      <c r="BC170" s="2">
        <f t="shared" si="293"/>
        <v>0</v>
      </c>
      <c r="BD170" s="146">
        <f t="shared" si="294"/>
        <v>0</v>
      </c>
      <c r="BE170" s="3">
        <f t="shared" si="295"/>
        <v>8.7282923299565844</v>
      </c>
      <c r="BF170" s="178">
        <f t="shared" si="296"/>
        <v>0</v>
      </c>
      <c r="BG170" s="2">
        <f t="shared" si="297"/>
        <v>0</v>
      </c>
      <c r="BH170" s="2">
        <f t="shared" si="298"/>
        <v>0</v>
      </c>
      <c r="BI170" s="146">
        <f t="shared" si="299"/>
        <v>0</v>
      </c>
      <c r="BJ170" s="3"/>
      <c r="BK170" s="21">
        <v>22017</v>
      </c>
      <c r="BL170" s="3">
        <v>21873</v>
      </c>
      <c r="BM170" s="2">
        <v>144</v>
      </c>
      <c r="BN170" s="2">
        <v>144</v>
      </c>
      <c r="BO170" s="45"/>
      <c r="BP170" s="2">
        <f t="shared" si="300"/>
        <v>144</v>
      </c>
      <c r="BQ170" s="2">
        <f t="shared" si="301"/>
        <v>6.5834590591139754</v>
      </c>
      <c r="BR170" s="2">
        <f t="shared" si="302"/>
        <v>6.5834590591139754</v>
      </c>
      <c r="BS170" s="2"/>
      <c r="BT170" s="7">
        <v>22020</v>
      </c>
      <c r="BU170" s="3">
        <v>21871</v>
      </c>
      <c r="BV170" s="2">
        <f t="shared" si="266"/>
        <v>149</v>
      </c>
      <c r="BW170" s="2">
        <v>149</v>
      </c>
      <c r="BX170" s="61"/>
      <c r="BY170" s="2">
        <f t="shared" si="303"/>
        <v>149</v>
      </c>
      <c r="BZ170" s="2">
        <f t="shared" si="304"/>
        <v>6.8126743175895017</v>
      </c>
      <c r="CA170" s="2">
        <f t="shared" si="305"/>
        <v>6.8126743175895017</v>
      </c>
      <c r="CB170" s="2"/>
      <c r="CC170" s="105">
        <v>21947</v>
      </c>
      <c r="CD170" s="3">
        <v>21856</v>
      </c>
      <c r="CE170" s="2">
        <f t="shared" si="267"/>
        <v>91</v>
      </c>
      <c r="CF170" s="2">
        <v>91</v>
      </c>
      <c r="CG170" s="61"/>
      <c r="CH170" s="2">
        <f t="shared" si="306"/>
        <v>91</v>
      </c>
      <c r="CI170" s="2">
        <f t="shared" si="307"/>
        <v>4.1636163982430459</v>
      </c>
      <c r="CJ170" s="2">
        <f t="shared" si="308"/>
        <v>4.1636163982430459</v>
      </c>
      <c r="CK170" s="2"/>
      <c r="CL170" s="105">
        <v>22035</v>
      </c>
      <c r="CM170" s="3">
        <v>21941</v>
      </c>
      <c r="CN170" s="2">
        <f t="shared" si="268"/>
        <v>94</v>
      </c>
      <c r="CO170" s="2">
        <f t="shared" si="383"/>
        <v>94</v>
      </c>
      <c r="CP170" s="61"/>
      <c r="CQ170" s="2">
        <f t="shared" si="309"/>
        <v>94</v>
      </c>
      <c r="CR170" s="2">
        <f t="shared" si="310"/>
        <v>4.284216763137505</v>
      </c>
      <c r="CS170" s="2">
        <f t="shared" si="311"/>
        <v>4.284216763137505</v>
      </c>
      <c r="CT170" s="2"/>
      <c r="CU170" s="131">
        <v>22305</v>
      </c>
      <c r="CV170" s="3">
        <v>22112</v>
      </c>
      <c r="CW170" s="2">
        <f t="shared" si="269"/>
        <v>193</v>
      </c>
      <c r="CX170" s="2">
        <f t="shared" si="270"/>
        <v>193</v>
      </c>
      <c r="CY170" s="61"/>
      <c r="CZ170" s="2">
        <f t="shared" si="312"/>
        <v>193</v>
      </c>
      <c r="DA170" s="2">
        <f t="shared" si="313"/>
        <v>8.7282923299565844</v>
      </c>
      <c r="DB170" s="2">
        <f t="shared" si="314"/>
        <v>8.7282923299565844</v>
      </c>
      <c r="DC170" s="2"/>
      <c r="DD170" s="131">
        <v>22375</v>
      </c>
      <c r="DE170" s="3">
        <v>22202</v>
      </c>
      <c r="DF170" s="2">
        <f t="shared" si="271"/>
        <v>173</v>
      </c>
      <c r="DG170" s="2">
        <f t="shared" si="272"/>
        <v>173</v>
      </c>
      <c r="DH170" s="61"/>
      <c r="DI170" s="2">
        <f t="shared" si="315"/>
        <v>173</v>
      </c>
      <c r="DJ170" s="2">
        <f t="shared" si="316"/>
        <v>7.7920908026303932</v>
      </c>
      <c r="DK170" s="2">
        <f t="shared" si="317"/>
        <v>7.7920908026303932</v>
      </c>
      <c r="DL170" s="2"/>
      <c r="DM170" s="131">
        <v>22521</v>
      </c>
      <c r="DN170" s="2">
        <v>22381</v>
      </c>
      <c r="DO170" s="3">
        <f t="shared" si="318"/>
        <v>140</v>
      </c>
      <c r="DP170" s="3">
        <f t="shared" si="319"/>
        <v>6.2553058397748087</v>
      </c>
      <c r="DQ170" s="2"/>
      <c r="DR170" s="131">
        <v>22699</v>
      </c>
      <c r="DS170" s="2">
        <v>22552</v>
      </c>
      <c r="DT170" s="3">
        <f t="shared" si="320"/>
        <v>147</v>
      </c>
      <c r="DU170" s="3">
        <f t="shared" si="321"/>
        <v>6.5182688896771905</v>
      </c>
      <c r="DV170" s="2"/>
      <c r="DW170" s="131">
        <v>22868</v>
      </c>
      <c r="DX170" s="2">
        <v>22651</v>
      </c>
      <c r="DY170" s="3">
        <f t="shared" si="322"/>
        <v>217</v>
      </c>
      <c r="DZ170" s="3">
        <f t="shared" si="323"/>
        <v>9.5801509867114021</v>
      </c>
      <c r="EA170" s="2"/>
      <c r="EB170" s="131">
        <v>22935</v>
      </c>
      <c r="EC170" s="2">
        <v>22769</v>
      </c>
      <c r="ED170" s="3">
        <f t="shared" si="401"/>
        <v>166</v>
      </c>
      <c r="EE170" s="3">
        <f t="shared" si="324"/>
        <v>7.2906144319030259</v>
      </c>
      <c r="EF170" s="2"/>
      <c r="EG170" s="131">
        <v>23024</v>
      </c>
      <c r="EH170" s="2">
        <v>22848</v>
      </c>
      <c r="EI170" s="3">
        <f t="shared" si="388"/>
        <v>176</v>
      </c>
      <c r="EJ170" s="3">
        <f t="shared" si="325"/>
        <v>7.7030812324929974</v>
      </c>
      <c r="EK170" s="2"/>
      <c r="EL170" s="131">
        <v>23283</v>
      </c>
      <c r="EM170" s="2">
        <v>23113</v>
      </c>
      <c r="EN170" s="3">
        <f t="shared" si="398"/>
        <v>170</v>
      </c>
      <c r="EO170" s="3">
        <f t="shared" si="326"/>
        <v>7.3551680872236407</v>
      </c>
      <c r="EP170" s="2"/>
      <c r="EQ170" s="2"/>
      <c r="ER170" s="77">
        <f t="shared" si="327"/>
        <v>144</v>
      </c>
      <c r="ES170" s="83">
        <f t="shared" si="396"/>
        <v>149</v>
      </c>
      <c r="ET170" s="83">
        <f t="shared" si="391"/>
        <v>91</v>
      </c>
      <c r="EU170" s="81">
        <f t="shared" si="393"/>
        <v>94</v>
      </c>
      <c r="EV170" s="81">
        <f t="shared" si="402"/>
        <v>193</v>
      </c>
      <c r="EW170" s="81">
        <f t="shared" si="394"/>
        <v>173</v>
      </c>
      <c r="EX170" s="81">
        <f t="shared" si="389"/>
        <v>140</v>
      </c>
      <c r="EY170" s="81">
        <f>DT170</f>
        <v>147</v>
      </c>
      <c r="EZ170" s="81">
        <f t="shared" si="382"/>
        <v>217</v>
      </c>
      <c r="FA170" s="81">
        <f t="shared" si="329"/>
        <v>166</v>
      </c>
      <c r="FB170" s="81">
        <f t="shared" si="330"/>
        <v>176</v>
      </c>
      <c r="FC170" s="81">
        <f t="shared" si="399"/>
        <v>170</v>
      </c>
      <c r="FD170" s="2"/>
      <c r="FE170" s="77">
        <f t="shared" si="331"/>
        <v>6.5834590591139754</v>
      </c>
      <c r="FF170" s="83">
        <f t="shared" si="332"/>
        <v>6.8126743175895017</v>
      </c>
      <c r="FG170" s="83">
        <f t="shared" si="333"/>
        <v>4.1636163982430459</v>
      </c>
      <c r="FH170" s="81">
        <f t="shared" si="334"/>
        <v>4.284216763137505</v>
      </c>
      <c r="FI170" s="81">
        <f t="shared" si="335"/>
        <v>8.7282923299565844</v>
      </c>
      <c r="FJ170" s="81">
        <f t="shared" si="336"/>
        <v>7.7920908026303932</v>
      </c>
      <c r="FK170" s="81">
        <f t="shared" si="337"/>
        <v>6.2553058397748087</v>
      </c>
      <c r="FL170" s="81">
        <f t="shared" si="338"/>
        <v>6.5182688896771905</v>
      </c>
      <c r="FM170" s="81">
        <f t="shared" si="339"/>
        <v>9.5801509867114021</v>
      </c>
      <c r="FN170" s="81">
        <f t="shared" si="340"/>
        <v>7.2906144319030259</v>
      </c>
      <c r="FO170" s="81">
        <f t="shared" si="341"/>
        <v>7.7030812324929974</v>
      </c>
      <c r="FP170" s="81">
        <f t="shared" si="342"/>
        <v>7.3551680872236407</v>
      </c>
      <c r="FQ170" s="2"/>
      <c r="FR170" s="83">
        <f t="shared" si="343"/>
        <v>5</v>
      </c>
      <c r="FS170" s="83">
        <f t="shared" si="344"/>
        <v>-58</v>
      </c>
      <c r="FT170" s="83">
        <f t="shared" si="345"/>
        <v>3</v>
      </c>
      <c r="FU170" s="83">
        <f t="shared" si="346"/>
        <v>99</v>
      </c>
      <c r="FV170" s="83">
        <f t="shared" si="347"/>
        <v>-20</v>
      </c>
      <c r="FW170" s="83">
        <f t="shared" si="348"/>
        <v>-33</v>
      </c>
      <c r="FX170" s="83">
        <f t="shared" si="349"/>
        <v>7</v>
      </c>
      <c r="FY170" s="83">
        <f t="shared" si="350"/>
        <v>70</v>
      </c>
      <c r="FZ170" s="83">
        <f t="shared" si="351"/>
        <v>-51</v>
      </c>
      <c r="GA170" s="83">
        <f t="shared" si="352"/>
        <v>10</v>
      </c>
      <c r="GB170" s="83">
        <f t="shared" si="353"/>
        <v>-6</v>
      </c>
      <c r="GC170" s="54"/>
      <c r="GD170" s="205">
        <f t="shared" si="354"/>
        <v>0.22921525847552626</v>
      </c>
      <c r="GE170" s="206">
        <f t="shared" si="355"/>
        <v>-2.6490579193464558</v>
      </c>
      <c r="GF170" s="206">
        <f t="shared" si="356"/>
        <v>0.12060036489445913</v>
      </c>
      <c r="GG170" s="207">
        <f t="shared" si="357"/>
        <v>4.4440755668190794</v>
      </c>
      <c r="GH170" s="206">
        <f t="shared" si="358"/>
        <v>-0.93620152732619122</v>
      </c>
      <c r="GI170" s="206">
        <f t="shared" si="359"/>
        <v>-1.5367849628555845</v>
      </c>
      <c r="GJ170" s="206">
        <f t="shared" si="360"/>
        <v>0.26296304990238184</v>
      </c>
      <c r="GK170" s="206">
        <f t="shared" si="361"/>
        <v>3.0618820970342115</v>
      </c>
      <c r="GL170" s="206">
        <f t="shared" si="362"/>
        <v>-2.2895365548083761</v>
      </c>
      <c r="GM170" s="206">
        <f t="shared" si="363"/>
        <v>0.41246680058997143</v>
      </c>
      <c r="GN170" s="206">
        <f t="shared" si="364"/>
        <v>-0.34791314526935668</v>
      </c>
      <c r="GO170" s="2"/>
      <c r="GP170" s="3">
        <f t="shared" si="365"/>
        <v>170</v>
      </c>
      <c r="GQ170" s="320">
        <f t="shared" si="366"/>
        <v>7.3551680872236402E-3</v>
      </c>
      <c r="GR170" s="298">
        <f t="shared" si="367"/>
        <v>2.5078806666782773E-3</v>
      </c>
      <c r="GS170" s="298">
        <f t="shared" si="368"/>
        <v>2.3811806820724264E-3</v>
      </c>
      <c r="GT170" s="298">
        <f t="shared" si="369"/>
        <v>1.7375940162415271E-3</v>
      </c>
      <c r="GU170" s="298">
        <f t="shared" si="370"/>
        <v>2.0295362293807754E-3</v>
      </c>
      <c r="GV170" s="298">
        <f t="shared" si="371"/>
        <v>3.4827486646455898E-3</v>
      </c>
      <c r="GW170" s="298">
        <f t="shared" si="372"/>
        <v>3.4724313040685657E-3</v>
      </c>
      <c r="GX170" s="298">
        <f t="shared" si="373"/>
        <v>3.5031528375537983E-3</v>
      </c>
      <c r="GY170" s="298">
        <f t="shared" si="374"/>
        <v>3.5249262642975325E-3</v>
      </c>
      <c r="GZ170" s="298">
        <f t="shared" si="375"/>
        <v>4.5044110015568239E-3</v>
      </c>
      <c r="HA170" s="298">
        <f t="shared" si="376"/>
        <v>3.5065483734685256E-3</v>
      </c>
      <c r="HB170" s="298">
        <f t="shared" si="377"/>
        <v>3.5094715852442672E-3</v>
      </c>
      <c r="HC170" s="298">
        <f t="shared" si="378"/>
        <v>2.9458143443830253E-3</v>
      </c>
      <c r="HD170" s="298"/>
    </row>
    <row r="171" spans="1:212" ht="12" customHeight="1" x14ac:dyDescent="0.25">
      <c r="A171" s="2">
        <v>3</v>
      </c>
      <c r="B171" s="10" t="s">
        <v>148</v>
      </c>
      <c r="C171" s="183">
        <v>25105</v>
      </c>
      <c r="D171" s="10"/>
      <c r="E171" s="2" t="s">
        <v>63</v>
      </c>
      <c r="F171" s="33"/>
      <c r="G171" s="33"/>
      <c r="H171" s="33"/>
      <c r="I171" s="33"/>
      <c r="J171" s="33"/>
      <c r="K171" s="33"/>
      <c r="L171" s="33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61"/>
      <c r="X171" s="45"/>
      <c r="Y171" s="3">
        <v>25</v>
      </c>
      <c r="Z171" s="146">
        <v>8</v>
      </c>
      <c r="AA171" s="3">
        <f t="shared" si="261"/>
        <v>33</v>
      </c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29"/>
      <c r="AV171" s="147"/>
      <c r="AW171" s="147"/>
      <c r="AX171" s="147"/>
      <c r="AY171" s="29"/>
      <c r="AZ171" s="3"/>
      <c r="BA171" s="178">
        <f t="shared" si="291"/>
        <v>0</v>
      </c>
      <c r="BB171" s="2">
        <f t="shared" si="292"/>
        <v>0</v>
      </c>
      <c r="BC171" s="2">
        <f t="shared" si="293"/>
        <v>0</v>
      </c>
      <c r="BD171" s="146">
        <f t="shared" si="294"/>
        <v>0</v>
      </c>
      <c r="BE171" s="3">
        <f t="shared" si="295"/>
        <v>4.015748031496063</v>
      </c>
      <c r="BF171" s="178">
        <f t="shared" si="296"/>
        <v>0</v>
      </c>
      <c r="BG171" s="2">
        <f t="shared" si="297"/>
        <v>0</v>
      </c>
      <c r="BH171" s="2">
        <f t="shared" si="298"/>
        <v>0</v>
      </c>
      <c r="BI171" s="146">
        <f t="shared" si="299"/>
        <v>0</v>
      </c>
      <c r="BJ171" s="3"/>
      <c r="BK171" s="21">
        <v>24198</v>
      </c>
      <c r="BL171" s="3">
        <v>24085</v>
      </c>
      <c r="BM171" s="2">
        <v>113</v>
      </c>
      <c r="BN171" s="2">
        <v>113</v>
      </c>
      <c r="BO171" s="45"/>
      <c r="BP171" s="2">
        <f t="shared" si="300"/>
        <v>113</v>
      </c>
      <c r="BQ171" s="2">
        <f t="shared" si="301"/>
        <v>4.6917168362051074</v>
      </c>
      <c r="BR171" s="2">
        <f t="shared" si="302"/>
        <v>4.6917168362051074</v>
      </c>
      <c r="BS171" s="2"/>
      <c r="BT171" s="7">
        <v>24631</v>
      </c>
      <c r="BU171" s="3">
        <v>24490</v>
      </c>
      <c r="BV171" s="2">
        <f t="shared" si="266"/>
        <v>141</v>
      </c>
      <c r="BW171" s="2">
        <v>141</v>
      </c>
      <c r="BX171" s="61"/>
      <c r="BY171" s="2">
        <f t="shared" si="303"/>
        <v>141</v>
      </c>
      <c r="BZ171" s="2">
        <f t="shared" si="304"/>
        <v>5.7574520212331564</v>
      </c>
      <c r="CA171" s="2">
        <f t="shared" si="305"/>
        <v>5.7574520212331564</v>
      </c>
      <c r="CB171" s="2"/>
      <c r="CC171" s="105">
        <v>24927</v>
      </c>
      <c r="CD171" s="3">
        <v>24810</v>
      </c>
      <c r="CE171" s="2">
        <f t="shared" si="267"/>
        <v>117</v>
      </c>
      <c r="CF171" s="2">
        <v>117</v>
      </c>
      <c r="CG171" s="61"/>
      <c r="CH171" s="2">
        <f t="shared" si="306"/>
        <v>117</v>
      </c>
      <c r="CI171" s="2">
        <f t="shared" si="307"/>
        <v>4.7158403869407497</v>
      </c>
      <c r="CJ171" s="2">
        <f t="shared" si="308"/>
        <v>4.7158403869407497</v>
      </c>
      <c r="CK171" s="2"/>
      <c r="CL171" s="105">
        <v>25244</v>
      </c>
      <c r="CM171" s="3">
        <v>25143</v>
      </c>
      <c r="CN171" s="2">
        <f t="shared" si="268"/>
        <v>101</v>
      </c>
      <c r="CO171" s="2">
        <f t="shared" si="383"/>
        <v>101</v>
      </c>
      <c r="CP171" s="61"/>
      <c r="CQ171" s="2">
        <f t="shared" si="309"/>
        <v>101</v>
      </c>
      <c r="CR171" s="2">
        <f t="shared" si="310"/>
        <v>4.0170226305532362</v>
      </c>
      <c r="CS171" s="2">
        <f t="shared" si="311"/>
        <v>4.0170226305532362</v>
      </c>
      <c r="CT171" s="2"/>
      <c r="CU171" s="131">
        <v>25502</v>
      </c>
      <c r="CV171" s="3">
        <v>25400</v>
      </c>
      <c r="CW171" s="2">
        <f t="shared" si="269"/>
        <v>102</v>
      </c>
      <c r="CX171" s="2">
        <f t="shared" si="270"/>
        <v>102</v>
      </c>
      <c r="CY171" s="61"/>
      <c r="CZ171" s="2">
        <f t="shared" si="312"/>
        <v>102</v>
      </c>
      <c r="DA171" s="2">
        <f t="shared" si="313"/>
        <v>4.015748031496063</v>
      </c>
      <c r="DB171" s="2">
        <f t="shared" si="314"/>
        <v>4.015748031496063</v>
      </c>
      <c r="DC171" s="2"/>
      <c r="DD171" s="131">
        <v>25722</v>
      </c>
      <c r="DE171" s="3">
        <v>25619</v>
      </c>
      <c r="DF171" s="2">
        <f t="shared" si="271"/>
        <v>103</v>
      </c>
      <c r="DG171" s="2">
        <f t="shared" si="272"/>
        <v>103</v>
      </c>
      <c r="DH171" s="61"/>
      <c r="DI171" s="2">
        <f t="shared" si="315"/>
        <v>103</v>
      </c>
      <c r="DJ171" s="2">
        <f t="shared" si="316"/>
        <v>4.0204535696163006</v>
      </c>
      <c r="DK171" s="2">
        <f t="shared" si="317"/>
        <v>4.0204535696163006</v>
      </c>
      <c r="DL171" s="2"/>
      <c r="DM171" s="131">
        <v>25986</v>
      </c>
      <c r="DN171" s="2">
        <v>25902</v>
      </c>
      <c r="DO171" s="3">
        <f t="shared" si="318"/>
        <v>84</v>
      </c>
      <c r="DP171" s="3">
        <f t="shared" si="319"/>
        <v>3.2429928190873292</v>
      </c>
      <c r="DQ171" s="2"/>
      <c r="DR171" s="131">
        <v>26268</v>
      </c>
      <c r="DS171" s="2">
        <v>26227</v>
      </c>
      <c r="DT171" s="3">
        <f t="shared" si="320"/>
        <v>41</v>
      </c>
      <c r="DU171" s="3">
        <f t="shared" si="321"/>
        <v>1.5632744881229268</v>
      </c>
      <c r="DV171" s="2"/>
      <c r="DW171" s="131">
        <v>26722</v>
      </c>
      <c r="DX171" s="2">
        <v>26656</v>
      </c>
      <c r="DY171" s="3">
        <f t="shared" si="322"/>
        <v>66</v>
      </c>
      <c r="DZ171" s="3">
        <f t="shared" si="323"/>
        <v>2.4759903961584633</v>
      </c>
      <c r="EA171" s="2"/>
      <c r="EB171" s="131">
        <v>27410</v>
      </c>
      <c r="EC171" s="2">
        <v>27333</v>
      </c>
      <c r="ED171" s="3">
        <f t="shared" si="401"/>
        <v>77</v>
      </c>
      <c r="EE171" s="3">
        <f t="shared" si="324"/>
        <v>2.8171075257015326</v>
      </c>
      <c r="EF171" s="2"/>
      <c r="EG171" s="131">
        <v>27803</v>
      </c>
      <c r="EH171" s="2">
        <v>27752</v>
      </c>
      <c r="EI171" s="3">
        <f t="shared" si="388"/>
        <v>51</v>
      </c>
      <c r="EJ171" s="3">
        <f t="shared" si="325"/>
        <v>1.8377053906024792</v>
      </c>
      <c r="EK171" s="2"/>
      <c r="EL171" s="131">
        <v>28082</v>
      </c>
      <c r="EM171" s="2">
        <v>28046</v>
      </c>
      <c r="EN171" s="3">
        <f t="shared" si="398"/>
        <v>36</v>
      </c>
      <c r="EO171" s="3">
        <f t="shared" si="326"/>
        <v>1.2836055052413893</v>
      </c>
      <c r="EP171" s="2"/>
      <c r="EQ171" s="2"/>
      <c r="ER171" s="77">
        <f t="shared" si="327"/>
        <v>113</v>
      </c>
      <c r="ES171" s="83">
        <f t="shared" si="396"/>
        <v>141</v>
      </c>
      <c r="ET171" s="83">
        <f t="shared" si="391"/>
        <v>117</v>
      </c>
      <c r="EU171" s="81">
        <f t="shared" si="393"/>
        <v>101</v>
      </c>
      <c r="EV171" s="81">
        <f t="shared" si="402"/>
        <v>102</v>
      </c>
      <c r="EW171" s="81">
        <f t="shared" si="394"/>
        <v>103</v>
      </c>
      <c r="EX171" s="81">
        <f t="shared" si="389"/>
        <v>84</v>
      </c>
      <c r="EY171" s="81">
        <f>DT171</f>
        <v>41</v>
      </c>
      <c r="EZ171" s="81">
        <f t="shared" ref="EZ171:EZ201" si="403">DY171</f>
        <v>66</v>
      </c>
      <c r="FA171" s="81">
        <f t="shared" si="329"/>
        <v>77</v>
      </c>
      <c r="FB171" s="81">
        <f t="shared" si="330"/>
        <v>51</v>
      </c>
      <c r="FC171" s="81">
        <f t="shared" si="399"/>
        <v>36</v>
      </c>
      <c r="FD171" s="2"/>
      <c r="FE171" s="77">
        <f t="shared" si="331"/>
        <v>4.6917168362051074</v>
      </c>
      <c r="FF171" s="83">
        <f t="shared" si="332"/>
        <v>5.7574520212331564</v>
      </c>
      <c r="FG171" s="83">
        <f t="shared" si="333"/>
        <v>4.7158403869407497</v>
      </c>
      <c r="FH171" s="81">
        <f t="shared" si="334"/>
        <v>4.0170226305532362</v>
      </c>
      <c r="FI171" s="81">
        <f t="shared" si="335"/>
        <v>4.015748031496063</v>
      </c>
      <c r="FJ171" s="81">
        <f t="shared" si="336"/>
        <v>4.0204535696163006</v>
      </c>
      <c r="FK171" s="81">
        <f t="shared" si="337"/>
        <v>3.2429928190873292</v>
      </c>
      <c r="FL171" s="81">
        <f t="shared" si="338"/>
        <v>1.5632744881229268</v>
      </c>
      <c r="FM171" s="81">
        <f t="shared" si="339"/>
        <v>2.4759903961584633</v>
      </c>
      <c r="FN171" s="81">
        <f t="shared" si="340"/>
        <v>2.8171075257015326</v>
      </c>
      <c r="FO171" s="81">
        <f t="shared" si="341"/>
        <v>1.8377053906024792</v>
      </c>
      <c r="FP171" s="81">
        <f t="shared" si="342"/>
        <v>1.2836055052413893</v>
      </c>
      <c r="FQ171" s="2"/>
      <c r="FR171" s="83">
        <f t="shared" si="343"/>
        <v>28</v>
      </c>
      <c r="FS171" s="83">
        <f t="shared" si="344"/>
        <v>-24</v>
      </c>
      <c r="FT171" s="83">
        <f t="shared" si="345"/>
        <v>-16</v>
      </c>
      <c r="FU171" s="83">
        <f t="shared" si="346"/>
        <v>1</v>
      </c>
      <c r="FV171" s="83">
        <f t="shared" si="347"/>
        <v>1</v>
      </c>
      <c r="FW171" s="83">
        <f t="shared" si="348"/>
        <v>-19</v>
      </c>
      <c r="FX171" s="83">
        <f t="shared" si="349"/>
        <v>-43</v>
      </c>
      <c r="FY171" s="83">
        <f t="shared" si="350"/>
        <v>25</v>
      </c>
      <c r="FZ171" s="83">
        <f t="shared" si="351"/>
        <v>11</v>
      </c>
      <c r="GA171" s="83">
        <f t="shared" si="352"/>
        <v>-26</v>
      </c>
      <c r="GB171" s="83">
        <f t="shared" si="353"/>
        <v>-15</v>
      </c>
      <c r="GC171" s="54"/>
      <c r="GD171" s="205">
        <f t="shared" si="354"/>
        <v>1.065735185028049</v>
      </c>
      <c r="GE171" s="206">
        <f t="shared" si="355"/>
        <v>-1.0416116342924067</v>
      </c>
      <c r="GF171" s="206">
        <f t="shared" si="356"/>
        <v>-0.69881775638751353</v>
      </c>
      <c r="GG171" s="207">
        <f t="shared" si="357"/>
        <v>-1.274599057173198E-3</v>
      </c>
      <c r="GH171" s="206">
        <f t="shared" si="358"/>
        <v>4.7055381202376623E-3</v>
      </c>
      <c r="GI171" s="206">
        <f t="shared" si="359"/>
        <v>-0.77746075052897146</v>
      </c>
      <c r="GJ171" s="206">
        <f t="shared" si="360"/>
        <v>-1.6797183309644024</v>
      </c>
      <c r="GK171" s="206">
        <f t="shared" si="361"/>
        <v>0.91271590803553648</v>
      </c>
      <c r="GL171" s="206">
        <f t="shared" si="362"/>
        <v>0.34111712954306928</v>
      </c>
      <c r="GM171" s="206">
        <f t="shared" si="363"/>
        <v>-0.97940213509905338</v>
      </c>
      <c r="GN171" s="206">
        <f t="shared" si="364"/>
        <v>-0.55409988536108989</v>
      </c>
      <c r="GO171" s="2"/>
      <c r="GP171" s="3">
        <f t="shared" si="365"/>
        <v>36</v>
      </c>
      <c r="GQ171" s="320">
        <f t="shared" si="366"/>
        <v>1.2836055052413893E-3</v>
      </c>
      <c r="GR171" s="298">
        <f t="shared" si="367"/>
        <v>1.9679896898239257E-3</v>
      </c>
      <c r="GS171" s="298">
        <f t="shared" si="368"/>
        <v>2.2533320548470612E-3</v>
      </c>
      <c r="GT171" s="298">
        <f t="shared" si="369"/>
        <v>2.2340494494533921E-3</v>
      </c>
      <c r="GU171" s="298">
        <f t="shared" si="370"/>
        <v>2.1806719060367906E-3</v>
      </c>
      <c r="GV171" s="298">
        <f t="shared" si="371"/>
        <v>1.8406236466002599E-3</v>
      </c>
      <c r="GW171" s="298">
        <f t="shared" si="372"/>
        <v>2.0674012966419783E-3</v>
      </c>
      <c r="GX171" s="298">
        <f t="shared" si="373"/>
        <v>2.1018917025322791E-3</v>
      </c>
      <c r="GY171" s="298">
        <f t="shared" si="374"/>
        <v>9.831426995659785E-4</v>
      </c>
      <c r="GZ171" s="298">
        <f t="shared" si="375"/>
        <v>1.3700051894135962E-3</v>
      </c>
      <c r="HA171" s="298">
        <f t="shared" si="376"/>
        <v>1.6265314744402196E-3</v>
      </c>
      <c r="HB171" s="298">
        <f t="shared" si="377"/>
        <v>1.0169491525423729E-3</v>
      </c>
      <c r="HC171" s="298">
        <f t="shared" si="378"/>
        <v>6.2381950822228767E-4</v>
      </c>
      <c r="HD171" s="298"/>
    </row>
    <row r="172" spans="1:212" ht="12" customHeight="1" x14ac:dyDescent="0.25">
      <c r="A172" s="2">
        <v>3</v>
      </c>
      <c r="B172" s="10" t="s">
        <v>148</v>
      </c>
      <c r="C172" s="183">
        <v>25107</v>
      </c>
      <c r="D172" s="10"/>
      <c r="E172" s="2" t="s">
        <v>71</v>
      </c>
      <c r="F172" s="33"/>
      <c r="G172" s="33"/>
      <c r="H172" s="33"/>
      <c r="I172" s="33"/>
      <c r="J172" s="33"/>
      <c r="K172" s="33"/>
      <c r="L172" s="33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61"/>
      <c r="X172" s="45"/>
      <c r="Y172" s="3">
        <v>11</v>
      </c>
      <c r="Z172" s="146">
        <v>5</v>
      </c>
      <c r="AA172" s="3">
        <f t="shared" si="261"/>
        <v>16</v>
      </c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29"/>
      <c r="AV172" s="147"/>
      <c r="AW172" s="147"/>
      <c r="AX172" s="147"/>
      <c r="AY172" s="29"/>
      <c r="AZ172" s="3"/>
      <c r="BA172" s="178">
        <f t="shared" si="291"/>
        <v>0</v>
      </c>
      <c r="BB172" s="2">
        <f t="shared" si="292"/>
        <v>0</v>
      </c>
      <c r="BC172" s="2">
        <f t="shared" si="293"/>
        <v>0</v>
      </c>
      <c r="BD172" s="146">
        <f t="shared" si="294"/>
        <v>0</v>
      </c>
      <c r="BE172" s="3">
        <f t="shared" si="295"/>
        <v>3.0537265006202885</v>
      </c>
      <c r="BF172" s="178">
        <f t="shared" si="296"/>
        <v>0</v>
      </c>
      <c r="BG172" s="2">
        <f t="shared" si="297"/>
        <v>0</v>
      </c>
      <c r="BH172" s="2">
        <f t="shared" si="298"/>
        <v>0</v>
      </c>
      <c r="BI172" s="146">
        <f t="shared" si="299"/>
        <v>0</v>
      </c>
      <c r="BJ172" s="3"/>
      <c r="BK172" s="21">
        <v>10240</v>
      </c>
      <c r="BL172" s="3">
        <v>10239</v>
      </c>
      <c r="BM172" s="2">
        <v>1</v>
      </c>
      <c r="BN172" s="2">
        <v>1</v>
      </c>
      <c r="BO172" s="45"/>
      <c r="BP172" s="2">
        <f t="shared" si="300"/>
        <v>1</v>
      </c>
      <c r="BQ172" s="2">
        <f t="shared" si="301"/>
        <v>9.7665787674577606E-2</v>
      </c>
      <c r="BR172" s="2">
        <f t="shared" si="302"/>
        <v>9.7665787674577606E-2</v>
      </c>
      <c r="BS172" s="2"/>
      <c r="BT172" s="7">
        <v>10300</v>
      </c>
      <c r="BU172" s="3">
        <v>10312</v>
      </c>
      <c r="BV172" s="2">
        <f t="shared" si="266"/>
        <v>-12</v>
      </c>
      <c r="BW172" s="2">
        <v>-12</v>
      </c>
      <c r="BX172" s="61"/>
      <c r="BY172" s="2">
        <f t="shared" si="303"/>
        <v>-12</v>
      </c>
      <c r="BZ172" s="2">
        <f t="shared" si="304"/>
        <v>-1.1636927851047323</v>
      </c>
      <c r="CA172" s="2">
        <f t="shared" si="305"/>
        <v>-1.1636927851047323</v>
      </c>
      <c r="CB172" s="2"/>
      <c r="CC172" s="105">
        <v>10313</v>
      </c>
      <c r="CD172" s="3">
        <v>10320</v>
      </c>
      <c r="CE172" s="2">
        <f t="shared" si="267"/>
        <v>-7</v>
      </c>
      <c r="CF172" s="2">
        <v>-7</v>
      </c>
      <c r="CG172" s="61"/>
      <c r="CH172" s="2">
        <f t="shared" si="306"/>
        <v>-7</v>
      </c>
      <c r="CI172" s="2">
        <f t="shared" si="307"/>
        <v>-0.67829457364341084</v>
      </c>
      <c r="CJ172" s="2">
        <f t="shared" si="308"/>
        <v>-0.67829457364341084</v>
      </c>
      <c r="CK172" s="2"/>
      <c r="CL172" s="105">
        <v>10400</v>
      </c>
      <c r="CM172" s="3">
        <v>10388</v>
      </c>
      <c r="CN172" s="2">
        <f t="shared" si="268"/>
        <v>12</v>
      </c>
      <c r="CO172" s="2">
        <f t="shared" si="383"/>
        <v>12</v>
      </c>
      <c r="CP172" s="61"/>
      <c r="CQ172" s="2">
        <f t="shared" si="309"/>
        <v>12</v>
      </c>
      <c r="CR172" s="2">
        <f t="shared" si="310"/>
        <v>1.1551790527531767</v>
      </c>
      <c r="CS172" s="2">
        <f t="shared" si="311"/>
        <v>1.1551790527531767</v>
      </c>
      <c r="CT172" s="2"/>
      <c r="CU172" s="131">
        <v>10511</v>
      </c>
      <c r="CV172" s="3">
        <v>10479</v>
      </c>
      <c r="CW172" s="2">
        <f t="shared" si="269"/>
        <v>32</v>
      </c>
      <c r="CX172" s="2">
        <f t="shared" si="270"/>
        <v>32</v>
      </c>
      <c r="CY172" s="61"/>
      <c r="CZ172" s="2">
        <f t="shared" si="312"/>
        <v>32</v>
      </c>
      <c r="DA172" s="2">
        <f t="shared" si="313"/>
        <v>3.0537265006202885</v>
      </c>
      <c r="DB172" s="2">
        <f t="shared" si="314"/>
        <v>3.0537265006202885</v>
      </c>
      <c r="DC172" s="2"/>
      <c r="DD172" s="131">
        <v>10588</v>
      </c>
      <c r="DE172" s="3">
        <v>10585</v>
      </c>
      <c r="DF172" s="2">
        <f t="shared" si="271"/>
        <v>3</v>
      </c>
      <c r="DG172" s="2">
        <f t="shared" si="272"/>
        <v>3</v>
      </c>
      <c r="DH172" s="61"/>
      <c r="DI172" s="2">
        <f t="shared" si="315"/>
        <v>3</v>
      </c>
      <c r="DJ172" s="2">
        <f t="shared" si="316"/>
        <v>0.28341993386868214</v>
      </c>
      <c r="DK172" s="2">
        <f t="shared" si="317"/>
        <v>0.28341993386868214</v>
      </c>
      <c r="DL172" s="2"/>
      <c r="DM172" s="131">
        <v>10719</v>
      </c>
      <c r="DN172" s="2">
        <v>10714</v>
      </c>
      <c r="DO172" s="3">
        <f t="shared" si="318"/>
        <v>5</v>
      </c>
      <c r="DP172" s="3">
        <f t="shared" si="319"/>
        <v>0.46667911144297181</v>
      </c>
      <c r="DQ172" s="2"/>
      <c r="DR172" s="131">
        <v>10723</v>
      </c>
      <c r="DS172" s="2">
        <v>10703</v>
      </c>
      <c r="DT172" s="3">
        <f t="shared" si="320"/>
        <v>20</v>
      </c>
      <c r="DU172" s="3">
        <f t="shared" si="321"/>
        <v>1.8686349621601419</v>
      </c>
      <c r="DV172" s="2"/>
      <c r="DW172" s="131">
        <v>10778</v>
      </c>
      <c r="DX172" s="2">
        <v>10795</v>
      </c>
      <c r="DY172" s="3">
        <f t="shared" si="322"/>
        <v>-17</v>
      </c>
      <c r="DZ172" s="3">
        <f t="shared" si="323"/>
        <v>-1.5748031496062991</v>
      </c>
      <c r="EA172" s="2"/>
      <c r="EB172" s="131">
        <v>10905</v>
      </c>
      <c r="EC172" s="2">
        <v>10891</v>
      </c>
      <c r="ED172" s="3">
        <f t="shared" si="401"/>
        <v>14</v>
      </c>
      <c r="EE172" s="3">
        <f t="shared" si="324"/>
        <v>1.2854650628959692</v>
      </c>
      <c r="EF172" s="2"/>
      <c r="EG172" s="131">
        <v>10976</v>
      </c>
      <c r="EH172" s="2">
        <v>10979</v>
      </c>
      <c r="EI172" s="3">
        <v>0</v>
      </c>
      <c r="EJ172" s="3">
        <f t="shared" si="325"/>
        <v>0</v>
      </c>
      <c r="EK172" s="2"/>
      <c r="EL172" s="131">
        <v>11123</v>
      </c>
      <c r="EM172" s="2">
        <v>11118</v>
      </c>
      <c r="EN172" s="3">
        <f t="shared" si="398"/>
        <v>5</v>
      </c>
      <c r="EO172" s="3">
        <f t="shared" si="326"/>
        <v>0.44972117287281888</v>
      </c>
      <c r="EP172" s="2"/>
      <c r="EQ172" s="2"/>
      <c r="ER172" s="77">
        <f t="shared" si="327"/>
        <v>1</v>
      </c>
      <c r="ES172" s="83">
        <f t="shared" si="396"/>
        <v>-12</v>
      </c>
      <c r="ET172" s="83">
        <f t="shared" si="391"/>
        <v>-7</v>
      </c>
      <c r="EU172" s="81">
        <f t="shared" si="393"/>
        <v>12</v>
      </c>
      <c r="EV172" s="81">
        <f t="shared" si="402"/>
        <v>32</v>
      </c>
      <c r="EW172" s="81">
        <f t="shared" si="394"/>
        <v>3</v>
      </c>
      <c r="EX172" s="81">
        <f t="shared" si="389"/>
        <v>5</v>
      </c>
      <c r="EY172" s="81">
        <v>0</v>
      </c>
      <c r="EZ172" s="81">
        <f t="shared" si="403"/>
        <v>-17</v>
      </c>
      <c r="FA172" s="81">
        <f t="shared" si="329"/>
        <v>14</v>
      </c>
      <c r="FB172" s="81">
        <f t="shared" si="330"/>
        <v>0</v>
      </c>
      <c r="FC172" s="81">
        <f t="shared" si="399"/>
        <v>5</v>
      </c>
      <c r="FD172" s="2"/>
      <c r="FE172" s="77">
        <f t="shared" si="331"/>
        <v>9.7665787674577606E-2</v>
      </c>
      <c r="FF172" s="83">
        <f t="shared" si="332"/>
        <v>-1.1636927851047323</v>
      </c>
      <c r="FG172" s="83">
        <f t="shared" si="333"/>
        <v>-0.67829457364341084</v>
      </c>
      <c r="FH172" s="81">
        <f t="shared" si="334"/>
        <v>1.1551790527531767</v>
      </c>
      <c r="FI172" s="81">
        <f t="shared" si="335"/>
        <v>3.0537265006202885</v>
      </c>
      <c r="FJ172" s="81">
        <f t="shared" si="336"/>
        <v>0.28341993386868214</v>
      </c>
      <c r="FK172" s="81">
        <f t="shared" si="337"/>
        <v>0.46667911144297181</v>
      </c>
      <c r="FL172" s="81">
        <f t="shared" si="338"/>
        <v>0</v>
      </c>
      <c r="FM172" s="81">
        <f t="shared" si="339"/>
        <v>-1.5748031496062991</v>
      </c>
      <c r="FN172" s="81">
        <f t="shared" si="340"/>
        <v>1.2854650628959692</v>
      </c>
      <c r="FO172" s="81">
        <f t="shared" si="341"/>
        <v>0</v>
      </c>
      <c r="FP172" s="81">
        <f t="shared" si="342"/>
        <v>0.44972117287281888</v>
      </c>
      <c r="FQ172" s="2"/>
      <c r="FR172" s="83">
        <f t="shared" si="343"/>
        <v>-13</v>
      </c>
      <c r="FS172" s="83">
        <f t="shared" si="344"/>
        <v>5</v>
      </c>
      <c r="FT172" s="83">
        <f t="shared" si="345"/>
        <v>19</v>
      </c>
      <c r="FU172" s="83">
        <f t="shared" si="346"/>
        <v>20</v>
      </c>
      <c r="FV172" s="83">
        <f t="shared" si="347"/>
        <v>-29</v>
      </c>
      <c r="FW172" s="83">
        <f t="shared" si="348"/>
        <v>2</v>
      </c>
      <c r="FX172" s="83">
        <f t="shared" si="349"/>
        <v>-5</v>
      </c>
      <c r="FY172" s="83">
        <f t="shared" si="350"/>
        <v>-17</v>
      </c>
      <c r="FZ172" s="83">
        <f t="shared" si="351"/>
        <v>31</v>
      </c>
      <c r="GA172" s="83">
        <f t="shared" si="352"/>
        <v>-14</v>
      </c>
      <c r="GB172" s="83">
        <f t="shared" si="353"/>
        <v>5</v>
      </c>
      <c r="GC172" s="54"/>
      <c r="GD172" s="205">
        <f t="shared" si="354"/>
        <v>-1.26135857277931</v>
      </c>
      <c r="GE172" s="206">
        <f t="shared" si="355"/>
        <v>0.48539821146132145</v>
      </c>
      <c r="GF172" s="206">
        <f t="shared" si="356"/>
        <v>1.8334736263965876</v>
      </c>
      <c r="GG172" s="207">
        <f t="shared" si="357"/>
        <v>1.8985474478671118</v>
      </c>
      <c r="GH172" s="206">
        <f t="shared" si="358"/>
        <v>-2.7703065667516062</v>
      </c>
      <c r="GI172" s="206">
        <f t="shared" si="359"/>
        <v>0.18325917757428967</v>
      </c>
      <c r="GJ172" s="206">
        <f t="shared" si="360"/>
        <v>-0.46667911144297181</v>
      </c>
      <c r="GK172" s="206">
        <f t="shared" si="361"/>
        <v>-1.5748031496062991</v>
      </c>
      <c r="GL172" s="206">
        <f t="shared" si="362"/>
        <v>2.8602682125022683</v>
      </c>
      <c r="GM172" s="206">
        <f t="shared" si="363"/>
        <v>-1.2854650628959692</v>
      </c>
      <c r="GN172" s="206">
        <f t="shared" si="364"/>
        <v>0.44972117287281888</v>
      </c>
      <c r="GO172" s="2"/>
      <c r="GP172" s="3">
        <f t="shared" si="365"/>
        <v>5</v>
      </c>
      <c r="GQ172" s="320">
        <f t="shared" si="366"/>
        <v>4.4972117287281886E-4</v>
      </c>
      <c r="GR172" s="298">
        <f t="shared" si="367"/>
        <v>1.7415837963043591E-5</v>
      </c>
      <c r="GS172" s="298">
        <f t="shared" si="368"/>
        <v>-1.9177294083804776E-4</v>
      </c>
      <c r="GT172" s="298">
        <f t="shared" si="369"/>
        <v>-1.3366107817242516E-4</v>
      </c>
      <c r="GU172" s="298">
        <f t="shared" si="370"/>
        <v>2.5908973141031176E-4</v>
      </c>
      <c r="GV172" s="298">
        <f t="shared" si="371"/>
        <v>5.7745055579615993E-4</v>
      </c>
      <c r="GW172" s="298">
        <f t="shared" si="372"/>
        <v>6.0215571746853738E-5</v>
      </c>
      <c r="GX172" s="298">
        <f t="shared" si="373"/>
        <v>1.2511260134120709E-4</v>
      </c>
      <c r="GY172" s="298">
        <f t="shared" si="374"/>
        <v>0</v>
      </c>
      <c r="GZ172" s="298">
        <f t="shared" si="375"/>
        <v>-3.5288012454592633E-4</v>
      </c>
      <c r="HA172" s="298">
        <f t="shared" si="376"/>
        <v>2.9573299535276722E-4</v>
      </c>
      <c r="HB172" s="298">
        <f t="shared" si="377"/>
        <v>0</v>
      </c>
      <c r="HC172" s="298">
        <f t="shared" si="378"/>
        <v>8.6641598364206625E-5</v>
      </c>
      <c r="HD172" s="298"/>
    </row>
    <row r="173" spans="1:212" ht="12" customHeight="1" x14ac:dyDescent="0.25">
      <c r="A173" s="2">
        <v>3</v>
      </c>
      <c r="B173" s="10" t="s">
        <v>148</v>
      </c>
      <c r="C173" s="183">
        <v>25110</v>
      </c>
      <c r="D173" s="10"/>
      <c r="E173" s="2" t="s">
        <v>91</v>
      </c>
      <c r="F173" s="33"/>
      <c r="G173" s="33"/>
      <c r="H173" s="33"/>
      <c r="I173" s="33"/>
      <c r="J173" s="33"/>
      <c r="K173" s="33"/>
      <c r="L173" s="33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61"/>
      <c r="X173" s="45"/>
      <c r="Y173" s="3">
        <v>19</v>
      </c>
      <c r="Z173" s="146">
        <v>11</v>
      </c>
      <c r="AA173" s="3">
        <f t="shared" ref="AA173:AA236" si="404">SUM(Y173:Z173)</f>
        <v>30</v>
      </c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29"/>
      <c r="AV173" s="147"/>
      <c r="AW173" s="147"/>
      <c r="AX173" s="147"/>
      <c r="AY173" s="29"/>
      <c r="AZ173" s="3"/>
      <c r="BA173" s="178">
        <f t="shared" si="291"/>
        <v>0</v>
      </c>
      <c r="BB173" s="2">
        <f t="shared" si="292"/>
        <v>0</v>
      </c>
      <c r="BC173" s="2">
        <f t="shared" si="293"/>
        <v>0</v>
      </c>
      <c r="BD173" s="146">
        <f t="shared" si="294"/>
        <v>0</v>
      </c>
      <c r="BE173" s="3">
        <f t="shared" si="295"/>
        <v>1.175443310048361</v>
      </c>
      <c r="BF173" s="178">
        <f t="shared" si="296"/>
        <v>0</v>
      </c>
      <c r="BG173" s="2">
        <f t="shared" si="297"/>
        <v>0</v>
      </c>
      <c r="BH173" s="2">
        <f t="shared" si="298"/>
        <v>0</v>
      </c>
      <c r="BI173" s="146">
        <f t="shared" si="299"/>
        <v>0</v>
      </c>
      <c r="BJ173" s="3"/>
      <c r="BK173" s="21">
        <v>29778</v>
      </c>
      <c r="BL173" s="3">
        <v>29733</v>
      </c>
      <c r="BM173" s="2">
        <v>45</v>
      </c>
      <c r="BN173" s="2">
        <v>45</v>
      </c>
      <c r="BO173" s="45"/>
      <c r="BP173" s="2">
        <f t="shared" si="300"/>
        <v>45</v>
      </c>
      <c r="BQ173" s="2">
        <f t="shared" si="301"/>
        <v>1.5134698819493493</v>
      </c>
      <c r="BR173" s="2">
        <f t="shared" si="302"/>
        <v>1.5134698819493493</v>
      </c>
      <c r="BS173" s="2"/>
      <c r="BT173" s="7">
        <v>29582</v>
      </c>
      <c r="BU173" s="3">
        <v>29539</v>
      </c>
      <c r="BV173" s="2">
        <f t="shared" ref="BV173:BV236" si="405">BT173-BU173</f>
        <v>43</v>
      </c>
      <c r="BW173" s="2">
        <v>43</v>
      </c>
      <c r="BX173" s="61"/>
      <c r="BY173" s="2">
        <f t="shared" si="303"/>
        <v>43</v>
      </c>
      <c r="BZ173" s="2">
        <f t="shared" si="304"/>
        <v>1.4557026304207996</v>
      </c>
      <c r="CA173" s="2">
        <f t="shared" si="305"/>
        <v>1.4557026304207996</v>
      </c>
      <c r="CB173" s="2"/>
      <c r="CC173" s="105">
        <v>29683</v>
      </c>
      <c r="CD173" s="3">
        <v>29642</v>
      </c>
      <c r="CE173" s="2">
        <f t="shared" ref="CE173:CE236" si="406">CC173-CD173</f>
        <v>41</v>
      </c>
      <c r="CF173" s="2">
        <v>41</v>
      </c>
      <c r="CG173" s="61"/>
      <c r="CH173" s="2">
        <f t="shared" si="306"/>
        <v>41</v>
      </c>
      <c r="CI173" s="2">
        <f t="shared" si="307"/>
        <v>1.383172525470616</v>
      </c>
      <c r="CJ173" s="2">
        <f t="shared" si="308"/>
        <v>1.383172525470616</v>
      </c>
      <c r="CK173" s="2"/>
      <c r="CL173" s="105">
        <v>29585</v>
      </c>
      <c r="CM173" s="3">
        <v>29549</v>
      </c>
      <c r="CN173" s="2">
        <f t="shared" ref="CN173:CN236" si="407">CL173-CM173</f>
        <v>36</v>
      </c>
      <c r="CO173" s="2">
        <f t="shared" si="383"/>
        <v>36</v>
      </c>
      <c r="CP173" s="61"/>
      <c r="CQ173" s="2">
        <f t="shared" si="309"/>
        <v>36</v>
      </c>
      <c r="CR173" s="2">
        <f t="shared" si="310"/>
        <v>1.2183153406206639</v>
      </c>
      <c r="CS173" s="2">
        <f t="shared" si="311"/>
        <v>1.2183153406206639</v>
      </c>
      <c r="CT173" s="2"/>
      <c r="CU173" s="131">
        <v>29811</v>
      </c>
      <c r="CV173" s="3">
        <v>29776</v>
      </c>
      <c r="CW173" s="2">
        <f t="shared" ref="CW173:CW236" si="408">CU173-CV173</f>
        <v>35</v>
      </c>
      <c r="CX173" s="2">
        <f t="shared" ref="CX173:CX236" si="409">CW173</f>
        <v>35</v>
      </c>
      <c r="CY173" s="61"/>
      <c r="CZ173" s="2">
        <f t="shared" si="312"/>
        <v>35</v>
      </c>
      <c r="DA173" s="2">
        <f t="shared" si="313"/>
        <v>1.175443310048361</v>
      </c>
      <c r="DB173" s="2">
        <f t="shared" si="314"/>
        <v>1.175443310048361</v>
      </c>
      <c r="DC173" s="2"/>
      <c r="DD173" s="131">
        <v>29986</v>
      </c>
      <c r="DE173" s="3">
        <v>29932</v>
      </c>
      <c r="DF173" s="2">
        <f t="shared" ref="DF173:DF236" si="410">DD173-DE173</f>
        <v>54</v>
      </c>
      <c r="DG173" s="2">
        <f t="shared" ref="DG173:DG236" si="411">DF173</f>
        <v>54</v>
      </c>
      <c r="DH173" s="61"/>
      <c r="DI173" s="2">
        <f t="shared" si="315"/>
        <v>54</v>
      </c>
      <c r="DJ173" s="2">
        <f t="shared" si="316"/>
        <v>1.8040892690097554</v>
      </c>
      <c r="DK173" s="2">
        <f t="shared" si="317"/>
        <v>1.8040892690097554</v>
      </c>
      <c r="DL173" s="2"/>
      <c r="DM173" s="131">
        <v>30180</v>
      </c>
      <c r="DN173" s="2">
        <v>30171</v>
      </c>
      <c r="DO173" s="3">
        <f t="shared" si="318"/>
        <v>9</v>
      </c>
      <c r="DP173" s="3">
        <f t="shared" si="319"/>
        <v>0.29829969175698517</v>
      </c>
      <c r="DQ173" s="2"/>
      <c r="DR173" s="131">
        <v>30345</v>
      </c>
      <c r="DS173" s="2">
        <v>30304</v>
      </c>
      <c r="DT173" s="3">
        <f t="shared" si="320"/>
        <v>41</v>
      </c>
      <c r="DU173" s="3">
        <f t="shared" si="321"/>
        <v>1.3529567053854277</v>
      </c>
      <c r="DV173" s="2"/>
      <c r="DW173" s="131">
        <v>30381</v>
      </c>
      <c r="DX173" s="2">
        <v>30352</v>
      </c>
      <c r="DY173" s="3">
        <f t="shared" si="322"/>
        <v>29</v>
      </c>
      <c r="DZ173" s="3">
        <f t="shared" si="323"/>
        <v>0.9554559831312599</v>
      </c>
      <c r="EA173" s="2"/>
      <c r="EB173" s="131">
        <v>30379</v>
      </c>
      <c r="EC173" s="2">
        <v>30370</v>
      </c>
      <c r="ED173" s="3">
        <f t="shared" si="401"/>
        <v>9</v>
      </c>
      <c r="EE173" s="3">
        <f t="shared" si="324"/>
        <v>0.29634507737899241</v>
      </c>
      <c r="EF173" s="2"/>
      <c r="EG173" s="131">
        <v>30353</v>
      </c>
      <c r="EH173" s="2">
        <v>30337</v>
      </c>
      <c r="EI173" s="3">
        <f t="shared" ref="EI173:EI187" si="412">EG173-EH173</f>
        <v>16</v>
      </c>
      <c r="EJ173" s="3">
        <f t="shared" si="325"/>
        <v>0.52740877476349013</v>
      </c>
      <c r="EK173" s="2"/>
      <c r="EL173" s="131">
        <v>30485</v>
      </c>
      <c r="EM173" s="2">
        <v>30462</v>
      </c>
      <c r="EN173" s="3">
        <f t="shared" si="398"/>
        <v>23</v>
      </c>
      <c r="EO173" s="3">
        <f t="shared" si="326"/>
        <v>0.75503906506467078</v>
      </c>
      <c r="EP173" s="2"/>
      <c r="EQ173" s="2"/>
      <c r="ER173" s="77">
        <f t="shared" si="327"/>
        <v>45</v>
      </c>
      <c r="ES173" s="83">
        <f t="shared" si="396"/>
        <v>43</v>
      </c>
      <c r="ET173" s="83">
        <f t="shared" si="391"/>
        <v>41</v>
      </c>
      <c r="EU173" s="81">
        <f t="shared" si="393"/>
        <v>36</v>
      </c>
      <c r="EV173" s="81">
        <f t="shared" si="402"/>
        <v>35</v>
      </c>
      <c r="EW173" s="81">
        <f t="shared" si="394"/>
        <v>54</v>
      </c>
      <c r="EX173" s="81">
        <f t="shared" si="389"/>
        <v>9</v>
      </c>
      <c r="EY173" s="81">
        <f>DT173</f>
        <v>41</v>
      </c>
      <c r="EZ173" s="81">
        <f t="shared" si="403"/>
        <v>29</v>
      </c>
      <c r="FA173" s="81">
        <f t="shared" si="329"/>
        <v>9</v>
      </c>
      <c r="FB173" s="81">
        <f t="shared" si="330"/>
        <v>16</v>
      </c>
      <c r="FC173" s="81">
        <f t="shared" si="399"/>
        <v>23</v>
      </c>
      <c r="FD173" s="2"/>
      <c r="FE173" s="77">
        <f t="shared" si="331"/>
        <v>1.5134698819493493</v>
      </c>
      <c r="FF173" s="83">
        <f t="shared" si="332"/>
        <v>1.4557026304207996</v>
      </c>
      <c r="FG173" s="83">
        <f t="shared" si="333"/>
        <v>1.383172525470616</v>
      </c>
      <c r="FH173" s="81">
        <f t="shared" si="334"/>
        <v>1.2183153406206639</v>
      </c>
      <c r="FI173" s="81">
        <f t="shared" si="335"/>
        <v>1.175443310048361</v>
      </c>
      <c r="FJ173" s="81">
        <f t="shared" si="336"/>
        <v>1.8040892690097554</v>
      </c>
      <c r="FK173" s="81">
        <f t="shared" si="337"/>
        <v>0.29829969175698517</v>
      </c>
      <c r="FL173" s="81">
        <f t="shared" si="338"/>
        <v>1.3529567053854277</v>
      </c>
      <c r="FM173" s="81">
        <f t="shared" si="339"/>
        <v>0.9554559831312599</v>
      </c>
      <c r="FN173" s="81">
        <f t="shared" si="340"/>
        <v>0.29634507737899241</v>
      </c>
      <c r="FO173" s="81">
        <f t="shared" si="341"/>
        <v>0.52740877476349013</v>
      </c>
      <c r="FP173" s="81">
        <f t="shared" si="342"/>
        <v>0.75503906506467078</v>
      </c>
      <c r="FQ173" s="2"/>
      <c r="FR173" s="83">
        <f t="shared" si="343"/>
        <v>-2</v>
      </c>
      <c r="FS173" s="83">
        <f t="shared" si="344"/>
        <v>-2</v>
      </c>
      <c r="FT173" s="83">
        <f t="shared" si="345"/>
        <v>-5</v>
      </c>
      <c r="FU173" s="83">
        <f t="shared" si="346"/>
        <v>-1</v>
      </c>
      <c r="FV173" s="83">
        <f t="shared" si="347"/>
        <v>19</v>
      </c>
      <c r="FW173" s="83">
        <f t="shared" si="348"/>
        <v>-45</v>
      </c>
      <c r="FX173" s="83">
        <f t="shared" si="349"/>
        <v>32</v>
      </c>
      <c r="FY173" s="83">
        <f t="shared" si="350"/>
        <v>-12</v>
      </c>
      <c r="FZ173" s="83">
        <f t="shared" si="351"/>
        <v>-20</v>
      </c>
      <c r="GA173" s="83">
        <f t="shared" si="352"/>
        <v>7</v>
      </c>
      <c r="GB173" s="83">
        <f t="shared" si="353"/>
        <v>7</v>
      </c>
      <c r="GC173" s="54"/>
      <c r="GD173" s="205">
        <f t="shared" si="354"/>
        <v>-5.7767251528549668E-2</v>
      </c>
      <c r="GE173" s="206">
        <f t="shared" si="355"/>
        <v>-7.2530104950183638E-2</v>
      </c>
      <c r="GF173" s="206">
        <f t="shared" si="356"/>
        <v>-0.16485718484995204</v>
      </c>
      <c r="GG173" s="207">
        <f t="shared" si="357"/>
        <v>-4.2872030572302933E-2</v>
      </c>
      <c r="GH173" s="206">
        <f t="shared" si="358"/>
        <v>0.62864595896139441</v>
      </c>
      <c r="GI173" s="206">
        <f t="shared" si="359"/>
        <v>-1.5057895772527703</v>
      </c>
      <c r="GJ173" s="206">
        <f t="shared" si="360"/>
        <v>1.0546570136284426</v>
      </c>
      <c r="GK173" s="206">
        <f t="shared" si="361"/>
        <v>-0.39750072225416777</v>
      </c>
      <c r="GL173" s="206">
        <f t="shared" si="362"/>
        <v>-0.6591109057522675</v>
      </c>
      <c r="GM173" s="206">
        <f t="shared" si="363"/>
        <v>0.23106369738449772</v>
      </c>
      <c r="GN173" s="206">
        <f t="shared" si="364"/>
        <v>0.22763029030118065</v>
      </c>
      <c r="GO173" s="2"/>
      <c r="GP173" s="3">
        <f t="shared" si="365"/>
        <v>23</v>
      </c>
      <c r="GQ173" s="320">
        <f t="shared" si="366"/>
        <v>7.5503906506467077E-4</v>
      </c>
      <c r="GR173" s="298">
        <f t="shared" si="367"/>
        <v>7.8371270833696167E-4</v>
      </c>
      <c r="GS173" s="298">
        <f t="shared" si="368"/>
        <v>6.8718637133633777E-4</v>
      </c>
      <c r="GT173" s="298">
        <f t="shared" si="369"/>
        <v>7.8287202929563308E-4</v>
      </c>
      <c r="GU173" s="298">
        <f t="shared" si="370"/>
        <v>7.7726919423093529E-4</v>
      </c>
      <c r="GV173" s="298">
        <f t="shared" si="371"/>
        <v>6.3158654540204997E-4</v>
      </c>
      <c r="GW173" s="298">
        <f t="shared" si="372"/>
        <v>1.0838802914433672E-3</v>
      </c>
      <c r="GX173" s="298">
        <f t="shared" si="373"/>
        <v>2.2520268241417275E-4</v>
      </c>
      <c r="GY173" s="298">
        <f t="shared" si="374"/>
        <v>9.831426995659785E-4</v>
      </c>
      <c r="GZ173" s="298">
        <f t="shared" si="375"/>
        <v>6.0197197716658016E-4</v>
      </c>
      <c r="HA173" s="298">
        <f t="shared" si="376"/>
        <v>1.9011406844106463E-4</v>
      </c>
      <c r="HB173" s="298">
        <f t="shared" si="377"/>
        <v>3.1904287138584246E-4</v>
      </c>
      <c r="HC173" s="298">
        <f t="shared" si="378"/>
        <v>3.9855135247535047E-4</v>
      </c>
      <c r="HD173" s="298"/>
    </row>
    <row r="174" spans="1:212" ht="12" customHeight="1" x14ac:dyDescent="0.25">
      <c r="A174" s="2">
        <v>3</v>
      </c>
      <c r="B174" s="10" t="s">
        <v>148</v>
      </c>
      <c r="C174" s="183">
        <v>25112</v>
      </c>
      <c r="D174" s="10"/>
      <c r="E174" s="2" t="s">
        <v>93</v>
      </c>
      <c r="F174" s="33"/>
      <c r="G174" s="33"/>
      <c r="H174" s="33"/>
      <c r="I174" s="33"/>
      <c r="J174" s="33"/>
      <c r="K174" s="33"/>
      <c r="L174" s="33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61"/>
      <c r="X174" s="45"/>
      <c r="Y174" s="3">
        <v>83</v>
      </c>
      <c r="Z174" s="146">
        <v>11</v>
      </c>
      <c r="AA174" s="3">
        <f t="shared" si="404"/>
        <v>94</v>
      </c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29"/>
      <c r="AV174" s="147"/>
      <c r="AW174" s="147"/>
      <c r="AX174" s="147"/>
      <c r="AY174" s="29"/>
      <c r="AZ174" s="3"/>
      <c r="BA174" s="178">
        <f t="shared" si="291"/>
        <v>0</v>
      </c>
      <c r="BB174" s="2">
        <f t="shared" si="292"/>
        <v>0</v>
      </c>
      <c r="BC174" s="2">
        <f t="shared" si="293"/>
        <v>0</v>
      </c>
      <c r="BD174" s="146">
        <f t="shared" si="294"/>
        <v>0</v>
      </c>
      <c r="BE174" s="3">
        <f t="shared" si="295"/>
        <v>1.7757783828578195</v>
      </c>
      <c r="BF174" s="178">
        <f t="shared" si="296"/>
        <v>0</v>
      </c>
      <c r="BG174" s="2">
        <f t="shared" si="297"/>
        <v>0</v>
      </c>
      <c r="BH174" s="2">
        <f t="shared" si="298"/>
        <v>0</v>
      </c>
      <c r="BI174" s="146">
        <f t="shared" si="299"/>
        <v>0</v>
      </c>
      <c r="BJ174" s="3"/>
      <c r="BK174" s="21">
        <v>33277</v>
      </c>
      <c r="BL174" s="3">
        <v>33222</v>
      </c>
      <c r="BM174" s="2">
        <v>55</v>
      </c>
      <c r="BN174" s="2">
        <v>55</v>
      </c>
      <c r="BO174" s="45"/>
      <c r="BP174" s="2">
        <f t="shared" si="300"/>
        <v>55</v>
      </c>
      <c r="BQ174" s="2">
        <f t="shared" si="301"/>
        <v>1.6555294684245379</v>
      </c>
      <c r="BR174" s="2">
        <f t="shared" si="302"/>
        <v>1.6555294684245379</v>
      </c>
      <c r="BS174" s="2"/>
      <c r="BT174" s="7">
        <v>33421</v>
      </c>
      <c r="BU174" s="3">
        <v>33383</v>
      </c>
      <c r="BV174" s="2">
        <f t="shared" si="405"/>
        <v>38</v>
      </c>
      <c r="BW174" s="2">
        <v>38</v>
      </c>
      <c r="BX174" s="61"/>
      <c r="BY174" s="2">
        <f t="shared" si="303"/>
        <v>38</v>
      </c>
      <c r="BZ174" s="2">
        <f t="shared" si="304"/>
        <v>1.1383039271485487</v>
      </c>
      <c r="CA174" s="2">
        <f t="shared" si="305"/>
        <v>1.1383039271485487</v>
      </c>
      <c r="CB174" s="2"/>
      <c r="CC174" s="105">
        <v>33568</v>
      </c>
      <c r="CD174" s="3">
        <v>33525</v>
      </c>
      <c r="CE174" s="2">
        <f t="shared" si="406"/>
        <v>43</v>
      </c>
      <c r="CF174" s="2">
        <v>43</v>
      </c>
      <c r="CG174" s="61"/>
      <c r="CH174" s="2">
        <f t="shared" si="306"/>
        <v>43</v>
      </c>
      <c r="CI174" s="2">
        <f t="shared" si="307"/>
        <v>1.2826249067859805</v>
      </c>
      <c r="CJ174" s="2">
        <f t="shared" si="308"/>
        <v>1.2826249067859805</v>
      </c>
      <c r="CK174" s="2"/>
      <c r="CL174" s="105">
        <v>33625</v>
      </c>
      <c r="CM174" s="3">
        <v>33576</v>
      </c>
      <c r="CN174" s="2">
        <f t="shared" si="407"/>
        <v>49</v>
      </c>
      <c r="CO174" s="2">
        <f t="shared" si="383"/>
        <v>49</v>
      </c>
      <c r="CP174" s="61"/>
      <c r="CQ174" s="2">
        <f t="shared" si="309"/>
        <v>49</v>
      </c>
      <c r="CR174" s="2">
        <f t="shared" si="310"/>
        <v>1.4593757445794617</v>
      </c>
      <c r="CS174" s="2">
        <f t="shared" si="311"/>
        <v>1.4593757445794617</v>
      </c>
      <c r="CT174" s="2"/>
      <c r="CU174" s="131">
        <v>33848</v>
      </c>
      <c r="CV174" s="3">
        <v>33788</v>
      </c>
      <c r="CW174" s="2">
        <f t="shared" si="408"/>
        <v>60</v>
      </c>
      <c r="CX174" s="2">
        <f t="shared" si="409"/>
        <v>60</v>
      </c>
      <c r="CY174" s="61"/>
      <c r="CZ174" s="2">
        <f t="shared" si="312"/>
        <v>60</v>
      </c>
      <c r="DA174" s="2">
        <f t="shared" si="313"/>
        <v>1.7757783828578195</v>
      </c>
      <c r="DB174" s="2">
        <f t="shared" si="314"/>
        <v>1.7757783828578195</v>
      </c>
      <c r="DC174" s="2"/>
      <c r="DD174" s="131">
        <v>34219</v>
      </c>
      <c r="DE174" s="3">
        <v>34164</v>
      </c>
      <c r="DF174" s="2">
        <f t="shared" si="410"/>
        <v>55</v>
      </c>
      <c r="DG174" s="2">
        <f t="shared" si="411"/>
        <v>55</v>
      </c>
      <c r="DH174" s="61"/>
      <c r="DI174" s="2">
        <f t="shared" si="315"/>
        <v>55</v>
      </c>
      <c r="DJ174" s="2">
        <f t="shared" si="316"/>
        <v>1.6098817468680482</v>
      </c>
      <c r="DK174" s="2">
        <f t="shared" si="317"/>
        <v>1.6098817468680482</v>
      </c>
      <c r="DL174" s="2"/>
      <c r="DM174" s="131">
        <v>34355</v>
      </c>
      <c r="DN174" s="2">
        <v>34310</v>
      </c>
      <c r="DO174" s="3">
        <f t="shared" si="318"/>
        <v>45</v>
      </c>
      <c r="DP174" s="3">
        <f t="shared" si="319"/>
        <v>1.311570970562518</v>
      </c>
      <c r="DQ174" s="2"/>
      <c r="DR174" s="131">
        <v>34444</v>
      </c>
      <c r="DS174" s="2">
        <v>34385</v>
      </c>
      <c r="DT174" s="3">
        <f t="shared" si="320"/>
        <v>59</v>
      </c>
      <c r="DU174" s="3">
        <f t="shared" si="321"/>
        <v>1.7158644757888613</v>
      </c>
      <c r="DV174" s="2"/>
      <c r="DW174" s="131">
        <v>34798</v>
      </c>
      <c r="DX174" s="2">
        <v>34757</v>
      </c>
      <c r="DY174" s="3">
        <f t="shared" si="322"/>
        <v>41</v>
      </c>
      <c r="DZ174" s="3">
        <f t="shared" si="323"/>
        <v>1.179618494116293</v>
      </c>
      <c r="EA174" s="2"/>
      <c r="EB174" s="131">
        <v>34905</v>
      </c>
      <c r="EC174" s="2">
        <v>34815</v>
      </c>
      <c r="ED174" s="3">
        <f t="shared" si="401"/>
        <v>90</v>
      </c>
      <c r="EE174" s="3">
        <f t="shared" si="324"/>
        <v>2.5850926324859973</v>
      </c>
      <c r="EF174" s="2"/>
      <c r="EG174" s="131">
        <v>35177</v>
      </c>
      <c r="EH174" s="2">
        <v>35106</v>
      </c>
      <c r="EI174" s="3">
        <f t="shared" si="412"/>
        <v>71</v>
      </c>
      <c r="EJ174" s="3">
        <f t="shared" si="325"/>
        <v>2.0224463054748476</v>
      </c>
      <c r="EK174" s="2"/>
      <c r="EL174" s="131">
        <v>35509</v>
      </c>
      <c r="EM174" s="2">
        <v>35445</v>
      </c>
      <c r="EN174" s="3">
        <f t="shared" si="398"/>
        <v>64</v>
      </c>
      <c r="EO174" s="3">
        <f t="shared" si="326"/>
        <v>1.8056143320637608</v>
      </c>
      <c r="EP174" s="2"/>
      <c r="EQ174" s="2"/>
      <c r="ER174" s="77">
        <f t="shared" si="327"/>
        <v>55</v>
      </c>
      <c r="ES174" s="83">
        <f t="shared" si="396"/>
        <v>38</v>
      </c>
      <c r="ET174" s="83">
        <f t="shared" si="391"/>
        <v>43</v>
      </c>
      <c r="EU174" s="81">
        <f t="shared" si="393"/>
        <v>49</v>
      </c>
      <c r="EV174" s="81">
        <f t="shared" si="402"/>
        <v>60</v>
      </c>
      <c r="EW174" s="81">
        <f t="shared" si="394"/>
        <v>55</v>
      </c>
      <c r="EX174" s="81">
        <f t="shared" si="389"/>
        <v>45</v>
      </c>
      <c r="EY174" s="81">
        <f>DT174</f>
        <v>59</v>
      </c>
      <c r="EZ174" s="81">
        <f t="shared" si="403"/>
        <v>41</v>
      </c>
      <c r="FA174" s="81">
        <f t="shared" si="329"/>
        <v>90</v>
      </c>
      <c r="FB174" s="81">
        <f t="shared" si="330"/>
        <v>71</v>
      </c>
      <c r="FC174" s="81">
        <f t="shared" si="399"/>
        <v>64</v>
      </c>
      <c r="FD174" s="2"/>
      <c r="FE174" s="77">
        <f t="shared" si="331"/>
        <v>1.6555294684245379</v>
      </c>
      <c r="FF174" s="83">
        <f t="shared" si="332"/>
        <v>1.1383039271485487</v>
      </c>
      <c r="FG174" s="83">
        <f t="shared" si="333"/>
        <v>1.2826249067859805</v>
      </c>
      <c r="FH174" s="81">
        <f t="shared" si="334"/>
        <v>1.4593757445794617</v>
      </c>
      <c r="FI174" s="81">
        <f t="shared" si="335"/>
        <v>1.7757783828578195</v>
      </c>
      <c r="FJ174" s="81">
        <f t="shared" si="336"/>
        <v>1.6098817468680482</v>
      </c>
      <c r="FK174" s="81">
        <f t="shared" si="337"/>
        <v>1.311570970562518</v>
      </c>
      <c r="FL174" s="81">
        <f t="shared" si="338"/>
        <v>1.7158644757888613</v>
      </c>
      <c r="FM174" s="81">
        <f t="shared" si="339"/>
        <v>1.179618494116293</v>
      </c>
      <c r="FN174" s="81">
        <f t="shared" si="340"/>
        <v>2.5850926324859973</v>
      </c>
      <c r="FO174" s="81">
        <f t="shared" si="341"/>
        <v>2.0224463054748476</v>
      </c>
      <c r="FP174" s="81">
        <f t="shared" si="342"/>
        <v>1.8056143320637608</v>
      </c>
      <c r="FQ174" s="2"/>
      <c r="FR174" s="83">
        <f t="shared" si="343"/>
        <v>-17</v>
      </c>
      <c r="FS174" s="83">
        <f t="shared" si="344"/>
        <v>5</v>
      </c>
      <c r="FT174" s="83">
        <f t="shared" si="345"/>
        <v>6</v>
      </c>
      <c r="FU174" s="83">
        <f t="shared" si="346"/>
        <v>11</v>
      </c>
      <c r="FV174" s="83">
        <f t="shared" si="347"/>
        <v>-5</v>
      </c>
      <c r="FW174" s="83">
        <f t="shared" si="348"/>
        <v>-10</v>
      </c>
      <c r="FX174" s="83">
        <f t="shared" si="349"/>
        <v>14</v>
      </c>
      <c r="FY174" s="83">
        <f t="shared" si="350"/>
        <v>-18</v>
      </c>
      <c r="FZ174" s="83">
        <f t="shared" si="351"/>
        <v>49</v>
      </c>
      <c r="GA174" s="83">
        <f t="shared" si="352"/>
        <v>-19</v>
      </c>
      <c r="GB174" s="83">
        <f t="shared" si="353"/>
        <v>-7</v>
      </c>
      <c r="GC174" s="54"/>
      <c r="GD174" s="205">
        <f t="shared" si="354"/>
        <v>-0.51722554127598919</v>
      </c>
      <c r="GE174" s="206">
        <f t="shared" si="355"/>
        <v>0.14432097963743185</v>
      </c>
      <c r="GF174" s="206">
        <f t="shared" si="356"/>
        <v>0.17675083779348122</v>
      </c>
      <c r="GG174" s="207">
        <f t="shared" si="357"/>
        <v>0.3164026382783578</v>
      </c>
      <c r="GH174" s="206">
        <f t="shared" si="358"/>
        <v>-0.16589663598977133</v>
      </c>
      <c r="GI174" s="206">
        <f t="shared" si="359"/>
        <v>-0.29831077630553016</v>
      </c>
      <c r="GJ174" s="206">
        <f t="shared" si="360"/>
        <v>0.40429350522634322</v>
      </c>
      <c r="GK174" s="206">
        <f t="shared" si="361"/>
        <v>-0.53624598167256821</v>
      </c>
      <c r="GL174" s="206">
        <f t="shared" si="362"/>
        <v>1.4054741383697043</v>
      </c>
      <c r="GM174" s="206">
        <f t="shared" si="363"/>
        <v>-0.56264632701114969</v>
      </c>
      <c r="GN174" s="206">
        <f t="shared" si="364"/>
        <v>-0.21683197341108684</v>
      </c>
      <c r="GO174" s="2"/>
      <c r="GP174" s="3">
        <f t="shared" si="365"/>
        <v>64</v>
      </c>
      <c r="GQ174" s="320">
        <f t="shared" si="366"/>
        <v>1.8056143320637607E-3</v>
      </c>
      <c r="GR174" s="298">
        <f t="shared" si="367"/>
        <v>9.5787108796739759E-4</v>
      </c>
      <c r="GS174" s="298">
        <f t="shared" si="368"/>
        <v>6.072809793204846E-4</v>
      </c>
      <c r="GT174" s="298">
        <f t="shared" si="369"/>
        <v>8.2106090877346889E-4</v>
      </c>
      <c r="GU174" s="298">
        <f t="shared" si="370"/>
        <v>1.0579497365921064E-3</v>
      </c>
      <c r="GV174" s="298">
        <f t="shared" si="371"/>
        <v>1.0827197921178E-3</v>
      </c>
      <c r="GW174" s="298">
        <f t="shared" si="372"/>
        <v>1.1039521486923185E-3</v>
      </c>
      <c r="GX174" s="298">
        <f t="shared" si="373"/>
        <v>1.1260134120708637E-3</v>
      </c>
      <c r="GY174" s="298">
        <f t="shared" si="374"/>
        <v>1.4147663237656764E-3</v>
      </c>
      <c r="GZ174" s="298">
        <f t="shared" si="375"/>
        <v>8.5106382978723403E-4</v>
      </c>
      <c r="HA174" s="298">
        <f t="shared" si="376"/>
        <v>1.9011406844106464E-3</v>
      </c>
      <c r="HB174" s="298">
        <f t="shared" si="377"/>
        <v>1.4157527417746759E-3</v>
      </c>
      <c r="HC174" s="298">
        <f t="shared" si="378"/>
        <v>1.1090124590618447E-3</v>
      </c>
      <c r="HD174" s="298"/>
    </row>
    <row r="175" spans="1:212" ht="12" customHeight="1" x14ac:dyDescent="0.25">
      <c r="A175" s="2">
        <v>3</v>
      </c>
      <c r="B175" s="10" t="s">
        <v>148</v>
      </c>
      <c r="C175" s="183">
        <v>25117</v>
      </c>
      <c r="D175" s="10"/>
      <c r="E175" s="2" t="s">
        <v>281</v>
      </c>
      <c r="F175" s="33"/>
      <c r="G175" s="33"/>
      <c r="H175" s="33"/>
      <c r="I175" s="33"/>
      <c r="J175" s="33"/>
      <c r="K175" s="33"/>
      <c r="L175" s="33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61"/>
      <c r="X175" s="45"/>
      <c r="Y175" s="3">
        <v>4</v>
      </c>
      <c r="Z175" s="146">
        <v>5</v>
      </c>
      <c r="AA175" s="3">
        <f t="shared" si="404"/>
        <v>9</v>
      </c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29"/>
      <c r="AV175" s="147"/>
      <c r="AW175" s="147"/>
      <c r="AX175" s="147"/>
      <c r="AY175" s="29"/>
      <c r="AZ175" s="3"/>
      <c r="BA175" s="178">
        <f t="shared" si="291"/>
        <v>0</v>
      </c>
      <c r="BB175" s="2">
        <f t="shared" si="292"/>
        <v>0</v>
      </c>
      <c r="BC175" s="2">
        <f t="shared" si="293"/>
        <v>0</v>
      </c>
      <c r="BD175" s="146">
        <f t="shared" si="294"/>
        <v>0</v>
      </c>
      <c r="BE175" s="3">
        <f t="shared" si="295"/>
        <v>1.1963312508307855</v>
      </c>
      <c r="BF175" s="178">
        <f t="shared" si="296"/>
        <v>0</v>
      </c>
      <c r="BG175" s="2">
        <f t="shared" si="297"/>
        <v>0</v>
      </c>
      <c r="BH175" s="2">
        <f t="shared" si="298"/>
        <v>0</v>
      </c>
      <c r="BI175" s="146">
        <f t="shared" si="299"/>
        <v>0</v>
      </c>
      <c r="BJ175" s="3"/>
      <c r="BK175" s="21">
        <v>7124</v>
      </c>
      <c r="BL175" s="3">
        <v>7117</v>
      </c>
      <c r="BM175" s="2">
        <v>7</v>
      </c>
      <c r="BN175" s="2">
        <v>7</v>
      </c>
      <c r="BO175" s="45"/>
      <c r="BP175" s="2">
        <f t="shared" si="300"/>
        <v>7</v>
      </c>
      <c r="BQ175" s="2">
        <f t="shared" si="301"/>
        <v>0.98356048897007176</v>
      </c>
      <c r="BR175" s="2">
        <f t="shared" si="302"/>
        <v>0.98356048897007176</v>
      </c>
      <c r="BS175" s="2"/>
      <c r="BT175" s="7">
        <v>7247</v>
      </c>
      <c r="BU175" s="3">
        <v>7245</v>
      </c>
      <c r="BV175" s="2">
        <f t="shared" si="405"/>
        <v>2</v>
      </c>
      <c r="BW175" s="2">
        <v>2</v>
      </c>
      <c r="BX175" s="61"/>
      <c r="BY175" s="2">
        <f t="shared" si="303"/>
        <v>2</v>
      </c>
      <c r="BZ175" s="2">
        <f t="shared" si="304"/>
        <v>0.27605244996549344</v>
      </c>
      <c r="CA175" s="2">
        <f t="shared" si="305"/>
        <v>0.27605244996549344</v>
      </c>
      <c r="CB175" s="2"/>
      <c r="CC175" s="105">
        <v>7290</v>
      </c>
      <c r="CD175" s="3">
        <v>7281</v>
      </c>
      <c r="CE175" s="2">
        <f t="shared" si="406"/>
        <v>9</v>
      </c>
      <c r="CF175" s="2">
        <v>9</v>
      </c>
      <c r="CG175" s="61"/>
      <c r="CH175" s="2">
        <f t="shared" si="306"/>
        <v>9</v>
      </c>
      <c r="CI175" s="2">
        <f t="shared" si="307"/>
        <v>1.2360939431396785</v>
      </c>
      <c r="CJ175" s="2">
        <f t="shared" si="308"/>
        <v>1.2360939431396785</v>
      </c>
      <c r="CK175" s="2"/>
      <c r="CL175" s="105">
        <v>7412</v>
      </c>
      <c r="CM175" s="3">
        <v>7408</v>
      </c>
      <c r="CN175" s="2">
        <f t="shared" si="407"/>
        <v>4</v>
      </c>
      <c r="CO175" s="2">
        <f t="shared" si="383"/>
        <v>4</v>
      </c>
      <c r="CP175" s="61"/>
      <c r="CQ175" s="2">
        <f t="shared" si="309"/>
        <v>4</v>
      </c>
      <c r="CR175" s="2">
        <f t="shared" si="310"/>
        <v>0.53995680345572361</v>
      </c>
      <c r="CS175" s="2">
        <f t="shared" si="311"/>
        <v>0.53995680345572361</v>
      </c>
      <c r="CT175" s="2"/>
      <c r="CU175" s="131">
        <v>7532</v>
      </c>
      <c r="CV175" s="3">
        <v>7523</v>
      </c>
      <c r="CW175" s="2">
        <f t="shared" si="408"/>
        <v>9</v>
      </c>
      <c r="CX175" s="2">
        <f t="shared" si="409"/>
        <v>9</v>
      </c>
      <c r="CY175" s="61"/>
      <c r="CZ175" s="2">
        <f t="shared" si="312"/>
        <v>9</v>
      </c>
      <c r="DA175" s="2">
        <f t="shared" si="313"/>
        <v>1.1963312508307855</v>
      </c>
      <c r="DB175" s="2">
        <f t="shared" si="314"/>
        <v>1.1963312508307855</v>
      </c>
      <c r="DC175" s="2"/>
      <c r="DD175" s="131">
        <v>7580</v>
      </c>
      <c r="DE175" s="3">
        <v>7576</v>
      </c>
      <c r="DF175" s="2">
        <f t="shared" si="410"/>
        <v>4</v>
      </c>
      <c r="DG175" s="2">
        <f t="shared" si="411"/>
        <v>4</v>
      </c>
      <c r="DH175" s="61"/>
      <c r="DI175" s="2">
        <f t="shared" si="315"/>
        <v>4</v>
      </c>
      <c r="DJ175" s="2">
        <f t="shared" si="316"/>
        <v>0.52798310454065467</v>
      </c>
      <c r="DK175" s="2">
        <f t="shared" si="317"/>
        <v>0.52798310454065467</v>
      </c>
      <c r="DL175" s="2"/>
      <c r="DM175" s="131">
        <v>7597</v>
      </c>
      <c r="DN175" s="2">
        <v>7600</v>
      </c>
      <c r="DO175" s="3">
        <f t="shared" si="318"/>
        <v>-3</v>
      </c>
      <c r="DP175" s="3">
        <f t="shared" si="319"/>
        <v>-0.39473684210526316</v>
      </c>
      <c r="DQ175" s="2"/>
      <c r="DR175" s="131">
        <v>7661</v>
      </c>
      <c r="DS175" s="2">
        <v>7637</v>
      </c>
      <c r="DT175" s="3">
        <f t="shared" si="320"/>
        <v>24</v>
      </c>
      <c r="DU175" s="3">
        <f t="shared" si="321"/>
        <v>3.1425952599188163</v>
      </c>
      <c r="DV175" s="2"/>
      <c r="DW175" s="131">
        <v>7688</v>
      </c>
      <c r="DX175" s="2">
        <v>7688</v>
      </c>
      <c r="DY175" s="3">
        <f t="shared" si="322"/>
        <v>0</v>
      </c>
      <c r="DZ175" s="3">
        <f t="shared" si="323"/>
        <v>0</v>
      </c>
      <c r="EA175" s="2"/>
      <c r="EB175" s="131">
        <v>7726</v>
      </c>
      <c r="EC175" s="2">
        <v>7729</v>
      </c>
      <c r="ED175" s="3">
        <v>0</v>
      </c>
      <c r="EE175" s="3">
        <f t="shared" si="324"/>
        <v>0</v>
      </c>
      <c r="EF175" s="2"/>
      <c r="EG175" s="131">
        <v>7731</v>
      </c>
      <c r="EH175" s="2">
        <v>7731</v>
      </c>
      <c r="EI175" s="3">
        <f t="shared" si="412"/>
        <v>0</v>
      </c>
      <c r="EJ175" s="3">
        <f t="shared" si="325"/>
        <v>0</v>
      </c>
      <c r="EK175" s="2"/>
      <c r="EL175" s="131">
        <v>7746</v>
      </c>
      <c r="EM175" s="2">
        <v>7741</v>
      </c>
      <c r="EN175" s="3">
        <f t="shared" si="398"/>
        <v>5</v>
      </c>
      <c r="EO175" s="3">
        <f t="shared" si="326"/>
        <v>0.64591138095853251</v>
      </c>
      <c r="EP175" s="2"/>
      <c r="EQ175" s="2"/>
      <c r="ER175" s="77">
        <f t="shared" si="327"/>
        <v>7</v>
      </c>
      <c r="ES175" s="83">
        <f t="shared" si="396"/>
        <v>2</v>
      </c>
      <c r="ET175" s="83">
        <f t="shared" si="391"/>
        <v>9</v>
      </c>
      <c r="EU175" s="81">
        <f t="shared" si="393"/>
        <v>4</v>
      </c>
      <c r="EV175" s="81">
        <f t="shared" si="402"/>
        <v>9</v>
      </c>
      <c r="EW175" s="81">
        <f t="shared" si="394"/>
        <v>4</v>
      </c>
      <c r="EX175" s="81">
        <f t="shared" si="389"/>
        <v>-3</v>
      </c>
      <c r="EY175" s="81">
        <v>0</v>
      </c>
      <c r="EZ175" s="81">
        <f t="shared" si="403"/>
        <v>0</v>
      </c>
      <c r="FA175" s="81">
        <f t="shared" si="329"/>
        <v>0</v>
      </c>
      <c r="FB175" s="81">
        <f t="shared" si="330"/>
        <v>0</v>
      </c>
      <c r="FC175" s="81">
        <f t="shared" si="399"/>
        <v>5</v>
      </c>
      <c r="FD175" s="2"/>
      <c r="FE175" s="77">
        <f t="shared" si="331"/>
        <v>0.98356048897007176</v>
      </c>
      <c r="FF175" s="83">
        <f t="shared" si="332"/>
        <v>0.27605244996549344</v>
      </c>
      <c r="FG175" s="83">
        <f t="shared" si="333"/>
        <v>1.2360939431396785</v>
      </c>
      <c r="FH175" s="81">
        <f t="shared" si="334"/>
        <v>0.53995680345572361</v>
      </c>
      <c r="FI175" s="81">
        <f t="shared" si="335"/>
        <v>1.1963312508307855</v>
      </c>
      <c r="FJ175" s="81">
        <f t="shared" si="336"/>
        <v>0.52798310454065467</v>
      </c>
      <c r="FK175" s="81">
        <f t="shared" si="337"/>
        <v>-0.39473684210526316</v>
      </c>
      <c r="FL175" s="81">
        <f t="shared" si="338"/>
        <v>0</v>
      </c>
      <c r="FM175" s="81">
        <f t="shared" si="339"/>
        <v>0</v>
      </c>
      <c r="FN175" s="81">
        <f t="shared" si="340"/>
        <v>0</v>
      </c>
      <c r="FO175" s="81">
        <f t="shared" si="341"/>
        <v>0</v>
      </c>
      <c r="FP175" s="81">
        <f t="shared" si="342"/>
        <v>0.64591138095853251</v>
      </c>
      <c r="FQ175" s="2"/>
      <c r="FR175" s="83">
        <f t="shared" si="343"/>
        <v>-5</v>
      </c>
      <c r="FS175" s="83">
        <f t="shared" si="344"/>
        <v>7</v>
      </c>
      <c r="FT175" s="83">
        <f t="shared" si="345"/>
        <v>-5</v>
      </c>
      <c r="FU175" s="83">
        <f t="shared" si="346"/>
        <v>5</v>
      </c>
      <c r="FV175" s="83">
        <f t="shared" si="347"/>
        <v>-5</v>
      </c>
      <c r="FW175" s="83">
        <f t="shared" si="348"/>
        <v>-7</v>
      </c>
      <c r="FX175" s="83">
        <f t="shared" si="349"/>
        <v>3</v>
      </c>
      <c r="FY175" s="83">
        <f t="shared" si="350"/>
        <v>0</v>
      </c>
      <c r="FZ175" s="83">
        <f t="shared" si="351"/>
        <v>0</v>
      </c>
      <c r="GA175" s="83">
        <f t="shared" si="352"/>
        <v>0</v>
      </c>
      <c r="GB175" s="83">
        <f t="shared" si="353"/>
        <v>5</v>
      </c>
      <c r="GC175" s="54"/>
      <c r="GD175" s="205">
        <f t="shared" si="354"/>
        <v>-0.70750803900457826</v>
      </c>
      <c r="GE175" s="206">
        <f t="shared" si="355"/>
        <v>0.96004149317418497</v>
      </c>
      <c r="GF175" s="206">
        <f t="shared" si="356"/>
        <v>-0.69613713968395485</v>
      </c>
      <c r="GG175" s="207">
        <f t="shared" si="357"/>
        <v>0.6563744473750619</v>
      </c>
      <c r="GH175" s="206">
        <f t="shared" si="358"/>
        <v>-0.66834814629013084</v>
      </c>
      <c r="GI175" s="206">
        <f t="shared" si="359"/>
        <v>-0.92271994664591783</v>
      </c>
      <c r="GJ175" s="206">
        <f t="shared" si="360"/>
        <v>0.39473684210526316</v>
      </c>
      <c r="GK175" s="206">
        <f t="shared" si="361"/>
        <v>0</v>
      </c>
      <c r="GL175" s="206">
        <f t="shared" si="362"/>
        <v>0</v>
      </c>
      <c r="GM175" s="206">
        <f t="shared" si="363"/>
        <v>0</v>
      </c>
      <c r="GN175" s="206">
        <f t="shared" si="364"/>
        <v>0.64591138095853251</v>
      </c>
      <c r="GO175" s="2"/>
      <c r="GP175" s="3">
        <f t="shared" si="365"/>
        <v>5</v>
      </c>
      <c r="GQ175" s="320">
        <f t="shared" si="366"/>
        <v>6.459113809585325E-4</v>
      </c>
      <c r="GR175" s="298">
        <f t="shared" si="367"/>
        <v>1.2191086574130515E-4</v>
      </c>
      <c r="GS175" s="298">
        <f t="shared" si="368"/>
        <v>3.1962156806341291E-5</v>
      </c>
      <c r="GT175" s="298">
        <f t="shared" si="369"/>
        <v>1.7184995765026092E-4</v>
      </c>
      <c r="GU175" s="298">
        <f t="shared" si="370"/>
        <v>8.6363243803437264E-5</v>
      </c>
      <c r="GV175" s="298">
        <f t="shared" si="371"/>
        <v>1.6240796881766999E-4</v>
      </c>
      <c r="GW175" s="298">
        <f t="shared" si="372"/>
        <v>8.0287428995804984E-5</v>
      </c>
      <c r="GX175" s="298">
        <f t="shared" si="373"/>
        <v>-7.5067560804724251E-5</v>
      </c>
      <c r="GY175" s="298">
        <f t="shared" si="374"/>
        <v>0</v>
      </c>
      <c r="GZ175" s="298">
        <f t="shared" si="375"/>
        <v>0</v>
      </c>
      <c r="HA175" s="298">
        <f t="shared" si="376"/>
        <v>0</v>
      </c>
      <c r="HB175" s="298">
        <f t="shared" si="377"/>
        <v>0</v>
      </c>
      <c r="HC175" s="298">
        <f t="shared" si="378"/>
        <v>8.6641598364206625E-5</v>
      </c>
      <c r="HD175" s="298"/>
    </row>
    <row r="176" spans="1:212" ht="12" customHeight="1" x14ac:dyDescent="0.25">
      <c r="A176" s="2">
        <v>3</v>
      </c>
      <c r="B176" s="10" t="s">
        <v>148</v>
      </c>
      <c r="C176" s="183">
        <v>25118</v>
      </c>
      <c r="D176" s="10"/>
      <c r="E176" s="2" t="s">
        <v>399</v>
      </c>
      <c r="F176" s="33"/>
      <c r="G176" s="33"/>
      <c r="H176" s="33"/>
      <c r="I176" s="33"/>
      <c r="J176" s="33"/>
      <c r="K176" s="33"/>
      <c r="L176" s="33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61"/>
      <c r="X176" s="45"/>
      <c r="Y176" s="3">
        <v>8</v>
      </c>
      <c r="Z176" s="146">
        <v>3</v>
      </c>
      <c r="AA176" s="3">
        <f t="shared" si="404"/>
        <v>11</v>
      </c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29"/>
      <c r="AV176" s="147"/>
      <c r="AW176" s="147"/>
      <c r="AX176" s="147"/>
      <c r="AY176" s="29"/>
      <c r="AZ176" s="3"/>
      <c r="BA176" s="178">
        <f t="shared" si="291"/>
        <v>0</v>
      </c>
      <c r="BB176" s="2">
        <f t="shared" si="292"/>
        <v>0</v>
      </c>
      <c r="BC176" s="2">
        <f t="shared" si="293"/>
        <v>0</v>
      </c>
      <c r="BD176" s="146">
        <f t="shared" si="294"/>
        <v>0</v>
      </c>
      <c r="BE176" s="3">
        <f t="shared" si="295"/>
        <v>2.0679468242245198</v>
      </c>
      <c r="BF176" s="178">
        <f t="shared" si="296"/>
        <v>0</v>
      </c>
      <c r="BG176" s="2">
        <f t="shared" si="297"/>
        <v>0</v>
      </c>
      <c r="BH176" s="2">
        <f t="shared" si="298"/>
        <v>0</v>
      </c>
      <c r="BI176" s="146">
        <f t="shared" si="299"/>
        <v>0</v>
      </c>
      <c r="BJ176" s="3"/>
      <c r="BK176" s="21">
        <v>3284</v>
      </c>
      <c r="BL176" s="3">
        <v>3275</v>
      </c>
      <c r="BM176" s="2">
        <v>9</v>
      </c>
      <c r="BN176" s="2">
        <v>9</v>
      </c>
      <c r="BO176" s="45"/>
      <c r="BP176" s="2">
        <f t="shared" si="300"/>
        <v>9</v>
      </c>
      <c r="BQ176" s="2">
        <f t="shared" si="301"/>
        <v>2.7480916030534353</v>
      </c>
      <c r="BR176" s="2">
        <f t="shared" si="302"/>
        <v>2.7480916030534353</v>
      </c>
      <c r="BS176" s="2"/>
      <c r="BT176" s="7">
        <v>3268</v>
      </c>
      <c r="BU176" s="3">
        <v>3262</v>
      </c>
      <c r="BV176" s="2">
        <f t="shared" si="405"/>
        <v>6</v>
      </c>
      <c r="BW176" s="2">
        <v>6</v>
      </c>
      <c r="BX176" s="61"/>
      <c r="BY176" s="2">
        <f t="shared" si="303"/>
        <v>6</v>
      </c>
      <c r="BZ176" s="2">
        <f t="shared" si="304"/>
        <v>1.8393623543838136</v>
      </c>
      <c r="CA176" s="2">
        <f t="shared" si="305"/>
        <v>1.8393623543838136</v>
      </c>
      <c r="CB176" s="2"/>
      <c r="CC176" s="105">
        <v>3305</v>
      </c>
      <c r="CD176" s="3">
        <v>3301</v>
      </c>
      <c r="CE176" s="2">
        <f t="shared" si="406"/>
        <v>4</v>
      </c>
      <c r="CF176" s="2">
        <v>4</v>
      </c>
      <c r="CG176" s="61"/>
      <c r="CH176" s="2">
        <f t="shared" si="306"/>
        <v>4</v>
      </c>
      <c r="CI176" s="2">
        <f t="shared" si="307"/>
        <v>1.2117540139351712</v>
      </c>
      <c r="CJ176" s="2">
        <f t="shared" si="308"/>
        <v>1.2117540139351712</v>
      </c>
      <c r="CK176" s="2"/>
      <c r="CL176" s="105">
        <v>3334</v>
      </c>
      <c r="CM176" s="3">
        <v>3329</v>
      </c>
      <c r="CN176" s="2">
        <f t="shared" si="407"/>
        <v>5</v>
      </c>
      <c r="CO176" s="2">
        <f t="shared" si="383"/>
        <v>5</v>
      </c>
      <c r="CP176" s="61"/>
      <c r="CQ176" s="2">
        <f t="shared" si="309"/>
        <v>5</v>
      </c>
      <c r="CR176" s="2">
        <f t="shared" si="310"/>
        <v>1.5019525382997898</v>
      </c>
      <c r="CS176" s="2">
        <f t="shared" si="311"/>
        <v>1.5019525382997898</v>
      </c>
      <c r="CT176" s="2"/>
      <c r="CU176" s="131">
        <v>3392</v>
      </c>
      <c r="CV176" s="3">
        <v>3385</v>
      </c>
      <c r="CW176" s="2">
        <f t="shared" si="408"/>
        <v>7</v>
      </c>
      <c r="CX176" s="2">
        <f t="shared" si="409"/>
        <v>7</v>
      </c>
      <c r="CY176" s="61"/>
      <c r="CZ176" s="2">
        <f t="shared" si="312"/>
        <v>7</v>
      </c>
      <c r="DA176" s="2">
        <f t="shared" si="313"/>
        <v>2.0679468242245198</v>
      </c>
      <c r="DB176" s="2">
        <f t="shared" si="314"/>
        <v>2.0679468242245198</v>
      </c>
      <c r="DC176" s="2"/>
      <c r="DD176" s="131">
        <v>3408</v>
      </c>
      <c r="DE176" s="3">
        <v>3401</v>
      </c>
      <c r="DF176" s="2">
        <f t="shared" si="410"/>
        <v>7</v>
      </c>
      <c r="DG176" s="2">
        <f t="shared" si="411"/>
        <v>7</v>
      </c>
      <c r="DH176" s="61"/>
      <c r="DI176" s="2">
        <f t="shared" si="315"/>
        <v>7</v>
      </c>
      <c r="DJ176" s="2">
        <f t="shared" si="316"/>
        <v>2.0582181711261396</v>
      </c>
      <c r="DK176" s="2">
        <f t="shared" si="317"/>
        <v>2.0582181711261396</v>
      </c>
      <c r="DL176" s="2"/>
      <c r="DM176" s="131">
        <v>3481</v>
      </c>
      <c r="DN176" s="2">
        <v>3480</v>
      </c>
      <c r="DO176" s="3">
        <f t="shared" si="318"/>
        <v>1</v>
      </c>
      <c r="DP176" s="3">
        <f t="shared" si="319"/>
        <v>0.28735632183908044</v>
      </c>
      <c r="DQ176" s="2"/>
      <c r="DR176" s="131">
        <v>3555</v>
      </c>
      <c r="DS176" s="2">
        <v>3547</v>
      </c>
      <c r="DT176" s="3">
        <f t="shared" si="320"/>
        <v>8</v>
      </c>
      <c r="DU176" s="3">
        <f t="shared" si="321"/>
        <v>2.2554271215111363</v>
      </c>
      <c r="DV176" s="2"/>
      <c r="DW176" s="131">
        <v>3648</v>
      </c>
      <c r="DX176" s="2">
        <v>3643</v>
      </c>
      <c r="DY176" s="3">
        <f t="shared" si="322"/>
        <v>5</v>
      </c>
      <c r="DZ176" s="3">
        <f t="shared" si="323"/>
        <v>1.372495196266813</v>
      </c>
      <c r="EA176" s="2"/>
      <c r="EB176" s="131">
        <v>3654</v>
      </c>
      <c r="EC176" s="2">
        <v>3642</v>
      </c>
      <c r="ED176" s="3">
        <f>EB176-EC176</f>
        <v>12</v>
      </c>
      <c r="EE176" s="3">
        <f t="shared" si="324"/>
        <v>3.2948929159802307</v>
      </c>
      <c r="EF176" s="2"/>
      <c r="EG176" s="131">
        <v>3690</v>
      </c>
      <c r="EH176" s="2">
        <v>3681</v>
      </c>
      <c r="EI176" s="3">
        <f t="shared" si="412"/>
        <v>9</v>
      </c>
      <c r="EJ176" s="3">
        <f t="shared" si="325"/>
        <v>2.4449877750611249</v>
      </c>
      <c r="EK176" s="2"/>
      <c r="EL176" s="131">
        <v>3797</v>
      </c>
      <c r="EM176" s="2">
        <v>3795</v>
      </c>
      <c r="EN176" s="3">
        <f t="shared" si="398"/>
        <v>2</v>
      </c>
      <c r="EO176" s="3">
        <f t="shared" si="326"/>
        <v>0.52700922266139649</v>
      </c>
      <c r="EP176" s="2"/>
      <c r="EQ176" s="2"/>
      <c r="ER176" s="77">
        <f t="shared" si="327"/>
        <v>9</v>
      </c>
      <c r="ES176" s="83">
        <f t="shared" si="396"/>
        <v>6</v>
      </c>
      <c r="ET176" s="83">
        <f t="shared" si="391"/>
        <v>4</v>
      </c>
      <c r="EU176" s="81">
        <f t="shared" si="393"/>
        <v>5</v>
      </c>
      <c r="EV176" s="81">
        <f t="shared" si="402"/>
        <v>7</v>
      </c>
      <c r="EW176" s="81">
        <f t="shared" si="394"/>
        <v>7</v>
      </c>
      <c r="EX176" s="81">
        <f t="shared" si="389"/>
        <v>1</v>
      </c>
      <c r="EY176" s="81">
        <v>0</v>
      </c>
      <c r="EZ176" s="81">
        <f t="shared" si="403"/>
        <v>5</v>
      </c>
      <c r="FA176" s="81">
        <f t="shared" si="329"/>
        <v>12</v>
      </c>
      <c r="FB176" s="81">
        <f t="shared" si="330"/>
        <v>9</v>
      </c>
      <c r="FC176" s="81">
        <f t="shared" si="399"/>
        <v>2</v>
      </c>
      <c r="FD176" s="2"/>
      <c r="FE176" s="77">
        <f t="shared" si="331"/>
        <v>2.7480916030534353</v>
      </c>
      <c r="FF176" s="83">
        <f t="shared" si="332"/>
        <v>1.8393623543838136</v>
      </c>
      <c r="FG176" s="83">
        <f t="shared" si="333"/>
        <v>1.2117540139351712</v>
      </c>
      <c r="FH176" s="81">
        <f t="shared" si="334"/>
        <v>1.5019525382997898</v>
      </c>
      <c r="FI176" s="81">
        <f t="shared" si="335"/>
        <v>2.0679468242245198</v>
      </c>
      <c r="FJ176" s="81">
        <f t="shared" si="336"/>
        <v>2.0582181711261396</v>
      </c>
      <c r="FK176" s="81">
        <f t="shared" si="337"/>
        <v>0.28735632183908044</v>
      </c>
      <c r="FL176" s="81">
        <f t="shared" si="338"/>
        <v>0</v>
      </c>
      <c r="FM176" s="81">
        <f t="shared" si="339"/>
        <v>1.372495196266813</v>
      </c>
      <c r="FN176" s="81">
        <f t="shared" si="340"/>
        <v>3.2948929159802307</v>
      </c>
      <c r="FO176" s="81">
        <f t="shared" si="341"/>
        <v>2.4449877750611249</v>
      </c>
      <c r="FP176" s="81">
        <f t="shared" si="342"/>
        <v>0.52700922266139649</v>
      </c>
      <c r="FQ176" s="2"/>
      <c r="FR176" s="83">
        <f t="shared" si="343"/>
        <v>-3</v>
      </c>
      <c r="FS176" s="83">
        <f t="shared" si="344"/>
        <v>-2</v>
      </c>
      <c r="FT176" s="83">
        <f t="shared" si="345"/>
        <v>1</v>
      </c>
      <c r="FU176" s="83">
        <f t="shared" si="346"/>
        <v>2</v>
      </c>
      <c r="FV176" s="83">
        <f t="shared" si="347"/>
        <v>0</v>
      </c>
      <c r="FW176" s="83">
        <f t="shared" si="348"/>
        <v>-6</v>
      </c>
      <c r="FX176" s="83">
        <f t="shared" si="349"/>
        <v>-1</v>
      </c>
      <c r="FY176" s="83">
        <f t="shared" si="350"/>
        <v>5</v>
      </c>
      <c r="FZ176" s="83">
        <f t="shared" si="351"/>
        <v>7</v>
      </c>
      <c r="GA176" s="83">
        <f t="shared" si="352"/>
        <v>-3</v>
      </c>
      <c r="GB176" s="83">
        <f t="shared" si="353"/>
        <v>-7</v>
      </c>
      <c r="GC176" s="54"/>
      <c r="GD176" s="205">
        <f t="shared" si="354"/>
        <v>-0.90872924866962168</v>
      </c>
      <c r="GE176" s="206">
        <f t="shared" si="355"/>
        <v>-0.62760834044864233</v>
      </c>
      <c r="GF176" s="206">
        <f t="shared" si="356"/>
        <v>0.29019852436461857</v>
      </c>
      <c r="GG176" s="207">
        <f t="shared" si="357"/>
        <v>0.56599428592473</v>
      </c>
      <c r="GH176" s="206">
        <f t="shared" si="358"/>
        <v>-9.7286530983802244E-3</v>
      </c>
      <c r="GI176" s="206">
        <f t="shared" si="359"/>
        <v>-1.7708618492870591</v>
      </c>
      <c r="GJ176" s="206">
        <f t="shared" si="360"/>
        <v>-0.28735632183908044</v>
      </c>
      <c r="GK176" s="206">
        <f t="shared" si="361"/>
        <v>1.372495196266813</v>
      </c>
      <c r="GL176" s="206">
        <f t="shared" si="362"/>
        <v>1.9223977197134177</v>
      </c>
      <c r="GM176" s="206">
        <f t="shared" si="363"/>
        <v>-0.84990514091910585</v>
      </c>
      <c r="GN176" s="206">
        <f t="shared" si="364"/>
        <v>-1.9179785523997284</v>
      </c>
      <c r="GO176" s="2"/>
      <c r="GP176" s="3">
        <f t="shared" si="365"/>
        <v>2</v>
      </c>
      <c r="GQ176" s="320">
        <f t="shared" si="366"/>
        <v>5.2700922266139653E-4</v>
      </c>
      <c r="GR176" s="298">
        <f t="shared" si="367"/>
        <v>1.5674254166739233E-4</v>
      </c>
      <c r="GS176" s="298">
        <f t="shared" si="368"/>
        <v>9.5886470419023881E-5</v>
      </c>
      <c r="GT176" s="298">
        <f t="shared" si="369"/>
        <v>7.637775895567152E-5</v>
      </c>
      <c r="GU176" s="298">
        <f t="shared" si="370"/>
        <v>1.0795405475429657E-4</v>
      </c>
      <c r="GV176" s="298">
        <f t="shared" si="371"/>
        <v>1.2631730908040998E-4</v>
      </c>
      <c r="GW176" s="298">
        <f t="shared" si="372"/>
        <v>1.4050300074265872E-4</v>
      </c>
      <c r="GX176" s="298">
        <f t="shared" si="373"/>
        <v>2.5022520268241417E-5</v>
      </c>
      <c r="GY176" s="298">
        <f t="shared" si="374"/>
        <v>0</v>
      </c>
      <c r="GZ176" s="298">
        <f t="shared" si="375"/>
        <v>1.0378827192527245E-4</v>
      </c>
      <c r="HA176" s="298">
        <f t="shared" si="376"/>
        <v>2.5348542458808617E-4</v>
      </c>
      <c r="HB176" s="298">
        <f t="shared" si="377"/>
        <v>1.7946161515453639E-4</v>
      </c>
      <c r="HC176" s="298">
        <f t="shared" si="378"/>
        <v>3.4656639345682646E-5</v>
      </c>
      <c r="HD176" s="298"/>
    </row>
    <row r="177" spans="1:212" ht="12" customHeight="1" x14ac:dyDescent="0.25">
      <c r="A177" s="2">
        <v>3</v>
      </c>
      <c r="B177" s="10" t="s">
        <v>148</v>
      </c>
      <c r="C177" s="183">
        <v>25119</v>
      </c>
      <c r="D177" s="10"/>
      <c r="E177" s="2" t="s">
        <v>473</v>
      </c>
      <c r="F177" s="33"/>
      <c r="G177" s="33"/>
      <c r="H177" s="33"/>
      <c r="I177" s="33"/>
      <c r="J177" s="33"/>
      <c r="K177" s="33"/>
      <c r="L177" s="33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61"/>
      <c r="X177" s="45"/>
      <c r="Y177" s="3">
        <v>5</v>
      </c>
      <c r="Z177" s="146">
        <v>9</v>
      </c>
      <c r="AA177" s="3">
        <f t="shared" si="404"/>
        <v>14</v>
      </c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29"/>
      <c r="AV177" s="147"/>
      <c r="AW177" s="147"/>
      <c r="AX177" s="147"/>
      <c r="AY177" s="29"/>
      <c r="AZ177" s="3"/>
      <c r="BA177" s="178">
        <f t="shared" si="291"/>
        <v>0</v>
      </c>
      <c r="BB177" s="2">
        <f t="shared" si="292"/>
        <v>0</v>
      </c>
      <c r="BC177" s="2">
        <f t="shared" si="293"/>
        <v>0</v>
      </c>
      <c r="BD177" s="146">
        <f t="shared" si="294"/>
        <v>0</v>
      </c>
      <c r="BE177" s="3">
        <f t="shared" si="295"/>
        <v>0.99108027750247762</v>
      </c>
      <c r="BF177" s="178">
        <f t="shared" si="296"/>
        <v>0</v>
      </c>
      <c r="BG177" s="2">
        <f t="shared" si="297"/>
        <v>0</v>
      </c>
      <c r="BH177" s="2">
        <f t="shared" si="298"/>
        <v>0</v>
      </c>
      <c r="BI177" s="146">
        <f t="shared" si="299"/>
        <v>0</v>
      </c>
      <c r="BJ177" s="3"/>
      <c r="BK177" s="21">
        <v>14086</v>
      </c>
      <c r="BL177" s="3">
        <v>14081</v>
      </c>
      <c r="BM177" s="2">
        <v>5</v>
      </c>
      <c r="BN177" s="2">
        <v>5</v>
      </c>
      <c r="BO177" s="45"/>
      <c r="BP177" s="2">
        <f t="shared" si="300"/>
        <v>5</v>
      </c>
      <c r="BQ177" s="2">
        <f t="shared" si="301"/>
        <v>0.35508841701583693</v>
      </c>
      <c r="BR177" s="2">
        <f t="shared" si="302"/>
        <v>0.35508841701583693</v>
      </c>
      <c r="BS177" s="2"/>
      <c r="BT177" s="7">
        <v>14181</v>
      </c>
      <c r="BU177" s="3">
        <v>14173</v>
      </c>
      <c r="BV177" s="2">
        <f t="shared" si="405"/>
        <v>8</v>
      </c>
      <c r="BW177" s="2">
        <v>8</v>
      </c>
      <c r="BX177" s="61"/>
      <c r="BY177" s="2">
        <f t="shared" si="303"/>
        <v>8</v>
      </c>
      <c r="BZ177" s="2">
        <f t="shared" si="304"/>
        <v>0.56445353841811896</v>
      </c>
      <c r="CA177" s="2">
        <f t="shared" si="305"/>
        <v>0.56445353841811896</v>
      </c>
      <c r="CB177" s="2"/>
      <c r="CC177" s="105">
        <v>14171</v>
      </c>
      <c r="CD177" s="3">
        <v>14187</v>
      </c>
      <c r="CE177" s="2">
        <f t="shared" si="406"/>
        <v>-16</v>
      </c>
      <c r="CF177" s="2">
        <v>-16</v>
      </c>
      <c r="CG177" s="61"/>
      <c r="CH177" s="2">
        <f t="shared" si="306"/>
        <v>-16</v>
      </c>
      <c r="CI177" s="2">
        <f t="shared" si="307"/>
        <v>-1.1277930499753297</v>
      </c>
      <c r="CJ177" s="2">
        <f t="shared" si="308"/>
        <v>-1.1277930499753297</v>
      </c>
      <c r="CK177" s="2"/>
      <c r="CL177" s="105">
        <v>14201</v>
      </c>
      <c r="CM177" s="3">
        <v>14203</v>
      </c>
      <c r="CN177" s="2">
        <f t="shared" si="407"/>
        <v>-2</v>
      </c>
      <c r="CO177" s="2">
        <f t="shared" si="383"/>
        <v>-2</v>
      </c>
      <c r="CP177" s="61"/>
      <c r="CQ177" s="2">
        <f t="shared" si="309"/>
        <v>-2</v>
      </c>
      <c r="CR177" s="2">
        <f t="shared" si="310"/>
        <v>-0.1408153207068929</v>
      </c>
      <c r="CS177" s="2">
        <f t="shared" si="311"/>
        <v>-0.1408153207068929</v>
      </c>
      <c r="CT177" s="2"/>
      <c r="CU177" s="131">
        <v>14140</v>
      </c>
      <c r="CV177" s="3">
        <v>14126</v>
      </c>
      <c r="CW177" s="2">
        <f t="shared" si="408"/>
        <v>14</v>
      </c>
      <c r="CX177" s="2">
        <f t="shared" si="409"/>
        <v>14</v>
      </c>
      <c r="CY177" s="61"/>
      <c r="CZ177" s="2">
        <f t="shared" si="312"/>
        <v>14</v>
      </c>
      <c r="DA177" s="2">
        <f t="shared" si="313"/>
        <v>0.99108027750247762</v>
      </c>
      <c r="DB177" s="2">
        <f t="shared" si="314"/>
        <v>0.99108027750247762</v>
      </c>
      <c r="DC177" s="2"/>
      <c r="DD177" s="131">
        <v>14228</v>
      </c>
      <c r="DE177" s="3">
        <v>14219</v>
      </c>
      <c r="DF177" s="2">
        <f t="shared" si="410"/>
        <v>9</v>
      </c>
      <c r="DG177" s="2">
        <f t="shared" si="411"/>
        <v>9</v>
      </c>
      <c r="DH177" s="61"/>
      <c r="DI177" s="2">
        <f t="shared" si="315"/>
        <v>9</v>
      </c>
      <c r="DJ177" s="2">
        <f t="shared" si="316"/>
        <v>0.6329559040720163</v>
      </c>
      <c r="DK177" s="2">
        <f t="shared" si="317"/>
        <v>0.6329559040720163</v>
      </c>
      <c r="DL177" s="2"/>
      <c r="DM177" s="131">
        <v>14244</v>
      </c>
      <c r="DN177" s="2">
        <v>14232</v>
      </c>
      <c r="DO177" s="3">
        <f t="shared" si="318"/>
        <v>12</v>
      </c>
      <c r="DP177" s="3">
        <f t="shared" si="319"/>
        <v>0.84317032040472173</v>
      </c>
      <c r="DQ177" s="2"/>
      <c r="DR177" s="131">
        <v>14281</v>
      </c>
      <c r="DS177" s="2">
        <v>14240</v>
      </c>
      <c r="DT177" s="3">
        <f t="shared" si="320"/>
        <v>41</v>
      </c>
      <c r="DU177" s="3">
        <f t="shared" si="321"/>
        <v>2.8792134831460672</v>
      </c>
      <c r="DV177" s="2"/>
      <c r="DW177" s="131">
        <v>14271</v>
      </c>
      <c r="DX177" s="2">
        <v>14248</v>
      </c>
      <c r="DY177" s="3">
        <f t="shared" si="322"/>
        <v>23</v>
      </c>
      <c r="DZ177" s="3">
        <f t="shared" si="323"/>
        <v>1.6142616507580012</v>
      </c>
      <c r="EA177" s="2"/>
      <c r="EB177" s="131">
        <v>14281</v>
      </c>
      <c r="EC177" s="2">
        <v>14273</v>
      </c>
      <c r="ED177" s="3">
        <f>EB177-EC177</f>
        <v>8</v>
      </c>
      <c r="EE177" s="3">
        <f t="shared" si="324"/>
        <v>0.56049884397113425</v>
      </c>
      <c r="EF177" s="2"/>
      <c r="EG177" s="131">
        <v>14300</v>
      </c>
      <c r="EH177" s="2">
        <v>14299</v>
      </c>
      <c r="EI177" s="3">
        <f t="shared" si="412"/>
        <v>1</v>
      </c>
      <c r="EJ177" s="3">
        <f t="shared" si="325"/>
        <v>6.9934960486747327E-2</v>
      </c>
      <c r="EK177" s="2"/>
      <c r="EL177" s="131">
        <v>14323</v>
      </c>
      <c r="EM177" s="2">
        <v>14315</v>
      </c>
      <c r="EN177" s="3">
        <f t="shared" si="398"/>
        <v>8</v>
      </c>
      <c r="EO177" s="3">
        <f t="shared" si="326"/>
        <v>0.55885434858539995</v>
      </c>
      <c r="EP177" s="2"/>
      <c r="EQ177" s="2"/>
      <c r="ER177" s="77">
        <f t="shared" si="327"/>
        <v>5</v>
      </c>
      <c r="ES177" s="83">
        <f t="shared" si="396"/>
        <v>8</v>
      </c>
      <c r="ET177" s="83">
        <f t="shared" si="391"/>
        <v>-16</v>
      </c>
      <c r="EU177" s="81">
        <f t="shared" si="393"/>
        <v>-2</v>
      </c>
      <c r="EV177" s="81">
        <f t="shared" si="402"/>
        <v>14</v>
      </c>
      <c r="EW177" s="81">
        <f t="shared" si="394"/>
        <v>9</v>
      </c>
      <c r="EX177" s="81">
        <f t="shared" si="389"/>
        <v>12</v>
      </c>
      <c r="EY177" s="81">
        <f>DT177</f>
        <v>41</v>
      </c>
      <c r="EZ177" s="81">
        <f t="shared" si="403"/>
        <v>23</v>
      </c>
      <c r="FA177" s="81">
        <f t="shared" si="329"/>
        <v>8</v>
      </c>
      <c r="FB177" s="81">
        <f t="shared" si="330"/>
        <v>1</v>
      </c>
      <c r="FC177" s="81">
        <f t="shared" si="399"/>
        <v>8</v>
      </c>
      <c r="FD177" s="2"/>
      <c r="FE177" s="77">
        <f t="shared" si="331"/>
        <v>0.35508841701583693</v>
      </c>
      <c r="FF177" s="83">
        <f t="shared" si="332"/>
        <v>0.56445353841811896</v>
      </c>
      <c r="FG177" s="83">
        <f t="shared" si="333"/>
        <v>-1.1277930499753297</v>
      </c>
      <c r="FH177" s="81">
        <f t="shared" si="334"/>
        <v>-0.1408153207068929</v>
      </c>
      <c r="FI177" s="81">
        <f t="shared" si="335"/>
        <v>0.99108027750247762</v>
      </c>
      <c r="FJ177" s="81">
        <f t="shared" si="336"/>
        <v>0.6329559040720163</v>
      </c>
      <c r="FK177" s="81">
        <f t="shared" si="337"/>
        <v>0.84317032040472173</v>
      </c>
      <c r="FL177" s="81">
        <f t="shared" si="338"/>
        <v>2.8792134831460672</v>
      </c>
      <c r="FM177" s="81">
        <f t="shared" si="339"/>
        <v>1.6142616507580012</v>
      </c>
      <c r="FN177" s="81">
        <f t="shared" si="340"/>
        <v>0.56049884397113425</v>
      </c>
      <c r="FO177" s="81">
        <f t="shared" si="341"/>
        <v>6.9934960486747327E-2</v>
      </c>
      <c r="FP177" s="81">
        <f t="shared" si="342"/>
        <v>0.55885434858539995</v>
      </c>
      <c r="FQ177" s="2"/>
      <c r="FR177" s="83">
        <f t="shared" si="343"/>
        <v>3</v>
      </c>
      <c r="FS177" s="83">
        <f t="shared" si="344"/>
        <v>-24</v>
      </c>
      <c r="FT177" s="83">
        <f t="shared" si="345"/>
        <v>14</v>
      </c>
      <c r="FU177" s="83">
        <f t="shared" si="346"/>
        <v>16</v>
      </c>
      <c r="FV177" s="83">
        <f t="shared" si="347"/>
        <v>-5</v>
      </c>
      <c r="FW177" s="83">
        <f t="shared" si="348"/>
        <v>3</v>
      </c>
      <c r="FX177" s="83">
        <f t="shared" si="349"/>
        <v>29</v>
      </c>
      <c r="FY177" s="83">
        <f t="shared" si="350"/>
        <v>-18</v>
      </c>
      <c r="FZ177" s="83">
        <f t="shared" si="351"/>
        <v>-15</v>
      </c>
      <c r="GA177" s="83">
        <f t="shared" si="352"/>
        <v>-7</v>
      </c>
      <c r="GB177" s="83">
        <f t="shared" si="353"/>
        <v>7</v>
      </c>
      <c r="GC177" s="54"/>
      <c r="GD177" s="205">
        <f t="shared" si="354"/>
        <v>0.20936512140228203</v>
      </c>
      <c r="GE177" s="206">
        <f t="shared" si="355"/>
        <v>-1.6922465883934485</v>
      </c>
      <c r="GF177" s="206">
        <f t="shared" si="356"/>
        <v>0.98697772926843674</v>
      </c>
      <c r="GG177" s="207">
        <f t="shared" si="357"/>
        <v>1.1318955982093706</v>
      </c>
      <c r="GH177" s="206">
        <f t="shared" si="358"/>
        <v>-0.35812437343046133</v>
      </c>
      <c r="GI177" s="206">
        <f t="shared" si="359"/>
        <v>0.21021441633270543</v>
      </c>
      <c r="GJ177" s="206">
        <f t="shared" si="360"/>
        <v>2.0360431627413456</v>
      </c>
      <c r="GK177" s="206">
        <f t="shared" si="361"/>
        <v>-1.264951832388066</v>
      </c>
      <c r="GL177" s="206">
        <f t="shared" si="362"/>
        <v>-1.053762806786867</v>
      </c>
      <c r="GM177" s="206">
        <f t="shared" si="363"/>
        <v>-0.49056388348438695</v>
      </c>
      <c r="GN177" s="206">
        <f t="shared" si="364"/>
        <v>0.48891938809865265</v>
      </c>
      <c r="GO177" s="2"/>
      <c r="GP177" s="3">
        <f t="shared" si="365"/>
        <v>8</v>
      </c>
      <c r="GQ177" s="320">
        <f t="shared" si="366"/>
        <v>5.5885434858539992E-4</v>
      </c>
      <c r="GR177" s="298">
        <f t="shared" si="367"/>
        <v>8.7079189815217957E-5</v>
      </c>
      <c r="GS177" s="298">
        <f t="shared" si="368"/>
        <v>1.2784862722536517E-4</v>
      </c>
      <c r="GT177" s="298">
        <f t="shared" si="369"/>
        <v>-3.0551103582268608E-4</v>
      </c>
      <c r="GU177" s="298">
        <f t="shared" si="370"/>
        <v>-4.3181621901718632E-5</v>
      </c>
      <c r="GV177" s="298">
        <f t="shared" si="371"/>
        <v>2.5263461816081996E-4</v>
      </c>
      <c r="GW177" s="298">
        <f t="shared" si="372"/>
        <v>1.8064671524056121E-4</v>
      </c>
      <c r="GX177" s="298">
        <f t="shared" si="373"/>
        <v>3.00270243218897E-4</v>
      </c>
      <c r="GY177" s="298">
        <f t="shared" si="374"/>
        <v>9.831426995659785E-4</v>
      </c>
      <c r="GZ177" s="298">
        <f t="shared" si="375"/>
        <v>4.7742605085625327E-4</v>
      </c>
      <c r="HA177" s="298">
        <f t="shared" si="376"/>
        <v>1.6899028305872413E-4</v>
      </c>
      <c r="HB177" s="298">
        <f t="shared" si="377"/>
        <v>1.9940179461615153E-5</v>
      </c>
      <c r="HC177" s="298">
        <f t="shared" si="378"/>
        <v>1.3862655738273058E-4</v>
      </c>
      <c r="HD177" s="298"/>
    </row>
    <row r="178" spans="1:212" ht="12" customHeight="1" x14ac:dyDescent="0.25">
      <c r="A178" s="2">
        <v>3</v>
      </c>
      <c r="B178" s="10" t="s">
        <v>148</v>
      </c>
      <c r="C178" s="183">
        <v>25120</v>
      </c>
      <c r="D178" s="10"/>
      <c r="E178" s="2" t="s">
        <v>570</v>
      </c>
      <c r="F178" s="33"/>
      <c r="G178" s="33"/>
      <c r="H178" s="33"/>
      <c r="I178" s="33"/>
      <c r="J178" s="33"/>
      <c r="K178" s="33"/>
      <c r="L178" s="33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61"/>
      <c r="X178" s="45"/>
      <c r="Y178" s="3">
        <v>6</v>
      </c>
      <c r="Z178" s="146">
        <v>5</v>
      </c>
      <c r="AA178" s="3">
        <f t="shared" si="404"/>
        <v>11</v>
      </c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29"/>
      <c r="AV178" s="147"/>
      <c r="AW178" s="147"/>
      <c r="AX178" s="147"/>
      <c r="AY178" s="29"/>
      <c r="AZ178" s="3"/>
      <c r="BA178" s="178">
        <f t="shared" si="291"/>
        <v>0</v>
      </c>
      <c r="BB178" s="2">
        <f t="shared" si="292"/>
        <v>0</v>
      </c>
      <c r="BC178" s="2">
        <f t="shared" si="293"/>
        <v>0</v>
      </c>
      <c r="BD178" s="146">
        <f t="shared" si="294"/>
        <v>0</v>
      </c>
      <c r="BE178" s="3">
        <f t="shared" si="295"/>
        <v>0.45662100456621002</v>
      </c>
      <c r="BF178" s="178">
        <f t="shared" si="296"/>
        <v>0</v>
      </c>
      <c r="BG178" s="2">
        <f t="shared" si="297"/>
        <v>0</v>
      </c>
      <c r="BH178" s="2">
        <f t="shared" si="298"/>
        <v>0</v>
      </c>
      <c r="BI178" s="146">
        <f t="shared" si="299"/>
        <v>0</v>
      </c>
      <c r="BJ178" s="3"/>
      <c r="BK178" s="21">
        <v>8390</v>
      </c>
      <c r="BL178" s="3">
        <v>8387</v>
      </c>
      <c r="BM178" s="2">
        <v>3</v>
      </c>
      <c r="BN178" s="2">
        <v>3</v>
      </c>
      <c r="BO178" s="45"/>
      <c r="BP178" s="2">
        <f t="shared" si="300"/>
        <v>3</v>
      </c>
      <c r="BQ178" s="2">
        <f t="shared" si="301"/>
        <v>0.35769643495886488</v>
      </c>
      <c r="BR178" s="2">
        <f t="shared" si="302"/>
        <v>0.35769643495886488</v>
      </c>
      <c r="BS178" s="2"/>
      <c r="BT178" s="7">
        <v>8475</v>
      </c>
      <c r="BU178" s="3">
        <v>8470</v>
      </c>
      <c r="BV178" s="2">
        <f t="shared" si="405"/>
        <v>5</v>
      </c>
      <c r="BW178" s="2">
        <v>5</v>
      </c>
      <c r="BX178" s="61"/>
      <c r="BY178" s="2">
        <f t="shared" si="303"/>
        <v>5</v>
      </c>
      <c r="BZ178" s="2">
        <f t="shared" si="304"/>
        <v>0.59031877213695394</v>
      </c>
      <c r="CA178" s="2">
        <f t="shared" si="305"/>
        <v>0.59031877213695394</v>
      </c>
      <c r="CB178" s="2"/>
      <c r="CC178" s="105">
        <v>8630</v>
      </c>
      <c r="CD178" s="3">
        <v>8625</v>
      </c>
      <c r="CE178" s="2">
        <f t="shared" si="406"/>
        <v>5</v>
      </c>
      <c r="CF178" s="2">
        <v>5</v>
      </c>
      <c r="CG178" s="61"/>
      <c r="CH178" s="2">
        <f t="shared" si="306"/>
        <v>5</v>
      </c>
      <c r="CI178" s="2">
        <f t="shared" si="307"/>
        <v>0.57971014492753625</v>
      </c>
      <c r="CJ178" s="2">
        <f t="shared" si="308"/>
        <v>0.57971014492753625</v>
      </c>
      <c r="CK178" s="2"/>
      <c r="CL178" s="105">
        <v>8713</v>
      </c>
      <c r="CM178" s="3">
        <v>8716</v>
      </c>
      <c r="CN178" s="2">
        <f t="shared" si="407"/>
        <v>-3</v>
      </c>
      <c r="CO178" s="2">
        <f t="shared" si="383"/>
        <v>-3</v>
      </c>
      <c r="CP178" s="61"/>
      <c r="CQ178" s="2">
        <f t="shared" si="309"/>
        <v>-3</v>
      </c>
      <c r="CR178" s="2">
        <f t="shared" si="310"/>
        <v>-0.34419458467186781</v>
      </c>
      <c r="CS178" s="2">
        <f t="shared" si="311"/>
        <v>-0.34419458467186781</v>
      </c>
      <c r="CT178" s="2"/>
      <c r="CU178" s="131">
        <v>8764</v>
      </c>
      <c r="CV178" s="3">
        <v>8760</v>
      </c>
      <c r="CW178" s="2">
        <f t="shared" si="408"/>
        <v>4</v>
      </c>
      <c r="CX178" s="2">
        <f t="shared" si="409"/>
        <v>4</v>
      </c>
      <c r="CY178" s="61"/>
      <c r="CZ178" s="2">
        <f t="shared" si="312"/>
        <v>4</v>
      </c>
      <c r="DA178" s="2">
        <f t="shared" si="313"/>
        <v>0.45662100456621002</v>
      </c>
      <c r="DB178" s="2">
        <f t="shared" si="314"/>
        <v>0.45662100456621002</v>
      </c>
      <c r="DC178" s="2"/>
      <c r="DD178" s="131">
        <v>8866</v>
      </c>
      <c r="DE178" s="3">
        <v>8870</v>
      </c>
      <c r="DF178" s="2">
        <f t="shared" si="410"/>
        <v>-4</v>
      </c>
      <c r="DG178" s="2">
        <f t="shared" si="411"/>
        <v>-4</v>
      </c>
      <c r="DH178" s="61"/>
      <c r="DI178" s="2">
        <f t="shared" si="315"/>
        <v>-4</v>
      </c>
      <c r="DJ178" s="2">
        <f t="shared" si="316"/>
        <v>-0.45095828635851182</v>
      </c>
      <c r="DK178" s="2">
        <f t="shared" si="317"/>
        <v>-0.45095828635851182</v>
      </c>
      <c r="DL178" s="2"/>
      <c r="DM178" s="131">
        <v>8860</v>
      </c>
      <c r="DN178" s="2">
        <v>8856</v>
      </c>
      <c r="DO178" s="3">
        <f t="shared" si="318"/>
        <v>4</v>
      </c>
      <c r="DP178" s="3">
        <f t="shared" si="319"/>
        <v>0.45167118337850043</v>
      </c>
      <c r="DQ178" s="2"/>
      <c r="DR178" s="131">
        <v>8918</v>
      </c>
      <c r="DS178" s="2">
        <v>8919</v>
      </c>
      <c r="DT178" s="3">
        <f t="shared" si="320"/>
        <v>-1</v>
      </c>
      <c r="DU178" s="3">
        <f t="shared" si="321"/>
        <v>-0.11212019284673169</v>
      </c>
      <c r="DV178" s="2"/>
      <c r="DW178" s="131">
        <v>8982</v>
      </c>
      <c r="DX178" s="2">
        <v>8981</v>
      </c>
      <c r="DY178" s="3">
        <f t="shared" si="322"/>
        <v>1</v>
      </c>
      <c r="DZ178" s="3">
        <f t="shared" si="323"/>
        <v>0.11134617525887985</v>
      </c>
      <c r="EA178" s="2"/>
      <c r="EB178" s="131">
        <v>9005</v>
      </c>
      <c r="EC178" s="2">
        <v>8998</v>
      </c>
      <c r="ED178" s="3">
        <f>EB178-EC178</f>
        <v>7</v>
      </c>
      <c r="EE178" s="3">
        <f t="shared" si="324"/>
        <v>0.77795065570126698</v>
      </c>
      <c r="EF178" s="2"/>
      <c r="EG178" s="131">
        <v>9049</v>
      </c>
      <c r="EH178" s="2">
        <v>9041</v>
      </c>
      <c r="EI178" s="3">
        <f t="shared" si="412"/>
        <v>8</v>
      </c>
      <c r="EJ178" s="3">
        <f t="shared" si="325"/>
        <v>0.88485786970467872</v>
      </c>
      <c r="EK178" s="2"/>
      <c r="EL178" s="131">
        <v>9101</v>
      </c>
      <c r="EM178" s="2">
        <v>9101</v>
      </c>
      <c r="EN178" s="146">
        <v>0</v>
      </c>
      <c r="EO178" s="3">
        <f t="shared" si="326"/>
        <v>0</v>
      </c>
      <c r="EP178" s="2"/>
      <c r="EQ178" s="2"/>
      <c r="ER178" s="77">
        <f t="shared" si="327"/>
        <v>3</v>
      </c>
      <c r="ES178" s="83">
        <f t="shared" si="396"/>
        <v>5</v>
      </c>
      <c r="ET178" s="83">
        <f t="shared" si="391"/>
        <v>5</v>
      </c>
      <c r="EU178" s="81">
        <f t="shared" si="393"/>
        <v>-3</v>
      </c>
      <c r="EV178" s="81">
        <f t="shared" si="402"/>
        <v>4</v>
      </c>
      <c r="EW178" s="81">
        <f t="shared" si="394"/>
        <v>-4</v>
      </c>
      <c r="EX178" s="81">
        <f t="shared" si="389"/>
        <v>4</v>
      </c>
      <c r="EY178" s="81">
        <v>0</v>
      </c>
      <c r="EZ178" s="81">
        <f t="shared" si="403"/>
        <v>1</v>
      </c>
      <c r="FA178" s="81">
        <f t="shared" si="329"/>
        <v>7</v>
      </c>
      <c r="FB178" s="81">
        <f t="shared" si="330"/>
        <v>8</v>
      </c>
      <c r="FC178" s="81">
        <f t="shared" si="399"/>
        <v>0</v>
      </c>
      <c r="FD178" s="2"/>
      <c r="FE178" s="77">
        <f t="shared" si="331"/>
        <v>0.35769643495886488</v>
      </c>
      <c r="FF178" s="83">
        <f t="shared" si="332"/>
        <v>0.59031877213695394</v>
      </c>
      <c r="FG178" s="83">
        <f t="shared" si="333"/>
        <v>0.57971014492753625</v>
      </c>
      <c r="FH178" s="81">
        <f t="shared" si="334"/>
        <v>-0.34419458467186781</v>
      </c>
      <c r="FI178" s="81">
        <f t="shared" si="335"/>
        <v>0.45662100456621002</v>
      </c>
      <c r="FJ178" s="81">
        <f t="shared" si="336"/>
        <v>-0.45095828635851182</v>
      </c>
      <c r="FK178" s="81">
        <f t="shared" si="337"/>
        <v>0.45167118337850043</v>
      </c>
      <c r="FL178" s="81">
        <f t="shared" si="338"/>
        <v>0</v>
      </c>
      <c r="FM178" s="81">
        <f t="shared" si="339"/>
        <v>0.11134617525887985</v>
      </c>
      <c r="FN178" s="81">
        <f t="shared" si="340"/>
        <v>0.77795065570126698</v>
      </c>
      <c r="FO178" s="81">
        <f t="shared" si="341"/>
        <v>0.88485786970467872</v>
      </c>
      <c r="FP178" s="81">
        <f t="shared" si="342"/>
        <v>0</v>
      </c>
      <c r="FQ178" s="2"/>
      <c r="FR178" s="83">
        <f t="shared" si="343"/>
        <v>2</v>
      </c>
      <c r="FS178" s="83">
        <f t="shared" si="344"/>
        <v>0</v>
      </c>
      <c r="FT178" s="83">
        <f t="shared" si="345"/>
        <v>-8</v>
      </c>
      <c r="FU178" s="83">
        <f t="shared" si="346"/>
        <v>7</v>
      </c>
      <c r="FV178" s="83">
        <f t="shared" si="347"/>
        <v>-8</v>
      </c>
      <c r="FW178" s="83">
        <f t="shared" si="348"/>
        <v>8</v>
      </c>
      <c r="FX178" s="83">
        <f t="shared" si="349"/>
        <v>-4</v>
      </c>
      <c r="FY178" s="83">
        <f t="shared" si="350"/>
        <v>1</v>
      </c>
      <c r="FZ178" s="83">
        <f t="shared" si="351"/>
        <v>6</v>
      </c>
      <c r="GA178" s="83">
        <f t="shared" si="352"/>
        <v>1</v>
      </c>
      <c r="GB178" s="83">
        <f t="shared" si="353"/>
        <v>-8</v>
      </c>
      <c r="GC178" s="54"/>
      <c r="GD178" s="205">
        <f t="shared" si="354"/>
        <v>0.23262233717808906</v>
      </c>
      <c r="GE178" s="206">
        <f t="shared" si="355"/>
        <v>-1.0608627209417687E-2</v>
      </c>
      <c r="GF178" s="206">
        <f t="shared" si="356"/>
        <v>-0.92390472959940406</v>
      </c>
      <c r="GG178" s="207">
        <f t="shared" si="357"/>
        <v>0.80081558923807783</v>
      </c>
      <c r="GH178" s="206">
        <f t="shared" si="358"/>
        <v>-0.90757929092472178</v>
      </c>
      <c r="GI178" s="206">
        <f t="shared" si="359"/>
        <v>0.9026294697370123</v>
      </c>
      <c r="GJ178" s="206">
        <f t="shared" si="360"/>
        <v>-0.45167118337850043</v>
      </c>
      <c r="GK178" s="206">
        <f t="shared" si="361"/>
        <v>0.11134617525887985</v>
      </c>
      <c r="GL178" s="206">
        <f t="shared" si="362"/>
        <v>0.66660448044238718</v>
      </c>
      <c r="GM178" s="206">
        <f t="shared" si="363"/>
        <v>0.10690721400341174</v>
      </c>
      <c r="GN178" s="206">
        <f t="shared" si="364"/>
        <v>-0.88485786970467872</v>
      </c>
      <c r="GO178" s="2"/>
      <c r="GP178" s="3">
        <f t="shared" si="365"/>
        <v>0</v>
      </c>
      <c r="GQ178" s="320">
        <f t="shared" si="366"/>
        <v>0</v>
      </c>
      <c r="GR178" s="298">
        <f t="shared" si="367"/>
        <v>5.2247513889130776E-5</v>
      </c>
      <c r="GS178" s="298">
        <f t="shared" si="368"/>
        <v>7.9905392015853225E-5</v>
      </c>
      <c r="GT178" s="298">
        <f t="shared" si="369"/>
        <v>9.5472198694589411E-5</v>
      </c>
      <c r="GU178" s="298">
        <f t="shared" si="370"/>
        <v>-6.4772432852577941E-5</v>
      </c>
      <c r="GV178" s="298">
        <f t="shared" si="371"/>
        <v>7.2181319474519992E-5</v>
      </c>
      <c r="GW178" s="298">
        <f t="shared" si="372"/>
        <v>-8.0287428995804984E-5</v>
      </c>
      <c r="GX178" s="298">
        <f t="shared" si="373"/>
        <v>1.0009008107296567E-4</v>
      </c>
      <c r="GY178" s="298">
        <f t="shared" si="374"/>
        <v>0</v>
      </c>
      <c r="GZ178" s="298">
        <f t="shared" si="375"/>
        <v>2.075765438505449E-5</v>
      </c>
      <c r="HA178" s="298">
        <f t="shared" si="376"/>
        <v>1.4786649767638361E-4</v>
      </c>
      <c r="HB178" s="298">
        <f t="shared" si="377"/>
        <v>1.5952143569292123E-4</v>
      </c>
      <c r="HC178" s="298">
        <f t="shared" si="378"/>
        <v>0</v>
      </c>
      <c r="HD178" s="298"/>
    </row>
    <row r="179" spans="1:212" ht="12" customHeight="1" x14ac:dyDescent="0.25">
      <c r="A179" s="2">
        <v>3</v>
      </c>
      <c r="B179" s="10" t="s">
        <v>148</v>
      </c>
      <c r="C179" s="183">
        <v>25121</v>
      </c>
      <c r="D179" s="10"/>
      <c r="E179" s="2" t="s">
        <v>571</v>
      </c>
      <c r="F179" s="33"/>
      <c r="G179" s="33"/>
      <c r="H179" s="33"/>
      <c r="I179" s="33"/>
      <c r="J179" s="33"/>
      <c r="K179" s="33"/>
      <c r="L179" s="33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61"/>
      <c r="X179" s="45"/>
      <c r="Y179" s="3">
        <v>8</v>
      </c>
      <c r="Z179" s="146">
        <v>13</v>
      </c>
      <c r="AA179" s="3">
        <f t="shared" si="404"/>
        <v>21</v>
      </c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29"/>
      <c r="AV179" s="147"/>
      <c r="AW179" s="147"/>
      <c r="AX179" s="147"/>
      <c r="AY179" s="29"/>
      <c r="AZ179" s="3"/>
      <c r="BA179" s="178">
        <f t="shared" si="291"/>
        <v>0</v>
      </c>
      <c r="BB179" s="2">
        <f t="shared" si="292"/>
        <v>0</v>
      </c>
      <c r="BC179" s="2">
        <f t="shared" si="293"/>
        <v>0</v>
      </c>
      <c r="BD179" s="146">
        <f t="shared" si="294"/>
        <v>0</v>
      </c>
      <c r="BE179" s="3">
        <f t="shared" si="295"/>
        <v>1.1410459587955626</v>
      </c>
      <c r="BF179" s="178">
        <f t="shared" si="296"/>
        <v>0</v>
      </c>
      <c r="BG179" s="2">
        <f t="shared" si="297"/>
        <v>0</v>
      </c>
      <c r="BH179" s="2">
        <f t="shared" si="298"/>
        <v>0</v>
      </c>
      <c r="BI179" s="146">
        <f t="shared" si="299"/>
        <v>0</v>
      </c>
      <c r="BJ179" s="3"/>
      <c r="BK179" s="21">
        <v>31190</v>
      </c>
      <c r="BL179" s="3">
        <v>31131</v>
      </c>
      <c r="BM179" s="2">
        <v>59</v>
      </c>
      <c r="BN179" s="2">
        <v>59</v>
      </c>
      <c r="BO179" s="45"/>
      <c r="BP179" s="2">
        <f t="shared" si="300"/>
        <v>59</v>
      </c>
      <c r="BQ179" s="2">
        <f t="shared" si="301"/>
        <v>1.8952169862837684</v>
      </c>
      <c r="BR179" s="2">
        <f t="shared" si="302"/>
        <v>1.8952169862837684</v>
      </c>
      <c r="BS179" s="2"/>
      <c r="BT179" s="7">
        <v>31369</v>
      </c>
      <c r="BU179" s="3">
        <v>31319</v>
      </c>
      <c r="BV179" s="2">
        <f t="shared" si="405"/>
        <v>50</v>
      </c>
      <c r="BW179" s="2">
        <v>50</v>
      </c>
      <c r="BX179" s="61"/>
      <c r="BY179" s="2">
        <f t="shared" si="303"/>
        <v>50</v>
      </c>
      <c r="BZ179" s="2">
        <f t="shared" si="304"/>
        <v>1.5964749832370126</v>
      </c>
      <c r="CA179" s="2">
        <f t="shared" si="305"/>
        <v>1.5964749832370126</v>
      </c>
      <c r="CB179" s="2"/>
      <c r="CC179" s="105">
        <v>31266</v>
      </c>
      <c r="CD179" s="3">
        <v>31212</v>
      </c>
      <c r="CE179" s="2">
        <f t="shared" si="406"/>
        <v>54</v>
      </c>
      <c r="CF179" s="2">
        <v>54</v>
      </c>
      <c r="CG179" s="61"/>
      <c r="CH179" s="2">
        <f t="shared" si="306"/>
        <v>54</v>
      </c>
      <c r="CI179" s="2">
        <f t="shared" si="307"/>
        <v>1.7301038062283738</v>
      </c>
      <c r="CJ179" s="2">
        <f t="shared" si="308"/>
        <v>1.7301038062283738</v>
      </c>
      <c r="CK179" s="2"/>
      <c r="CL179" s="105">
        <v>31267</v>
      </c>
      <c r="CM179" s="3">
        <v>31221</v>
      </c>
      <c r="CN179" s="2">
        <f t="shared" si="407"/>
        <v>46</v>
      </c>
      <c r="CO179" s="2">
        <f t="shared" si="383"/>
        <v>46</v>
      </c>
      <c r="CP179" s="61"/>
      <c r="CQ179" s="2">
        <f t="shared" si="309"/>
        <v>46</v>
      </c>
      <c r="CR179" s="2">
        <f t="shared" si="310"/>
        <v>1.4733672848403319</v>
      </c>
      <c r="CS179" s="2">
        <f t="shared" si="311"/>
        <v>1.4733672848403319</v>
      </c>
      <c r="CT179" s="2"/>
      <c r="CU179" s="131">
        <v>31586</v>
      </c>
      <c r="CV179" s="3">
        <v>31550</v>
      </c>
      <c r="CW179" s="2">
        <f t="shared" si="408"/>
        <v>36</v>
      </c>
      <c r="CX179" s="2">
        <f t="shared" si="409"/>
        <v>36</v>
      </c>
      <c r="CY179" s="61"/>
      <c r="CZ179" s="2">
        <f t="shared" si="312"/>
        <v>36</v>
      </c>
      <c r="DA179" s="2">
        <f t="shared" si="313"/>
        <v>1.1410459587955626</v>
      </c>
      <c r="DB179" s="2">
        <f t="shared" si="314"/>
        <v>1.1410459587955626</v>
      </c>
      <c r="DC179" s="2"/>
      <c r="DD179" s="131">
        <v>31549</v>
      </c>
      <c r="DE179" s="3">
        <v>31501</v>
      </c>
      <c r="DF179" s="2">
        <f t="shared" si="410"/>
        <v>48</v>
      </c>
      <c r="DG179" s="2">
        <f t="shared" si="411"/>
        <v>48</v>
      </c>
      <c r="DH179" s="61"/>
      <c r="DI179" s="2">
        <f t="shared" si="315"/>
        <v>48</v>
      </c>
      <c r="DJ179" s="2">
        <f t="shared" si="316"/>
        <v>1.5237611504396684</v>
      </c>
      <c r="DK179" s="2">
        <f t="shared" si="317"/>
        <v>1.5237611504396684</v>
      </c>
      <c r="DL179" s="2"/>
      <c r="DM179" s="131">
        <v>31388</v>
      </c>
      <c r="DN179" s="2">
        <v>31347</v>
      </c>
      <c r="DO179" s="3">
        <f t="shared" si="318"/>
        <v>41</v>
      </c>
      <c r="DP179" s="3">
        <f t="shared" si="319"/>
        <v>1.3079401537627204</v>
      </c>
      <c r="DQ179" s="2"/>
      <c r="DR179" s="131">
        <v>31473</v>
      </c>
      <c r="DS179" s="2">
        <v>31421</v>
      </c>
      <c r="DT179" s="3">
        <f t="shared" si="320"/>
        <v>52</v>
      </c>
      <c r="DU179" s="3">
        <f t="shared" si="321"/>
        <v>1.6549441456350846</v>
      </c>
      <c r="DV179" s="2"/>
      <c r="DW179" s="131">
        <v>31344</v>
      </c>
      <c r="DX179" s="2">
        <v>31330</v>
      </c>
      <c r="DY179" s="3">
        <f t="shared" si="322"/>
        <v>14</v>
      </c>
      <c r="DZ179" s="3">
        <f t="shared" si="323"/>
        <v>0.44685604851579952</v>
      </c>
      <c r="EA179" s="2"/>
      <c r="EB179" s="131">
        <v>31223</v>
      </c>
      <c r="EC179" s="2">
        <v>31133</v>
      </c>
      <c r="ED179" s="3">
        <f>EB179-EC179</f>
        <v>90</v>
      </c>
      <c r="EE179" s="3">
        <f t="shared" si="324"/>
        <v>2.8908232422188678</v>
      </c>
      <c r="EF179" s="2"/>
      <c r="EG179" s="131">
        <v>31397</v>
      </c>
      <c r="EH179" s="2">
        <v>31339</v>
      </c>
      <c r="EI179" s="3">
        <f t="shared" si="412"/>
        <v>58</v>
      </c>
      <c r="EJ179" s="3">
        <f t="shared" si="325"/>
        <v>1.8507291234563961</v>
      </c>
      <c r="EK179" s="2"/>
      <c r="EL179" s="131">
        <v>31573</v>
      </c>
      <c r="EM179" s="2">
        <v>31521</v>
      </c>
      <c r="EN179" s="3">
        <f t="shared" ref="EN179:EN190" si="413">EL179-EM179</f>
        <v>52</v>
      </c>
      <c r="EO179" s="3">
        <f t="shared" si="326"/>
        <v>1.6496938548903906</v>
      </c>
      <c r="EP179" s="2"/>
      <c r="EQ179" s="2"/>
      <c r="ER179" s="77">
        <f t="shared" si="327"/>
        <v>59</v>
      </c>
      <c r="ES179" s="83">
        <f t="shared" si="396"/>
        <v>50</v>
      </c>
      <c r="ET179" s="83">
        <f t="shared" si="391"/>
        <v>54</v>
      </c>
      <c r="EU179" s="81">
        <f t="shared" si="393"/>
        <v>46</v>
      </c>
      <c r="EV179" s="81">
        <f t="shared" si="402"/>
        <v>36</v>
      </c>
      <c r="EW179" s="81">
        <f t="shared" si="394"/>
        <v>48</v>
      </c>
      <c r="EX179" s="81">
        <f t="shared" si="389"/>
        <v>41</v>
      </c>
      <c r="EY179" s="81">
        <f t="shared" ref="EY179:EY185" si="414">DT179</f>
        <v>52</v>
      </c>
      <c r="EZ179" s="81">
        <f t="shared" si="403"/>
        <v>14</v>
      </c>
      <c r="FA179" s="81">
        <f t="shared" si="329"/>
        <v>90</v>
      </c>
      <c r="FB179" s="81">
        <f t="shared" si="330"/>
        <v>58</v>
      </c>
      <c r="FC179" s="81">
        <f t="shared" si="399"/>
        <v>52</v>
      </c>
      <c r="FD179" s="2"/>
      <c r="FE179" s="77">
        <f t="shared" si="331"/>
        <v>1.8952169862837684</v>
      </c>
      <c r="FF179" s="83">
        <f t="shared" si="332"/>
        <v>1.5964749832370126</v>
      </c>
      <c r="FG179" s="83">
        <f t="shared" si="333"/>
        <v>1.7301038062283738</v>
      </c>
      <c r="FH179" s="81">
        <f t="shared" si="334"/>
        <v>1.4733672848403319</v>
      </c>
      <c r="FI179" s="81">
        <f t="shared" si="335"/>
        <v>1.1410459587955626</v>
      </c>
      <c r="FJ179" s="81">
        <f t="shared" si="336"/>
        <v>1.5237611504396684</v>
      </c>
      <c r="FK179" s="81">
        <f t="shared" si="337"/>
        <v>1.3079401537627204</v>
      </c>
      <c r="FL179" s="81">
        <f t="shared" si="338"/>
        <v>1.6549441456350846</v>
      </c>
      <c r="FM179" s="81">
        <f t="shared" si="339"/>
        <v>0.44685604851579952</v>
      </c>
      <c r="FN179" s="81">
        <f t="shared" si="340"/>
        <v>2.8908232422188678</v>
      </c>
      <c r="FO179" s="81">
        <f t="shared" si="341"/>
        <v>1.8507291234563961</v>
      </c>
      <c r="FP179" s="81">
        <f t="shared" si="342"/>
        <v>1.6496938548903906</v>
      </c>
      <c r="FQ179" s="2"/>
      <c r="FR179" s="83">
        <f t="shared" si="343"/>
        <v>-9</v>
      </c>
      <c r="FS179" s="83">
        <f t="shared" si="344"/>
        <v>4</v>
      </c>
      <c r="FT179" s="83">
        <f t="shared" si="345"/>
        <v>-8</v>
      </c>
      <c r="FU179" s="83">
        <f t="shared" si="346"/>
        <v>-10</v>
      </c>
      <c r="FV179" s="83">
        <f t="shared" si="347"/>
        <v>12</v>
      </c>
      <c r="FW179" s="83">
        <f t="shared" si="348"/>
        <v>-7</v>
      </c>
      <c r="FX179" s="83">
        <f t="shared" si="349"/>
        <v>11</v>
      </c>
      <c r="FY179" s="83">
        <f t="shared" si="350"/>
        <v>-38</v>
      </c>
      <c r="FZ179" s="83">
        <f t="shared" si="351"/>
        <v>76</v>
      </c>
      <c r="GA179" s="83">
        <f t="shared" si="352"/>
        <v>-32</v>
      </c>
      <c r="GB179" s="83">
        <f t="shared" si="353"/>
        <v>-6</v>
      </c>
      <c r="GC179" s="54"/>
      <c r="GD179" s="205">
        <f t="shared" si="354"/>
        <v>-0.2987420030467558</v>
      </c>
      <c r="GE179" s="206">
        <f t="shared" si="355"/>
        <v>0.13362882299136114</v>
      </c>
      <c r="GF179" s="206">
        <f t="shared" si="356"/>
        <v>-0.25673652138804193</v>
      </c>
      <c r="GG179" s="207">
        <f t="shared" si="357"/>
        <v>-0.33232132604476927</v>
      </c>
      <c r="GH179" s="206">
        <f t="shared" si="358"/>
        <v>0.38271519164410583</v>
      </c>
      <c r="GI179" s="206">
        <f t="shared" si="359"/>
        <v>-0.21582099667694798</v>
      </c>
      <c r="GJ179" s="206">
        <f t="shared" si="360"/>
        <v>0.34700399187236419</v>
      </c>
      <c r="GK179" s="206">
        <f t="shared" si="361"/>
        <v>-1.2080880971192851</v>
      </c>
      <c r="GL179" s="206">
        <f t="shared" si="362"/>
        <v>2.4439671937030685</v>
      </c>
      <c r="GM179" s="206">
        <f t="shared" si="363"/>
        <v>-1.0400941187624717</v>
      </c>
      <c r="GN179" s="206">
        <f t="shared" si="364"/>
        <v>-0.20103526856600551</v>
      </c>
      <c r="GO179" s="2"/>
      <c r="GP179" s="3">
        <f t="shared" si="365"/>
        <v>52</v>
      </c>
      <c r="GQ179" s="320">
        <f t="shared" si="366"/>
        <v>1.6496938548903905E-3</v>
      </c>
      <c r="GR179" s="298">
        <f t="shared" si="367"/>
        <v>1.0275344398195719E-3</v>
      </c>
      <c r="GS179" s="298">
        <f t="shared" si="368"/>
        <v>7.9905392015853225E-4</v>
      </c>
      <c r="GT179" s="298">
        <f t="shared" si="369"/>
        <v>1.0310997459015655E-3</v>
      </c>
      <c r="GU179" s="298">
        <f t="shared" si="370"/>
        <v>9.9317730373952836E-4</v>
      </c>
      <c r="GV179" s="298">
        <f t="shared" si="371"/>
        <v>6.4963187527067995E-4</v>
      </c>
      <c r="GW179" s="298">
        <f t="shared" si="372"/>
        <v>9.634491479496598E-4</v>
      </c>
      <c r="GX179" s="298">
        <f t="shared" si="373"/>
        <v>1.0259233309978981E-3</v>
      </c>
      <c r="GY179" s="298">
        <f t="shared" si="374"/>
        <v>1.2469126921324605E-3</v>
      </c>
      <c r="GZ179" s="298">
        <f t="shared" si="375"/>
        <v>2.9060716139076286E-4</v>
      </c>
      <c r="HA179" s="298">
        <f t="shared" si="376"/>
        <v>1.9011406844106464E-3</v>
      </c>
      <c r="HB179" s="298">
        <f t="shared" si="377"/>
        <v>1.156530408773679E-3</v>
      </c>
      <c r="HC179" s="298">
        <f t="shared" si="378"/>
        <v>9.0107262298774889E-4</v>
      </c>
      <c r="HD179" s="298"/>
    </row>
    <row r="180" spans="1:212" ht="12" customHeight="1" x14ac:dyDescent="0.25">
      <c r="A180" s="2">
        <v>3</v>
      </c>
      <c r="B180" s="10" t="s">
        <v>148</v>
      </c>
      <c r="C180" s="183">
        <v>25122</v>
      </c>
      <c r="D180" s="10"/>
      <c r="E180" s="2" t="s">
        <v>598</v>
      </c>
      <c r="F180" s="33"/>
      <c r="G180" s="33"/>
      <c r="H180" s="33"/>
      <c r="I180" s="33"/>
      <c r="J180" s="33"/>
      <c r="K180" s="33"/>
      <c r="L180" s="33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61"/>
      <c r="X180" s="45"/>
      <c r="Y180" s="3">
        <v>10</v>
      </c>
      <c r="Z180" s="146">
        <v>3</v>
      </c>
      <c r="AA180" s="3">
        <f t="shared" si="404"/>
        <v>13</v>
      </c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29"/>
      <c r="AV180" s="147"/>
      <c r="AW180" s="147"/>
      <c r="AX180" s="147"/>
      <c r="AY180" s="29"/>
      <c r="AZ180" s="3"/>
      <c r="BA180" s="178">
        <f t="shared" si="291"/>
        <v>0</v>
      </c>
      <c r="BB180" s="2">
        <f t="shared" si="292"/>
        <v>0</v>
      </c>
      <c r="BC180" s="2">
        <f t="shared" si="293"/>
        <v>0</v>
      </c>
      <c r="BD180" s="146">
        <f t="shared" si="294"/>
        <v>0</v>
      </c>
      <c r="BE180" s="3">
        <f t="shared" si="295"/>
        <v>0.63522312212164522</v>
      </c>
      <c r="BF180" s="178">
        <f t="shared" si="296"/>
        <v>0</v>
      </c>
      <c r="BG180" s="2">
        <f t="shared" si="297"/>
        <v>0</v>
      </c>
      <c r="BH180" s="2">
        <f t="shared" si="298"/>
        <v>0</v>
      </c>
      <c r="BI180" s="146">
        <f t="shared" si="299"/>
        <v>0</v>
      </c>
      <c r="BJ180" s="3"/>
      <c r="BK180" s="21">
        <v>6211</v>
      </c>
      <c r="BL180" s="3">
        <v>6201</v>
      </c>
      <c r="BM180" s="2">
        <v>10</v>
      </c>
      <c r="BN180" s="2">
        <v>10</v>
      </c>
      <c r="BO180" s="45"/>
      <c r="BP180" s="2">
        <f t="shared" si="300"/>
        <v>10</v>
      </c>
      <c r="BQ180" s="2">
        <f t="shared" si="301"/>
        <v>1.6126431220770843</v>
      </c>
      <c r="BR180" s="2">
        <f t="shared" si="302"/>
        <v>1.6126431220770843</v>
      </c>
      <c r="BS180" s="2"/>
      <c r="BT180" s="7">
        <v>6178</v>
      </c>
      <c r="BU180" s="3">
        <v>6170</v>
      </c>
      <c r="BV180" s="2">
        <f t="shared" si="405"/>
        <v>8</v>
      </c>
      <c r="BW180" s="2">
        <v>8</v>
      </c>
      <c r="BX180" s="61"/>
      <c r="BY180" s="2">
        <f t="shared" si="303"/>
        <v>8</v>
      </c>
      <c r="BZ180" s="2">
        <f t="shared" si="304"/>
        <v>1.2965964343598053</v>
      </c>
      <c r="CA180" s="2">
        <f t="shared" si="305"/>
        <v>1.2965964343598053</v>
      </c>
      <c r="CB180" s="2"/>
      <c r="CC180" s="105">
        <v>6219</v>
      </c>
      <c r="CD180" s="3">
        <v>6211</v>
      </c>
      <c r="CE180" s="2">
        <f t="shared" si="406"/>
        <v>8</v>
      </c>
      <c r="CF180" s="2">
        <v>8</v>
      </c>
      <c r="CG180" s="61"/>
      <c r="CH180" s="2">
        <f t="shared" si="306"/>
        <v>8</v>
      </c>
      <c r="CI180" s="2">
        <f t="shared" si="307"/>
        <v>1.2880373530832394</v>
      </c>
      <c r="CJ180" s="2">
        <f t="shared" si="308"/>
        <v>1.2880373530832394</v>
      </c>
      <c r="CK180" s="2"/>
      <c r="CL180" s="105">
        <v>6218</v>
      </c>
      <c r="CM180" s="3">
        <v>6214</v>
      </c>
      <c r="CN180" s="2">
        <f t="shared" si="407"/>
        <v>4</v>
      </c>
      <c r="CO180" s="2">
        <f t="shared" si="383"/>
        <v>4</v>
      </c>
      <c r="CP180" s="61"/>
      <c r="CQ180" s="2">
        <f t="shared" si="309"/>
        <v>4</v>
      </c>
      <c r="CR180" s="2">
        <f t="shared" si="310"/>
        <v>0.64370775667846802</v>
      </c>
      <c r="CS180" s="2">
        <f t="shared" si="311"/>
        <v>0.64370775667846802</v>
      </c>
      <c r="CT180" s="2"/>
      <c r="CU180" s="131">
        <v>6301</v>
      </c>
      <c r="CV180" s="3">
        <v>6297</v>
      </c>
      <c r="CW180" s="2">
        <f t="shared" si="408"/>
        <v>4</v>
      </c>
      <c r="CX180" s="2">
        <f t="shared" si="409"/>
        <v>4</v>
      </c>
      <c r="CY180" s="61"/>
      <c r="CZ180" s="2">
        <f t="shared" si="312"/>
        <v>4</v>
      </c>
      <c r="DA180" s="2">
        <f t="shared" si="313"/>
        <v>0.63522312212164522</v>
      </c>
      <c r="DB180" s="2">
        <f t="shared" si="314"/>
        <v>0.63522312212164522</v>
      </c>
      <c r="DC180" s="2"/>
      <c r="DD180" s="131">
        <v>6327</v>
      </c>
      <c r="DE180" s="3">
        <v>6327</v>
      </c>
      <c r="DF180" s="2">
        <f t="shared" si="410"/>
        <v>0</v>
      </c>
      <c r="DG180" s="2">
        <f t="shared" si="411"/>
        <v>0</v>
      </c>
      <c r="DH180" s="61"/>
      <c r="DI180" s="2">
        <f t="shared" si="315"/>
        <v>0</v>
      </c>
      <c r="DJ180" s="2">
        <f t="shared" si="316"/>
        <v>0</v>
      </c>
      <c r="DK180" s="2">
        <f t="shared" si="317"/>
        <v>0</v>
      </c>
      <c r="DL180" s="2"/>
      <c r="DM180" s="131">
        <v>6399</v>
      </c>
      <c r="DN180" s="2">
        <v>6395</v>
      </c>
      <c r="DO180" s="3">
        <f t="shared" si="318"/>
        <v>4</v>
      </c>
      <c r="DP180" s="3">
        <f t="shared" si="319"/>
        <v>0.62548866301798278</v>
      </c>
      <c r="DQ180" s="2"/>
      <c r="DR180" s="131">
        <v>6518</v>
      </c>
      <c r="DS180" s="2">
        <v>6517</v>
      </c>
      <c r="DT180" s="3">
        <f t="shared" si="320"/>
        <v>1</v>
      </c>
      <c r="DU180" s="3">
        <f t="shared" si="321"/>
        <v>0.15344483658124905</v>
      </c>
      <c r="DV180" s="2"/>
      <c r="DW180" s="131">
        <v>6558</v>
      </c>
      <c r="DX180" s="2">
        <v>6553</v>
      </c>
      <c r="DY180" s="3">
        <f t="shared" si="322"/>
        <v>5</v>
      </c>
      <c r="DZ180" s="3">
        <f t="shared" si="323"/>
        <v>0.7630093087135662</v>
      </c>
      <c r="EA180" s="2"/>
      <c r="EB180" s="131">
        <v>6598</v>
      </c>
      <c r="EC180" s="2">
        <v>6595</v>
      </c>
      <c r="ED180" s="3">
        <f>EB180-EC180</f>
        <v>3</v>
      </c>
      <c r="EE180" s="3">
        <f t="shared" si="324"/>
        <v>0.45489006823351019</v>
      </c>
      <c r="EF180" s="2"/>
      <c r="EG180" s="131">
        <v>6651</v>
      </c>
      <c r="EH180" s="2">
        <v>6650</v>
      </c>
      <c r="EI180" s="3">
        <f t="shared" si="412"/>
        <v>1</v>
      </c>
      <c r="EJ180" s="3">
        <f t="shared" si="325"/>
        <v>0.15037593984962405</v>
      </c>
      <c r="EK180" s="2"/>
      <c r="EL180" s="131">
        <v>6680</v>
      </c>
      <c r="EM180" s="2">
        <v>6664</v>
      </c>
      <c r="EN180" s="3">
        <f t="shared" si="413"/>
        <v>16</v>
      </c>
      <c r="EO180" s="3">
        <f t="shared" si="326"/>
        <v>2.4009603841536613</v>
      </c>
      <c r="EP180" s="2"/>
      <c r="EQ180" s="2"/>
      <c r="ER180" s="77">
        <f t="shared" si="327"/>
        <v>10</v>
      </c>
      <c r="ES180" s="83">
        <f t="shared" si="396"/>
        <v>8</v>
      </c>
      <c r="ET180" s="83">
        <f t="shared" si="391"/>
        <v>8</v>
      </c>
      <c r="EU180" s="81">
        <f t="shared" si="393"/>
        <v>4</v>
      </c>
      <c r="EV180" s="81">
        <f t="shared" si="402"/>
        <v>4</v>
      </c>
      <c r="EW180" s="81">
        <f t="shared" ref="EW180:EW211" si="415">DI180</f>
        <v>0</v>
      </c>
      <c r="EX180" s="81">
        <f t="shared" si="389"/>
        <v>4</v>
      </c>
      <c r="EY180" s="81">
        <f t="shared" si="414"/>
        <v>1</v>
      </c>
      <c r="EZ180" s="81">
        <f t="shared" si="403"/>
        <v>5</v>
      </c>
      <c r="FA180" s="81">
        <f t="shared" si="329"/>
        <v>3</v>
      </c>
      <c r="FB180" s="81">
        <f t="shared" si="330"/>
        <v>1</v>
      </c>
      <c r="FC180" s="81">
        <f t="shared" si="399"/>
        <v>16</v>
      </c>
      <c r="FD180" s="2"/>
      <c r="FE180" s="77">
        <f t="shared" si="331"/>
        <v>1.6126431220770843</v>
      </c>
      <c r="FF180" s="83">
        <f t="shared" si="332"/>
        <v>1.2965964343598053</v>
      </c>
      <c r="FG180" s="83">
        <f t="shared" si="333"/>
        <v>1.2880373530832394</v>
      </c>
      <c r="FH180" s="81">
        <f t="shared" si="334"/>
        <v>0.64370775667846802</v>
      </c>
      <c r="FI180" s="81">
        <f t="shared" si="335"/>
        <v>0.63522312212164522</v>
      </c>
      <c r="FJ180" s="81">
        <f t="shared" si="336"/>
        <v>0</v>
      </c>
      <c r="FK180" s="81">
        <f t="shared" si="337"/>
        <v>0.62548866301798278</v>
      </c>
      <c r="FL180" s="81">
        <f t="shared" si="338"/>
        <v>0.15344483658124905</v>
      </c>
      <c r="FM180" s="81">
        <f t="shared" si="339"/>
        <v>0.7630093087135662</v>
      </c>
      <c r="FN180" s="81">
        <f t="shared" si="340"/>
        <v>0.45489006823351019</v>
      </c>
      <c r="FO180" s="81">
        <f t="shared" si="341"/>
        <v>0.15037593984962405</v>
      </c>
      <c r="FP180" s="81">
        <f t="shared" si="342"/>
        <v>2.4009603841536613</v>
      </c>
      <c r="FQ180" s="2"/>
      <c r="FR180" s="83">
        <f t="shared" si="343"/>
        <v>-2</v>
      </c>
      <c r="FS180" s="83">
        <f t="shared" si="344"/>
        <v>0</v>
      </c>
      <c r="FT180" s="83">
        <f t="shared" si="345"/>
        <v>-4</v>
      </c>
      <c r="FU180" s="83">
        <f t="shared" si="346"/>
        <v>0</v>
      </c>
      <c r="FV180" s="83">
        <f t="shared" si="347"/>
        <v>-4</v>
      </c>
      <c r="FW180" s="83">
        <f t="shared" si="348"/>
        <v>4</v>
      </c>
      <c r="FX180" s="83">
        <f t="shared" si="349"/>
        <v>-3</v>
      </c>
      <c r="FY180" s="83">
        <f t="shared" si="350"/>
        <v>4</v>
      </c>
      <c r="FZ180" s="83">
        <f t="shared" si="351"/>
        <v>-2</v>
      </c>
      <c r="GA180" s="83">
        <f t="shared" si="352"/>
        <v>-2</v>
      </c>
      <c r="GB180" s="83">
        <f t="shared" si="353"/>
        <v>15</v>
      </c>
      <c r="GC180" s="54"/>
      <c r="GD180" s="205">
        <f t="shared" si="354"/>
        <v>-0.31604668771727895</v>
      </c>
      <c r="GE180" s="206">
        <f t="shared" si="355"/>
        <v>-8.5590812765659052E-3</v>
      </c>
      <c r="GF180" s="206">
        <f t="shared" si="356"/>
        <v>-0.64432959640477139</v>
      </c>
      <c r="GG180" s="207">
        <f t="shared" si="357"/>
        <v>-8.484634556822801E-3</v>
      </c>
      <c r="GH180" s="206">
        <f t="shared" si="358"/>
        <v>-0.63522312212164522</v>
      </c>
      <c r="GI180" s="206">
        <f t="shared" si="359"/>
        <v>0.62548866301798278</v>
      </c>
      <c r="GJ180" s="206">
        <f t="shared" si="360"/>
        <v>-0.4720438264367337</v>
      </c>
      <c r="GK180" s="206">
        <f t="shared" si="361"/>
        <v>0.60956447213231713</v>
      </c>
      <c r="GL180" s="206">
        <f t="shared" si="362"/>
        <v>-0.30811924048005601</v>
      </c>
      <c r="GM180" s="206">
        <f t="shared" si="363"/>
        <v>-0.30451412838388614</v>
      </c>
      <c r="GN180" s="206">
        <f t="shared" si="364"/>
        <v>2.250584444304037</v>
      </c>
      <c r="GO180" s="2"/>
      <c r="GP180" s="3">
        <f t="shared" si="365"/>
        <v>16</v>
      </c>
      <c r="GQ180" s="320">
        <f t="shared" si="366"/>
        <v>2.4009603841536613E-3</v>
      </c>
      <c r="GR180" s="298">
        <f t="shared" si="367"/>
        <v>1.7415837963043591E-4</v>
      </c>
      <c r="GS180" s="298">
        <f t="shared" si="368"/>
        <v>1.2784862722536517E-4</v>
      </c>
      <c r="GT180" s="298">
        <f t="shared" si="369"/>
        <v>1.5275551791134304E-4</v>
      </c>
      <c r="GU180" s="298">
        <f t="shared" si="370"/>
        <v>8.6363243803437264E-5</v>
      </c>
      <c r="GV180" s="298">
        <f t="shared" si="371"/>
        <v>7.2181319474519992E-5</v>
      </c>
      <c r="GW180" s="298">
        <f t="shared" si="372"/>
        <v>0</v>
      </c>
      <c r="GX180" s="298">
        <f t="shared" si="373"/>
        <v>1.0009008107296567E-4</v>
      </c>
      <c r="GY180" s="298">
        <f t="shared" si="374"/>
        <v>2.3979090233316548E-5</v>
      </c>
      <c r="GZ180" s="298">
        <f t="shared" si="375"/>
        <v>1.0378827192527245E-4</v>
      </c>
      <c r="HA180" s="298">
        <f t="shared" si="376"/>
        <v>6.3371356147021542E-5</v>
      </c>
      <c r="HB180" s="298">
        <f t="shared" si="377"/>
        <v>1.9940179461615153E-5</v>
      </c>
      <c r="HC180" s="298">
        <f t="shared" si="378"/>
        <v>2.7725311476546117E-4</v>
      </c>
      <c r="HD180" s="298"/>
    </row>
    <row r="181" spans="1:212" ht="12" customHeight="1" x14ac:dyDescent="0.25">
      <c r="A181" s="2">
        <v>3</v>
      </c>
      <c r="B181" s="10" t="s">
        <v>148</v>
      </c>
      <c r="C181" s="183">
        <v>25123</v>
      </c>
      <c r="D181" s="10"/>
      <c r="E181" s="2" t="s">
        <v>601</v>
      </c>
      <c r="F181" s="33"/>
      <c r="G181" s="33"/>
      <c r="H181" s="33"/>
      <c r="I181" s="33"/>
      <c r="J181" s="33"/>
      <c r="K181" s="33"/>
      <c r="L181" s="33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61"/>
      <c r="X181" s="45"/>
      <c r="Y181" s="3">
        <v>11</v>
      </c>
      <c r="Z181" s="146">
        <v>5</v>
      </c>
      <c r="AA181" s="3">
        <f t="shared" si="404"/>
        <v>16</v>
      </c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29"/>
      <c r="AV181" s="147"/>
      <c r="AW181" s="147"/>
      <c r="AX181" s="147"/>
      <c r="AY181" s="29"/>
      <c r="AZ181" s="3"/>
      <c r="BA181" s="178">
        <f t="shared" si="291"/>
        <v>0</v>
      </c>
      <c r="BB181" s="2">
        <f t="shared" si="292"/>
        <v>0</v>
      </c>
      <c r="BC181" s="2">
        <f t="shared" si="293"/>
        <v>0</v>
      </c>
      <c r="BD181" s="146">
        <f t="shared" si="294"/>
        <v>0</v>
      </c>
      <c r="BE181" s="3">
        <f t="shared" si="295"/>
        <v>2.1994134897360706</v>
      </c>
      <c r="BF181" s="178">
        <f t="shared" si="296"/>
        <v>0</v>
      </c>
      <c r="BG181" s="2">
        <f t="shared" si="297"/>
        <v>0</v>
      </c>
      <c r="BH181" s="2">
        <f t="shared" si="298"/>
        <v>0</v>
      </c>
      <c r="BI181" s="146">
        <f t="shared" si="299"/>
        <v>0</v>
      </c>
      <c r="BJ181" s="3"/>
      <c r="BK181" s="21">
        <v>10560</v>
      </c>
      <c r="BL181" s="3">
        <v>10554</v>
      </c>
      <c r="BM181" s="2">
        <v>6</v>
      </c>
      <c r="BN181" s="2">
        <v>6</v>
      </c>
      <c r="BO181" s="45"/>
      <c r="BP181" s="2">
        <f t="shared" si="300"/>
        <v>6</v>
      </c>
      <c r="BQ181" s="2">
        <f t="shared" si="301"/>
        <v>0.5685048322910744</v>
      </c>
      <c r="BR181" s="2">
        <f t="shared" si="302"/>
        <v>0.5685048322910744</v>
      </c>
      <c r="BS181" s="2"/>
      <c r="BT181" s="7">
        <v>10668</v>
      </c>
      <c r="BU181" s="3">
        <v>10648</v>
      </c>
      <c r="BV181" s="2">
        <f t="shared" si="405"/>
        <v>20</v>
      </c>
      <c r="BW181" s="2">
        <v>20</v>
      </c>
      <c r="BX181" s="61"/>
      <c r="BY181" s="2">
        <f t="shared" si="303"/>
        <v>20</v>
      </c>
      <c r="BZ181" s="2">
        <f t="shared" si="304"/>
        <v>1.8782870022539444</v>
      </c>
      <c r="CA181" s="2">
        <f t="shared" si="305"/>
        <v>1.8782870022539444</v>
      </c>
      <c r="CB181" s="2"/>
      <c r="CC181" s="105">
        <v>10804</v>
      </c>
      <c r="CD181" s="3">
        <v>10794</v>
      </c>
      <c r="CE181" s="2">
        <f t="shared" si="406"/>
        <v>10</v>
      </c>
      <c r="CF181" s="2">
        <v>10</v>
      </c>
      <c r="CG181" s="61"/>
      <c r="CH181" s="2">
        <f t="shared" si="306"/>
        <v>10</v>
      </c>
      <c r="CI181" s="2">
        <f t="shared" si="307"/>
        <v>0.92644061515656839</v>
      </c>
      <c r="CJ181" s="2">
        <f t="shared" si="308"/>
        <v>0.92644061515656839</v>
      </c>
      <c r="CK181" s="2"/>
      <c r="CL181" s="105">
        <v>10902</v>
      </c>
      <c r="CM181" s="3">
        <v>10900</v>
      </c>
      <c r="CN181" s="2">
        <f t="shared" si="407"/>
        <v>2</v>
      </c>
      <c r="CO181" s="2">
        <f t="shared" si="383"/>
        <v>2</v>
      </c>
      <c r="CP181" s="61"/>
      <c r="CQ181" s="2">
        <f t="shared" si="309"/>
        <v>2</v>
      </c>
      <c r="CR181" s="2">
        <f t="shared" si="310"/>
        <v>0.1834862385321101</v>
      </c>
      <c r="CS181" s="2">
        <f t="shared" si="311"/>
        <v>0.1834862385321101</v>
      </c>
      <c r="CT181" s="2"/>
      <c r="CU181" s="131">
        <v>10936</v>
      </c>
      <c r="CV181" s="3">
        <v>10912</v>
      </c>
      <c r="CW181" s="2">
        <f t="shared" si="408"/>
        <v>24</v>
      </c>
      <c r="CX181" s="2">
        <f t="shared" si="409"/>
        <v>24</v>
      </c>
      <c r="CY181" s="61"/>
      <c r="CZ181" s="2">
        <f t="shared" si="312"/>
        <v>24</v>
      </c>
      <c r="DA181" s="2">
        <f t="shared" si="313"/>
        <v>2.1994134897360706</v>
      </c>
      <c r="DB181" s="2">
        <f t="shared" si="314"/>
        <v>2.1994134897360706</v>
      </c>
      <c r="DC181" s="2"/>
      <c r="DD181" s="131">
        <v>10960</v>
      </c>
      <c r="DE181" s="3">
        <v>10960</v>
      </c>
      <c r="DF181" s="2">
        <f t="shared" si="410"/>
        <v>0</v>
      </c>
      <c r="DG181" s="2">
        <f t="shared" si="411"/>
        <v>0</v>
      </c>
      <c r="DH181" s="61"/>
      <c r="DI181" s="2">
        <f t="shared" si="315"/>
        <v>0</v>
      </c>
      <c r="DJ181" s="2">
        <f t="shared" si="316"/>
        <v>0</v>
      </c>
      <c r="DK181" s="2">
        <f t="shared" si="317"/>
        <v>0</v>
      </c>
      <c r="DL181" s="2"/>
      <c r="DM181" s="131">
        <v>10999</v>
      </c>
      <c r="DN181" s="2">
        <v>11004</v>
      </c>
      <c r="DO181" s="3">
        <f t="shared" si="318"/>
        <v>-5</v>
      </c>
      <c r="DP181" s="3">
        <f t="shared" si="319"/>
        <v>-0.45438022537259176</v>
      </c>
      <c r="DQ181" s="2"/>
      <c r="DR181" s="131">
        <v>10974</v>
      </c>
      <c r="DS181" s="2">
        <v>10975</v>
      </c>
      <c r="DT181" s="3">
        <f t="shared" si="320"/>
        <v>-1</v>
      </c>
      <c r="DU181" s="3">
        <f t="shared" si="321"/>
        <v>-9.1116173120728935E-2</v>
      </c>
      <c r="DV181" s="2"/>
      <c r="DW181" s="131">
        <v>10937</v>
      </c>
      <c r="DX181" s="2">
        <v>10928</v>
      </c>
      <c r="DY181" s="3">
        <f t="shared" si="322"/>
        <v>9</v>
      </c>
      <c r="DZ181" s="3">
        <f t="shared" si="323"/>
        <v>0.82357247437774528</v>
      </c>
      <c r="EA181" s="2"/>
      <c r="EB181" s="131">
        <v>10986</v>
      </c>
      <c r="EC181" s="2">
        <v>10990</v>
      </c>
      <c r="ED181" s="3">
        <v>0</v>
      </c>
      <c r="EE181" s="3">
        <f t="shared" si="324"/>
        <v>0</v>
      </c>
      <c r="EF181" s="2"/>
      <c r="EG181" s="131">
        <v>10979</v>
      </c>
      <c r="EH181" s="2">
        <v>10970</v>
      </c>
      <c r="EI181" s="3">
        <f t="shared" si="412"/>
        <v>9</v>
      </c>
      <c r="EJ181" s="3">
        <f t="shared" si="325"/>
        <v>0.82041932543299911</v>
      </c>
      <c r="EK181" s="2"/>
      <c r="EL181" s="131">
        <v>11082</v>
      </c>
      <c r="EM181" s="2">
        <v>11068</v>
      </c>
      <c r="EN181" s="3">
        <f t="shared" si="413"/>
        <v>14</v>
      </c>
      <c r="EO181" s="3">
        <f t="shared" si="326"/>
        <v>1.2649078424286229</v>
      </c>
      <c r="EP181" s="2"/>
      <c r="EQ181" s="2"/>
      <c r="ER181" s="77">
        <f t="shared" si="327"/>
        <v>6</v>
      </c>
      <c r="ES181" s="83">
        <f t="shared" si="396"/>
        <v>20</v>
      </c>
      <c r="ET181" s="83">
        <f t="shared" si="391"/>
        <v>10</v>
      </c>
      <c r="EU181" s="81">
        <f t="shared" si="393"/>
        <v>2</v>
      </c>
      <c r="EV181" s="81">
        <f t="shared" si="402"/>
        <v>24</v>
      </c>
      <c r="EW181" s="81">
        <f t="shared" si="415"/>
        <v>0</v>
      </c>
      <c r="EX181" s="81">
        <f t="shared" si="389"/>
        <v>-5</v>
      </c>
      <c r="EY181" s="81">
        <f t="shared" si="414"/>
        <v>-1</v>
      </c>
      <c r="EZ181" s="81">
        <f t="shared" si="403"/>
        <v>9</v>
      </c>
      <c r="FA181" s="81">
        <f t="shared" si="329"/>
        <v>0</v>
      </c>
      <c r="FB181" s="81">
        <f t="shared" si="330"/>
        <v>9</v>
      </c>
      <c r="FC181" s="81">
        <f t="shared" si="399"/>
        <v>14</v>
      </c>
      <c r="FD181" s="2"/>
      <c r="FE181" s="77">
        <f t="shared" si="331"/>
        <v>0.5685048322910744</v>
      </c>
      <c r="FF181" s="83">
        <f t="shared" si="332"/>
        <v>1.8782870022539444</v>
      </c>
      <c r="FG181" s="83">
        <f t="shared" si="333"/>
        <v>0.92644061515656839</v>
      </c>
      <c r="FH181" s="81">
        <f t="shared" si="334"/>
        <v>0.1834862385321101</v>
      </c>
      <c r="FI181" s="81">
        <f t="shared" si="335"/>
        <v>2.1994134897360706</v>
      </c>
      <c r="FJ181" s="81">
        <f t="shared" si="336"/>
        <v>0</v>
      </c>
      <c r="FK181" s="81">
        <f t="shared" si="337"/>
        <v>-0.45438022537259176</v>
      </c>
      <c r="FL181" s="81">
        <f t="shared" si="338"/>
        <v>-9.1116173120728935E-2</v>
      </c>
      <c r="FM181" s="81">
        <f t="shared" si="339"/>
        <v>0.82357247437774528</v>
      </c>
      <c r="FN181" s="81">
        <f t="shared" si="340"/>
        <v>0</v>
      </c>
      <c r="FO181" s="81">
        <f t="shared" si="341"/>
        <v>0.82041932543299911</v>
      </c>
      <c r="FP181" s="81">
        <f t="shared" si="342"/>
        <v>1.2649078424286229</v>
      </c>
      <c r="FQ181" s="2"/>
      <c r="FR181" s="83">
        <f t="shared" si="343"/>
        <v>14</v>
      </c>
      <c r="FS181" s="83">
        <f t="shared" si="344"/>
        <v>-10</v>
      </c>
      <c r="FT181" s="83">
        <f t="shared" si="345"/>
        <v>-8</v>
      </c>
      <c r="FU181" s="83">
        <f t="shared" si="346"/>
        <v>22</v>
      </c>
      <c r="FV181" s="83">
        <f t="shared" si="347"/>
        <v>-24</v>
      </c>
      <c r="FW181" s="83">
        <f t="shared" si="348"/>
        <v>-5</v>
      </c>
      <c r="FX181" s="83">
        <f t="shared" si="349"/>
        <v>4</v>
      </c>
      <c r="FY181" s="83">
        <f t="shared" si="350"/>
        <v>10</v>
      </c>
      <c r="FZ181" s="83">
        <f t="shared" si="351"/>
        <v>-9</v>
      </c>
      <c r="GA181" s="83">
        <f t="shared" si="352"/>
        <v>9</v>
      </c>
      <c r="GB181" s="83">
        <f t="shared" si="353"/>
        <v>5</v>
      </c>
      <c r="GC181" s="54"/>
      <c r="GD181" s="205">
        <f t="shared" si="354"/>
        <v>1.30978216996287</v>
      </c>
      <c r="GE181" s="206">
        <f t="shared" si="355"/>
        <v>-0.95184638709737601</v>
      </c>
      <c r="GF181" s="206">
        <f t="shared" si="356"/>
        <v>-0.74295437662445829</v>
      </c>
      <c r="GG181" s="207">
        <f t="shared" si="357"/>
        <v>2.0159272512039603</v>
      </c>
      <c r="GH181" s="206">
        <f t="shared" si="358"/>
        <v>-2.1994134897360706</v>
      </c>
      <c r="GI181" s="206">
        <f t="shared" si="359"/>
        <v>-0.45438022537259176</v>
      </c>
      <c r="GJ181" s="206">
        <f t="shared" si="360"/>
        <v>0.36326405225186281</v>
      </c>
      <c r="GK181" s="206">
        <f t="shared" si="361"/>
        <v>0.91468864749847423</v>
      </c>
      <c r="GL181" s="206">
        <f t="shared" si="362"/>
        <v>-0.82357247437774528</v>
      </c>
      <c r="GM181" s="206">
        <f t="shared" si="363"/>
        <v>0.82041932543299911</v>
      </c>
      <c r="GN181" s="206">
        <f t="shared" si="364"/>
        <v>0.44448851699562375</v>
      </c>
      <c r="GO181" s="2"/>
      <c r="GP181" s="3">
        <f t="shared" si="365"/>
        <v>14</v>
      </c>
      <c r="GQ181" s="320">
        <f t="shared" si="366"/>
        <v>1.264907842428623E-3</v>
      </c>
      <c r="GR181" s="298">
        <f t="shared" si="367"/>
        <v>1.0449502777826155E-4</v>
      </c>
      <c r="GS181" s="298">
        <f t="shared" si="368"/>
        <v>3.196215680634129E-4</v>
      </c>
      <c r="GT181" s="298">
        <f t="shared" si="369"/>
        <v>1.9094439738917882E-4</v>
      </c>
      <c r="GU181" s="298">
        <f t="shared" si="370"/>
        <v>4.3181621901718632E-5</v>
      </c>
      <c r="GV181" s="298">
        <f t="shared" si="371"/>
        <v>4.3308791684711995E-4</v>
      </c>
      <c r="GW181" s="298">
        <f t="shared" si="372"/>
        <v>0</v>
      </c>
      <c r="GX181" s="298">
        <f t="shared" si="373"/>
        <v>-1.2511260134120709E-4</v>
      </c>
      <c r="GY181" s="298">
        <f t="shared" si="374"/>
        <v>-2.3979090233316548E-5</v>
      </c>
      <c r="GZ181" s="298">
        <f t="shared" si="375"/>
        <v>1.8681888946549041E-4</v>
      </c>
      <c r="HA181" s="298">
        <f t="shared" si="376"/>
        <v>0</v>
      </c>
      <c r="HB181" s="298">
        <f t="shared" si="377"/>
        <v>1.7946161515453639E-4</v>
      </c>
      <c r="HC181" s="298">
        <f t="shared" si="378"/>
        <v>2.4259647541977856E-4</v>
      </c>
      <c r="HD181" s="298"/>
    </row>
    <row r="182" spans="1:212" ht="12" customHeight="1" x14ac:dyDescent="0.25">
      <c r="A182" s="2">
        <v>3</v>
      </c>
      <c r="B182" s="10" t="s">
        <v>148</v>
      </c>
      <c r="C182" s="183">
        <v>25124</v>
      </c>
      <c r="D182" s="10"/>
      <c r="E182" s="2" t="s">
        <v>86</v>
      </c>
      <c r="F182" s="33"/>
      <c r="G182" s="33"/>
      <c r="H182" s="33"/>
      <c r="I182" s="33"/>
      <c r="J182" s="33"/>
      <c r="K182" s="33"/>
      <c r="L182" s="33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61"/>
      <c r="X182" s="45"/>
      <c r="Y182" s="3">
        <v>17</v>
      </c>
      <c r="Z182" s="146">
        <v>3</v>
      </c>
      <c r="AA182" s="3">
        <f t="shared" si="404"/>
        <v>20</v>
      </c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29"/>
      <c r="AV182" s="147"/>
      <c r="AW182" s="147"/>
      <c r="AX182" s="147"/>
      <c r="AY182" s="29"/>
      <c r="AZ182" s="3"/>
      <c r="BA182" s="178">
        <f t="shared" si="291"/>
        <v>0</v>
      </c>
      <c r="BB182" s="2">
        <f t="shared" si="292"/>
        <v>0</v>
      </c>
      <c r="BC182" s="2">
        <f t="shared" si="293"/>
        <v>0</v>
      </c>
      <c r="BD182" s="146">
        <f t="shared" si="294"/>
        <v>0</v>
      </c>
      <c r="BE182" s="3">
        <f t="shared" si="295"/>
        <v>2.8595939376608523</v>
      </c>
      <c r="BF182" s="178">
        <f t="shared" si="296"/>
        <v>0</v>
      </c>
      <c r="BG182" s="2">
        <f t="shared" si="297"/>
        <v>0</v>
      </c>
      <c r="BH182" s="2">
        <f t="shared" si="298"/>
        <v>0</v>
      </c>
      <c r="BI182" s="146">
        <f t="shared" si="299"/>
        <v>0</v>
      </c>
      <c r="BJ182" s="3"/>
      <c r="BK182" s="21">
        <v>6565</v>
      </c>
      <c r="BL182" s="3">
        <v>6559</v>
      </c>
      <c r="BM182" s="2">
        <v>6</v>
      </c>
      <c r="BN182" s="2">
        <v>6</v>
      </c>
      <c r="BO182" s="45"/>
      <c r="BP182" s="2">
        <f t="shared" si="300"/>
        <v>6</v>
      </c>
      <c r="BQ182" s="2">
        <f t="shared" si="301"/>
        <v>0.91477359353559995</v>
      </c>
      <c r="BR182" s="2">
        <f t="shared" si="302"/>
        <v>0.91477359353559995</v>
      </c>
      <c r="BS182" s="2"/>
      <c r="BT182" s="7">
        <v>6649</v>
      </c>
      <c r="BU182" s="3">
        <v>6646</v>
      </c>
      <c r="BV182" s="2">
        <f t="shared" si="405"/>
        <v>3</v>
      </c>
      <c r="BW182" s="2">
        <v>3</v>
      </c>
      <c r="BX182" s="61"/>
      <c r="BY182" s="2">
        <f t="shared" si="303"/>
        <v>3</v>
      </c>
      <c r="BZ182" s="2">
        <f t="shared" si="304"/>
        <v>0.45139933794763765</v>
      </c>
      <c r="CA182" s="2">
        <f t="shared" si="305"/>
        <v>0.45139933794763765</v>
      </c>
      <c r="CB182" s="2"/>
      <c r="CC182" s="105">
        <v>6730</v>
      </c>
      <c r="CD182" s="3">
        <v>6715</v>
      </c>
      <c r="CE182" s="2">
        <f t="shared" si="406"/>
        <v>15</v>
      </c>
      <c r="CF182" s="2">
        <v>15</v>
      </c>
      <c r="CG182" s="61"/>
      <c r="CH182" s="2">
        <f t="shared" si="306"/>
        <v>15</v>
      </c>
      <c r="CI182" s="2">
        <f t="shared" si="307"/>
        <v>2.2338049143708116</v>
      </c>
      <c r="CJ182" s="2">
        <f t="shared" si="308"/>
        <v>2.2338049143708116</v>
      </c>
      <c r="CK182" s="2"/>
      <c r="CL182" s="105">
        <v>6903</v>
      </c>
      <c r="CM182" s="3">
        <v>6894</v>
      </c>
      <c r="CN182" s="2">
        <f t="shared" si="407"/>
        <v>9</v>
      </c>
      <c r="CO182" s="2">
        <f t="shared" si="383"/>
        <v>9</v>
      </c>
      <c r="CP182" s="61"/>
      <c r="CQ182" s="2">
        <f t="shared" si="309"/>
        <v>9</v>
      </c>
      <c r="CR182" s="2">
        <f t="shared" si="310"/>
        <v>1.3054830287206267</v>
      </c>
      <c r="CS182" s="2">
        <f t="shared" si="311"/>
        <v>1.3054830287206267</v>
      </c>
      <c r="CT182" s="2"/>
      <c r="CU182" s="131">
        <v>7014</v>
      </c>
      <c r="CV182" s="3">
        <v>6994</v>
      </c>
      <c r="CW182" s="2">
        <f t="shared" si="408"/>
        <v>20</v>
      </c>
      <c r="CX182" s="2">
        <f t="shared" si="409"/>
        <v>20</v>
      </c>
      <c r="CY182" s="61"/>
      <c r="CZ182" s="2">
        <f t="shared" si="312"/>
        <v>20</v>
      </c>
      <c r="DA182" s="2">
        <f t="shared" si="313"/>
        <v>2.8595939376608523</v>
      </c>
      <c r="DB182" s="2">
        <f t="shared" si="314"/>
        <v>2.8595939376608523</v>
      </c>
      <c r="DC182" s="2"/>
      <c r="DD182" s="131">
        <v>7107</v>
      </c>
      <c r="DE182" s="3">
        <v>7099</v>
      </c>
      <c r="DF182" s="2">
        <f t="shared" si="410"/>
        <v>8</v>
      </c>
      <c r="DG182" s="2">
        <f t="shared" si="411"/>
        <v>8</v>
      </c>
      <c r="DH182" s="61"/>
      <c r="DI182" s="2">
        <f t="shared" si="315"/>
        <v>8</v>
      </c>
      <c r="DJ182" s="2">
        <f t="shared" si="316"/>
        <v>1.1269192844062546</v>
      </c>
      <c r="DK182" s="2">
        <f t="shared" si="317"/>
        <v>1.1269192844062546</v>
      </c>
      <c r="DL182" s="2"/>
      <c r="DM182" s="131">
        <v>7175</v>
      </c>
      <c r="DN182" s="2">
        <v>7168</v>
      </c>
      <c r="DO182" s="3">
        <f t="shared" si="318"/>
        <v>7</v>
      </c>
      <c r="DP182" s="3">
        <f t="shared" si="319"/>
        <v>0.9765625</v>
      </c>
      <c r="DQ182" s="2"/>
      <c r="DR182" s="131">
        <v>7214</v>
      </c>
      <c r="DS182" s="2">
        <v>7191</v>
      </c>
      <c r="DT182" s="3">
        <f t="shared" si="320"/>
        <v>23</v>
      </c>
      <c r="DU182" s="3">
        <f t="shared" si="321"/>
        <v>3.1984424975664023</v>
      </c>
      <c r="DV182" s="2"/>
      <c r="DW182" s="131">
        <v>7364</v>
      </c>
      <c r="DX182" s="2">
        <v>7364</v>
      </c>
      <c r="DY182" s="3">
        <f t="shared" si="322"/>
        <v>0</v>
      </c>
      <c r="DZ182" s="3">
        <f t="shared" si="323"/>
        <v>0</v>
      </c>
      <c r="EA182" s="2"/>
      <c r="EB182" s="131">
        <v>7454</v>
      </c>
      <c r="EC182" s="2">
        <v>7448</v>
      </c>
      <c r="ED182" s="3">
        <f t="shared" ref="ED182:ED201" si="416">EB182-EC182</f>
        <v>6</v>
      </c>
      <c r="EE182" s="3">
        <f t="shared" si="324"/>
        <v>0.80558539205155755</v>
      </c>
      <c r="EF182" s="2"/>
      <c r="EG182" s="131">
        <v>7493</v>
      </c>
      <c r="EH182" s="2">
        <v>7485</v>
      </c>
      <c r="EI182" s="3">
        <f t="shared" si="412"/>
        <v>8</v>
      </c>
      <c r="EJ182" s="3">
        <f t="shared" si="325"/>
        <v>1.068804275217101</v>
      </c>
      <c r="EK182" s="2"/>
      <c r="EL182" s="131">
        <v>7584</v>
      </c>
      <c r="EM182" s="2">
        <v>7569</v>
      </c>
      <c r="EN182" s="3">
        <f t="shared" si="413"/>
        <v>15</v>
      </c>
      <c r="EO182" s="3">
        <f t="shared" si="326"/>
        <v>1.9817677368212443</v>
      </c>
      <c r="EP182" s="2"/>
      <c r="EQ182" s="2"/>
      <c r="ER182" s="77">
        <f t="shared" si="327"/>
        <v>6</v>
      </c>
      <c r="ES182" s="83">
        <f t="shared" si="396"/>
        <v>3</v>
      </c>
      <c r="ET182" s="83">
        <f t="shared" si="391"/>
        <v>15</v>
      </c>
      <c r="EU182" s="81">
        <f t="shared" si="393"/>
        <v>9</v>
      </c>
      <c r="EV182" s="81">
        <f t="shared" si="402"/>
        <v>20</v>
      </c>
      <c r="EW182" s="81">
        <f t="shared" si="415"/>
        <v>8</v>
      </c>
      <c r="EX182" s="81">
        <f t="shared" si="389"/>
        <v>7</v>
      </c>
      <c r="EY182" s="81">
        <f t="shared" si="414"/>
        <v>23</v>
      </c>
      <c r="EZ182" s="81">
        <f t="shared" si="403"/>
        <v>0</v>
      </c>
      <c r="FA182" s="81">
        <f t="shared" si="329"/>
        <v>6</v>
      </c>
      <c r="FB182" s="81">
        <f t="shared" si="330"/>
        <v>8</v>
      </c>
      <c r="FC182" s="81">
        <f t="shared" si="399"/>
        <v>15</v>
      </c>
      <c r="FD182" s="2"/>
      <c r="FE182" s="77">
        <f t="shared" si="331"/>
        <v>0.91477359353559995</v>
      </c>
      <c r="FF182" s="83">
        <f t="shared" si="332"/>
        <v>0.45139933794763765</v>
      </c>
      <c r="FG182" s="83">
        <f t="shared" si="333"/>
        <v>2.2338049143708116</v>
      </c>
      <c r="FH182" s="81">
        <f t="shared" si="334"/>
        <v>1.3054830287206267</v>
      </c>
      <c r="FI182" s="81">
        <f t="shared" si="335"/>
        <v>2.8595939376608523</v>
      </c>
      <c r="FJ182" s="81">
        <f t="shared" si="336"/>
        <v>1.1269192844062546</v>
      </c>
      <c r="FK182" s="81">
        <f t="shared" si="337"/>
        <v>0.9765625</v>
      </c>
      <c r="FL182" s="81">
        <f t="shared" si="338"/>
        <v>3.1984424975664023</v>
      </c>
      <c r="FM182" s="81">
        <f t="shared" si="339"/>
        <v>0</v>
      </c>
      <c r="FN182" s="81">
        <f t="shared" si="340"/>
        <v>0.80558539205155755</v>
      </c>
      <c r="FO182" s="81">
        <f t="shared" si="341"/>
        <v>1.068804275217101</v>
      </c>
      <c r="FP182" s="81">
        <f t="shared" si="342"/>
        <v>1.9817677368212443</v>
      </c>
      <c r="FQ182" s="2"/>
      <c r="FR182" s="83">
        <f t="shared" si="343"/>
        <v>-3</v>
      </c>
      <c r="FS182" s="83">
        <f t="shared" si="344"/>
        <v>12</v>
      </c>
      <c r="FT182" s="83">
        <f t="shared" si="345"/>
        <v>-6</v>
      </c>
      <c r="FU182" s="83">
        <f t="shared" si="346"/>
        <v>11</v>
      </c>
      <c r="FV182" s="83">
        <f t="shared" si="347"/>
        <v>-12</v>
      </c>
      <c r="FW182" s="83">
        <f t="shared" si="348"/>
        <v>-1</v>
      </c>
      <c r="FX182" s="83">
        <f t="shared" si="349"/>
        <v>16</v>
      </c>
      <c r="FY182" s="83">
        <f t="shared" si="350"/>
        <v>-23</v>
      </c>
      <c r="FZ182" s="83">
        <f t="shared" si="351"/>
        <v>6</v>
      </c>
      <c r="GA182" s="83">
        <f t="shared" si="352"/>
        <v>2</v>
      </c>
      <c r="GB182" s="83">
        <f t="shared" si="353"/>
        <v>7</v>
      </c>
      <c r="GC182" s="54"/>
      <c r="GD182" s="205">
        <f t="shared" si="354"/>
        <v>-0.4633742555879623</v>
      </c>
      <c r="GE182" s="206">
        <f t="shared" si="355"/>
        <v>1.7824055764231739</v>
      </c>
      <c r="GF182" s="206">
        <f t="shared" si="356"/>
        <v>-0.92832188565018492</v>
      </c>
      <c r="GG182" s="207">
        <f t="shared" si="357"/>
        <v>1.5541109089402256</v>
      </c>
      <c r="GH182" s="206">
        <f t="shared" si="358"/>
        <v>-1.7326746532545978</v>
      </c>
      <c r="GI182" s="206">
        <f t="shared" si="359"/>
        <v>-0.15035678440625455</v>
      </c>
      <c r="GJ182" s="206">
        <f t="shared" si="360"/>
        <v>2.2218799975664023</v>
      </c>
      <c r="GK182" s="206">
        <f t="shared" si="361"/>
        <v>-3.1984424975664023</v>
      </c>
      <c r="GL182" s="206">
        <f t="shared" si="362"/>
        <v>0.80558539205155755</v>
      </c>
      <c r="GM182" s="206">
        <f t="shared" si="363"/>
        <v>0.26321888316554343</v>
      </c>
      <c r="GN182" s="206">
        <f t="shared" si="364"/>
        <v>0.91296346160414332</v>
      </c>
      <c r="GO182" s="2"/>
      <c r="GP182" s="3">
        <f t="shared" si="365"/>
        <v>15</v>
      </c>
      <c r="GQ182" s="320">
        <f t="shared" si="366"/>
        <v>1.9817677368212444E-3</v>
      </c>
      <c r="GR182" s="298">
        <f t="shared" si="367"/>
        <v>1.0449502777826155E-4</v>
      </c>
      <c r="GS182" s="298">
        <f t="shared" si="368"/>
        <v>4.794323520951194E-5</v>
      </c>
      <c r="GT182" s="298">
        <f t="shared" si="369"/>
        <v>2.8641659608376823E-4</v>
      </c>
      <c r="GU182" s="298">
        <f t="shared" si="370"/>
        <v>1.9431729855773382E-4</v>
      </c>
      <c r="GV182" s="298">
        <f t="shared" si="371"/>
        <v>3.6090659737259998E-4</v>
      </c>
      <c r="GW182" s="298">
        <f t="shared" si="372"/>
        <v>1.6057485799160997E-4</v>
      </c>
      <c r="GX182" s="298">
        <f t="shared" si="373"/>
        <v>1.7515764187768992E-4</v>
      </c>
      <c r="GY182" s="298">
        <f t="shared" si="374"/>
        <v>5.5151907536628059E-4</v>
      </c>
      <c r="GZ182" s="298">
        <f t="shared" si="375"/>
        <v>0</v>
      </c>
      <c r="HA182" s="298">
        <f t="shared" si="376"/>
        <v>1.2674271229404308E-4</v>
      </c>
      <c r="HB182" s="298">
        <f t="shared" si="377"/>
        <v>1.5952143569292123E-4</v>
      </c>
      <c r="HC182" s="298">
        <f t="shared" si="378"/>
        <v>2.5992479509261986E-4</v>
      </c>
      <c r="HD182" s="298"/>
    </row>
    <row r="183" spans="1:212" ht="12" customHeight="1" x14ac:dyDescent="0.25">
      <c r="A183" s="2">
        <v>1</v>
      </c>
      <c r="B183" s="10" t="s">
        <v>149</v>
      </c>
      <c r="C183" s="183">
        <v>31003</v>
      </c>
      <c r="D183" s="10"/>
      <c r="E183" s="2" t="s">
        <v>228</v>
      </c>
      <c r="F183" s="33"/>
      <c r="G183" s="33"/>
      <c r="H183" s="33"/>
      <c r="I183" s="33"/>
      <c r="J183" s="33"/>
      <c r="K183" s="33"/>
      <c r="L183" s="33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61"/>
      <c r="X183" s="45"/>
      <c r="Y183" s="3">
        <v>16</v>
      </c>
      <c r="Z183" s="146">
        <v>7</v>
      </c>
      <c r="AA183" s="3">
        <f t="shared" si="404"/>
        <v>23</v>
      </c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>
        <v>16</v>
      </c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29">
        <f>SUM(AB183:AT183)</f>
        <v>16</v>
      </c>
      <c r="AV183" s="170">
        <f t="shared" ref="AV183:AV214" si="417">SUM(AB183:AJ183)</f>
        <v>0</v>
      </c>
      <c r="AW183" s="170">
        <f t="shared" ref="AW183:AW214" si="418">SUM(AK183:AL183)</f>
        <v>16</v>
      </c>
      <c r="AX183" s="170">
        <f t="shared" ref="AX183:AX214" si="419">SUM(AM183:AT183)</f>
        <v>0</v>
      </c>
      <c r="AY183" s="29">
        <f t="shared" ref="AY183:AY214" si="420">SUM(AV183:AX183)</f>
        <v>16</v>
      </c>
      <c r="AZ183" s="3"/>
      <c r="BA183" s="2">
        <f t="shared" si="291"/>
        <v>0</v>
      </c>
      <c r="BB183" s="2">
        <f t="shared" si="292"/>
        <v>16</v>
      </c>
      <c r="BC183" s="2">
        <f t="shared" si="293"/>
        <v>0</v>
      </c>
      <c r="BD183" s="3">
        <f t="shared" si="294"/>
        <v>16</v>
      </c>
      <c r="BE183" s="3">
        <f t="shared" si="295"/>
        <v>1.4841582241724205</v>
      </c>
      <c r="BF183" s="2">
        <f t="shared" si="296"/>
        <v>0</v>
      </c>
      <c r="BG183" s="2">
        <f t="shared" si="297"/>
        <v>1.0324578950764665</v>
      </c>
      <c r="BH183" s="2">
        <f t="shared" si="298"/>
        <v>0</v>
      </c>
      <c r="BI183" s="3">
        <f t="shared" si="299"/>
        <v>1.0324578950764665</v>
      </c>
      <c r="BJ183" s="3"/>
      <c r="BK183" s="21">
        <v>15366</v>
      </c>
      <c r="BL183" s="3">
        <v>15355</v>
      </c>
      <c r="BM183" s="2">
        <v>11</v>
      </c>
      <c r="BN183" s="2">
        <v>11</v>
      </c>
      <c r="BO183" s="45"/>
      <c r="BP183" s="2">
        <f t="shared" si="300"/>
        <v>11</v>
      </c>
      <c r="BQ183" s="2">
        <f t="shared" si="301"/>
        <v>0.7163790296320417</v>
      </c>
      <c r="BR183" s="2">
        <f t="shared" si="302"/>
        <v>0.7163790296320417</v>
      </c>
      <c r="BS183" s="2"/>
      <c r="BT183" s="7">
        <v>15404</v>
      </c>
      <c r="BU183" s="3">
        <v>15371</v>
      </c>
      <c r="BV183" s="2">
        <f t="shared" si="405"/>
        <v>33</v>
      </c>
      <c r="BW183" s="2">
        <v>33</v>
      </c>
      <c r="BX183" s="61"/>
      <c r="BY183" s="2">
        <f t="shared" si="303"/>
        <v>33</v>
      </c>
      <c r="BZ183" s="2">
        <f t="shared" si="304"/>
        <v>2.1469000065057573</v>
      </c>
      <c r="CA183" s="2">
        <f t="shared" si="305"/>
        <v>2.1469000065057573</v>
      </c>
      <c r="CB183" s="2"/>
      <c r="CC183" s="105">
        <v>15446</v>
      </c>
      <c r="CD183" s="3">
        <v>15431</v>
      </c>
      <c r="CE183" s="2">
        <f t="shared" si="406"/>
        <v>15</v>
      </c>
      <c r="CF183" s="2">
        <v>15</v>
      </c>
      <c r="CG183" s="61"/>
      <c r="CH183" s="2">
        <f t="shared" si="306"/>
        <v>15</v>
      </c>
      <c r="CI183" s="2">
        <f t="shared" si="307"/>
        <v>0.97206921132784652</v>
      </c>
      <c r="CJ183" s="2">
        <f t="shared" si="308"/>
        <v>0.97206921132784652</v>
      </c>
      <c r="CK183" s="2"/>
      <c r="CL183" s="105">
        <v>15492</v>
      </c>
      <c r="CM183" s="3">
        <v>15483</v>
      </c>
      <c r="CN183" s="2">
        <f t="shared" si="407"/>
        <v>9</v>
      </c>
      <c r="CO183" s="2">
        <f t="shared" si="383"/>
        <v>9</v>
      </c>
      <c r="CP183" s="61"/>
      <c r="CQ183" s="2">
        <f t="shared" si="309"/>
        <v>9</v>
      </c>
      <c r="CR183" s="2">
        <f t="shared" si="310"/>
        <v>0.58128269715171477</v>
      </c>
      <c r="CS183" s="2">
        <f t="shared" si="311"/>
        <v>0.58128269715171477</v>
      </c>
      <c r="CT183" s="2"/>
      <c r="CU183" s="131">
        <v>15520</v>
      </c>
      <c r="CV183" s="3">
        <v>15497</v>
      </c>
      <c r="CW183" s="2">
        <f t="shared" si="408"/>
        <v>23</v>
      </c>
      <c r="CX183" s="2">
        <f t="shared" si="409"/>
        <v>23</v>
      </c>
      <c r="CY183" s="61"/>
      <c r="CZ183" s="2">
        <f t="shared" si="312"/>
        <v>23</v>
      </c>
      <c r="DA183" s="2">
        <f t="shared" si="313"/>
        <v>1.4841582241724205</v>
      </c>
      <c r="DB183" s="2">
        <f t="shared" si="314"/>
        <v>1.4841582241724205</v>
      </c>
      <c r="DC183" s="2"/>
      <c r="DD183" s="131">
        <v>15614</v>
      </c>
      <c r="DE183" s="3">
        <v>15601</v>
      </c>
      <c r="DF183" s="2">
        <f t="shared" si="410"/>
        <v>13</v>
      </c>
      <c r="DG183" s="2">
        <f t="shared" si="411"/>
        <v>13</v>
      </c>
      <c r="DH183" s="61"/>
      <c r="DI183" s="2">
        <f t="shared" si="315"/>
        <v>13</v>
      </c>
      <c r="DJ183" s="2">
        <f t="shared" si="316"/>
        <v>0.83327991795397727</v>
      </c>
      <c r="DK183" s="2">
        <f t="shared" si="317"/>
        <v>0.83327991795397727</v>
      </c>
      <c r="DL183" s="2"/>
      <c r="DM183" s="131">
        <v>15690</v>
      </c>
      <c r="DN183" s="2">
        <v>15683</v>
      </c>
      <c r="DO183" s="3">
        <f t="shared" si="318"/>
        <v>7</v>
      </c>
      <c r="DP183" s="3">
        <f t="shared" si="319"/>
        <v>0.44634317413760122</v>
      </c>
      <c r="DQ183" s="2"/>
      <c r="DR183" s="131">
        <v>15775</v>
      </c>
      <c r="DS183" s="2">
        <v>15759</v>
      </c>
      <c r="DT183" s="3">
        <f t="shared" si="320"/>
        <v>16</v>
      </c>
      <c r="DU183" s="3">
        <f t="shared" si="321"/>
        <v>1.0152928485309982</v>
      </c>
      <c r="DV183" s="2"/>
      <c r="DW183" s="131">
        <v>15825</v>
      </c>
      <c r="DX183" s="2">
        <v>15814</v>
      </c>
      <c r="DY183" s="3">
        <f t="shared" si="322"/>
        <v>11</v>
      </c>
      <c r="DZ183" s="3">
        <f t="shared" si="323"/>
        <v>0.69558618945238404</v>
      </c>
      <c r="EA183" s="2"/>
      <c r="EB183" s="131">
        <v>15856</v>
      </c>
      <c r="EC183" s="2">
        <v>15838</v>
      </c>
      <c r="ED183" s="3">
        <f t="shared" si="416"/>
        <v>18</v>
      </c>
      <c r="EE183" s="3">
        <f t="shared" si="324"/>
        <v>1.1365071347392346</v>
      </c>
      <c r="EF183" s="2"/>
      <c r="EG183" s="131">
        <v>15980</v>
      </c>
      <c r="EH183" s="2">
        <v>15956</v>
      </c>
      <c r="EI183" s="3">
        <f t="shared" si="412"/>
        <v>24</v>
      </c>
      <c r="EJ183" s="3">
        <f t="shared" si="325"/>
        <v>1.5041363750313361</v>
      </c>
      <c r="EK183" s="2"/>
      <c r="EL183" s="131">
        <v>16136</v>
      </c>
      <c r="EM183" s="2">
        <v>16115</v>
      </c>
      <c r="EN183" s="3">
        <f t="shared" si="413"/>
        <v>21</v>
      </c>
      <c r="EO183" s="3">
        <f t="shared" si="326"/>
        <v>1.3031337263419176</v>
      </c>
      <c r="EP183" s="2"/>
      <c r="EQ183" s="2"/>
      <c r="ER183" s="77">
        <f t="shared" si="327"/>
        <v>11</v>
      </c>
      <c r="ES183" s="83">
        <f t="shared" si="396"/>
        <v>33</v>
      </c>
      <c r="ET183" s="83">
        <f t="shared" si="391"/>
        <v>15</v>
      </c>
      <c r="EU183" s="81">
        <f t="shared" si="393"/>
        <v>9</v>
      </c>
      <c r="EV183" s="81">
        <f t="shared" si="402"/>
        <v>23</v>
      </c>
      <c r="EW183" s="81">
        <f t="shared" si="415"/>
        <v>13</v>
      </c>
      <c r="EX183" s="81">
        <f t="shared" si="389"/>
        <v>7</v>
      </c>
      <c r="EY183" s="81">
        <f t="shared" si="414"/>
        <v>16</v>
      </c>
      <c r="EZ183" s="81">
        <f t="shared" si="403"/>
        <v>11</v>
      </c>
      <c r="FA183" s="81">
        <f t="shared" si="329"/>
        <v>18</v>
      </c>
      <c r="FB183" s="81">
        <f t="shared" si="330"/>
        <v>24</v>
      </c>
      <c r="FC183" s="81">
        <f t="shared" si="399"/>
        <v>21</v>
      </c>
      <c r="FD183" s="2"/>
      <c r="FE183" s="77">
        <f t="shared" si="331"/>
        <v>0.7163790296320417</v>
      </c>
      <c r="FF183" s="83">
        <f t="shared" si="332"/>
        <v>2.1469000065057573</v>
      </c>
      <c r="FG183" s="83">
        <f t="shared" si="333"/>
        <v>0.97206921132784652</v>
      </c>
      <c r="FH183" s="81">
        <f t="shared" si="334"/>
        <v>0.58128269715171477</v>
      </c>
      <c r="FI183" s="81">
        <f t="shared" si="335"/>
        <v>1.4841582241724205</v>
      </c>
      <c r="FJ183" s="81">
        <f t="shared" si="336"/>
        <v>0.83327991795397727</v>
      </c>
      <c r="FK183" s="81">
        <f t="shared" si="337"/>
        <v>0.44634317413760122</v>
      </c>
      <c r="FL183" s="81">
        <f t="shared" si="338"/>
        <v>1.0152928485309982</v>
      </c>
      <c r="FM183" s="81">
        <f t="shared" si="339"/>
        <v>0.69558618945238404</v>
      </c>
      <c r="FN183" s="81">
        <f t="shared" si="340"/>
        <v>1.1365071347392346</v>
      </c>
      <c r="FO183" s="81">
        <f t="shared" si="341"/>
        <v>1.5041363750313361</v>
      </c>
      <c r="FP183" s="81">
        <f t="shared" si="342"/>
        <v>1.3031337263419176</v>
      </c>
      <c r="FQ183" s="2"/>
      <c r="FR183" s="83">
        <f t="shared" si="343"/>
        <v>22</v>
      </c>
      <c r="FS183" s="83">
        <f t="shared" si="344"/>
        <v>-18</v>
      </c>
      <c r="FT183" s="83">
        <f t="shared" si="345"/>
        <v>-6</v>
      </c>
      <c r="FU183" s="83">
        <f t="shared" si="346"/>
        <v>14</v>
      </c>
      <c r="FV183" s="83">
        <f t="shared" si="347"/>
        <v>-10</v>
      </c>
      <c r="FW183" s="83">
        <f t="shared" si="348"/>
        <v>-6</v>
      </c>
      <c r="FX183" s="83">
        <f t="shared" si="349"/>
        <v>9</v>
      </c>
      <c r="FY183" s="83">
        <f t="shared" si="350"/>
        <v>-5</v>
      </c>
      <c r="FZ183" s="83">
        <f t="shared" si="351"/>
        <v>7</v>
      </c>
      <c r="GA183" s="83">
        <f t="shared" si="352"/>
        <v>6</v>
      </c>
      <c r="GB183" s="83">
        <f t="shared" si="353"/>
        <v>-3</v>
      </c>
      <c r="GC183" s="54"/>
      <c r="GD183" s="205">
        <f t="shared" si="354"/>
        <v>1.4305209768737157</v>
      </c>
      <c r="GE183" s="206">
        <f t="shared" si="355"/>
        <v>-1.1748307951779107</v>
      </c>
      <c r="GF183" s="206">
        <f t="shared" si="356"/>
        <v>-0.39078651417613175</v>
      </c>
      <c r="GG183" s="207">
        <f t="shared" si="357"/>
        <v>0.90287552702070573</v>
      </c>
      <c r="GH183" s="206">
        <f t="shared" si="358"/>
        <v>-0.65087830621844323</v>
      </c>
      <c r="GI183" s="206">
        <f t="shared" si="359"/>
        <v>-0.38693674381637605</v>
      </c>
      <c r="GJ183" s="206">
        <f t="shared" si="360"/>
        <v>0.56894967439339705</v>
      </c>
      <c r="GK183" s="206">
        <f t="shared" si="361"/>
        <v>-0.31970665907861417</v>
      </c>
      <c r="GL183" s="206">
        <f t="shared" si="362"/>
        <v>0.44092094528685055</v>
      </c>
      <c r="GM183" s="206">
        <f t="shared" si="363"/>
        <v>0.36762924029210153</v>
      </c>
      <c r="GN183" s="206">
        <f t="shared" si="364"/>
        <v>-0.20100264868941853</v>
      </c>
      <c r="GO183" s="2"/>
      <c r="GP183" s="3">
        <f t="shared" si="365"/>
        <v>21</v>
      </c>
      <c r="GQ183" s="320">
        <f t="shared" si="366"/>
        <v>1.3031337263419175E-3</v>
      </c>
      <c r="GR183" s="298">
        <f t="shared" si="367"/>
        <v>1.9157421759347952E-4</v>
      </c>
      <c r="GS183" s="298">
        <f t="shared" si="368"/>
        <v>5.2737558730463132E-4</v>
      </c>
      <c r="GT183" s="298">
        <f t="shared" si="369"/>
        <v>2.8641659608376823E-4</v>
      </c>
      <c r="GU183" s="298">
        <f t="shared" si="370"/>
        <v>1.9431729855773382E-4</v>
      </c>
      <c r="GV183" s="298">
        <f t="shared" si="371"/>
        <v>4.1504258697848997E-4</v>
      </c>
      <c r="GW183" s="298">
        <f t="shared" si="372"/>
        <v>2.6093414423636617E-4</v>
      </c>
      <c r="GX183" s="298">
        <f t="shared" si="373"/>
        <v>1.7515764187768992E-4</v>
      </c>
      <c r="GY183" s="298">
        <f t="shared" si="374"/>
        <v>3.8366544373306477E-4</v>
      </c>
      <c r="GZ183" s="298">
        <f t="shared" si="375"/>
        <v>2.2833419823559939E-4</v>
      </c>
      <c r="HA183" s="298">
        <f t="shared" si="376"/>
        <v>3.8022813688212925E-4</v>
      </c>
      <c r="HB183" s="298">
        <f t="shared" si="377"/>
        <v>4.7856430707876368E-4</v>
      </c>
      <c r="HC183" s="298">
        <f t="shared" si="378"/>
        <v>3.6389471312966781E-4</v>
      </c>
      <c r="HD183" s="298"/>
    </row>
    <row r="184" spans="1:212" ht="12" customHeight="1" x14ac:dyDescent="0.25">
      <c r="A184" s="2">
        <v>1</v>
      </c>
      <c r="B184" s="10" t="s">
        <v>149</v>
      </c>
      <c r="C184" s="183">
        <v>31004</v>
      </c>
      <c r="D184" s="10"/>
      <c r="E184" s="2" t="s">
        <v>249</v>
      </c>
      <c r="F184" s="33"/>
      <c r="G184" s="33"/>
      <c r="H184" s="33"/>
      <c r="I184" s="33"/>
      <c r="J184" s="33"/>
      <c r="K184" s="33"/>
      <c r="L184" s="33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61"/>
      <c r="X184" s="45"/>
      <c r="Y184" s="3">
        <v>0</v>
      </c>
      <c r="Z184" s="146">
        <v>25</v>
      </c>
      <c r="AA184" s="3">
        <f t="shared" si="404"/>
        <v>25</v>
      </c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29"/>
      <c r="AV184" s="170">
        <f t="shared" si="417"/>
        <v>0</v>
      </c>
      <c r="AW184" s="170">
        <f t="shared" si="418"/>
        <v>0</v>
      </c>
      <c r="AX184" s="170">
        <f t="shared" si="419"/>
        <v>0</v>
      </c>
      <c r="AY184" s="29">
        <f t="shared" si="420"/>
        <v>0</v>
      </c>
      <c r="AZ184" s="3"/>
      <c r="BA184" s="2">
        <f t="shared" si="291"/>
        <v>0</v>
      </c>
      <c r="BB184" s="2">
        <f t="shared" si="292"/>
        <v>0</v>
      </c>
      <c r="BC184" s="2">
        <f t="shared" si="293"/>
        <v>0</v>
      </c>
      <c r="BD184" s="3">
        <f t="shared" si="294"/>
        <v>0</v>
      </c>
      <c r="BE184" s="3">
        <f t="shared" si="295"/>
        <v>0.65029263168425788</v>
      </c>
      <c r="BF184" s="2">
        <f t="shared" si="296"/>
        <v>0</v>
      </c>
      <c r="BG184" s="2">
        <f t="shared" si="297"/>
        <v>0</v>
      </c>
      <c r="BH184" s="2">
        <f t="shared" si="298"/>
        <v>0</v>
      </c>
      <c r="BI184" s="3">
        <f t="shared" si="299"/>
        <v>0</v>
      </c>
      <c r="BJ184" s="3"/>
      <c r="BK184" s="21">
        <v>19362</v>
      </c>
      <c r="BL184" s="3">
        <v>19305</v>
      </c>
      <c r="BM184" s="2">
        <v>57</v>
      </c>
      <c r="BN184" s="2">
        <v>57</v>
      </c>
      <c r="BO184" s="45"/>
      <c r="BP184" s="2">
        <f t="shared" si="300"/>
        <v>57</v>
      </c>
      <c r="BQ184" s="2">
        <f t="shared" si="301"/>
        <v>2.9526029526029527</v>
      </c>
      <c r="BR184" s="2">
        <f t="shared" si="302"/>
        <v>2.9526029526029527</v>
      </c>
      <c r="BS184" s="2"/>
      <c r="BT184" s="7">
        <v>19710</v>
      </c>
      <c r="BU184" s="3">
        <v>19634</v>
      </c>
      <c r="BV184" s="2">
        <f t="shared" si="405"/>
        <v>76</v>
      </c>
      <c r="BW184" s="2">
        <v>76</v>
      </c>
      <c r="BX184" s="61"/>
      <c r="BY184" s="2">
        <f t="shared" si="303"/>
        <v>76</v>
      </c>
      <c r="BZ184" s="2">
        <f t="shared" si="304"/>
        <v>3.8708363043699707</v>
      </c>
      <c r="CA184" s="2">
        <f t="shared" si="305"/>
        <v>3.8708363043699707</v>
      </c>
      <c r="CB184" s="2"/>
      <c r="CC184" s="105">
        <v>19878</v>
      </c>
      <c r="CD184" s="3">
        <v>19821</v>
      </c>
      <c r="CE184" s="2">
        <f t="shared" si="406"/>
        <v>57</v>
      </c>
      <c r="CF184" s="2">
        <v>57</v>
      </c>
      <c r="CG184" s="61"/>
      <c r="CH184" s="2">
        <f t="shared" si="306"/>
        <v>57</v>
      </c>
      <c r="CI184" s="2">
        <f t="shared" si="307"/>
        <v>2.8757378537914331</v>
      </c>
      <c r="CJ184" s="2">
        <f t="shared" si="308"/>
        <v>2.8757378537914331</v>
      </c>
      <c r="CK184" s="2"/>
      <c r="CL184" s="105">
        <v>20010</v>
      </c>
      <c r="CM184" s="3">
        <v>19985</v>
      </c>
      <c r="CN184" s="2">
        <f t="shared" si="407"/>
        <v>25</v>
      </c>
      <c r="CO184" s="2">
        <f t="shared" si="383"/>
        <v>25</v>
      </c>
      <c r="CP184" s="61"/>
      <c r="CQ184" s="2">
        <f t="shared" si="309"/>
        <v>25</v>
      </c>
      <c r="CR184" s="2">
        <f t="shared" si="310"/>
        <v>1.2509382036527394</v>
      </c>
      <c r="CS184" s="2">
        <f t="shared" si="311"/>
        <v>1.2509382036527394</v>
      </c>
      <c r="CT184" s="2"/>
      <c r="CU184" s="131">
        <v>20004</v>
      </c>
      <c r="CV184" s="3">
        <v>19991</v>
      </c>
      <c r="CW184" s="2">
        <f t="shared" si="408"/>
        <v>13</v>
      </c>
      <c r="CX184" s="2">
        <f t="shared" si="409"/>
        <v>13</v>
      </c>
      <c r="CY184" s="61"/>
      <c r="CZ184" s="2">
        <f t="shared" si="312"/>
        <v>13</v>
      </c>
      <c r="DA184" s="2">
        <f t="shared" si="313"/>
        <v>0.65029263168425788</v>
      </c>
      <c r="DB184" s="2">
        <f t="shared" si="314"/>
        <v>0.65029263168425788</v>
      </c>
      <c r="DC184" s="2"/>
      <c r="DD184" s="131">
        <v>20266</v>
      </c>
      <c r="DE184" s="3">
        <v>20201</v>
      </c>
      <c r="DF184" s="2">
        <f t="shared" si="410"/>
        <v>65</v>
      </c>
      <c r="DG184" s="2">
        <f t="shared" si="411"/>
        <v>65</v>
      </c>
      <c r="DH184" s="61"/>
      <c r="DI184" s="2">
        <f t="shared" si="315"/>
        <v>65</v>
      </c>
      <c r="DJ184" s="2">
        <f t="shared" si="316"/>
        <v>3.2176624919558439</v>
      </c>
      <c r="DK184" s="2">
        <f t="shared" si="317"/>
        <v>3.2176624919558439</v>
      </c>
      <c r="DL184" s="2"/>
      <c r="DM184" s="131">
        <v>20341</v>
      </c>
      <c r="DN184" s="2">
        <v>20297</v>
      </c>
      <c r="DO184" s="3">
        <f t="shared" si="318"/>
        <v>44</v>
      </c>
      <c r="DP184" s="3">
        <f t="shared" si="319"/>
        <v>2.1678080504508057</v>
      </c>
      <c r="DQ184" s="2"/>
      <c r="DR184" s="131">
        <v>20423</v>
      </c>
      <c r="DS184" s="2">
        <v>20419</v>
      </c>
      <c r="DT184" s="3">
        <f t="shared" si="320"/>
        <v>4</v>
      </c>
      <c r="DU184" s="3">
        <f t="shared" si="321"/>
        <v>0.19589597923502619</v>
      </c>
      <c r="DV184" s="2"/>
      <c r="DW184" s="131">
        <v>20453</v>
      </c>
      <c r="DX184" s="2">
        <v>20444</v>
      </c>
      <c r="DY184" s="3">
        <f t="shared" si="322"/>
        <v>9</v>
      </c>
      <c r="DZ184" s="3">
        <f t="shared" si="323"/>
        <v>0.44022696145568385</v>
      </c>
      <c r="EA184" s="2"/>
      <c r="EB184" s="131">
        <v>20463</v>
      </c>
      <c r="EC184" s="2">
        <v>20453</v>
      </c>
      <c r="ED184" s="3">
        <f t="shared" si="416"/>
        <v>10</v>
      </c>
      <c r="EE184" s="3">
        <f t="shared" si="324"/>
        <v>0.48892582995159634</v>
      </c>
      <c r="EF184" s="2"/>
      <c r="EG184" s="131">
        <v>20413</v>
      </c>
      <c r="EH184" s="2">
        <v>20399</v>
      </c>
      <c r="EI184" s="3">
        <f t="shared" si="412"/>
        <v>14</v>
      </c>
      <c r="EJ184" s="3">
        <f t="shared" si="325"/>
        <v>0.68630815236040987</v>
      </c>
      <c r="EK184" s="2"/>
      <c r="EL184" s="131">
        <v>20515</v>
      </c>
      <c r="EM184" s="2">
        <v>20503</v>
      </c>
      <c r="EN184" s="3">
        <f t="shared" si="413"/>
        <v>12</v>
      </c>
      <c r="EO184" s="3">
        <f t="shared" si="326"/>
        <v>0.585280202897137</v>
      </c>
      <c r="EP184" s="2"/>
      <c r="EQ184" s="2"/>
      <c r="ER184" s="77">
        <f t="shared" si="327"/>
        <v>57</v>
      </c>
      <c r="ES184" s="83">
        <f t="shared" si="396"/>
        <v>76</v>
      </c>
      <c r="ET184" s="83">
        <f t="shared" si="391"/>
        <v>57</v>
      </c>
      <c r="EU184" s="81">
        <f t="shared" si="393"/>
        <v>25</v>
      </c>
      <c r="EV184" s="81">
        <f t="shared" si="402"/>
        <v>13</v>
      </c>
      <c r="EW184" s="81">
        <f t="shared" si="415"/>
        <v>65</v>
      </c>
      <c r="EX184" s="81">
        <f t="shared" si="389"/>
        <v>44</v>
      </c>
      <c r="EY184" s="81">
        <f t="shared" si="414"/>
        <v>4</v>
      </c>
      <c r="EZ184" s="81">
        <f t="shared" si="403"/>
        <v>9</v>
      </c>
      <c r="FA184" s="81">
        <f t="shared" si="329"/>
        <v>10</v>
      </c>
      <c r="FB184" s="81">
        <f t="shared" si="330"/>
        <v>14</v>
      </c>
      <c r="FC184" s="81">
        <f t="shared" si="399"/>
        <v>12</v>
      </c>
      <c r="FD184" s="2"/>
      <c r="FE184" s="77">
        <f t="shared" si="331"/>
        <v>2.9526029526029527</v>
      </c>
      <c r="FF184" s="83">
        <f t="shared" si="332"/>
        <v>3.8708363043699707</v>
      </c>
      <c r="FG184" s="83">
        <f t="shared" si="333"/>
        <v>2.8757378537914331</v>
      </c>
      <c r="FH184" s="81">
        <f t="shared" si="334"/>
        <v>1.2509382036527394</v>
      </c>
      <c r="FI184" s="81">
        <f t="shared" si="335"/>
        <v>0.65029263168425788</v>
      </c>
      <c r="FJ184" s="81">
        <f t="shared" si="336"/>
        <v>3.2176624919558439</v>
      </c>
      <c r="FK184" s="81">
        <f t="shared" si="337"/>
        <v>2.1678080504508057</v>
      </c>
      <c r="FL184" s="81">
        <f t="shared" si="338"/>
        <v>0.19589597923502619</v>
      </c>
      <c r="FM184" s="81">
        <f t="shared" si="339"/>
        <v>0.44022696145568385</v>
      </c>
      <c r="FN184" s="81">
        <f t="shared" si="340"/>
        <v>0.48892582995159634</v>
      </c>
      <c r="FO184" s="81">
        <f t="shared" si="341"/>
        <v>0.68630815236040987</v>
      </c>
      <c r="FP184" s="81">
        <f t="shared" si="342"/>
        <v>0.585280202897137</v>
      </c>
      <c r="FQ184" s="2"/>
      <c r="FR184" s="83">
        <f t="shared" si="343"/>
        <v>19</v>
      </c>
      <c r="FS184" s="83">
        <f t="shared" si="344"/>
        <v>-19</v>
      </c>
      <c r="FT184" s="83">
        <f t="shared" si="345"/>
        <v>-32</v>
      </c>
      <c r="FU184" s="83">
        <f t="shared" si="346"/>
        <v>-12</v>
      </c>
      <c r="FV184" s="83">
        <f t="shared" si="347"/>
        <v>52</v>
      </c>
      <c r="FW184" s="83">
        <f t="shared" si="348"/>
        <v>-21</v>
      </c>
      <c r="FX184" s="83">
        <f t="shared" si="349"/>
        <v>-40</v>
      </c>
      <c r="FY184" s="83">
        <f t="shared" si="350"/>
        <v>5</v>
      </c>
      <c r="FZ184" s="83">
        <f t="shared" si="351"/>
        <v>1</v>
      </c>
      <c r="GA184" s="83">
        <f t="shared" si="352"/>
        <v>4</v>
      </c>
      <c r="GB184" s="83">
        <f t="shared" si="353"/>
        <v>-2</v>
      </c>
      <c r="GC184" s="54"/>
      <c r="GD184" s="205">
        <f t="shared" si="354"/>
        <v>0.91823335176701804</v>
      </c>
      <c r="GE184" s="206">
        <f t="shared" si="355"/>
        <v>-0.99509845057853763</v>
      </c>
      <c r="GF184" s="206">
        <f t="shared" si="356"/>
        <v>-1.6247996501386937</v>
      </c>
      <c r="GG184" s="207">
        <f t="shared" si="357"/>
        <v>-0.60064557196848156</v>
      </c>
      <c r="GH184" s="206">
        <f t="shared" si="358"/>
        <v>2.5673698602715858</v>
      </c>
      <c r="GI184" s="206">
        <f t="shared" si="359"/>
        <v>-1.0498544415050381</v>
      </c>
      <c r="GJ184" s="206">
        <f t="shared" si="360"/>
        <v>-1.9719120712157796</v>
      </c>
      <c r="GK184" s="206">
        <f t="shared" si="361"/>
        <v>0.24433098222065766</v>
      </c>
      <c r="GL184" s="206">
        <f t="shared" si="362"/>
        <v>4.8698868495912484E-2</v>
      </c>
      <c r="GM184" s="206">
        <f t="shared" si="363"/>
        <v>0.19738232240881354</v>
      </c>
      <c r="GN184" s="206">
        <f t="shared" si="364"/>
        <v>-0.10102794946327287</v>
      </c>
      <c r="GO184" s="2"/>
      <c r="GP184" s="3">
        <f t="shared" si="365"/>
        <v>12</v>
      </c>
      <c r="GQ184" s="320">
        <f t="shared" si="366"/>
        <v>5.8528020289713701E-4</v>
      </c>
      <c r="GR184" s="298">
        <f t="shared" si="367"/>
        <v>9.9270276389348475E-4</v>
      </c>
      <c r="GS184" s="298">
        <f t="shared" si="368"/>
        <v>1.2145619586409692E-3</v>
      </c>
      <c r="GT184" s="298">
        <f t="shared" si="369"/>
        <v>1.0883830651183192E-3</v>
      </c>
      <c r="GU184" s="298">
        <f t="shared" si="370"/>
        <v>5.3977027377148288E-4</v>
      </c>
      <c r="GV184" s="298">
        <f t="shared" si="371"/>
        <v>2.3458928829218998E-4</v>
      </c>
      <c r="GW184" s="298">
        <f t="shared" si="372"/>
        <v>1.304670721181831E-3</v>
      </c>
      <c r="GX184" s="298">
        <f t="shared" si="373"/>
        <v>1.1009908918026225E-3</v>
      </c>
      <c r="GY184" s="298">
        <f t="shared" si="374"/>
        <v>9.5916360933266193E-5</v>
      </c>
      <c r="GZ184" s="298">
        <f t="shared" si="375"/>
        <v>1.8681888946549041E-4</v>
      </c>
      <c r="HA184" s="298">
        <f t="shared" si="376"/>
        <v>2.1123785382340515E-4</v>
      </c>
      <c r="HB184" s="298">
        <f t="shared" si="377"/>
        <v>2.7916251246261218E-4</v>
      </c>
      <c r="HC184" s="298">
        <f t="shared" si="378"/>
        <v>2.0793983607409589E-4</v>
      </c>
      <c r="HD184" s="298"/>
    </row>
    <row r="185" spans="1:212" ht="12" customHeight="1" x14ac:dyDescent="0.25">
      <c r="A185" s="2">
        <v>1</v>
      </c>
      <c r="B185" s="10" t="s">
        <v>149</v>
      </c>
      <c r="C185" s="183">
        <v>31005</v>
      </c>
      <c r="D185" s="10"/>
      <c r="E185" s="2" t="s">
        <v>272</v>
      </c>
      <c r="F185" s="33"/>
      <c r="G185" s="33" t="s">
        <v>176</v>
      </c>
      <c r="H185" s="33" t="s">
        <v>176</v>
      </c>
      <c r="I185" s="33"/>
      <c r="J185" s="33">
        <v>60</v>
      </c>
      <c r="K185" s="33">
        <f>SUM(I185+J185)</f>
        <v>60</v>
      </c>
      <c r="L185" s="33">
        <v>112</v>
      </c>
      <c r="M185" s="45"/>
      <c r="N185" s="45">
        <v>60</v>
      </c>
      <c r="O185" s="45"/>
      <c r="P185" s="45"/>
      <c r="Q185" s="45"/>
      <c r="R185" s="45"/>
      <c r="S185" s="45"/>
      <c r="T185" s="45"/>
      <c r="U185" s="45">
        <v>300</v>
      </c>
      <c r="V185" s="45"/>
      <c r="W185" s="61"/>
      <c r="X185" s="45">
        <f>SUM(M185:W185)</f>
        <v>360</v>
      </c>
      <c r="Y185" s="3">
        <v>416</v>
      </c>
      <c r="Z185" s="146">
        <v>34</v>
      </c>
      <c r="AA185" s="3">
        <f t="shared" si="404"/>
        <v>450</v>
      </c>
      <c r="AB185" s="170"/>
      <c r="AC185" s="170">
        <v>51</v>
      </c>
      <c r="AD185" s="170"/>
      <c r="AE185" s="170"/>
      <c r="AF185" s="170"/>
      <c r="AG185" s="170"/>
      <c r="AH185" s="170"/>
      <c r="AI185" s="170"/>
      <c r="AJ185" s="170"/>
      <c r="AK185" s="170">
        <v>62</v>
      </c>
      <c r="AL185" s="170"/>
      <c r="AM185" s="170"/>
      <c r="AN185" s="170"/>
      <c r="AO185" s="170"/>
      <c r="AP185" s="170"/>
      <c r="AQ185" s="170"/>
      <c r="AR185" s="170"/>
      <c r="AS185" s="170">
        <v>9</v>
      </c>
      <c r="AT185" s="170"/>
      <c r="AU185" s="29">
        <f t="shared" ref="AU185:AU198" si="421">SUM(AB185:AT185)</f>
        <v>122</v>
      </c>
      <c r="AV185" s="170">
        <f t="shared" si="417"/>
        <v>51</v>
      </c>
      <c r="AW185" s="170">
        <f t="shared" si="418"/>
        <v>62</v>
      </c>
      <c r="AX185" s="170">
        <f t="shared" si="419"/>
        <v>9</v>
      </c>
      <c r="AY185" s="29">
        <f t="shared" si="420"/>
        <v>122</v>
      </c>
      <c r="AZ185" s="3"/>
      <c r="BA185" s="2">
        <f t="shared" si="291"/>
        <v>51</v>
      </c>
      <c r="BB185" s="2">
        <f t="shared" si="292"/>
        <v>62</v>
      </c>
      <c r="BC185" s="2">
        <f t="shared" si="293"/>
        <v>9</v>
      </c>
      <c r="BD185" s="3">
        <f t="shared" si="294"/>
        <v>122</v>
      </c>
      <c r="BE185" s="3">
        <f t="shared" si="295"/>
        <v>3.4578322442856781</v>
      </c>
      <c r="BF185" s="2">
        <f t="shared" si="296"/>
        <v>0.43222903053570977</v>
      </c>
      <c r="BG185" s="2">
        <f t="shared" si="297"/>
        <v>0.52545489986694127</v>
      </c>
      <c r="BH185" s="2">
        <f t="shared" si="298"/>
        <v>7.6275711271007601E-2</v>
      </c>
      <c r="BI185" s="3">
        <f t="shared" si="299"/>
        <v>1.0339596416736585</v>
      </c>
      <c r="BJ185" s="3"/>
      <c r="BK185" s="21">
        <v>117639</v>
      </c>
      <c r="BL185" s="3">
        <v>117274</v>
      </c>
      <c r="BM185" s="2">
        <v>365</v>
      </c>
      <c r="BN185" s="2">
        <v>365</v>
      </c>
      <c r="BO185" s="45"/>
      <c r="BP185" s="2">
        <f t="shared" si="300"/>
        <v>365</v>
      </c>
      <c r="BQ185" s="2">
        <f t="shared" si="301"/>
        <v>3.1123693231236249</v>
      </c>
      <c r="BR185" s="2">
        <f t="shared" si="302"/>
        <v>3.1123693231236249</v>
      </c>
      <c r="BS185" s="2"/>
      <c r="BT185" s="7">
        <v>118165</v>
      </c>
      <c r="BU185" s="3">
        <v>117583</v>
      </c>
      <c r="BV185" s="2">
        <f t="shared" si="405"/>
        <v>582</v>
      </c>
      <c r="BW185" s="2">
        <v>582</v>
      </c>
      <c r="BX185" s="61"/>
      <c r="BY185" s="2">
        <f t="shared" si="303"/>
        <v>582</v>
      </c>
      <c r="BZ185" s="2">
        <f t="shared" si="304"/>
        <v>4.9496951089868437</v>
      </c>
      <c r="CA185" s="2">
        <f t="shared" si="305"/>
        <v>4.9496951089868437</v>
      </c>
      <c r="CB185" s="2"/>
      <c r="CC185" s="105">
        <v>117831</v>
      </c>
      <c r="CD185" s="3">
        <v>117275</v>
      </c>
      <c r="CE185" s="2">
        <f t="shared" si="406"/>
        <v>556</v>
      </c>
      <c r="CF185" s="2">
        <v>556</v>
      </c>
      <c r="CG185" s="61"/>
      <c r="CH185" s="2">
        <f t="shared" si="306"/>
        <v>556</v>
      </c>
      <c r="CI185" s="2">
        <f t="shared" si="307"/>
        <v>4.7409933916009379</v>
      </c>
      <c r="CJ185" s="2">
        <f t="shared" si="308"/>
        <v>4.7409933916009379</v>
      </c>
      <c r="CK185" s="2"/>
      <c r="CL185" s="105">
        <v>118279</v>
      </c>
      <c r="CM185" s="3">
        <v>117787</v>
      </c>
      <c r="CN185" s="2">
        <f t="shared" si="407"/>
        <v>492</v>
      </c>
      <c r="CO185" s="2">
        <f t="shared" si="383"/>
        <v>492</v>
      </c>
      <c r="CP185" s="61"/>
      <c r="CQ185" s="2">
        <f t="shared" si="309"/>
        <v>492</v>
      </c>
      <c r="CR185" s="2">
        <f t="shared" si="310"/>
        <v>4.177031421124572</v>
      </c>
      <c r="CS185" s="2">
        <f t="shared" si="311"/>
        <v>4.177031421124572</v>
      </c>
      <c r="CT185" s="2"/>
      <c r="CU185" s="131">
        <v>118401</v>
      </c>
      <c r="CV185" s="3">
        <v>117993</v>
      </c>
      <c r="CW185" s="2">
        <f t="shared" si="408"/>
        <v>408</v>
      </c>
      <c r="CX185" s="2">
        <f t="shared" si="409"/>
        <v>408</v>
      </c>
      <c r="CY185" s="61"/>
      <c r="CZ185" s="2">
        <f t="shared" si="312"/>
        <v>408</v>
      </c>
      <c r="DA185" s="2">
        <f t="shared" si="313"/>
        <v>3.4578322442856781</v>
      </c>
      <c r="DB185" s="2">
        <f t="shared" si="314"/>
        <v>3.4578322442856781</v>
      </c>
      <c r="DC185" s="2"/>
      <c r="DD185" s="131">
        <v>118534</v>
      </c>
      <c r="DE185" s="3">
        <v>118225</v>
      </c>
      <c r="DF185" s="2">
        <f t="shared" si="410"/>
        <v>309</v>
      </c>
      <c r="DG185" s="2">
        <f t="shared" si="411"/>
        <v>309</v>
      </c>
      <c r="DH185" s="61"/>
      <c r="DI185" s="2">
        <f t="shared" si="315"/>
        <v>309</v>
      </c>
      <c r="DJ185" s="2">
        <f t="shared" si="316"/>
        <v>2.6136603933178262</v>
      </c>
      <c r="DK185" s="2">
        <f t="shared" si="317"/>
        <v>2.6136603933178262</v>
      </c>
      <c r="DL185" s="2"/>
      <c r="DM185" s="131">
        <v>118597</v>
      </c>
      <c r="DN185" s="2">
        <v>118136</v>
      </c>
      <c r="DO185" s="3">
        <f t="shared" si="318"/>
        <v>461</v>
      </c>
      <c r="DP185" s="3">
        <f t="shared" si="319"/>
        <v>3.9022821155278664</v>
      </c>
      <c r="DQ185" s="2"/>
      <c r="DR185" s="131">
        <v>118716</v>
      </c>
      <c r="DS185" s="2">
        <v>118241</v>
      </c>
      <c r="DT185" s="3">
        <f t="shared" si="320"/>
        <v>475</v>
      </c>
      <c r="DU185" s="3">
        <f t="shared" si="321"/>
        <v>4.0172190695274903</v>
      </c>
      <c r="DV185" s="2"/>
      <c r="DW185" s="131">
        <v>119048</v>
      </c>
      <c r="DX185" s="2">
        <v>118536</v>
      </c>
      <c r="DY185" s="3">
        <f t="shared" si="322"/>
        <v>512</v>
      </c>
      <c r="DZ185" s="3">
        <f t="shared" si="323"/>
        <v>4.319362893973139</v>
      </c>
      <c r="EA185" s="2"/>
      <c r="EB185" s="131">
        <v>118850</v>
      </c>
      <c r="EC185" s="2">
        <v>118417</v>
      </c>
      <c r="ED185" s="3">
        <f t="shared" si="416"/>
        <v>433</v>
      </c>
      <c r="EE185" s="3">
        <f t="shared" si="324"/>
        <v>3.6565695803811953</v>
      </c>
      <c r="EF185" s="2"/>
      <c r="EG185" s="131">
        <v>118743</v>
      </c>
      <c r="EH185" s="2">
        <v>118478</v>
      </c>
      <c r="EI185" s="3">
        <f t="shared" si="412"/>
        <v>265</v>
      </c>
      <c r="EJ185" s="3">
        <f t="shared" si="325"/>
        <v>2.2367021725552423</v>
      </c>
      <c r="EK185" s="2"/>
      <c r="EL185" s="131">
        <v>119841</v>
      </c>
      <c r="EM185" s="2">
        <v>119445</v>
      </c>
      <c r="EN185" s="3">
        <f t="shared" si="413"/>
        <v>396</v>
      </c>
      <c r="EO185" s="3">
        <f t="shared" si="326"/>
        <v>3.3153334170538744</v>
      </c>
      <c r="EP185" s="2"/>
      <c r="EQ185" s="2"/>
      <c r="ER185" s="77">
        <f t="shared" si="327"/>
        <v>365</v>
      </c>
      <c r="ES185" s="83">
        <f t="shared" si="396"/>
        <v>582</v>
      </c>
      <c r="ET185" s="83">
        <f t="shared" si="391"/>
        <v>556</v>
      </c>
      <c r="EU185" s="81">
        <f t="shared" si="393"/>
        <v>492</v>
      </c>
      <c r="EV185" s="81">
        <f t="shared" si="402"/>
        <v>408</v>
      </c>
      <c r="EW185" s="81">
        <f t="shared" si="415"/>
        <v>309</v>
      </c>
      <c r="EX185" s="81">
        <f t="shared" si="389"/>
        <v>461</v>
      </c>
      <c r="EY185" s="81">
        <f t="shared" si="414"/>
        <v>475</v>
      </c>
      <c r="EZ185" s="81">
        <f t="shared" si="403"/>
        <v>512</v>
      </c>
      <c r="FA185" s="81">
        <f t="shared" si="329"/>
        <v>433</v>
      </c>
      <c r="FB185" s="81">
        <f t="shared" si="330"/>
        <v>265</v>
      </c>
      <c r="FC185" s="81">
        <f t="shared" si="399"/>
        <v>396</v>
      </c>
      <c r="FD185" s="2"/>
      <c r="FE185" s="77">
        <f t="shared" si="331"/>
        <v>3.1123693231236249</v>
      </c>
      <c r="FF185" s="83">
        <f t="shared" si="332"/>
        <v>4.9496951089868437</v>
      </c>
      <c r="FG185" s="83">
        <f t="shared" si="333"/>
        <v>4.7409933916009379</v>
      </c>
      <c r="FH185" s="81">
        <f t="shared" si="334"/>
        <v>4.177031421124572</v>
      </c>
      <c r="FI185" s="81">
        <f t="shared" si="335"/>
        <v>3.4578322442856781</v>
      </c>
      <c r="FJ185" s="81">
        <f t="shared" si="336"/>
        <v>2.6136603933178262</v>
      </c>
      <c r="FK185" s="81">
        <f t="shared" si="337"/>
        <v>3.9022821155278664</v>
      </c>
      <c r="FL185" s="81">
        <f t="shared" si="338"/>
        <v>4.0172190695274903</v>
      </c>
      <c r="FM185" s="81">
        <f t="shared" si="339"/>
        <v>4.319362893973139</v>
      </c>
      <c r="FN185" s="81">
        <f t="shared" si="340"/>
        <v>3.6565695803811953</v>
      </c>
      <c r="FO185" s="81">
        <f t="shared" si="341"/>
        <v>2.2367021725552423</v>
      </c>
      <c r="FP185" s="81">
        <f t="shared" si="342"/>
        <v>3.3153334170538744</v>
      </c>
      <c r="FQ185" s="2"/>
      <c r="FR185" s="83">
        <f t="shared" si="343"/>
        <v>217</v>
      </c>
      <c r="FS185" s="83">
        <f t="shared" si="344"/>
        <v>-26</v>
      </c>
      <c r="FT185" s="83">
        <f t="shared" si="345"/>
        <v>-64</v>
      </c>
      <c r="FU185" s="83">
        <f t="shared" si="346"/>
        <v>-84</v>
      </c>
      <c r="FV185" s="83">
        <f t="shared" si="347"/>
        <v>-99</v>
      </c>
      <c r="FW185" s="83">
        <f t="shared" si="348"/>
        <v>152</v>
      </c>
      <c r="FX185" s="83">
        <f t="shared" si="349"/>
        <v>14</v>
      </c>
      <c r="FY185" s="83">
        <f t="shared" si="350"/>
        <v>37</v>
      </c>
      <c r="FZ185" s="83">
        <f t="shared" si="351"/>
        <v>-79</v>
      </c>
      <c r="GA185" s="83">
        <f t="shared" si="352"/>
        <v>-168</v>
      </c>
      <c r="GB185" s="83">
        <f t="shared" si="353"/>
        <v>131</v>
      </c>
      <c r="GC185" s="54"/>
      <c r="GD185" s="205">
        <f t="shared" si="354"/>
        <v>1.8373257858632188</v>
      </c>
      <c r="GE185" s="206">
        <f t="shared" si="355"/>
        <v>-0.20870171738590582</v>
      </c>
      <c r="GF185" s="206">
        <f t="shared" si="356"/>
        <v>-0.56396197047636587</v>
      </c>
      <c r="GG185" s="207">
        <f t="shared" si="357"/>
        <v>-0.71919917683889389</v>
      </c>
      <c r="GH185" s="206">
        <f t="shared" si="358"/>
        <v>-0.84417185096785197</v>
      </c>
      <c r="GI185" s="206">
        <f t="shared" si="359"/>
        <v>1.2886217222100402</v>
      </c>
      <c r="GJ185" s="206">
        <f t="shared" si="360"/>
        <v>0.11493695399962389</v>
      </c>
      <c r="GK185" s="206">
        <f t="shared" si="361"/>
        <v>0.30214382444564869</v>
      </c>
      <c r="GL185" s="206">
        <f t="shared" si="362"/>
        <v>-0.66279331359194371</v>
      </c>
      <c r="GM185" s="206">
        <f t="shared" si="363"/>
        <v>-1.419867407825953</v>
      </c>
      <c r="GN185" s="206">
        <f t="shared" si="364"/>
        <v>1.0786312444986321</v>
      </c>
      <c r="GO185" s="2"/>
      <c r="GP185" s="3">
        <f t="shared" si="365"/>
        <v>396</v>
      </c>
      <c r="GQ185" s="320">
        <f t="shared" si="366"/>
        <v>3.3153334170538742E-3</v>
      </c>
      <c r="GR185" s="298">
        <f t="shared" si="367"/>
        <v>6.356780856510911E-3</v>
      </c>
      <c r="GS185" s="298">
        <f t="shared" si="368"/>
        <v>9.3009876306453156E-3</v>
      </c>
      <c r="GT185" s="298">
        <f t="shared" si="369"/>
        <v>1.0616508494838342E-2</v>
      </c>
      <c r="GU185" s="298">
        <f t="shared" si="370"/>
        <v>1.0622678987822782E-2</v>
      </c>
      <c r="GV185" s="298">
        <f t="shared" si="371"/>
        <v>7.3624945864010395E-3</v>
      </c>
      <c r="GW185" s="298">
        <f t="shared" si="372"/>
        <v>6.2022038899259349E-3</v>
      </c>
      <c r="GX185" s="298">
        <f t="shared" si="373"/>
        <v>1.1535381843659293E-2</v>
      </c>
      <c r="GY185" s="298">
        <f t="shared" si="374"/>
        <v>1.1390067860825361E-2</v>
      </c>
      <c r="GZ185" s="298">
        <f t="shared" si="375"/>
        <v>1.0627919045147899E-2</v>
      </c>
      <c r="HA185" s="298">
        <f t="shared" si="376"/>
        <v>9.1465990705534433E-3</v>
      </c>
      <c r="HB185" s="298">
        <f t="shared" si="377"/>
        <v>5.2841475573280157E-3</v>
      </c>
      <c r="HC185" s="298">
        <f t="shared" si="378"/>
        <v>6.8620145904451646E-3</v>
      </c>
      <c r="HD185" s="298"/>
    </row>
    <row r="186" spans="1:212" ht="12" customHeight="1" x14ac:dyDescent="0.25">
      <c r="A186" s="2">
        <v>1</v>
      </c>
      <c r="B186" s="10" t="s">
        <v>149</v>
      </c>
      <c r="C186" s="183">
        <v>31006</v>
      </c>
      <c r="D186" s="10"/>
      <c r="E186" s="2" t="s">
        <v>298</v>
      </c>
      <c r="F186" s="33"/>
      <c r="G186" s="33"/>
      <c r="H186" s="33"/>
      <c r="I186" s="33"/>
      <c r="J186" s="33">
        <f>400+100</f>
        <v>500</v>
      </c>
      <c r="K186" s="33">
        <f>SUM(I186+J186)</f>
        <v>500</v>
      </c>
      <c r="L186" s="33"/>
      <c r="M186" s="45"/>
      <c r="N186" s="45">
        <v>400</v>
      </c>
      <c r="O186" s="45"/>
      <c r="P186" s="45"/>
      <c r="Q186" s="45"/>
      <c r="R186" s="45"/>
      <c r="S186" s="45"/>
      <c r="T186" s="45"/>
      <c r="U186" s="45"/>
      <c r="V186" s="45"/>
      <c r="W186" s="61"/>
      <c r="X186" s="45">
        <f>SUM(M186:W186)</f>
        <v>400</v>
      </c>
      <c r="Y186" s="3">
        <v>500</v>
      </c>
      <c r="Z186" s="146"/>
      <c r="AA186" s="3">
        <f t="shared" si="404"/>
        <v>500</v>
      </c>
      <c r="AB186" s="170"/>
      <c r="AC186" s="170">
        <v>500</v>
      </c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29">
        <f t="shared" si="421"/>
        <v>500</v>
      </c>
      <c r="AV186" s="170">
        <f t="shared" si="417"/>
        <v>500</v>
      </c>
      <c r="AW186" s="170">
        <f t="shared" si="418"/>
        <v>0</v>
      </c>
      <c r="AX186" s="170">
        <f t="shared" si="419"/>
        <v>0</v>
      </c>
      <c r="AY186" s="29">
        <f t="shared" si="420"/>
        <v>500</v>
      </c>
      <c r="AZ186" s="3"/>
      <c r="BA186" s="2">
        <f t="shared" si="291"/>
        <v>500</v>
      </c>
      <c r="BB186" s="2">
        <f t="shared" si="292"/>
        <v>0</v>
      </c>
      <c r="BC186" s="2">
        <f t="shared" si="293"/>
        <v>0</v>
      </c>
      <c r="BD186" s="3">
        <f t="shared" si="294"/>
        <v>500</v>
      </c>
      <c r="BE186" s="3">
        <f t="shared" si="295"/>
        <v>0</v>
      </c>
      <c r="BF186" s="3">
        <f t="shared" si="296"/>
        <v>45.825313903400236</v>
      </c>
      <c r="BG186" s="2">
        <f t="shared" si="297"/>
        <v>0</v>
      </c>
      <c r="BH186" s="2">
        <f t="shared" si="298"/>
        <v>0</v>
      </c>
      <c r="BI186" s="3">
        <f t="shared" si="299"/>
        <v>45.825313903400236</v>
      </c>
      <c r="BJ186" s="3"/>
      <c r="BK186" s="21">
        <v>10845</v>
      </c>
      <c r="BL186" s="3">
        <v>10845</v>
      </c>
      <c r="BM186" s="2">
        <v>0</v>
      </c>
      <c r="BN186" s="2">
        <v>0</v>
      </c>
      <c r="BO186" s="45"/>
      <c r="BP186" s="2">
        <f t="shared" si="300"/>
        <v>0</v>
      </c>
      <c r="BQ186" s="2">
        <f t="shared" si="301"/>
        <v>0</v>
      </c>
      <c r="BR186" s="2">
        <f t="shared" si="302"/>
        <v>0</v>
      </c>
      <c r="BS186" s="2"/>
      <c r="BT186" s="7">
        <v>10855</v>
      </c>
      <c r="BU186" s="3">
        <v>10859</v>
      </c>
      <c r="BV186" s="2">
        <f t="shared" si="405"/>
        <v>-4</v>
      </c>
      <c r="BW186" s="2">
        <v>-4</v>
      </c>
      <c r="BX186" s="61"/>
      <c r="BY186" s="2">
        <f t="shared" si="303"/>
        <v>-4</v>
      </c>
      <c r="BZ186" s="2">
        <f t="shared" si="304"/>
        <v>-0.3683580440187863</v>
      </c>
      <c r="CA186" s="2">
        <f t="shared" si="305"/>
        <v>-0.3683580440187863</v>
      </c>
      <c r="CB186" s="2"/>
      <c r="CC186" s="106">
        <v>10846</v>
      </c>
      <c r="CD186" s="3">
        <v>10855</v>
      </c>
      <c r="CE186" s="2">
        <f t="shared" si="406"/>
        <v>-9</v>
      </c>
      <c r="CF186" s="2">
        <v>-9</v>
      </c>
      <c r="CG186" s="61"/>
      <c r="CH186" s="2">
        <f t="shared" si="306"/>
        <v>-9</v>
      </c>
      <c r="CI186" s="2">
        <f t="shared" si="307"/>
        <v>-0.82911100875172727</v>
      </c>
      <c r="CJ186" s="2">
        <f t="shared" si="308"/>
        <v>-0.82911100875172727</v>
      </c>
      <c r="CK186" s="2"/>
      <c r="CL186" s="106">
        <v>10886</v>
      </c>
      <c r="CM186" s="3">
        <v>10889</v>
      </c>
      <c r="CN186" s="2">
        <f t="shared" si="407"/>
        <v>-3</v>
      </c>
      <c r="CO186" s="2">
        <f t="shared" si="383"/>
        <v>-3</v>
      </c>
      <c r="CP186" s="61"/>
      <c r="CQ186" s="2">
        <f t="shared" si="309"/>
        <v>-3</v>
      </c>
      <c r="CR186" s="2">
        <f t="shared" si="310"/>
        <v>-0.27550739278170633</v>
      </c>
      <c r="CS186" s="2">
        <f t="shared" si="311"/>
        <v>-0.27550739278170633</v>
      </c>
      <c r="CT186" s="2"/>
      <c r="CU186" s="131">
        <v>10905</v>
      </c>
      <c r="CV186" s="3">
        <v>10911</v>
      </c>
      <c r="CW186" s="2">
        <f t="shared" si="408"/>
        <v>-6</v>
      </c>
      <c r="CX186" s="2">
        <f t="shared" si="409"/>
        <v>-6</v>
      </c>
      <c r="CY186" s="61"/>
      <c r="CZ186" s="2">
        <f t="shared" si="312"/>
        <v>-6</v>
      </c>
      <c r="DA186" s="2">
        <f t="shared" si="313"/>
        <v>-0.54990376684080289</v>
      </c>
      <c r="DB186" s="2">
        <f t="shared" si="314"/>
        <v>-0.54990376684080289</v>
      </c>
      <c r="DC186" s="2"/>
      <c r="DD186" s="131">
        <v>10967</v>
      </c>
      <c r="DE186" s="3">
        <v>10944</v>
      </c>
      <c r="DF186" s="2">
        <f t="shared" si="410"/>
        <v>23</v>
      </c>
      <c r="DG186" s="2">
        <f t="shared" si="411"/>
        <v>23</v>
      </c>
      <c r="DH186" s="61"/>
      <c r="DI186" s="2">
        <f t="shared" si="315"/>
        <v>23</v>
      </c>
      <c r="DJ186" s="2">
        <f t="shared" si="316"/>
        <v>2.1016081871345027</v>
      </c>
      <c r="DK186" s="2">
        <f t="shared" si="317"/>
        <v>2.1016081871345027</v>
      </c>
      <c r="DL186" s="2"/>
      <c r="DM186" s="131">
        <v>11004</v>
      </c>
      <c r="DN186" s="2">
        <v>11011</v>
      </c>
      <c r="DO186" s="3">
        <f t="shared" si="318"/>
        <v>-7</v>
      </c>
      <c r="DP186" s="3">
        <f t="shared" si="319"/>
        <v>-0.63572790845518123</v>
      </c>
      <c r="DQ186" s="2"/>
      <c r="DR186" s="131">
        <v>10979</v>
      </c>
      <c r="DS186" s="2">
        <v>10991</v>
      </c>
      <c r="DT186" s="3">
        <f t="shared" si="320"/>
        <v>-12</v>
      </c>
      <c r="DU186" s="3">
        <f t="shared" si="321"/>
        <v>-1.0918023837685378</v>
      </c>
      <c r="DV186" s="2"/>
      <c r="DW186" s="131">
        <v>11020</v>
      </c>
      <c r="DX186" s="2">
        <v>11018</v>
      </c>
      <c r="DY186" s="3">
        <f t="shared" si="322"/>
        <v>2</v>
      </c>
      <c r="DZ186" s="3">
        <f t="shared" si="323"/>
        <v>0.1815211472136504</v>
      </c>
      <c r="EA186" s="2"/>
      <c r="EB186" s="131">
        <v>11260</v>
      </c>
      <c r="EC186" s="2">
        <v>10970</v>
      </c>
      <c r="ED186" s="3">
        <f t="shared" si="416"/>
        <v>290</v>
      </c>
      <c r="EE186" s="3">
        <f t="shared" si="324"/>
        <v>26.43573381950775</v>
      </c>
      <c r="EF186" s="2"/>
      <c r="EG186" s="131">
        <v>11349</v>
      </c>
      <c r="EH186" s="2">
        <v>11029</v>
      </c>
      <c r="EI186" s="3">
        <f t="shared" si="412"/>
        <v>320</v>
      </c>
      <c r="EJ186" s="3">
        <f t="shared" si="325"/>
        <v>29.014416538217425</v>
      </c>
      <c r="EK186" s="2"/>
      <c r="EL186" s="131">
        <v>11608</v>
      </c>
      <c r="EM186" s="2">
        <v>11129</v>
      </c>
      <c r="EN186" s="3">
        <f t="shared" si="413"/>
        <v>479</v>
      </c>
      <c r="EO186" s="3">
        <f t="shared" si="326"/>
        <v>43.040704465810045</v>
      </c>
      <c r="EP186" s="2"/>
      <c r="EQ186" s="2"/>
      <c r="ER186" s="77">
        <f t="shared" si="327"/>
        <v>0</v>
      </c>
      <c r="ES186" s="83">
        <v>0</v>
      </c>
      <c r="ET186" s="83">
        <v>0</v>
      </c>
      <c r="EU186" s="81">
        <v>0</v>
      </c>
      <c r="EV186" s="81">
        <v>0</v>
      </c>
      <c r="EW186" s="81">
        <f t="shared" si="415"/>
        <v>23</v>
      </c>
      <c r="EX186" s="81">
        <v>0</v>
      </c>
      <c r="EY186" s="81">
        <v>0</v>
      </c>
      <c r="EZ186" s="81">
        <f t="shared" si="403"/>
        <v>2</v>
      </c>
      <c r="FA186" s="81">
        <f t="shared" si="329"/>
        <v>290</v>
      </c>
      <c r="FB186" s="81">
        <f t="shared" si="330"/>
        <v>320</v>
      </c>
      <c r="FC186" s="81">
        <f t="shared" si="399"/>
        <v>479</v>
      </c>
      <c r="FD186" s="2"/>
      <c r="FE186" s="77">
        <f t="shared" si="331"/>
        <v>0</v>
      </c>
      <c r="FF186" s="83">
        <f t="shared" si="332"/>
        <v>0</v>
      </c>
      <c r="FG186" s="83">
        <f t="shared" si="333"/>
        <v>0</v>
      </c>
      <c r="FH186" s="81">
        <f t="shared" si="334"/>
        <v>0</v>
      </c>
      <c r="FI186" s="81">
        <f t="shared" si="335"/>
        <v>0</v>
      </c>
      <c r="FJ186" s="81">
        <f t="shared" si="336"/>
        <v>2.1016081871345027</v>
      </c>
      <c r="FK186" s="81">
        <f t="shared" si="337"/>
        <v>0</v>
      </c>
      <c r="FL186" s="81">
        <f t="shared" si="338"/>
        <v>0</v>
      </c>
      <c r="FM186" s="81">
        <f t="shared" si="339"/>
        <v>0.1815211472136504</v>
      </c>
      <c r="FN186" s="81">
        <f t="shared" si="340"/>
        <v>26.43573381950775</v>
      </c>
      <c r="FO186" s="81">
        <f t="shared" si="341"/>
        <v>29.014416538217425</v>
      </c>
      <c r="FP186" s="81">
        <f t="shared" si="342"/>
        <v>43.040704465810045</v>
      </c>
      <c r="FQ186" s="2"/>
      <c r="FR186" s="83">
        <f t="shared" si="343"/>
        <v>0</v>
      </c>
      <c r="FS186" s="83">
        <f t="shared" si="344"/>
        <v>0</v>
      </c>
      <c r="FT186" s="83">
        <f t="shared" si="345"/>
        <v>0</v>
      </c>
      <c r="FU186" s="83">
        <f t="shared" si="346"/>
        <v>0</v>
      </c>
      <c r="FV186" s="83">
        <f t="shared" si="347"/>
        <v>23</v>
      </c>
      <c r="FW186" s="83">
        <f t="shared" si="348"/>
        <v>-23</v>
      </c>
      <c r="FX186" s="83">
        <f t="shared" si="349"/>
        <v>0</v>
      </c>
      <c r="FY186" s="83">
        <f t="shared" si="350"/>
        <v>2</v>
      </c>
      <c r="FZ186" s="83">
        <f t="shared" si="351"/>
        <v>288</v>
      </c>
      <c r="GA186" s="83">
        <f t="shared" si="352"/>
        <v>30</v>
      </c>
      <c r="GB186" s="83">
        <f t="shared" si="353"/>
        <v>159</v>
      </c>
      <c r="GC186" s="54"/>
      <c r="GD186" s="205">
        <f t="shared" si="354"/>
        <v>0</v>
      </c>
      <c r="GE186" s="206">
        <f t="shared" si="355"/>
        <v>0</v>
      </c>
      <c r="GF186" s="206">
        <f t="shared" si="356"/>
        <v>0</v>
      </c>
      <c r="GG186" s="207">
        <f t="shared" si="357"/>
        <v>0</v>
      </c>
      <c r="GH186" s="206">
        <f t="shared" si="358"/>
        <v>2.1016081871345027</v>
      </c>
      <c r="GI186" s="206">
        <f t="shared" si="359"/>
        <v>-2.1016081871345027</v>
      </c>
      <c r="GJ186" s="206">
        <f t="shared" si="360"/>
        <v>0</v>
      </c>
      <c r="GK186" s="206">
        <f t="shared" si="361"/>
        <v>0.1815211472136504</v>
      </c>
      <c r="GL186" s="206">
        <f t="shared" si="362"/>
        <v>26.254212672294098</v>
      </c>
      <c r="GM186" s="206">
        <f t="shared" si="363"/>
        <v>2.5786827187096755</v>
      </c>
      <c r="GN186" s="206">
        <f t="shared" si="364"/>
        <v>14.02628792759262</v>
      </c>
      <c r="GO186" s="2"/>
      <c r="GP186" s="3">
        <f t="shared" si="365"/>
        <v>479</v>
      </c>
      <c r="GQ186" s="320">
        <f t="shared" si="366"/>
        <v>4.3040704465810042E-2</v>
      </c>
      <c r="GR186" s="298">
        <f t="shared" si="367"/>
        <v>0</v>
      </c>
      <c r="GS186" s="298">
        <f t="shared" si="368"/>
        <v>0</v>
      </c>
      <c r="GT186" s="298">
        <f t="shared" si="369"/>
        <v>0</v>
      </c>
      <c r="GU186" s="298">
        <f t="shared" si="370"/>
        <v>0</v>
      </c>
      <c r="GV186" s="298">
        <f t="shared" si="371"/>
        <v>0</v>
      </c>
      <c r="GW186" s="298">
        <f t="shared" si="372"/>
        <v>4.6165271672587863E-4</v>
      </c>
      <c r="GX186" s="298">
        <f t="shared" si="373"/>
        <v>0</v>
      </c>
      <c r="GY186" s="298">
        <f t="shared" si="374"/>
        <v>0</v>
      </c>
      <c r="GZ186" s="298">
        <f t="shared" si="375"/>
        <v>4.151530877010898E-5</v>
      </c>
      <c r="HA186" s="298">
        <f t="shared" si="376"/>
        <v>6.1258977608787497E-3</v>
      </c>
      <c r="HB186" s="298">
        <f t="shared" si="377"/>
        <v>6.3808574277168491E-3</v>
      </c>
      <c r="HC186" s="298">
        <f t="shared" si="378"/>
        <v>8.3002651232909948E-3</v>
      </c>
      <c r="HD186" s="298"/>
    </row>
    <row r="187" spans="1:212" ht="12" customHeight="1" x14ac:dyDescent="0.25">
      <c r="A187" s="2">
        <v>1</v>
      </c>
      <c r="B187" s="10" t="s">
        <v>149</v>
      </c>
      <c r="C187" s="183">
        <v>31012</v>
      </c>
      <c r="D187" s="10"/>
      <c r="E187" s="2" t="s">
        <v>439</v>
      </c>
      <c r="F187" s="33"/>
      <c r="G187" s="33"/>
      <c r="H187" s="33"/>
      <c r="I187" s="33"/>
      <c r="J187" s="33"/>
      <c r="K187" s="33"/>
      <c r="L187" s="33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61"/>
      <c r="X187" s="45"/>
      <c r="Y187" s="3">
        <v>7</v>
      </c>
      <c r="Z187" s="146">
        <v>9</v>
      </c>
      <c r="AA187" s="3">
        <f t="shared" si="404"/>
        <v>16</v>
      </c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>
        <v>7</v>
      </c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29">
        <f t="shared" si="421"/>
        <v>7</v>
      </c>
      <c r="AV187" s="170">
        <f t="shared" si="417"/>
        <v>0</v>
      </c>
      <c r="AW187" s="170">
        <f t="shared" si="418"/>
        <v>7</v>
      </c>
      <c r="AX187" s="170">
        <f t="shared" si="419"/>
        <v>0</v>
      </c>
      <c r="AY187" s="29">
        <f t="shared" si="420"/>
        <v>7</v>
      </c>
      <c r="AZ187" s="3"/>
      <c r="BA187" s="2">
        <f t="shared" si="291"/>
        <v>0</v>
      </c>
      <c r="BB187" s="2">
        <f t="shared" si="292"/>
        <v>7</v>
      </c>
      <c r="BC187" s="2">
        <f t="shared" si="293"/>
        <v>0</v>
      </c>
      <c r="BD187" s="3">
        <f t="shared" si="294"/>
        <v>7</v>
      </c>
      <c r="BE187" s="3">
        <f t="shared" si="295"/>
        <v>0.86617583369423989</v>
      </c>
      <c r="BF187" s="2">
        <f t="shared" si="296"/>
        <v>0</v>
      </c>
      <c r="BG187" s="2">
        <f t="shared" si="297"/>
        <v>0.50526923632163989</v>
      </c>
      <c r="BH187" s="2">
        <f t="shared" si="298"/>
        <v>0</v>
      </c>
      <c r="BI187" s="3">
        <f t="shared" si="299"/>
        <v>0.50526923632163989</v>
      </c>
      <c r="BJ187" s="3"/>
      <c r="BK187" s="21">
        <v>13813</v>
      </c>
      <c r="BL187" s="3">
        <v>13783</v>
      </c>
      <c r="BM187" s="2">
        <v>30</v>
      </c>
      <c r="BN187" s="2">
        <v>30</v>
      </c>
      <c r="BO187" s="45"/>
      <c r="BP187" s="2">
        <f t="shared" si="300"/>
        <v>30</v>
      </c>
      <c r="BQ187" s="2">
        <f t="shared" si="301"/>
        <v>2.1765943553653049</v>
      </c>
      <c r="BR187" s="2">
        <f t="shared" si="302"/>
        <v>2.1765943553653049</v>
      </c>
      <c r="BS187" s="2"/>
      <c r="BT187" s="7">
        <v>13913</v>
      </c>
      <c r="BU187" s="3">
        <v>13883</v>
      </c>
      <c r="BV187" s="2">
        <f t="shared" si="405"/>
        <v>30</v>
      </c>
      <c r="BW187" s="2">
        <v>30</v>
      </c>
      <c r="BX187" s="61"/>
      <c r="BY187" s="2">
        <f t="shared" si="303"/>
        <v>30</v>
      </c>
      <c r="BZ187" s="2">
        <f t="shared" si="304"/>
        <v>2.1609162284808758</v>
      </c>
      <c r="CA187" s="2">
        <f t="shared" si="305"/>
        <v>2.1609162284808758</v>
      </c>
      <c r="CB187" s="2"/>
      <c r="CC187" s="105">
        <v>13870</v>
      </c>
      <c r="CD187" s="3">
        <v>13840</v>
      </c>
      <c r="CE187" s="2">
        <f t="shared" si="406"/>
        <v>30</v>
      </c>
      <c r="CF187" s="2">
        <v>30</v>
      </c>
      <c r="CG187" s="61"/>
      <c r="CH187" s="2">
        <f t="shared" si="306"/>
        <v>30</v>
      </c>
      <c r="CI187" s="2">
        <f t="shared" si="307"/>
        <v>2.1676300578034682</v>
      </c>
      <c r="CJ187" s="2">
        <f t="shared" si="308"/>
        <v>2.1676300578034682</v>
      </c>
      <c r="CK187" s="2"/>
      <c r="CL187" s="105">
        <v>13858</v>
      </c>
      <c r="CM187" s="3">
        <v>13859</v>
      </c>
      <c r="CN187" s="2">
        <f t="shared" si="407"/>
        <v>-1</v>
      </c>
      <c r="CO187" s="2">
        <f t="shared" si="383"/>
        <v>-1</v>
      </c>
      <c r="CP187" s="61"/>
      <c r="CQ187" s="2">
        <f t="shared" si="309"/>
        <v>-1</v>
      </c>
      <c r="CR187" s="2">
        <f t="shared" si="310"/>
        <v>-7.2155278158597305E-2</v>
      </c>
      <c r="CS187" s="2">
        <f t="shared" si="311"/>
        <v>-7.2155278158597305E-2</v>
      </c>
      <c r="CT187" s="2"/>
      <c r="CU187" s="131">
        <v>13866</v>
      </c>
      <c r="CV187" s="3">
        <v>13854</v>
      </c>
      <c r="CW187" s="2">
        <f t="shared" si="408"/>
        <v>12</v>
      </c>
      <c r="CX187" s="2">
        <f t="shared" si="409"/>
        <v>12</v>
      </c>
      <c r="CY187" s="61"/>
      <c r="CZ187" s="2">
        <f t="shared" si="312"/>
        <v>12</v>
      </c>
      <c r="DA187" s="2">
        <f t="shared" si="313"/>
        <v>0.86617583369423989</v>
      </c>
      <c r="DB187" s="2">
        <f t="shared" si="314"/>
        <v>0.86617583369423989</v>
      </c>
      <c r="DC187" s="2"/>
      <c r="DD187" s="131">
        <v>13950</v>
      </c>
      <c r="DE187" s="3">
        <v>13938</v>
      </c>
      <c r="DF187" s="2">
        <f t="shared" si="410"/>
        <v>12</v>
      </c>
      <c r="DG187" s="2">
        <f t="shared" si="411"/>
        <v>12</v>
      </c>
      <c r="DH187" s="61"/>
      <c r="DI187" s="2">
        <f t="shared" si="315"/>
        <v>12</v>
      </c>
      <c r="DJ187" s="2">
        <f t="shared" si="316"/>
        <v>0.86095566078346963</v>
      </c>
      <c r="DK187" s="2">
        <f t="shared" si="317"/>
        <v>0.86095566078346963</v>
      </c>
      <c r="DL187" s="2"/>
      <c r="DM187" s="131">
        <v>13885</v>
      </c>
      <c r="DN187" s="2">
        <v>13876</v>
      </c>
      <c r="DO187" s="3">
        <f t="shared" si="318"/>
        <v>9</v>
      </c>
      <c r="DP187" s="3">
        <f t="shared" si="319"/>
        <v>0.64860190256558081</v>
      </c>
      <c r="DQ187" s="2"/>
      <c r="DR187" s="131">
        <v>13884</v>
      </c>
      <c r="DS187" s="2">
        <v>13862</v>
      </c>
      <c r="DT187" s="3">
        <f t="shared" si="320"/>
        <v>22</v>
      </c>
      <c r="DU187" s="3">
        <f t="shared" si="321"/>
        <v>1.5870725725003607</v>
      </c>
      <c r="DV187" s="2"/>
      <c r="DW187" s="131">
        <v>13873</v>
      </c>
      <c r="DX187" s="2">
        <v>13863</v>
      </c>
      <c r="DY187" s="3">
        <f t="shared" si="322"/>
        <v>10</v>
      </c>
      <c r="DZ187" s="3">
        <f t="shared" si="323"/>
        <v>0.72134458630887976</v>
      </c>
      <c r="EA187" s="2"/>
      <c r="EB187" s="131">
        <v>14083</v>
      </c>
      <c r="EC187" s="2">
        <v>14069</v>
      </c>
      <c r="ED187" s="3">
        <f t="shared" si="416"/>
        <v>14</v>
      </c>
      <c r="EE187" s="3">
        <f t="shared" si="324"/>
        <v>0.99509560025588173</v>
      </c>
      <c r="EF187" s="2"/>
      <c r="EG187" s="131">
        <v>14225</v>
      </c>
      <c r="EH187" s="2">
        <v>14217</v>
      </c>
      <c r="EI187" s="3">
        <f t="shared" si="412"/>
        <v>8</v>
      </c>
      <c r="EJ187" s="3">
        <f t="shared" si="325"/>
        <v>0.56270661883660411</v>
      </c>
      <c r="EK187" s="2"/>
      <c r="EL187" s="131">
        <v>14545</v>
      </c>
      <c r="EM187" s="2">
        <v>14534</v>
      </c>
      <c r="EN187" s="3">
        <f t="shared" si="413"/>
        <v>11</v>
      </c>
      <c r="EO187" s="3">
        <f t="shared" si="326"/>
        <v>0.75684601623778736</v>
      </c>
      <c r="EP187" s="2"/>
      <c r="EQ187" s="2"/>
      <c r="ER187" s="77">
        <f t="shared" si="327"/>
        <v>30</v>
      </c>
      <c r="ES187" s="83">
        <f>BY187</f>
        <v>30</v>
      </c>
      <c r="ET187" s="83">
        <f>CH187</f>
        <v>30</v>
      </c>
      <c r="EU187" s="81">
        <v>0</v>
      </c>
      <c r="EV187" s="81">
        <f>CZ187</f>
        <v>12</v>
      </c>
      <c r="EW187" s="81">
        <f t="shared" si="415"/>
        <v>12</v>
      </c>
      <c r="EX187" s="81">
        <f t="shared" ref="EX187:EX194" si="422">DO187</f>
        <v>9</v>
      </c>
      <c r="EY187" s="81">
        <f>DT187</f>
        <v>22</v>
      </c>
      <c r="EZ187" s="81">
        <f t="shared" si="403"/>
        <v>10</v>
      </c>
      <c r="FA187" s="81">
        <f t="shared" si="329"/>
        <v>14</v>
      </c>
      <c r="FB187" s="81">
        <f t="shared" si="330"/>
        <v>8</v>
      </c>
      <c r="FC187" s="81">
        <f t="shared" si="399"/>
        <v>11</v>
      </c>
      <c r="FD187" s="2"/>
      <c r="FE187" s="77">
        <f t="shared" si="331"/>
        <v>2.1765943553653049</v>
      </c>
      <c r="FF187" s="83">
        <f t="shared" si="332"/>
        <v>2.1609162284808758</v>
      </c>
      <c r="FG187" s="83">
        <f t="shared" si="333"/>
        <v>2.1676300578034682</v>
      </c>
      <c r="FH187" s="81">
        <f t="shared" si="334"/>
        <v>0</v>
      </c>
      <c r="FI187" s="81">
        <f t="shared" si="335"/>
        <v>0.86617583369423989</v>
      </c>
      <c r="FJ187" s="81">
        <f t="shared" si="336"/>
        <v>0.86095566078346963</v>
      </c>
      <c r="FK187" s="81">
        <f t="shared" si="337"/>
        <v>0.64860190256558081</v>
      </c>
      <c r="FL187" s="81">
        <f t="shared" si="338"/>
        <v>1.5870725725003607</v>
      </c>
      <c r="FM187" s="81">
        <f t="shared" si="339"/>
        <v>0.72134458630887976</v>
      </c>
      <c r="FN187" s="81">
        <f t="shared" si="340"/>
        <v>0.99509560025588173</v>
      </c>
      <c r="FO187" s="81">
        <f t="shared" si="341"/>
        <v>0.56270661883660411</v>
      </c>
      <c r="FP187" s="81">
        <f t="shared" si="342"/>
        <v>0.75684601623778736</v>
      </c>
      <c r="FQ187" s="2"/>
      <c r="FR187" s="83">
        <f t="shared" si="343"/>
        <v>0</v>
      </c>
      <c r="FS187" s="83">
        <f t="shared" si="344"/>
        <v>0</v>
      </c>
      <c r="FT187" s="83">
        <f t="shared" si="345"/>
        <v>-30</v>
      </c>
      <c r="FU187" s="83">
        <f t="shared" si="346"/>
        <v>12</v>
      </c>
      <c r="FV187" s="83">
        <f t="shared" si="347"/>
        <v>0</v>
      </c>
      <c r="FW187" s="83">
        <f t="shared" si="348"/>
        <v>-3</v>
      </c>
      <c r="FX187" s="83">
        <f t="shared" si="349"/>
        <v>13</v>
      </c>
      <c r="FY187" s="83">
        <f t="shared" si="350"/>
        <v>-12</v>
      </c>
      <c r="FZ187" s="83">
        <f t="shared" si="351"/>
        <v>4</v>
      </c>
      <c r="GA187" s="83">
        <f t="shared" si="352"/>
        <v>-6</v>
      </c>
      <c r="GB187" s="83">
        <f t="shared" si="353"/>
        <v>3</v>
      </c>
      <c r="GC187" s="54"/>
      <c r="GD187" s="205">
        <f t="shared" si="354"/>
        <v>-1.5678126884429044E-2</v>
      </c>
      <c r="GE187" s="206">
        <f t="shared" si="355"/>
        <v>6.7138293225923462E-3</v>
      </c>
      <c r="GF187" s="206">
        <f t="shared" si="356"/>
        <v>-2.1676300578034682</v>
      </c>
      <c r="GG187" s="207">
        <f t="shared" si="357"/>
        <v>0.86617583369423989</v>
      </c>
      <c r="GH187" s="206">
        <f t="shared" si="358"/>
        <v>-5.2201729107702599E-3</v>
      </c>
      <c r="GI187" s="206">
        <f t="shared" si="359"/>
        <v>-0.21235375821788882</v>
      </c>
      <c r="GJ187" s="206">
        <f t="shared" si="360"/>
        <v>0.9384706699347799</v>
      </c>
      <c r="GK187" s="206">
        <f t="shared" si="361"/>
        <v>-0.86572798619148095</v>
      </c>
      <c r="GL187" s="206">
        <f t="shared" si="362"/>
        <v>0.27375101394700196</v>
      </c>
      <c r="GM187" s="206">
        <f t="shared" si="363"/>
        <v>-0.43238898141927762</v>
      </c>
      <c r="GN187" s="206">
        <f t="shared" si="364"/>
        <v>0.19413939740118324</v>
      </c>
      <c r="GO187" s="2"/>
      <c r="GP187" s="3">
        <f t="shared" si="365"/>
        <v>11</v>
      </c>
      <c r="GQ187" s="320">
        <f t="shared" si="366"/>
        <v>7.568460162377873E-4</v>
      </c>
      <c r="GR187" s="298">
        <f t="shared" si="367"/>
        <v>5.2247513889130774E-4</v>
      </c>
      <c r="GS187" s="298">
        <f t="shared" si="368"/>
        <v>4.794323520951194E-4</v>
      </c>
      <c r="GT187" s="298">
        <f t="shared" si="369"/>
        <v>5.7283319216753646E-4</v>
      </c>
      <c r="GU187" s="298">
        <f t="shared" si="370"/>
        <v>0</v>
      </c>
      <c r="GV187" s="298">
        <f t="shared" si="371"/>
        <v>2.1654395842355997E-4</v>
      </c>
      <c r="GW187" s="298">
        <f t="shared" si="372"/>
        <v>2.4086228698741495E-4</v>
      </c>
      <c r="GX187" s="298">
        <f t="shared" si="373"/>
        <v>2.2520268241417275E-4</v>
      </c>
      <c r="GY187" s="298">
        <f t="shared" si="374"/>
        <v>5.2753998513296407E-4</v>
      </c>
      <c r="GZ187" s="298">
        <f t="shared" si="375"/>
        <v>2.075765438505449E-4</v>
      </c>
      <c r="HA187" s="298">
        <f t="shared" si="376"/>
        <v>2.9573299535276722E-4</v>
      </c>
      <c r="HB187" s="298">
        <f t="shared" si="377"/>
        <v>1.5952143569292123E-4</v>
      </c>
      <c r="HC187" s="298">
        <f t="shared" si="378"/>
        <v>1.9061151640125456E-4</v>
      </c>
      <c r="HD187" s="298"/>
    </row>
    <row r="188" spans="1:212" ht="12" customHeight="1" x14ac:dyDescent="0.25">
      <c r="A188" s="2">
        <v>1</v>
      </c>
      <c r="B188" s="10" t="s">
        <v>149</v>
      </c>
      <c r="C188" s="183">
        <v>31022</v>
      </c>
      <c r="D188" s="10"/>
      <c r="E188" s="2" t="s">
        <v>566</v>
      </c>
      <c r="F188" s="33"/>
      <c r="G188" s="33"/>
      <c r="H188" s="33"/>
      <c r="I188" s="33"/>
      <c r="J188" s="33"/>
      <c r="K188" s="33"/>
      <c r="L188" s="33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61"/>
      <c r="X188" s="45"/>
      <c r="Y188" s="3">
        <v>15</v>
      </c>
      <c r="Z188" s="146">
        <v>10</v>
      </c>
      <c r="AA188" s="3">
        <f t="shared" si="404"/>
        <v>25</v>
      </c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>
        <v>15</v>
      </c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29">
        <f t="shared" si="421"/>
        <v>15</v>
      </c>
      <c r="AV188" s="170">
        <f t="shared" si="417"/>
        <v>0</v>
      </c>
      <c r="AW188" s="170">
        <f t="shared" si="418"/>
        <v>15</v>
      </c>
      <c r="AX188" s="170">
        <f t="shared" si="419"/>
        <v>0</v>
      </c>
      <c r="AY188" s="29">
        <f t="shared" si="420"/>
        <v>15</v>
      </c>
      <c r="AZ188" s="3"/>
      <c r="BA188" s="2">
        <f t="shared" si="291"/>
        <v>0</v>
      </c>
      <c r="BB188" s="2">
        <f t="shared" si="292"/>
        <v>15</v>
      </c>
      <c r="BC188" s="2">
        <f t="shared" si="293"/>
        <v>0</v>
      </c>
      <c r="BD188" s="3">
        <f t="shared" si="294"/>
        <v>15</v>
      </c>
      <c r="BE188" s="3">
        <f t="shared" si="295"/>
        <v>1.1675170803424717</v>
      </c>
      <c r="BF188" s="2">
        <f t="shared" si="296"/>
        <v>0</v>
      </c>
      <c r="BG188" s="2">
        <f t="shared" si="297"/>
        <v>0.64862060019026202</v>
      </c>
      <c r="BH188" s="2">
        <f t="shared" si="298"/>
        <v>0</v>
      </c>
      <c r="BI188" s="3">
        <f t="shared" si="299"/>
        <v>0.64862060019026202</v>
      </c>
      <c r="BJ188" s="3"/>
      <c r="BK188" s="21">
        <v>22800</v>
      </c>
      <c r="BL188" s="3">
        <v>22744</v>
      </c>
      <c r="BM188" s="2">
        <v>56</v>
      </c>
      <c r="BN188" s="2">
        <v>56</v>
      </c>
      <c r="BO188" s="45"/>
      <c r="BP188" s="2">
        <f t="shared" si="300"/>
        <v>56</v>
      </c>
      <c r="BQ188" s="2">
        <f t="shared" si="301"/>
        <v>2.4621878297572986</v>
      </c>
      <c r="BR188" s="2">
        <f t="shared" si="302"/>
        <v>2.4621878297572986</v>
      </c>
      <c r="BS188" s="2"/>
      <c r="BT188" s="7">
        <v>22997</v>
      </c>
      <c r="BU188" s="3">
        <v>22967</v>
      </c>
      <c r="BV188" s="2">
        <f t="shared" si="405"/>
        <v>30</v>
      </c>
      <c r="BW188" s="2">
        <v>30</v>
      </c>
      <c r="BX188" s="61"/>
      <c r="BY188" s="2">
        <f t="shared" si="303"/>
        <v>30</v>
      </c>
      <c r="BZ188" s="2">
        <f t="shared" si="304"/>
        <v>1.3062219706535465</v>
      </c>
      <c r="CA188" s="2">
        <f t="shared" si="305"/>
        <v>1.3062219706535465</v>
      </c>
      <c r="CB188" s="2"/>
      <c r="CC188" s="105">
        <v>23032</v>
      </c>
      <c r="CD188" s="3">
        <v>23016</v>
      </c>
      <c r="CE188" s="2">
        <f t="shared" si="406"/>
        <v>16</v>
      </c>
      <c r="CF188" s="2">
        <v>16</v>
      </c>
      <c r="CG188" s="61"/>
      <c r="CH188" s="2">
        <f t="shared" si="306"/>
        <v>16</v>
      </c>
      <c r="CI188" s="2">
        <f t="shared" si="307"/>
        <v>0.69516857838025725</v>
      </c>
      <c r="CJ188" s="2">
        <f t="shared" si="308"/>
        <v>0.69516857838025725</v>
      </c>
      <c r="CK188" s="2"/>
      <c r="CL188" s="105">
        <v>23127</v>
      </c>
      <c r="CM188" s="3">
        <v>23112</v>
      </c>
      <c r="CN188" s="2">
        <f t="shared" si="407"/>
        <v>15</v>
      </c>
      <c r="CO188" s="2">
        <f t="shared" si="383"/>
        <v>15</v>
      </c>
      <c r="CP188" s="61"/>
      <c r="CQ188" s="2">
        <f t="shared" si="309"/>
        <v>15</v>
      </c>
      <c r="CR188" s="2">
        <f t="shared" si="310"/>
        <v>0.64901349948078924</v>
      </c>
      <c r="CS188" s="2">
        <f t="shared" si="311"/>
        <v>0.64901349948078924</v>
      </c>
      <c r="CT188" s="2"/>
      <c r="CU188" s="131">
        <v>23153</v>
      </c>
      <c r="CV188" s="3">
        <v>23126</v>
      </c>
      <c r="CW188" s="2">
        <f t="shared" si="408"/>
        <v>27</v>
      </c>
      <c r="CX188" s="2">
        <f t="shared" si="409"/>
        <v>27</v>
      </c>
      <c r="CY188" s="61"/>
      <c r="CZ188" s="2">
        <f t="shared" si="312"/>
        <v>27</v>
      </c>
      <c r="DA188" s="2">
        <f t="shared" si="313"/>
        <v>1.1675170803424717</v>
      </c>
      <c r="DB188" s="2">
        <f t="shared" si="314"/>
        <v>1.1675170803424717</v>
      </c>
      <c r="DC188" s="2"/>
      <c r="DD188" s="131">
        <v>23298</v>
      </c>
      <c r="DE188" s="3">
        <v>23297</v>
      </c>
      <c r="DF188" s="2">
        <f t="shared" si="410"/>
        <v>1</v>
      </c>
      <c r="DG188" s="2">
        <f t="shared" si="411"/>
        <v>1</v>
      </c>
      <c r="DH188" s="61"/>
      <c r="DI188" s="2">
        <f t="shared" si="315"/>
        <v>1</v>
      </c>
      <c r="DJ188" s="2">
        <f t="shared" si="316"/>
        <v>4.2923981628535862E-2</v>
      </c>
      <c r="DK188" s="2">
        <f t="shared" si="317"/>
        <v>4.2923981628535862E-2</v>
      </c>
      <c r="DL188" s="2"/>
      <c r="DM188" s="131">
        <v>23580</v>
      </c>
      <c r="DN188" s="2">
        <v>23577</v>
      </c>
      <c r="DO188" s="3">
        <f t="shared" si="318"/>
        <v>3</v>
      </c>
      <c r="DP188" s="3">
        <f t="shared" si="319"/>
        <v>0.12724265173686219</v>
      </c>
      <c r="DQ188" s="2"/>
      <c r="DR188" s="131">
        <v>23699</v>
      </c>
      <c r="DS188" s="2">
        <v>23688</v>
      </c>
      <c r="DT188" s="3">
        <f t="shared" si="320"/>
        <v>11</v>
      </c>
      <c r="DU188" s="3">
        <f t="shared" si="321"/>
        <v>0.46437014522120906</v>
      </c>
      <c r="DV188" s="2"/>
      <c r="DW188" s="131">
        <v>23829</v>
      </c>
      <c r="DX188" s="2">
        <v>23800</v>
      </c>
      <c r="DY188" s="3">
        <f t="shared" si="322"/>
        <v>29</v>
      </c>
      <c r="DZ188" s="3">
        <f t="shared" si="323"/>
        <v>1.2184873949579833</v>
      </c>
      <c r="EA188" s="2"/>
      <c r="EB188" s="131">
        <v>23849</v>
      </c>
      <c r="EC188" s="2">
        <v>23832</v>
      </c>
      <c r="ED188" s="3">
        <f t="shared" si="416"/>
        <v>17</v>
      </c>
      <c r="EE188" s="3">
        <f t="shared" si="324"/>
        <v>0.7133266196710305</v>
      </c>
      <c r="EF188" s="2"/>
      <c r="EG188" s="131">
        <v>24000</v>
      </c>
      <c r="EH188" s="2">
        <v>24002</v>
      </c>
      <c r="EI188" s="3">
        <v>0</v>
      </c>
      <c r="EJ188" s="3">
        <f t="shared" si="325"/>
        <v>0</v>
      </c>
      <c r="EK188" s="2"/>
      <c r="EL188" s="131">
        <v>24200</v>
      </c>
      <c r="EM188" s="2">
        <v>24195</v>
      </c>
      <c r="EN188" s="3">
        <f t="shared" si="413"/>
        <v>5</v>
      </c>
      <c r="EO188" s="3">
        <f t="shared" si="326"/>
        <v>0.20665426741062204</v>
      </c>
      <c r="EP188" s="2"/>
      <c r="EQ188" s="2"/>
      <c r="ER188" s="77">
        <f t="shared" si="327"/>
        <v>56</v>
      </c>
      <c r="ES188" s="83">
        <f>BY188</f>
        <v>30</v>
      </c>
      <c r="ET188" s="83">
        <f>CH188</f>
        <v>16</v>
      </c>
      <c r="EU188" s="81">
        <f t="shared" ref="EU188:EU202" si="423">CQ188</f>
        <v>15</v>
      </c>
      <c r="EV188" s="81">
        <f>CZ188</f>
        <v>27</v>
      </c>
      <c r="EW188" s="81">
        <f t="shared" si="415"/>
        <v>1</v>
      </c>
      <c r="EX188" s="81">
        <f t="shared" si="422"/>
        <v>3</v>
      </c>
      <c r="EY188" s="81">
        <f>DT188</f>
        <v>11</v>
      </c>
      <c r="EZ188" s="81">
        <f t="shared" si="403"/>
        <v>29</v>
      </c>
      <c r="FA188" s="81">
        <f t="shared" si="329"/>
        <v>17</v>
      </c>
      <c r="FB188" s="81">
        <f t="shared" si="330"/>
        <v>0</v>
      </c>
      <c r="FC188" s="81">
        <f t="shared" si="399"/>
        <v>5</v>
      </c>
      <c r="FD188" s="2"/>
      <c r="FE188" s="77">
        <f t="shared" si="331"/>
        <v>2.4621878297572986</v>
      </c>
      <c r="FF188" s="83">
        <f t="shared" si="332"/>
        <v>1.3062219706535465</v>
      </c>
      <c r="FG188" s="83">
        <f t="shared" si="333"/>
        <v>0.69516857838025725</v>
      </c>
      <c r="FH188" s="81">
        <f t="shared" si="334"/>
        <v>0.64901349948078924</v>
      </c>
      <c r="FI188" s="81">
        <f t="shared" si="335"/>
        <v>1.1675170803424717</v>
      </c>
      <c r="FJ188" s="81">
        <f t="shared" si="336"/>
        <v>4.2923981628535862E-2</v>
      </c>
      <c r="FK188" s="81">
        <f t="shared" si="337"/>
        <v>0.12724265173686219</v>
      </c>
      <c r="FL188" s="81">
        <f t="shared" si="338"/>
        <v>0.46437014522120906</v>
      </c>
      <c r="FM188" s="81">
        <f t="shared" si="339"/>
        <v>1.2184873949579833</v>
      </c>
      <c r="FN188" s="81">
        <f t="shared" si="340"/>
        <v>0.7133266196710305</v>
      </c>
      <c r="FO188" s="81">
        <f t="shared" si="341"/>
        <v>0</v>
      </c>
      <c r="FP188" s="81">
        <f t="shared" si="342"/>
        <v>0.20665426741062204</v>
      </c>
      <c r="FQ188" s="2"/>
      <c r="FR188" s="83">
        <f t="shared" si="343"/>
        <v>-26</v>
      </c>
      <c r="FS188" s="83">
        <f t="shared" si="344"/>
        <v>-14</v>
      </c>
      <c r="FT188" s="83">
        <f t="shared" si="345"/>
        <v>-1</v>
      </c>
      <c r="FU188" s="83">
        <f t="shared" si="346"/>
        <v>12</v>
      </c>
      <c r="FV188" s="83">
        <f t="shared" si="347"/>
        <v>-26</v>
      </c>
      <c r="FW188" s="83">
        <f t="shared" si="348"/>
        <v>2</v>
      </c>
      <c r="FX188" s="83">
        <f t="shared" si="349"/>
        <v>8</v>
      </c>
      <c r="FY188" s="83">
        <f t="shared" si="350"/>
        <v>18</v>
      </c>
      <c r="FZ188" s="83">
        <f t="shared" si="351"/>
        <v>-12</v>
      </c>
      <c r="GA188" s="83">
        <f t="shared" si="352"/>
        <v>-17</v>
      </c>
      <c r="GB188" s="83">
        <f t="shared" si="353"/>
        <v>5</v>
      </c>
      <c r="GC188" s="54"/>
      <c r="GD188" s="205">
        <f t="shared" si="354"/>
        <v>-1.155965859103752</v>
      </c>
      <c r="GE188" s="206">
        <f t="shared" si="355"/>
        <v>-0.61105339227328925</v>
      </c>
      <c r="GF188" s="206">
        <f t="shared" si="356"/>
        <v>-4.6155078899468016E-2</v>
      </c>
      <c r="GG188" s="207">
        <f t="shared" si="357"/>
        <v>0.51850358086168247</v>
      </c>
      <c r="GH188" s="206">
        <f t="shared" si="358"/>
        <v>-1.1245930987139359</v>
      </c>
      <c r="GI188" s="206">
        <f t="shared" si="359"/>
        <v>8.4318670108326332E-2</v>
      </c>
      <c r="GJ188" s="206">
        <f t="shared" si="360"/>
        <v>0.3371274934843469</v>
      </c>
      <c r="GK188" s="206">
        <f t="shared" si="361"/>
        <v>0.7541172497367743</v>
      </c>
      <c r="GL188" s="206">
        <f t="shared" si="362"/>
        <v>-0.5051607752869528</v>
      </c>
      <c r="GM188" s="206">
        <f t="shared" si="363"/>
        <v>-0.7133266196710305</v>
      </c>
      <c r="GN188" s="206">
        <f t="shared" si="364"/>
        <v>0.20665426741062204</v>
      </c>
      <c r="GO188" s="2"/>
      <c r="GP188" s="3">
        <f t="shared" si="365"/>
        <v>5</v>
      </c>
      <c r="GQ188" s="320">
        <f t="shared" si="366"/>
        <v>2.0665426741062204E-4</v>
      </c>
      <c r="GR188" s="298">
        <f t="shared" si="367"/>
        <v>9.7528692593044117E-4</v>
      </c>
      <c r="GS188" s="298">
        <f t="shared" si="368"/>
        <v>4.794323520951194E-4</v>
      </c>
      <c r="GT188" s="298">
        <f t="shared" si="369"/>
        <v>3.0551103582268608E-4</v>
      </c>
      <c r="GU188" s="298">
        <f t="shared" si="370"/>
        <v>3.238621642628897E-4</v>
      </c>
      <c r="GV188" s="298">
        <f t="shared" si="371"/>
        <v>4.8722390645300994E-4</v>
      </c>
      <c r="GW188" s="298">
        <f t="shared" si="372"/>
        <v>2.0071857248951246E-5</v>
      </c>
      <c r="GX188" s="298">
        <f t="shared" si="373"/>
        <v>7.5067560804724251E-5</v>
      </c>
      <c r="GY188" s="298">
        <f t="shared" si="374"/>
        <v>2.6376999256648204E-4</v>
      </c>
      <c r="GZ188" s="298">
        <f t="shared" si="375"/>
        <v>6.0197197716658016E-4</v>
      </c>
      <c r="HA188" s="298">
        <f t="shared" si="376"/>
        <v>3.5910435149978876E-4</v>
      </c>
      <c r="HB188" s="298">
        <f t="shared" si="377"/>
        <v>0</v>
      </c>
      <c r="HC188" s="298">
        <f t="shared" si="378"/>
        <v>8.6641598364206625E-5</v>
      </c>
      <c r="HD188" s="298"/>
    </row>
    <row r="189" spans="1:212" ht="12" customHeight="1" x14ac:dyDescent="0.25">
      <c r="A189" s="2">
        <v>1</v>
      </c>
      <c r="B189" s="10" t="s">
        <v>149</v>
      </c>
      <c r="C189" s="183">
        <v>31033</v>
      </c>
      <c r="D189" s="10"/>
      <c r="E189" s="2" t="s">
        <v>59</v>
      </c>
      <c r="F189" s="33"/>
      <c r="G189" s="33"/>
      <c r="H189" s="33"/>
      <c r="I189" s="33"/>
      <c r="J189" s="33"/>
      <c r="K189" s="33"/>
      <c r="L189" s="33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61"/>
      <c r="X189" s="45"/>
      <c r="Y189" s="3">
        <v>17</v>
      </c>
      <c r="Z189" s="146">
        <v>8</v>
      </c>
      <c r="AA189" s="3">
        <f t="shared" si="404"/>
        <v>25</v>
      </c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>
        <v>16</v>
      </c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29">
        <f t="shared" si="421"/>
        <v>16</v>
      </c>
      <c r="AV189" s="170">
        <f t="shared" si="417"/>
        <v>0</v>
      </c>
      <c r="AW189" s="170">
        <f t="shared" si="418"/>
        <v>16</v>
      </c>
      <c r="AX189" s="170">
        <f t="shared" si="419"/>
        <v>0</v>
      </c>
      <c r="AY189" s="29">
        <f t="shared" si="420"/>
        <v>16</v>
      </c>
      <c r="AZ189" s="3"/>
      <c r="BA189" s="2">
        <f t="shared" si="291"/>
        <v>0</v>
      </c>
      <c r="BB189" s="2">
        <f t="shared" si="292"/>
        <v>16</v>
      </c>
      <c r="BC189" s="2">
        <f t="shared" si="293"/>
        <v>0</v>
      </c>
      <c r="BD189" s="3">
        <f t="shared" si="294"/>
        <v>16</v>
      </c>
      <c r="BE189" s="3">
        <f t="shared" si="295"/>
        <v>2.0526855969893942</v>
      </c>
      <c r="BF189" s="2">
        <f t="shared" si="296"/>
        <v>0</v>
      </c>
      <c r="BG189" s="2">
        <f t="shared" si="297"/>
        <v>0.78197546551976926</v>
      </c>
      <c r="BH189" s="2">
        <f t="shared" si="298"/>
        <v>0</v>
      </c>
      <c r="BI189" s="3">
        <f t="shared" si="299"/>
        <v>0.78197546551976926</v>
      </c>
      <c r="BJ189" s="3"/>
      <c r="BK189" s="21">
        <v>20176</v>
      </c>
      <c r="BL189" s="3">
        <v>20131</v>
      </c>
      <c r="BM189" s="2">
        <v>45</v>
      </c>
      <c r="BN189" s="2">
        <v>45</v>
      </c>
      <c r="BO189" s="45"/>
      <c r="BP189" s="2">
        <f t="shared" si="300"/>
        <v>45</v>
      </c>
      <c r="BQ189" s="2">
        <f t="shared" si="301"/>
        <v>2.2353584024638615</v>
      </c>
      <c r="BR189" s="2">
        <f t="shared" si="302"/>
        <v>2.2353584024638615</v>
      </c>
      <c r="BS189" s="2"/>
      <c r="BT189" s="7">
        <v>20306</v>
      </c>
      <c r="BU189" s="3">
        <v>20243</v>
      </c>
      <c r="BV189" s="2">
        <f t="shared" si="405"/>
        <v>63</v>
      </c>
      <c r="BW189" s="2">
        <v>63</v>
      </c>
      <c r="BX189" s="61"/>
      <c r="BY189" s="2">
        <f t="shared" si="303"/>
        <v>63</v>
      </c>
      <c r="BZ189" s="2">
        <f t="shared" si="304"/>
        <v>3.1121869288148991</v>
      </c>
      <c r="CA189" s="2">
        <f t="shared" si="305"/>
        <v>3.1121869288148991</v>
      </c>
      <c r="CB189" s="2"/>
      <c r="CC189" s="105">
        <v>20415</v>
      </c>
      <c r="CD189" s="3">
        <v>20383</v>
      </c>
      <c r="CE189" s="2">
        <f t="shared" si="406"/>
        <v>32</v>
      </c>
      <c r="CF189" s="2">
        <v>32</v>
      </c>
      <c r="CG189" s="61"/>
      <c r="CH189" s="2">
        <f t="shared" si="306"/>
        <v>32</v>
      </c>
      <c r="CI189" s="2">
        <f t="shared" si="307"/>
        <v>1.5699357307560222</v>
      </c>
      <c r="CJ189" s="2">
        <f t="shared" si="308"/>
        <v>1.5699357307560222</v>
      </c>
      <c r="CK189" s="2"/>
      <c r="CL189" s="105">
        <v>20353</v>
      </c>
      <c r="CM189" s="3">
        <v>20304</v>
      </c>
      <c r="CN189" s="2">
        <f t="shared" si="407"/>
        <v>49</v>
      </c>
      <c r="CO189" s="2">
        <f t="shared" si="383"/>
        <v>49</v>
      </c>
      <c r="CP189" s="61"/>
      <c r="CQ189" s="2">
        <f t="shared" si="309"/>
        <v>49</v>
      </c>
      <c r="CR189" s="2">
        <f t="shared" si="310"/>
        <v>2.4133175728920411</v>
      </c>
      <c r="CS189" s="2">
        <f t="shared" si="311"/>
        <v>2.4133175728920411</v>
      </c>
      <c r="CT189" s="2"/>
      <c r="CU189" s="131">
        <v>20503</v>
      </c>
      <c r="CV189" s="3">
        <v>20461</v>
      </c>
      <c r="CW189" s="2">
        <f t="shared" si="408"/>
        <v>42</v>
      </c>
      <c r="CX189" s="2">
        <f t="shared" si="409"/>
        <v>42</v>
      </c>
      <c r="CY189" s="61"/>
      <c r="CZ189" s="2">
        <f t="shared" si="312"/>
        <v>42</v>
      </c>
      <c r="DA189" s="2">
        <f t="shared" si="313"/>
        <v>2.0526855969893942</v>
      </c>
      <c r="DB189" s="2">
        <f t="shared" si="314"/>
        <v>2.0526855969893942</v>
      </c>
      <c r="DC189" s="2"/>
      <c r="DD189" s="131">
        <v>20521</v>
      </c>
      <c r="DE189" s="3">
        <v>20487</v>
      </c>
      <c r="DF189" s="2">
        <f t="shared" si="410"/>
        <v>34</v>
      </c>
      <c r="DG189" s="2">
        <f t="shared" si="411"/>
        <v>34</v>
      </c>
      <c r="DH189" s="61"/>
      <c r="DI189" s="2">
        <f t="shared" si="315"/>
        <v>34</v>
      </c>
      <c r="DJ189" s="2">
        <f t="shared" si="316"/>
        <v>1.6595890076633963</v>
      </c>
      <c r="DK189" s="2">
        <f t="shared" si="317"/>
        <v>1.6595890076633963</v>
      </c>
      <c r="DL189" s="2"/>
      <c r="DM189" s="131">
        <v>20522</v>
      </c>
      <c r="DN189" s="2">
        <v>20504</v>
      </c>
      <c r="DO189" s="3">
        <f t="shared" si="318"/>
        <v>18</v>
      </c>
      <c r="DP189" s="3">
        <f t="shared" si="319"/>
        <v>0.8778774873195474</v>
      </c>
      <c r="DQ189" s="2"/>
      <c r="DR189" s="131">
        <v>20505</v>
      </c>
      <c r="DS189" s="2">
        <v>20454</v>
      </c>
      <c r="DT189" s="3">
        <f t="shared" si="320"/>
        <v>51</v>
      </c>
      <c r="DU189" s="3">
        <f t="shared" si="321"/>
        <v>2.4933998239953064</v>
      </c>
      <c r="DV189" s="2"/>
      <c r="DW189" s="131">
        <v>20484</v>
      </c>
      <c r="DX189" s="2">
        <v>20438</v>
      </c>
      <c r="DY189" s="3">
        <f t="shared" si="322"/>
        <v>46</v>
      </c>
      <c r="DZ189" s="3">
        <f t="shared" si="323"/>
        <v>2.2507094627654372</v>
      </c>
      <c r="EA189" s="2"/>
      <c r="EB189" s="131">
        <v>20512</v>
      </c>
      <c r="EC189" s="2">
        <v>20478</v>
      </c>
      <c r="ED189" s="3">
        <f t="shared" si="416"/>
        <v>34</v>
      </c>
      <c r="EE189" s="3">
        <f t="shared" si="324"/>
        <v>1.6603183904678191</v>
      </c>
      <c r="EF189" s="2"/>
      <c r="EG189" s="131">
        <v>20527</v>
      </c>
      <c r="EH189" s="2">
        <v>20477</v>
      </c>
      <c r="EI189" s="3">
        <f t="shared" ref="EI189:EI201" si="424">EG189-EH189</f>
        <v>50</v>
      </c>
      <c r="EJ189" s="3">
        <f t="shared" si="325"/>
        <v>2.4417639302632224</v>
      </c>
      <c r="EK189" s="2"/>
      <c r="EL189" s="131">
        <v>20794</v>
      </c>
      <c r="EM189" s="2">
        <v>20758</v>
      </c>
      <c r="EN189" s="3">
        <f t="shared" si="413"/>
        <v>36</v>
      </c>
      <c r="EO189" s="3">
        <f t="shared" si="326"/>
        <v>1.7342711243857789</v>
      </c>
      <c r="EP189" s="2"/>
      <c r="EQ189" s="2"/>
      <c r="ER189" s="77">
        <f t="shared" si="327"/>
        <v>45</v>
      </c>
      <c r="ES189" s="83">
        <f>BY189</f>
        <v>63</v>
      </c>
      <c r="ET189" s="83">
        <f>CH189</f>
        <v>32</v>
      </c>
      <c r="EU189" s="81">
        <f t="shared" si="423"/>
        <v>49</v>
      </c>
      <c r="EV189" s="81">
        <f>CZ189</f>
        <v>42</v>
      </c>
      <c r="EW189" s="81">
        <f t="shared" si="415"/>
        <v>34</v>
      </c>
      <c r="EX189" s="81">
        <f t="shared" si="422"/>
        <v>18</v>
      </c>
      <c r="EY189" s="81">
        <f>DT189</f>
        <v>51</v>
      </c>
      <c r="EZ189" s="81">
        <f t="shared" si="403"/>
        <v>46</v>
      </c>
      <c r="FA189" s="81">
        <f t="shared" si="329"/>
        <v>34</v>
      </c>
      <c r="FB189" s="81">
        <f t="shared" si="330"/>
        <v>50</v>
      </c>
      <c r="FC189" s="81">
        <f t="shared" si="399"/>
        <v>36</v>
      </c>
      <c r="FD189" s="2"/>
      <c r="FE189" s="77">
        <f t="shared" si="331"/>
        <v>2.2353584024638615</v>
      </c>
      <c r="FF189" s="83">
        <f t="shared" si="332"/>
        <v>3.1121869288148991</v>
      </c>
      <c r="FG189" s="83">
        <f t="shared" si="333"/>
        <v>1.5699357307560222</v>
      </c>
      <c r="FH189" s="81">
        <f t="shared" si="334"/>
        <v>2.4133175728920411</v>
      </c>
      <c r="FI189" s="81">
        <f t="shared" si="335"/>
        <v>2.0526855969893942</v>
      </c>
      <c r="FJ189" s="81">
        <f t="shared" si="336"/>
        <v>1.6595890076633963</v>
      </c>
      <c r="FK189" s="81">
        <f t="shared" si="337"/>
        <v>0.8778774873195474</v>
      </c>
      <c r="FL189" s="81">
        <f t="shared" si="338"/>
        <v>2.4933998239953064</v>
      </c>
      <c r="FM189" s="81">
        <f t="shared" si="339"/>
        <v>2.2507094627654372</v>
      </c>
      <c r="FN189" s="81">
        <f t="shared" si="340"/>
        <v>1.6603183904678191</v>
      </c>
      <c r="FO189" s="81">
        <f t="shared" si="341"/>
        <v>2.4417639302632224</v>
      </c>
      <c r="FP189" s="81">
        <f t="shared" si="342"/>
        <v>1.7342711243857789</v>
      </c>
      <c r="FQ189" s="2"/>
      <c r="FR189" s="83">
        <f t="shared" si="343"/>
        <v>18</v>
      </c>
      <c r="FS189" s="83">
        <f t="shared" si="344"/>
        <v>-31</v>
      </c>
      <c r="FT189" s="83">
        <f t="shared" si="345"/>
        <v>17</v>
      </c>
      <c r="FU189" s="83">
        <f t="shared" si="346"/>
        <v>-7</v>
      </c>
      <c r="FV189" s="83">
        <f t="shared" si="347"/>
        <v>-8</v>
      </c>
      <c r="FW189" s="83">
        <f t="shared" si="348"/>
        <v>-16</v>
      </c>
      <c r="FX189" s="83">
        <f t="shared" si="349"/>
        <v>33</v>
      </c>
      <c r="FY189" s="83">
        <f t="shared" si="350"/>
        <v>-5</v>
      </c>
      <c r="FZ189" s="83">
        <f t="shared" si="351"/>
        <v>-12</v>
      </c>
      <c r="GA189" s="83">
        <f t="shared" si="352"/>
        <v>16</v>
      </c>
      <c r="GB189" s="83">
        <f t="shared" si="353"/>
        <v>-14</v>
      </c>
      <c r="GC189" s="54"/>
      <c r="GD189" s="205">
        <f t="shared" si="354"/>
        <v>0.87682852635103758</v>
      </c>
      <c r="GE189" s="206">
        <f t="shared" si="355"/>
        <v>-1.5422511980588769</v>
      </c>
      <c r="GF189" s="206">
        <f t="shared" si="356"/>
        <v>0.84338184213601886</v>
      </c>
      <c r="GG189" s="207">
        <f t="shared" si="357"/>
        <v>-0.36063197590264684</v>
      </c>
      <c r="GH189" s="206">
        <f t="shared" si="358"/>
        <v>-0.39309658932599789</v>
      </c>
      <c r="GI189" s="206">
        <f t="shared" si="359"/>
        <v>-0.78171152034384894</v>
      </c>
      <c r="GJ189" s="206">
        <f t="shared" si="360"/>
        <v>1.615522336675759</v>
      </c>
      <c r="GK189" s="206">
        <f t="shared" si="361"/>
        <v>-0.2426903612298692</v>
      </c>
      <c r="GL189" s="206">
        <f t="shared" si="362"/>
        <v>-0.590391072297618</v>
      </c>
      <c r="GM189" s="206">
        <f t="shared" si="363"/>
        <v>0.78144553979540321</v>
      </c>
      <c r="GN189" s="206">
        <f t="shared" si="364"/>
        <v>-0.70749280587744345</v>
      </c>
      <c r="GO189" s="2"/>
      <c r="GP189" s="3">
        <f t="shared" si="365"/>
        <v>36</v>
      </c>
      <c r="GQ189" s="320">
        <f t="shared" si="366"/>
        <v>1.7342711243857789E-3</v>
      </c>
      <c r="GR189" s="298">
        <f t="shared" si="367"/>
        <v>7.8371270833696167E-4</v>
      </c>
      <c r="GS189" s="298">
        <f t="shared" si="368"/>
        <v>1.0068079393997507E-3</v>
      </c>
      <c r="GT189" s="298">
        <f t="shared" si="369"/>
        <v>6.1102207164537216E-4</v>
      </c>
      <c r="GU189" s="298">
        <f t="shared" si="370"/>
        <v>1.0579497365921064E-3</v>
      </c>
      <c r="GV189" s="298">
        <f t="shared" si="371"/>
        <v>7.5790385448245992E-4</v>
      </c>
      <c r="GW189" s="298">
        <f t="shared" si="372"/>
        <v>6.8244314646434231E-4</v>
      </c>
      <c r="GX189" s="298">
        <f t="shared" si="373"/>
        <v>4.5040536482834551E-4</v>
      </c>
      <c r="GY189" s="298">
        <f t="shared" si="374"/>
        <v>1.2229336018991439E-3</v>
      </c>
      <c r="GZ189" s="298">
        <f t="shared" si="375"/>
        <v>9.5485210171250654E-4</v>
      </c>
      <c r="HA189" s="298">
        <f t="shared" si="376"/>
        <v>7.1820870299957752E-4</v>
      </c>
      <c r="HB189" s="298">
        <f t="shared" si="377"/>
        <v>9.9700897308075765E-4</v>
      </c>
      <c r="HC189" s="298">
        <f t="shared" si="378"/>
        <v>6.2381950822228767E-4</v>
      </c>
      <c r="HD189" s="298"/>
    </row>
    <row r="190" spans="1:212" ht="12" customHeight="1" x14ac:dyDescent="0.25">
      <c r="A190" s="2">
        <v>1</v>
      </c>
      <c r="B190" s="10" t="s">
        <v>149</v>
      </c>
      <c r="C190" s="183">
        <v>31040</v>
      </c>
      <c r="D190" s="10"/>
      <c r="E190" s="2" t="s">
        <v>114</v>
      </c>
      <c r="F190" s="33"/>
      <c r="G190" s="33"/>
      <c r="H190" s="33"/>
      <c r="I190" s="33"/>
      <c r="J190" s="33"/>
      <c r="K190" s="33"/>
      <c r="L190" s="33"/>
      <c r="M190" s="45"/>
      <c r="N190" s="45"/>
      <c r="O190" s="45"/>
      <c r="P190" s="45"/>
      <c r="Q190" s="45"/>
      <c r="R190" s="45"/>
      <c r="S190" s="45">
        <v>166</v>
      </c>
      <c r="T190" s="45"/>
      <c r="U190" s="45"/>
      <c r="V190" s="45"/>
      <c r="W190" s="61"/>
      <c r="X190" s="45">
        <f>SUM(M190:W190)</f>
        <v>166</v>
      </c>
      <c r="Y190" s="3">
        <v>22</v>
      </c>
      <c r="Z190" s="146">
        <v>9</v>
      </c>
      <c r="AA190" s="3">
        <f t="shared" si="404"/>
        <v>31</v>
      </c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>
        <v>22</v>
      </c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29">
        <f t="shared" si="421"/>
        <v>22</v>
      </c>
      <c r="AV190" s="170">
        <f t="shared" si="417"/>
        <v>0</v>
      </c>
      <c r="AW190" s="170">
        <f t="shared" si="418"/>
        <v>22</v>
      </c>
      <c r="AX190" s="170">
        <f t="shared" si="419"/>
        <v>0</v>
      </c>
      <c r="AY190" s="29">
        <f t="shared" si="420"/>
        <v>22</v>
      </c>
      <c r="AZ190" s="3"/>
      <c r="BA190" s="2">
        <f t="shared" si="291"/>
        <v>0</v>
      </c>
      <c r="BB190" s="2">
        <f t="shared" si="292"/>
        <v>22</v>
      </c>
      <c r="BC190" s="2">
        <f t="shared" si="293"/>
        <v>0</v>
      </c>
      <c r="BD190" s="3">
        <f t="shared" si="294"/>
        <v>22</v>
      </c>
      <c r="BE190" s="3">
        <f t="shared" si="295"/>
        <v>0.71161714997331438</v>
      </c>
      <c r="BF190" s="2">
        <f t="shared" si="296"/>
        <v>0</v>
      </c>
      <c r="BG190" s="2">
        <f t="shared" si="297"/>
        <v>0.97847358121330719</v>
      </c>
      <c r="BH190" s="2">
        <f t="shared" si="298"/>
        <v>0</v>
      </c>
      <c r="BI190" s="3">
        <f t="shared" si="299"/>
        <v>0.97847358121330719</v>
      </c>
      <c r="BJ190" s="3"/>
      <c r="BK190" s="21">
        <v>22347</v>
      </c>
      <c r="BL190" s="3">
        <v>22324</v>
      </c>
      <c r="BM190" s="2">
        <v>23</v>
      </c>
      <c r="BN190" s="2">
        <v>23</v>
      </c>
      <c r="BO190" s="45"/>
      <c r="BP190" s="2">
        <f t="shared" si="300"/>
        <v>23</v>
      </c>
      <c r="BQ190" s="2">
        <f t="shared" si="301"/>
        <v>1.0302813115929046</v>
      </c>
      <c r="BR190" s="2">
        <f t="shared" si="302"/>
        <v>1.0302813115929046</v>
      </c>
      <c r="BS190" s="2"/>
      <c r="BT190" s="7">
        <v>22374</v>
      </c>
      <c r="BU190" s="3">
        <v>22354</v>
      </c>
      <c r="BV190" s="2">
        <f t="shared" si="405"/>
        <v>20</v>
      </c>
      <c r="BW190" s="2">
        <v>20</v>
      </c>
      <c r="BX190" s="61"/>
      <c r="BY190" s="2">
        <f t="shared" si="303"/>
        <v>20</v>
      </c>
      <c r="BZ190" s="2">
        <f t="shared" si="304"/>
        <v>0.89469446184128121</v>
      </c>
      <c r="CA190" s="2">
        <f t="shared" si="305"/>
        <v>0.89469446184128121</v>
      </c>
      <c r="CB190" s="2"/>
      <c r="CC190" s="105">
        <v>22327</v>
      </c>
      <c r="CD190" s="3">
        <v>22313</v>
      </c>
      <c r="CE190" s="2">
        <f t="shared" si="406"/>
        <v>14</v>
      </c>
      <c r="CF190" s="2">
        <v>14</v>
      </c>
      <c r="CG190" s="61"/>
      <c r="CH190" s="2">
        <f t="shared" si="306"/>
        <v>14</v>
      </c>
      <c r="CI190" s="2">
        <f t="shared" si="307"/>
        <v>0.62743692018106034</v>
      </c>
      <c r="CJ190" s="2">
        <f t="shared" si="308"/>
        <v>0.62743692018106034</v>
      </c>
      <c r="CK190" s="2"/>
      <c r="CL190" s="105">
        <v>22423</v>
      </c>
      <c r="CM190" s="3">
        <v>22422</v>
      </c>
      <c r="CN190" s="2">
        <f t="shared" si="407"/>
        <v>1</v>
      </c>
      <c r="CO190" s="2">
        <f t="shared" si="383"/>
        <v>1</v>
      </c>
      <c r="CP190" s="61"/>
      <c r="CQ190" s="2">
        <f t="shared" si="309"/>
        <v>1</v>
      </c>
      <c r="CR190" s="2">
        <f t="shared" si="310"/>
        <v>4.4599054500044595E-2</v>
      </c>
      <c r="CS190" s="2">
        <f t="shared" si="311"/>
        <v>4.4599054500044595E-2</v>
      </c>
      <c r="CT190" s="2"/>
      <c r="CU190" s="131">
        <v>22500</v>
      </c>
      <c r="CV190" s="3">
        <v>22484</v>
      </c>
      <c r="CW190" s="2">
        <f t="shared" si="408"/>
        <v>16</v>
      </c>
      <c r="CX190" s="2">
        <f t="shared" si="409"/>
        <v>16</v>
      </c>
      <c r="CY190" s="61"/>
      <c r="CZ190" s="2">
        <f t="shared" si="312"/>
        <v>16</v>
      </c>
      <c r="DA190" s="2">
        <f t="shared" si="313"/>
        <v>0.71161714997331438</v>
      </c>
      <c r="DB190" s="2">
        <f t="shared" si="314"/>
        <v>0.71161714997331438</v>
      </c>
      <c r="DC190" s="2"/>
      <c r="DD190" s="131">
        <v>22570</v>
      </c>
      <c r="DE190" s="3">
        <v>22548</v>
      </c>
      <c r="DF190" s="2">
        <f t="shared" si="410"/>
        <v>22</v>
      </c>
      <c r="DG190" s="2">
        <f t="shared" si="411"/>
        <v>22</v>
      </c>
      <c r="DH190" s="61"/>
      <c r="DI190" s="2">
        <f t="shared" si="315"/>
        <v>22</v>
      </c>
      <c r="DJ190" s="2">
        <f t="shared" si="316"/>
        <v>0.97569629235408906</v>
      </c>
      <c r="DK190" s="2">
        <f t="shared" si="317"/>
        <v>0.97569629235408906</v>
      </c>
      <c r="DL190" s="2"/>
      <c r="DM190" s="131">
        <v>22648</v>
      </c>
      <c r="DN190" s="2">
        <v>22637</v>
      </c>
      <c r="DO190" s="3">
        <f t="shared" si="318"/>
        <v>11</v>
      </c>
      <c r="DP190" s="3">
        <f t="shared" si="319"/>
        <v>0.48593011441445422</v>
      </c>
      <c r="DQ190" s="2"/>
      <c r="DR190" s="131">
        <v>22843</v>
      </c>
      <c r="DS190" s="2">
        <v>22822</v>
      </c>
      <c r="DT190" s="3">
        <f t="shared" si="320"/>
        <v>21</v>
      </c>
      <c r="DU190" s="3">
        <f t="shared" si="321"/>
        <v>0.92016475330821135</v>
      </c>
      <c r="DV190" s="2"/>
      <c r="DW190" s="131">
        <v>22875</v>
      </c>
      <c r="DX190" s="2">
        <v>22863</v>
      </c>
      <c r="DY190" s="3">
        <f t="shared" si="322"/>
        <v>12</v>
      </c>
      <c r="DZ190" s="3">
        <f t="shared" si="323"/>
        <v>0.52486550321480119</v>
      </c>
      <c r="EA190" s="2"/>
      <c r="EB190" s="131">
        <v>22909</v>
      </c>
      <c r="EC190" s="2">
        <v>22898</v>
      </c>
      <c r="ED190" s="3">
        <f t="shared" si="416"/>
        <v>11</v>
      </c>
      <c r="EE190" s="3">
        <f t="shared" si="324"/>
        <v>0.48039130055026641</v>
      </c>
      <c r="EF190" s="2"/>
      <c r="EG190" s="131">
        <v>23165</v>
      </c>
      <c r="EH190" s="2">
        <v>23157</v>
      </c>
      <c r="EI190" s="3">
        <f t="shared" si="424"/>
        <v>8</v>
      </c>
      <c r="EJ190" s="3">
        <f t="shared" si="325"/>
        <v>0.34546789307768705</v>
      </c>
      <c r="EK190" s="2"/>
      <c r="EL190" s="131">
        <v>23395</v>
      </c>
      <c r="EM190" s="2">
        <v>23390</v>
      </c>
      <c r="EN190" s="3">
        <f t="shared" si="413"/>
        <v>5</v>
      </c>
      <c r="EO190" s="3">
        <f t="shared" si="326"/>
        <v>0.21376656690893542</v>
      </c>
      <c r="EP190" s="2"/>
      <c r="EQ190" s="2"/>
      <c r="ER190" s="77">
        <f t="shared" si="327"/>
        <v>23</v>
      </c>
      <c r="ES190" s="83">
        <f>BY190</f>
        <v>20</v>
      </c>
      <c r="ET190" s="83">
        <f>CH190</f>
        <v>14</v>
      </c>
      <c r="EU190" s="81">
        <f t="shared" si="423"/>
        <v>1</v>
      </c>
      <c r="EV190" s="81">
        <f>CZ190</f>
        <v>16</v>
      </c>
      <c r="EW190" s="81">
        <f t="shared" si="415"/>
        <v>22</v>
      </c>
      <c r="EX190" s="81">
        <f t="shared" si="422"/>
        <v>11</v>
      </c>
      <c r="EY190" s="81">
        <f>DT190</f>
        <v>21</v>
      </c>
      <c r="EZ190" s="81">
        <f t="shared" si="403"/>
        <v>12</v>
      </c>
      <c r="FA190" s="81">
        <f t="shared" si="329"/>
        <v>11</v>
      </c>
      <c r="FB190" s="81">
        <f t="shared" si="330"/>
        <v>8</v>
      </c>
      <c r="FC190" s="81">
        <f t="shared" si="399"/>
        <v>5</v>
      </c>
      <c r="FD190" s="2"/>
      <c r="FE190" s="77">
        <f t="shared" si="331"/>
        <v>1.0302813115929046</v>
      </c>
      <c r="FF190" s="83">
        <f t="shared" si="332"/>
        <v>0.89469446184128121</v>
      </c>
      <c r="FG190" s="83">
        <f t="shared" si="333"/>
        <v>0.62743692018106034</v>
      </c>
      <c r="FH190" s="81">
        <f t="shared" si="334"/>
        <v>4.4599054500044595E-2</v>
      </c>
      <c r="FI190" s="81">
        <f t="shared" si="335"/>
        <v>0.71161714997331438</v>
      </c>
      <c r="FJ190" s="81">
        <f t="shared" si="336"/>
        <v>0.97569629235408906</v>
      </c>
      <c r="FK190" s="81">
        <f t="shared" si="337"/>
        <v>0.48593011441445422</v>
      </c>
      <c r="FL190" s="81">
        <f t="shared" si="338"/>
        <v>0.92016475330821135</v>
      </c>
      <c r="FM190" s="81">
        <f t="shared" si="339"/>
        <v>0.52486550321480119</v>
      </c>
      <c r="FN190" s="81">
        <f t="shared" si="340"/>
        <v>0.48039130055026641</v>
      </c>
      <c r="FO190" s="81">
        <f t="shared" si="341"/>
        <v>0.34546789307768705</v>
      </c>
      <c r="FP190" s="81">
        <f t="shared" si="342"/>
        <v>0.21376656690893542</v>
      </c>
      <c r="FQ190" s="2"/>
      <c r="FR190" s="83">
        <f t="shared" si="343"/>
        <v>-3</v>
      </c>
      <c r="FS190" s="83">
        <f t="shared" si="344"/>
        <v>-6</v>
      </c>
      <c r="FT190" s="83">
        <f t="shared" si="345"/>
        <v>-13</v>
      </c>
      <c r="FU190" s="83">
        <f t="shared" si="346"/>
        <v>15</v>
      </c>
      <c r="FV190" s="83">
        <f t="shared" si="347"/>
        <v>6</v>
      </c>
      <c r="FW190" s="83">
        <f t="shared" si="348"/>
        <v>-11</v>
      </c>
      <c r="FX190" s="83">
        <f t="shared" si="349"/>
        <v>10</v>
      </c>
      <c r="FY190" s="83">
        <f t="shared" si="350"/>
        <v>-9</v>
      </c>
      <c r="FZ190" s="83">
        <f t="shared" si="351"/>
        <v>-1</v>
      </c>
      <c r="GA190" s="83">
        <f t="shared" si="352"/>
        <v>-3</v>
      </c>
      <c r="GB190" s="83">
        <f t="shared" si="353"/>
        <v>-3</v>
      </c>
      <c r="GC190" s="54"/>
      <c r="GD190" s="205">
        <f t="shared" si="354"/>
        <v>-0.13558684975162338</v>
      </c>
      <c r="GE190" s="206">
        <f t="shared" si="355"/>
        <v>-0.26725754166022087</v>
      </c>
      <c r="GF190" s="206">
        <f t="shared" si="356"/>
        <v>-0.5828378656810157</v>
      </c>
      <c r="GG190" s="207">
        <f t="shared" si="357"/>
        <v>0.66701809547326973</v>
      </c>
      <c r="GH190" s="206">
        <f t="shared" si="358"/>
        <v>0.26407914238077468</v>
      </c>
      <c r="GI190" s="206">
        <f t="shared" si="359"/>
        <v>-0.48976617793963484</v>
      </c>
      <c r="GJ190" s="206">
        <f t="shared" si="360"/>
        <v>0.43423463889375713</v>
      </c>
      <c r="GK190" s="206">
        <f t="shared" si="361"/>
        <v>-0.39529925009341016</v>
      </c>
      <c r="GL190" s="206">
        <f t="shared" si="362"/>
        <v>-4.4474202664534779E-2</v>
      </c>
      <c r="GM190" s="206">
        <f t="shared" si="363"/>
        <v>-0.13492340747257936</v>
      </c>
      <c r="GN190" s="206">
        <f t="shared" si="364"/>
        <v>-0.13170132616875163</v>
      </c>
      <c r="GO190" s="2"/>
      <c r="GP190" s="3">
        <f t="shared" si="365"/>
        <v>5</v>
      </c>
      <c r="GQ190" s="320">
        <f t="shared" si="366"/>
        <v>2.1376656690893543E-4</v>
      </c>
      <c r="GR190" s="298">
        <f t="shared" si="367"/>
        <v>4.0056427315000263E-4</v>
      </c>
      <c r="GS190" s="298">
        <f t="shared" si="368"/>
        <v>3.196215680634129E-4</v>
      </c>
      <c r="GT190" s="298">
        <f t="shared" si="369"/>
        <v>2.6732215634485033E-4</v>
      </c>
      <c r="GU190" s="298">
        <f t="shared" si="370"/>
        <v>2.1590810950859316E-5</v>
      </c>
      <c r="GV190" s="298">
        <f t="shared" si="371"/>
        <v>2.8872527789807997E-4</v>
      </c>
      <c r="GW190" s="298">
        <f t="shared" si="372"/>
        <v>4.4158085947692741E-4</v>
      </c>
      <c r="GX190" s="298">
        <f t="shared" si="373"/>
        <v>2.7524772295065561E-4</v>
      </c>
      <c r="GY190" s="298">
        <f t="shared" si="374"/>
        <v>5.0356089489964756E-4</v>
      </c>
      <c r="GZ190" s="298">
        <f t="shared" si="375"/>
        <v>2.4909185262065388E-4</v>
      </c>
      <c r="HA190" s="298">
        <f t="shared" si="376"/>
        <v>2.3236163920574567E-4</v>
      </c>
      <c r="HB190" s="298">
        <f t="shared" si="377"/>
        <v>1.5952143569292123E-4</v>
      </c>
      <c r="HC190" s="298">
        <f t="shared" si="378"/>
        <v>8.6641598364206625E-5</v>
      </c>
      <c r="HD190" s="298"/>
    </row>
    <row r="191" spans="1:212" ht="12" customHeight="1" x14ac:dyDescent="0.25">
      <c r="A191" s="2">
        <v>1</v>
      </c>
      <c r="B191" s="10" t="s">
        <v>149</v>
      </c>
      <c r="C191" s="183">
        <v>31042</v>
      </c>
      <c r="D191" s="10"/>
      <c r="E191" s="2" t="s">
        <v>123</v>
      </c>
      <c r="F191" s="33"/>
      <c r="G191" s="33"/>
      <c r="H191" s="33"/>
      <c r="I191" s="33"/>
      <c r="J191" s="33"/>
      <c r="K191" s="33"/>
      <c r="L191" s="33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61"/>
      <c r="X191" s="45"/>
      <c r="Y191" s="3">
        <v>6</v>
      </c>
      <c r="Z191" s="146">
        <v>5</v>
      </c>
      <c r="AA191" s="3">
        <f t="shared" si="404"/>
        <v>11</v>
      </c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>
        <v>6</v>
      </c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29">
        <f t="shared" si="421"/>
        <v>6</v>
      </c>
      <c r="AV191" s="170">
        <f t="shared" si="417"/>
        <v>0</v>
      </c>
      <c r="AW191" s="170">
        <f t="shared" si="418"/>
        <v>6</v>
      </c>
      <c r="AX191" s="170">
        <f t="shared" si="419"/>
        <v>0</v>
      </c>
      <c r="AY191" s="29">
        <f t="shared" si="420"/>
        <v>6</v>
      </c>
      <c r="AZ191" s="3"/>
      <c r="BA191" s="2">
        <f t="shared" si="291"/>
        <v>0</v>
      </c>
      <c r="BB191" s="2">
        <f t="shared" si="292"/>
        <v>6</v>
      </c>
      <c r="BC191" s="2">
        <f t="shared" si="293"/>
        <v>0</v>
      </c>
      <c r="BD191" s="3">
        <f t="shared" si="294"/>
        <v>6</v>
      </c>
      <c r="BE191" s="3">
        <f t="shared" si="295"/>
        <v>0</v>
      </c>
      <c r="BF191" s="2">
        <f t="shared" si="296"/>
        <v>0</v>
      </c>
      <c r="BG191" s="2">
        <f t="shared" si="297"/>
        <v>2.2115739034279396</v>
      </c>
      <c r="BH191" s="2">
        <f t="shared" si="298"/>
        <v>0</v>
      </c>
      <c r="BI191" s="3">
        <f t="shared" si="299"/>
        <v>2.2115739034279396</v>
      </c>
      <c r="BJ191" s="3"/>
      <c r="BK191" s="21">
        <v>2764</v>
      </c>
      <c r="BL191" s="3">
        <v>2761</v>
      </c>
      <c r="BM191" s="2">
        <v>3</v>
      </c>
      <c r="BN191" s="2">
        <v>3</v>
      </c>
      <c r="BO191" s="45"/>
      <c r="BP191" s="2">
        <f t="shared" si="300"/>
        <v>3</v>
      </c>
      <c r="BQ191" s="2">
        <f t="shared" si="301"/>
        <v>1.0865628395508873</v>
      </c>
      <c r="BR191" s="2">
        <f t="shared" si="302"/>
        <v>1.0865628395508873</v>
      </c>
      <c r="BS191" s="2"/>
      <c r="BT191" s="7">
        <v>2765</v>
      </c>
      <c r="BU191" s="3">
        <v>2769</v>
      </c>
      <c r="BV191" s="2">
        <f t="shared" si="405"/>
        <v>-4</v>
      </c>
      <c r="BW191" s="2">
        <v>-4</v>
      </c>
      <c r="BX191" s="61"/>
      <c r="BY191" s="2">
        <f t="shared" si="303"/>
        <v>-4</v>
      </c>
      <c r="BZ191" s="2">
        <f t="shared" si="304"/>
        <v>-1.444564824846515</v>
      </c>
      <c r="CA191" s="2">
        <f t="shared" si="305"/>
        <v>-1.444564824846515</v>
      </c>
      <c r="CB191" s="2"/>
      <c r="CC191" s="106">
        <v>2740</v>
      </c>
      <c r="CD191" s="3">
        <v>2746</v>
      </c>
      <c r="CE191" s="2">
        <f t="shared" si="406"/>
        <v>-6</v>
      </c>
      <c r="CF191" s="2">
        <v>-6</v>
      </c>
      <c r="CG191" s="61"/>
      <c r="CH191" s="2">
        <f t="shared" si="306"/>
        <v>-6</v>
      </c>
      <c r="CI191" s="2">
        <f t="shared" si="307"/>
        <v>-2.1849963583394025</v>
      </c>
      <c r="CJ191" s="2">
        <f t="shared" si="308"/>
        <v>-2.1849963583394025</v>
      </c>
      <c r="CK191" s="2"/>
      <c r="CL191" s="106">
        <v>2718</v>
      </c>
      <c r="CM191" s="3">
        <v>2711</v>
      </c>
      <c r="CN191" s="2">
        <f t="shared" si="407"/>
        <v>7</v>
      </c>
      <c r="CO191" s="2">
        <f t="shared" si="383"/>
        <v>7</v>
      </c>
      <c r="CP191" s="61"/>
      <c r="CQ191" s="2">
        <f t="shared" si="309"/>
        <v>7</v>
      </c>
      <c r="CR191" s="2">
        <f t="shared" si="310"/>
        <v>2.5820730357801547</v>
      </c>
      <c r="CS191" s="2">
        <f t="shared" si="311"/>
        <v>2.5820730357801547</v>
      </c>
      <c r="CT191" s="2"/>
      <c r="CU191" s="131">
        <v>2712</v>
      </c>
      <c r="CV191" s="3">
        <v>2713</v>
      </c>
      <c r="CW191" s="2">
        <f t="shared" si="408"/>
        <v>-1</v>
      </c>
      <c r="CX191" s="2">
        <f t="shared" si="409"/>
        <v>-1</v>
      </c>
      <c r="CY191" s="61"/>
      <c r="CZ191" s="2">
        <f t="shared" si="312"/>
        <v>-1</v>
      </c>
      <c r="DA191" s="2">
        <f t="shared" si="313"/>
        <v>-0.36859565057132326</v>
      </c>
      <c r="DB191" s="2">
        <f t="shared" si="314"/>
        <v>-0.36859565057132326</v>
      </c>
      <c r="DC191" s="2"/>
      <c r="DD191" s="131">
        <v>2770</v>
      </c>
      <c r="DE191" s="3">
        <v>2770</v>
      </c>
      <c r="DF191" s="2">
        <f t="shared" si="410"/>
        <v>0</v>
      </c>
      <c r="DG191" s="2">
        <f t="shared" si="411"/>
        <v>0</v>
      </c>
      <c r="DH191" s="61"/>
      <c r="DI191" s="2">
        <f t="shared" si="315"/>
        <v>0</v>
      </c>
      <c r="DJ191" s="2">
        <f t="shared" si="316"/>
        <v>0</v>
      </c>
      <c r="DK191" s="2">
        <f t="shared" si="317"/>
        <v>0</v>
      </c>
      <c r="DL191" s="2"/>
      <c r="DM191" s="131">
        <v>2736</v>
      </c>
      <c r="DN191" s="2">
        <v>2732</v>
      </c>
      <c r="DO191" s="3">
        <f t="shared" si="318"/>
        <v>4</v>
      </c>
      <c r="DP191" s="3">
        <f t="shared" si="319"/>
        <v>1.4641288433382138</v>
      </c>
      <c r="DQ191" s="2"/>
      <c r="DR191" s="131">
        <v>2719</v>
      </c>
      <c r="DS191" s="2">
        <v>2720</v>
      </c>
      <c r="DT191" s="3">
        <f t="shared" si="320"/>
        <v>-1</v>
      </c>
      <c r="DU191" s="3">
        <f t="shared" si="321"/>
        <v>-0.36764705882352938</v>
      </c>
      <c r="DV191" s="2"/>
      <c r="DW191" s="131">
        <v>2722</v>
      </c>
      <c r="DX191" s="2">
        <v>2707</v>
      </c>
      <c r="DY191" s="3">
        <f t="shared" si="322"/>
        <v>15</v>
      </c>
      <c r="DZ191" s="3">
        <f t="shared" si="323"/>
        <v>5.5411895086811969</v>
      </c>
      <c r="EA191" s="2"/>
      <c r="EB191" s="131">
        <v>2761</v>
      </c>
      <c r="EC191" s="2">
        <v>2748</v>
      </c>
      <c r="ED191" s="3">
        <f t="shared" si="416"/>
        <v>13</v>
      </c>
      <c r="EE191" s="3">
        <f t="shared" si="324"/>
        <v>4.7307132459970891</v>
      </c>
      <c r="EF191" s="2"/>
      <c r="EG191" s="131">
        <v>2716</v>
      </c>
      <c r="EH191" s="2">
        <v>2707</v>
      </c>
      <c r="EI191" s="3">
        <f t="shared" si="424"/>
        <v>9</v>
      </c>
      <c r="EJ191" s="3">
        <f t="shared" si="325"/>
        <v>3.3247137052087181</v>
      </c>
      <c r="EK191" s="2"/>
      <c r="EL191" s="131">
        <v>2751</v>
      </c>
      <c r="EM191" s="2">
        <v>2752</v>
      </c>
      <c r="EN191" s="146">
        <v>0</v>
      </c>
      <c r="EO191" s="3">
        <f t="shared" si="326"/>
        <v>0</v>
      </c>
      <c r="EP191" s="2"/>
      <c r="EQ191" s="2"/>
      <c r="ER191" s="77">
        <f t="shared" si="327"/>
        <v>3</v>
      </c>
      <c r="ES191" s="83">
        <v>0</v>
      </c>
      <c r="ET191" s="83">
        <v>0</v>
      </c>
      <c r="EU191" s="81">
        <f t="shared" si="423"/>
        <v>7</v>
      </c>
      <c r="EV191" s="81">
        <v>0</v>
      </c>
      <c r="EW191" s="81">
        <f t="shared" si="415"/>
        <v>0</v>
      </c>
      <c r="EX191" s="81">
        <f t="shared" si="422"/>
        <v>4</v>
      </c>
      <c r="EY191" s="81">
        <v>0</v>
      </c>
      <c r="EZ191" s="81">
        <f t="shared" si="403"/>
        <v>15</v>
      </c>
      <c r="FA191" s="81">
        <f t="shared" si="329"/>
        <v>13</v>
      </c>
      <c r="FB191" s="81">
        <f t="shared" si="330"/>
        <v>9</v>
      </c>
      <c r="FC191" s="81">
        <v>0</v>
      </c>
      <c r="FD191" s="2"/>
      <c r="FE191" s="77">
        <f t="shared" si="331"/>
        <v>1.0865628395508873</v>
      </c>
      <c r="FF191" s="83">
        <f t="shared" si="332"/>
        <v>0</v>
      </c>
      <c r="FG191" s="83">
        <f t="shared" si="333"/>
        <v>0</v>
      </c>
      <c r="FH191" s="81">
        <f t="shared" si="334"/>
        <v>2.5820730357801547</v>
      </c>
      <c r="FI191" s="81">
        <f t="shared" si="335"/>
        <v>0</v>
      </c>
      <c r="FJ191" s="81">
        <f t="shared" si="336"/>
        <v>0</v>
      </c>
      <c r="FK191" s="81">
        <f t="shared" si="337"/>
        <v>1.4641288433382138</v>
      </c>
      <c r="FL191" s="81">
        <f t="shared" si="338"/>
        <v>0</v>
      </c>
      <c r="FM191" s="81">
        <f t="shared" si="339"/>
        <v>5.5411895086811969</v>
      </c>
      <c r="FN191" s="81">
        <f t="shared" si="340"/>
        <v>4.7307132459970891</v>
      </c>
      <c r="FO191" s="81">
        <f t="shared" si="341"/>
        <v>3.3247137052087181</v>
      </c>
      <c r="FP191" s="81">
        <f t="shared" si="342"/>
        <v>0</v>
      </c>
      <c r="FQ191" s="2"/>
      <c r="FR191" s="83">
        <f t="shared" si="343"/>
        <v>-3</v>
      </c>
      <c r="FS191" s="83">
        <f t="shared" si="344"/>
        <v>0</v>
      </c>
      <c r="FT191" s="83">
        <f t="shared" si="345"/>
        <v>7</v>
      </c>
      <c r="FU191" s="83">
        <f t="shared" si="346"/>
        <v>-7</v>
      </c>
      <c r="FV191" s="83">
        <f t="shared" si="347"/>
        <v>0</v>
      </c>
      <c r="FW191" s="83">
        <f t="shared" si="348"/>
        <v>4</v>
      </c>
      <c r="FX191" s="83">
        <f t="shared" si="349"/>
        <v>-4</v>
      </c>
      <c r="FY191" s="83">
        <f t="shared" si="350"/>
        <v>15</v>
      </c>
      <c r="FZ191" s="83">
        <f t="shared" si="351"/>
        <v>-2</v>
      </c>
      <c r="GA191" s="83">
        <f t="shared" si="352"/>
        <v>-4</v>
      </c>
      <c r="GB191" s="83">
        <f t="shared" si="353"/>
        <v>-9</v>
      </c>
      <c r="GC191" s="54"/>
      <c r="GD191" s="205">
        <f t="shared" si="354"/>
        <v>-1.0865628395508873</v>
      </c>
      <c r="GE191" s="206">
        <f t="shared" si="355"/>
        <v>0</v>
      </c>
      <c r="GF191" s="206">
        <f t="shared" si="356"/>
        <v>2.5820730357801547</v>
      </c>
      <c r="GG191" s="207">
        <f t="shared" si="357"/>
        <v>-2.5820730357801547</v>
      </c>
      <c r="GH191" s="206">
        <f t="shared" si="358"/>
        <v>0</v>
      </c>
      <c r="GI191" s="206">
        <f t="shared" si="359"/>
        <v>1.4641288433382138</v>
      </c>
      <c r="GJ191" s="206">
        <f t="shared" si="360"/>
        <v>-1.4641288433382138</v>
      </c>
      <c r="GK191" s="206">
        <f t="shared" si="361"/>
        <v>5.5411895086811969</v>
      </c>
      <c r="GL191" s="206">
        <f t="shared" si="362"/>
        <v>-0.81047626268410777</v>
      </c>
      <c r="GM191" s="206">
        <f t="shared" si="363"/>
        <v>-1.405999540788371</v>
      </c>
      <c r="GN191" s="206">
        <f t="shared" si="364"/>
        <v>-3.3247137052087181</v>
      </c>
      <c r="GO191" s="2"/>
      <c r="GP191" s="3">
        <f t="shared" si="365"/>
        <v>0</v>
      </c>
      <c r="GQ191" s="320">
        <f t="shared" si="366"/>
        <v>0</v>
      </c>
      <c r="GR191" s="298">
        <f t="shared" si="367"/>
        <v>5.2247513889130776E-5</v>
      </c>
      <c r="GS191" s="298">
        <f t="shared" si="368"/>
        <v>0</v>
      </c>
      <c r="GT191" s="298">
        <f t="shared" si="369"/>
        <v>0</v>
      </c>
      <c r="GU191" s="298">
        <f t="shared" si="370"/>
        <v>1.511356766560152E-4</v>
      </c>
      <c r="GV191" s="298">
        <f t="shared" si="371"/>
        <v>0</v>
      </c>
      <c r="GW191" s="298">
        <f t="shared" si="372"/>
        <v>0</v>
      </c>
      <c r="GX191" s="298">
        <f t="shared" si="373"/>
        <v>1.0009008107296567E-4</v>
      </c>
      <c r="GY191" s="298">
        <f t="shared" si="374"/>
        <v>0</v>
      </c>
      <c r="GZ191" s="298">
        <f t="shared" si="375"/>
        <v>3.1136481577581735E-4</v>
      </c>
      <c r="HA191" s="298">
        <f t="shared" si="376"/>
        <v>2.7460920997042672E-4</v>
      </c>
      <c r="HB191" s="298">
        <f t="shared" si="377"/>
        <v>1.7946161515453639E-4</v>
      </c>
      <c r="HC191" s="298">
        <f t="shared" si="378"/>
        <v>0</v>
      </c>
      <c r="HD191" s="298"/>
    </row>
    <row r="192" spans="1:212" ht="12" customHeight="1" x14ac:dyDescent="0.25">
      <c r="A192" s="2">
        <v>1</v>
      </c>
      <c r="B192" s="10" t="s">
        <v>149</v>
      </c>
      <c r="C192" s="183">
        <v>31043</v>
      </c>
      <c r="D192" s="10"/>
      <c r="E192" s="2" t="s">
        <v>456</v>
      </c>
      <c r="F192" s="33"/>
      <c r="G192" s="33"/>
      <c r="H192" s="33"/>
      <c r="I192" s="33"/>
      <c r="J192" s="33"/>
      <c r="K192" s="33"/>
      <c r="L192" s="33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61"/>
      <c r="X192" s="45"/>
      <c r="Y192" s="3">
        <v>7</v>
      </c>
      <c r="Z192" s="146">
        <v>16</v>
      </c>
      <c r="AA192" s="3">
        <f t="shared" si="404"/>
        <v>23</v>
      </c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>
        <v>5</v>
      </c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29">
        <f t="shared" si="421"/>
        <v>5</v>
      </c>
      <c r="AV192" s="170">
        <f t="shared" si="417"/>
        <v>0</v>
      </c>
      <c r="AW192" s="170">
        <f t="shared" si="418"/>
        <v>5</v>
      </c>
      <c r="AX192" s="170">
        <f t="shared" si="419"/>
        <v>0</v>
      </c>
      <c r="AY192" s="29">
        <f t="shared" si="420"/>
        <v>5</v>
      </c>
      <c r="AZ192" s="3"/>
      <c r="BA192" s="2">
        <f t="shared" si="291"/>
        <v>0</v>
      </c>
      <c r="BB192" s="2">
        <f t="shared" si="292"/>
        <v>5</v>
      </c>
      <c r="BC192" s="2">
        <f t="shared" si="293"/>
        <v>0</v>
      </c>
      <c r="BD192" s="3">
        <f t="shared" si="294"/>
        <v>5</v>
      </c>
      <c r="BE192" s="3">
        <f t="shared" si="295"/>
        <v>1.9549460134139374</v>
      </c>
      <c r="BF192" s="2">
        <f t="shared" si="296"/>
        <v>0</v>
      </c>
      <c r="BG192" s="2">
        <f t="shared" si="297"/>
        <v>0.15038046257030288</v>
      </c>
      <c r="BH192" s="2">
        <f t="shared" si="298"/>
        <v>0</v>
      </c>
      <c r="BI192" s="3">
        <f t="shared" si="299"/>
        <v>0.15038046257030288</v>
      </c>
      <c r="BJ192" s="3"/>
      <c r="BK192" s="21">
        <v>34052</v>
      </c>
      <c r="BL192" s="3">
        <v>33974</v>
      </c>
      <c r="BM192" s="2">
        <v>78</v>
      </c>
      <c r="BN192" s="2">
        <v>78</v>
      </c>
      <c r="BO192" s="45"/>
      <c r="BP192" s="2">
        <f t="shared" si="300"/>
        <v>78</v>
      </c>
      <c r="BQ192" s="2">
        <f t="shared" si="301"/>
        <v>2.2958733148878552</v>
      </c>
      <c r="BR192" s="2">
        <f t="shared" si="302"/>
        <v>2.2958733148878552</v>
      </c>
      <c r="BS192" s="2"/>
      <c r="BT192" s="7">
        <v>33802</v>
      </c>
      <c r="BU192" s="3">
        <v>33720</v>
      </c>
      <c r="BV192" s="2">
        <f t="shared" si="405"/>
        <v>82</v>
      </c>
      <c r="BW192" s="2">
        <v>82</v>
      </c>
      <c r="BX192" s="61"/>
      <c r="BY192" s="2">
        <f t="shared" si="303"/>
        <v>82</v>
      </c>
      <c r="BZ192" s="2">
        <f t="shared" si="304"/>
        <v>2.431791221826809</v>
      </c>
      <c r="CA192" s="2">
        <f t="shared" si="305"/>
        <v>2.431791221826809</v>
      </c>
      <c r="CB192" s="2"/>
      <c r="CC192" s="105">
        <v>33573</v>
      </c>
      <c r="CD192" s="3">
        <v>33466</v>
      </c>
      <c r="CE192" s="2">
        <f t="shared" si="406"/>
        <v>107</v>
      </c>
      <c r="CF192" s="2">
        <v>107</v>
      </c>
      <c r="CG192" s="61"/>
      <c r="CH192" s="2">
        <f t="shared" si="306"/>
        <v>107</v>
      </c>
      <c r="CI192" s="2">
        <f t="shared" si="307"/>
        <v>3.1972748461124727</v>
      </c>
      <c r="CJ192" s="2">
        <f t="shared" si="308"/>
        <v>3.1972748461124727</v>
      </c>
      <c r="CK192" s="2"/>
      <c r="CL192" s="105">
        <v>33467</v>
      </c>
      <c r="CM192" s="3">
        <v>33415</v>
      </c>
      <c r="CN192" s="2">
        <f t="shared" si="407"/>
        <v>52</v>
      </c>
      <c r="CO192" s="2">
        <f t="shared" si="383"/>
        <v>52</v>
      </c>
      <c r="CP192" s="61"/>
      <c r="CQ192" s="2">
        <f t="shared" si="309"/>
        <v>52</v>
      </c>
      <c r="CR192" s="2">
        <f t="shared" si="310"/>
        <v>1.5561873410145144</v>
      </c>
      <c r="CS192" s="2">
        <f t="shared" si="311"/>
        <v>1.5561873410145144</v>
      </c>
      <c r="CT192" s="2"/>
      <c r="CU192" s="131">
        <v>33314</v>
      </c>
      <c r="CV192" s="3">
        <v>33249</v>
      </c>
      <c r="CW192" s="2">
        <f t="shared" si="408"/>
        <v>65</v>
      </c>
      <c r="CX192" s="2">
        <f t="shared" si="409"/>
        <v>65</v>
      </c>
      <c r="CY192" s="61"/>
      <c r="CZ192" s="2">
        <f t="shared" si="312"/>
        <v>65</v>
      </c>
      <c r="DA192" s="2">
        <f t="shared" si="313"/>
        <v>1.9549460134139374</v>
      </c>
      <c r="DB192" s="2">
        <f t="shared" si="314"/>
        <v>1.9549460134139374</v>
      </c>
      <c r="DC192" s="2"/>
      <c r="DD192" s="131">
        <v>33211</v>
      </c>
      <c r="DE192" s="3">
        <v>33110</v>
      </c>
      <c r="DF192" s="2">
        <f t="shared" si="410"/>
        <v>101</v>
      </c>
      <c r="DG192" s="2">
        <f t="shared" si="411"/>
        <v>101</v>
      </c>
      <c r="DH192" s="61"/>
      <c r="DI192" s="2">
        <f t="shared" si="315"/>
        <v>101</v>
      </c>
      <c r="DJ192" s="2">
        <f t="shared" si="316"/>
        <v>3.0504379341588646</v>
      </c>
      <c r="DK192" s="2">
        <f t="shared" si="317"/>
        <v>3.0504379341588646</v>
      </c>
      <c r="DL192" s="2"/>
      <c r="DM192" s="131">
        <v>33110</v>
      </c>
      <c r="DN192" s="2">
        <v>33058</v>
      </c>
      <c r="DO192" s="3">
        <f t="shared" si="318"/>
        <v>52</v>
      </c>
      <c r="DP192" s="3">
        <f t="shared" si="319"/>
        <v>1.572992921531853</v>
      </c>
      <c r="DQ192" s="2"/>
      <c r="DR192" s="131">
        <v>33097</v>
      </c>
      <c r="DS192" s="2">
        <v>33085</v>
      </c>
      <c r="DT192" s="3">
        <f t="shared" si="320"/>
        <v>12</v>
      </c>
      <c r="DU192" s="3">
        <f t="shared" si="321"/>
        <v>0.3627021308750189</v>
      </c>
      <c r="DV192" s="2"/>
      <c r="DW192" s="131">
        <v>33075</v>
      </c>
      <c r="DX192" s="2">
        <v>33023</v>
      </c>
      <c r="DY192" s="3">
        <f t="shared" si="322"/>
        <v>52</v>
      </c>
      <c r="DZ192" s="3">
        <f t="shared" si="323"/>
        <v>1.5746600853950277</v>
      </c>
      <c r="EA192" s="2"/>
      <c r="EB192" s="131">
        <v>33088</v>
      </c>
      <c r="EC192" s="2">
        <v>33035</v>
      </c>
      <c r="ED192" s="3">
        <f t="shared" si="416"/>
        <v>53</v>
      </c>
      <c r="EE192" s="3">
        <f t="shared" si="324"/>
        <v>1.6043590131678522</v>
      </c>
      <c r="EF192" s="2"/>
      <c r="EG192" s="131">
        <v>32883</v>
      </c>
      <c r="EH192" s="2">
        <v>32863</v>
      </c>
      <c r="EI192" s="3">
        <f t="shared" si="424"/>
        <v>20</v>
      </c>
      <c r="EJ192" s="3">
        <f t="shared" si="325"/>
        <v>0.60858716489669229</v>
      </c>
      <c r="EK192" s="2"/>
      <c r="EL192" s="131">
        <v>32650</v>
      </c>
      <c r="EM192" s="2">
        <v>32621</v>
      </c>
      <c r="EN192" s="3">
        <f t="shared" ref="EN192:EN234" si="425">EL192-EM192</f>
        <v>29</v>
      </c>
      <c r="EO192" s="3">
        <f t="shared" si="326"/>
        <v>0.88899788479813624</v>
      </c>
      <c r="EP192" s="2"/>
      <c r="EQ192" s="2"/>
      <c r="ER192" s="77">
        <f t="shared" si="327"/>
        <v>78</v>
      </c>
      <c r="ES192" s="83">
        <f t="shared" ref="ES192:ES223" si="426">BY192</f>
        <v>82</v>
      </c>
      <c r="ET192" s="83">
        <f t="shared" ref="ET192:ET238" si="427">CH192</f>
        <v>107</v>
      </c>
      <c r="EU192" s="81">
        <f t="shared" si="423"/>
        <v>52</v>
      </c>
      <c r="EV192" s="81">
        <f t="shared" ref="EV192:EV223" si="428">CZ192</f>
        <v>65</v>
      </c>
      <c r="EW192" s="81">
        <f t="shared" si="415"/>
        <v>101</v>
      </c>
      <c r="EX192" s="81">
        <f t="shared" si="422"/>
        <v>52</v>
      </c>
      <c r="EY192" s="81">
        <f>DT192</f>
        <v>12</v>
      </c>
      <c r="EZ192" s="81">
        <f t="shared" si="403"/>
        <v>52</v>
      </c>
      <c r="FA192" s="81">
        <f t="shared" si="329"/>
        <v>53</v>
      </c>
      <c r="FB192" s="81">
        <f t="shared" si="330"/>
        <v>20</v>
      </c>
      <c r="FC192" s="81">
        <f t="shared" ref="FC192:FC234" si="429">EN192</f>
        <v>29</v>
      </c>
      <c r="FD192" s="2"/>
      <c r="FE192" s="77">
        <f t="shared" si="331"/>
        <v>2.2958733148878552</v>
      </c>
      <c r="FF192" s="83">
        <f t="shared" si="332"/>
        <v>2.431791221826809</v>
      </c>
      <c r="FG192" s="83">
        <f t="shared" si="333"/>
        <v>3.1972748461124727</v>
      </c>
      <c r="FH192" s="81">
        <f t="shared" si="334"/>
        <v>1.5561873410145144</v>
      </c>
      <c r="FI192" s="81">
        <f t="shared" si="335"/>
        <v>1.9549460134139374</v>
      </c>
      <c r="FJ192" s="81">
        <f t="shared" si="336"/>
        <v>3.0504379341588646</v>
      </c>
      <c r="FK192" s="81">
        <f t="shared" si="337"/>
        <v>1.572992921531853</v>
      </c>
      <c r="FL192" s="81">
        <f t="shared" si="338"/>
        <v>0.3627021308750189</v>
      </c>
      <c r="FM192" s="81">
        <f t="shared" si="339"/>
        <v>1.5746600853950277</v>
      </c>
      <c r="FN192" s="81">
        <f t="shared" si="340"/>
        <v>1.6043590131678522</v>
      </c>
      <c r="FO192" s="81">
        <f t="shared" si="341"/>
        <v>0.60858716489669229</v>
      </c>
      <c r="FP192" s="81">
        <f t="shared" si="342"/>
        <v>0.88899788479813624</v>
      </c>
      <c r="FQ192" s="2"/>
      <c r="FR192" s="83">
        <f t="shared" si="343"/>
        <v>4</v>
      </c>
      <c r="FS192" s="83">
        <f t="shared" si="344"/>
        <v>25</v>
      </c>
      <c r="FT192" s="83">
        <f t="shared" si="345"/>
        <v>-55</v>
      </c>
      <c r="FU192" s="83">
        <f t="shared" si="346"/>
        <v>13</v>
      </c>
      <c r="FV192" s="83">
        <f t="shared" si="347"/>
        <v>36</v>
      </c>
      <c r="FW192" s="83">
        <f t="shared" si="348"/>
        <v>-49</v>
      </c>
      <c r="FX192" s="83">
        <f t="shared" si="349"/>
        <v>-40</v>
      </c>
      <c r="FY192" s="83">
        <f t="shared" si="350"/>
        <v>40</v>
      </c>
      <c r="FZ192" s="83">
        <f t="shared" si="351"/>
        <v>1</v>
      </c>
      <c r="GA192" s="83">
        <f t="shared" si="352"/>
        <v>-33</v>
      </c>
      <c r="GB192" s="83">
        <f t="shared" si="353"/>
        <v>9</v>
      </c>
      <c r="GC192" s="54"/>
      <c r="GD192" s="205">
        <f t="shared" si="354"/>
        <v>0.13591790693895378</v>
      </c>
      <c r="GE192" s="206">
        <f t="shared" si="355"/>
        <v>0.76548362428566374</v>
      </c>
      <c r="GF192" s="206">
        <f t="shared" si="356"/>
        <v>-1.6410875050979583</v>
      </c>
      <c r="GG192" s="207">
        <f t="shared" si="357"/>
        <v>0.39875867239942298</v>
      </c>
      <c r="GH192" s="206">
        <f t="shared" si="358"/>
        <v>1.0954919207449272</v>
      </c>
      <c r="GI192" s="206">
        <f t="shared" si="359"/>
        <v>-1.4774450126270116</v>
      </c>
      <c r="GJ192" s="206">
        <f t="shared" si="360"/>
        <v>-1.2102907906568341</v>
      </c>
      <c r="GK192" s="206">
        <f t="shared" si="361"/>
        <v>1.2119579545200088</v>
      </c>
      <c r="GL192" s="206">
        <f t="shared" si="362"/>
        <v>2.9698927772824568E-2</v>
      </c>
      <c r="GM192" s="206">
        <f t="shared" si="363"/>
        <v>-0.99577184827115994</v>
      </c>
      <c r="GN192" s="206">
        <f t="shared" si="364"/>
        <v>0.28041071990144395</v>
      </c>
      <c r="GO192" s="2"/>
      <c r="GP192" s="3">
        <f t="shared" si="365"/>
        <v>29</v>
      </c>
      <c r="GQ192" s="320">
        <f t="shared" si="366"/>
        <v>8.8899788479813622E-4</v>
      </c>
      <c r="GR192" s="298">
        <f t="shared" si="367"/>
        <v>1.3584353611174002E-3</v>
      </c>
      <c r="GS192" s="298">
        <f t="shared" si="368"/>
        <v>1.3104484290599929E-3</v>
      </c>
      <c r="GT192" s="298">
        <f t="shared" si="369"/>
        <v>2.0431050520642131E-3</v>
      </c>
      <c r="GU192" s="298">
        <f t="shared" si="370"/>
        <v>1.1227221694446842E-3</v>
      </c>
      <c r="GV192" s="298">
        <f t="shared" si="371"/>
        <v>1.1729464414609498E-3</v>
      </c>
      <c r="GW192" s="298">
        <f t="shared" si="372"/>
        <v>2.0272575821440758E-3</v>
      </c>
      <c r="GX192" s="298">
        <f t="shared" si="373"/>
        <v>1.3011710539485538E-3</v>
      </c>
      <c r="GY192" s="298">
        <f t="shared" si="374"/>
        <v>2.8774908279979855E-4</v>
      </c>
      <c r="GZ192" s="298">
        <f t="shared" si="375"/>
        <v>1.0793980280228335E-3</v>
      </c>
      <c r="HA192" s="298">
        <f t="shared" si="376"/>
        <v>1.1195606252640473E-3</v>
      </c>
      <c r="HB192" s="298">
        <f t="shared" si="377"/>
        <v>3.9880358923230307E-4</v>
      </c>
      <c r="HC192" s="298">
        <f t="shared" si="378"/>
        <v>5.0252127051239842E-4</v>
      </c>
      <c r="HD192" s="298"/>
    </row>
    <row r="193" spans="1:212" ht="12" customHeight="1" x14ac:dyDescent="0.25">
      <c r="A193" s="2">
        <v>1</v>
      </c>
      <c r="B193" s="10" t="s">
        <v>149</v>
      </c>
      <c r="C193" s="183">
        <v>32003</v>
      </c>
      <c r="D193" s="10"/>
      <c r="E193" s="2" t="s">
        <v>309</v>
      </c>
      <c r="F193" s="33"/>
      <c r="G193" s="33"/>
      <c r="H193" s="33"/>
      <c r="I193" s="33"/>
      <c r="J193" s="33"/>
      <c r="K193" s="33"/>
      <c r="L193" s="33"/>
      <c r="M193" s="45"/>
      <c r="N193" s="45"/>
      <c r="O193" s="45"/>
      <c r="P193" s="45"/>
      <c r="Q193" s="45"/>
      <c r="R193" s="45"/>
      <c r="S193" s="45"/>
      <c r="T193" s="45"/>
      <c r="U193" s="45">
        <v>235</v>
      </c>
      <c r="V193" s="45"/>
      <c r="W193" s="61"/>
      <c r="X193" s="45">
        <f>SUM(M193:W193)</f>
        <v>235</v>
      </c>
      <c r="Y193" s="3">
        <v>248</v>
      </c>
      <c r="Z193" s="146"/>
      <c r="AA193" s="3">
        <f t="shared" si="404"/>
        <v>248</v>
      </c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>
        <v>19</v>
      </c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29">
        <f t="shared" si="421"/>
        <v>19</v>
      </c>
      <c r="AV193" s="170">
        <f t="shared" si="417"/>
        <v>0</v>
      </c>
      <c r="AW193" s="170">
        <f t="shared" si="418"/>
        <v>19</v>
      </c>
      <c r="AX193" s="170">
        <f t="shared" si="419"/>
        <v>0</v>
      </c>
      <c r="AY193" s="29">
        <f t="shared" si="420"/>
        <v>19</v>
      </c>
      <c r="AZ193" s="3"/>
      <c r="BA193" s="2">
        <f t="shared" si="291"/>
        <v>0</v>
      </c>
      <c r="BB193" s="2">
        <f t="shared" si="292"/>
        <v>19</v>
      </c>
      <c r="BC193" s="2">
        <f t="shared" si="293"/>
        <v>0</v>
      </c>
      <c r="BD193" s="3">
        <f t="shared" si="294"/>
        <v>19</v>
      </c>
      <c r="BE193" s="3">
        <f t="shared" si="295"/>
        <v>2.5380710659898473</v>
      </c>
      <c r="BF193" s="2">
        <f t="shared" si="296"/>
        <v>0</v>
      </c>
      <c r="BG193" s="2">
        <f t="shared" si="297"/>
        <v>1.1481750060430262</v>
      </c>
      <c r="BH193" s="2">
        <f t="shared" si="298"/>
        <v>0</v>
      </c>
      <c r="BI193" s="3">
        <f t="shared" si="299"/>
        <v>1.1481750060430262</v>
      </c>
      <c r="BJ193" s="3"/>
      <c r="BK193" s="21">
        <v>16466</v>
      </c>
      <c r="BL193" s="3">
        <v>16430</v>
      </c>
      <c r="BM193" s="2">
        <v>36</v>
      </c>
      <c r="BN193" s="2">
        <v>36</v>
      </c>
      <c r="BO193" s="45"/>
      <c r="BP193" s="2">
        <f t="shared" si="300"/>
        <v>36</v>
      </c>
      <c r="BQ193" s="2">
        <f t="shared" si="301"/>
        <v>2.1911138161898966</v>
      </c>
      <c r="BR193" s="2">
        <f t="shared" si="302"/>
        <v>2.1911138161898966</v>
      </c>
      <c r="BS193" s="2"/>
      <c r="BT193" s="7">
        <v>16563</v>
      </c>
      <c r="BU193" s="3">
        <v>16517</v>
      </c>
      <c r="BV193" s="2">
        <f t="shared" si="405"/>
        <v>46</v>
      </c>
      <c r="BW193" s="2">
        <v>46</v>
      </c>
      <c r="BX193" s="61"/>
      <c r="BY193" s="2">
        <f t="shared" si="303"/>
        <v>46</v>
      </c>
      <c r="BZ193" s="2">
        <f t="shared" si="304"/>
        <v>2.7850093842707513</v>
      </c>
      <c r="CA193" s="2">
        <f t="shared" si="305"/>
        <v>2.7850093842707513</v>
      </c>
      <c r="CB193" s="2"/>
      <c r="CC193" s="105">
        <v>16567</v>
      </c>
      <c r="CD193" s="3">
        <v>16541</v>
      </c>
      <c r="CE193" s="2">
        <f t="shared" si="406"/>
        <v>26</v>
      </c>
      <c r="CF193" s="2">
        <v>26</v>
      </c>
      <c r="CG193" s="61"/>
      <c r="CH193" s="2">
        <f t="shared" si="306"/>
        <v>26</v>
      </c>
      <c r="CI193" s="2">
        <f t="shared" si="307"/>
        <v>1.5718517622876487</v>
      </c>
      <c r="CJ193" s="2">
        <f t="shared" si="308"/>
        <v>1.5718517622876487</v>
      </c>
      <c r="CK193" s="2"/>
      <c r="CL193" s="105">
        <v>16567</v>
      </c>
      <c r="CM193" s="3">
        <v>16512</v>
      </c>
      <c r="CN193" s="2">
        <f t="shared" si="407"/>
        <v>55</v>
      </c>
      <c r="CO193" s="2">
        <f t="shared" si="383"/>
        <v>55</v>
      </c>
      <c r="CP193" s="61"/>
      <c r="CQ193" s="2">
        <f t="shared" si="309"/>
        <v>55</v>
      </c>
      <c r="CR193" s="2">
        <f t="shared" si="310"/>
        <v>3.3309108527131781</v>
      </c>
      <c r="CS193" s="2">
        <f t="shared" si="311"/>
        <v>3.3309108527131781</v>
      </c>
      <c r="CT193" s="2"/>
      <c r="CU193" s="131">
        <v>16590</v>
      </c>
      <c r="CV193" s="3">
        <v>16548</v>
      </c>
      <c r="CW193" s="2">
        <f t="shared" si="408"/>
        <v>42</v>
      </c>
      <c r="CX193" s="2">
        <f t="shared" si="409"/>
        <v>42</v>
      </c>
      <c r="CY193" s="61"/>
      <c r="CZ193" s="2">
        <f t="shared" si="312"/>
        <v>42</v>
      </c>
      <c r="DA193" s="2">
        <f t="shared" si="313"/>
        <v>2.5380710659898473</v>
      </c>
      <c r="DB193" s="2">
        <f t="shared" si="314"/>
        <v>2.5380710659898473</v>
      </c>
      <c r="DC193" s="2"/>
      <c r="DD193" s="131">
        <v>16747</v>
      </c>
      <c r="DE193" s="3">
        <v>16720</v>
      </c>
      <c r="DF193" s="2">
        <f t="shared" si="410"/>
        <v>27</v>
      </c>
      <c r="DG193" s="2">
        <f t="shared" si="411"/>
        <v>27</v>
      </c>
      <c r="DH193" s="61"/>
      <c r="DI193" s="2">
        <f t="shared" si="315"/>
        <v>27</v>
      </c>
      <c r="DJ193" s="2">
        <f t="shared" si="316"/>
        <v>1.6148325358851674</v>
      </c>
      <c r="DK193" s="2">
        <f t="shared" si="317"/>
        <v>1.6148325358851674</v>
      </c>
      <c r="DL193" s="2"/>
      <c r="DM193" s="131">
        <v>16759</v>
      </c>
      <c r="DN193" s="2">
        <v>16729</v>
      </c>
      <c r="DO193" s="3">
        <f t="shared" si="318"/>
        <v>30</v>
      </c>
      <c r="DP193" s="3">
        <f t="shared" si="319"/>
        <v>1.7932930838663399</v>
      </c>
      <c r="DQ193" s="2"/>
      <c r="DR193" s="131">
        <v>16777</v>
      </c>
      <c r="DS193" s="2">
        <v>16726</v>
      </c>
      <c r="DT193" s="3">
        <f t="shared" si="320"/>
        <v>51</v>
      </c>
      <c r="DU193" s="3">
        <f t="shared" si="321"/>
        <v>3.0491450436446255</v>
      </c>
      <c r="DV193" s="2"/>
      <c r="DW193" s="131">
        <v>16848</v>
      </c>
      <c r="DX193" s="2">
        <v>16826</v>
      </c>
      <c r="DY193" s="3">
        <f t="shared" si="322"/>
        <v>22</v>
      </c>
      <c r="DZ193" s="3">
        <f t="shared" si="323"/>
        <v>1.3075002971591585</v>
      </c>
      <c r="EA193" s="2"/>
      <c r="EB193" s="131">
        <v>16814</v>
      </c>
      <c r="EC193" s="2">
        <v>16813</v>
      </c>
      <c r="ED193" s="3">
        <f t="shared" si="416"/>
        <v>1</v>
      </c>
      <c r="EE193" s="3">
        <f t="shared" si="324"/>
        <v>5.9477785047284841E-2</v>
      </c>
      <c r="EF193" s="2"/>
      <c r="EG193" s="131">
        <v>16921</v>
      </c>
      <c r="EH193" s="2">
        <v>16920</v>
      </c>
      <c r="EI193" s="3">
        <f t="shared" si="424"/>
        <v>1</v>
      </c>
      <c r="EJ193" s="3">
        <f t="shared" si="325"/>
        <v>5.9101654846335692E-2</v>
      </c>
      <c r="EK193" s="2"/>
      <c r="EL193" s="131">
        <v>17183</v>
      </c>
      <c r="EM193" s="2">
        <v>17162</v>
      </c>
      <c r="EN193" s="3">
        <f t="shared" si="425"/>
        <v>21</v>
      </c>
      <c r="EO193" s="3">
        <f t="shared" si="326"/>
        <v>1.2236336091364644</v>
      </c>
      <c r="EP193" s="2"/>
      <c r="EQ193" s="2"/>
      <c r="ER193" s="77">
        <f t="shared" si="327"/>
        <v>36</v>
      </c>
      <c r="ES193" s="83">
        <f t="shared" si="426"/>
        <v>46</v>
      </c>
      <c r="ET193" s="83">
        <f t="shared" si="427"/>
        <v>26</v>
      </c>
      <c r="EU193" s="81">
        <f t="shared" si="423"/>
        <v>55</v>
      </c>
      <c r="EV193" s="81">
        <f t="shared" si="428"/>
        <v>42</v>
      </c>
      <c r="EW193" s="81">
        <f t="shared" si="415"/>
        <v>27</v>
      </c>
      <c r="EX193" s="81">
        <f t="shared" si="422"/>
        <v>30</v>
      </c>
      <c r="EY193" s="81">
        <f>DT193</f>
        <v>51</v>
      </c>
      <c r="EZ193" s="81">
        <f t="shared" si="403"/>
        <v>22</v>
      </c>
      <c r="FA193" s="81">
        <f t="shared" si="329"/>
        <v>1</v>
      </c>
      <c r="FB193" s="81">
        <f t="shared" si="330"/>
        <v>1</v>
      </c>
      <c r="FC193" s="81">
        <f t="shared" si="429"/>
        <v>21</v>
      </c>
      <c r="FD193" s="2"/>
      <c r="FE193" s="77">
        <f t="shared" si="331"/>
        <v>2.1911138161898966</v>
      </c>
      <c r="FF193" s="83">
        <f t="shared" si="332"/>
        <v>2.7850093842707513</v>
      </c>
      <c r="FG193" s="83">
        <f t="shared" si="333"/>
        <v>1.5718517622876487</v>
      </c>
      <c r="FH193" s="81">
        <f t="shared" si="334"/>
        <v>3.3309108527131781</v>
      </c>
      <c r="FI193" s="81">
        <f t="shared" si="335"/>
        <v>2.5380710659898473</v>
      </c>
      <c r="FJ193" s="81">
        <f t="shared" si="336"/>
        <v>1.6148325358851674</v>
      </c>
      <c r="FK193" s="81">
        <f t="shared" si="337"/>
        <v>1.7932930838663399</v>
      </c>
      <c r="FL193" s="81">
        <f t="shared" si="338"/>
        <v>3.0491450436446255</v>
      </c>
      <c r="FM193" s="81">
        <f t="shared" si="339"/>
        <v>1.3075002971591585</v>
      </c>
      <c r="FN193" s="81">
        <f t="shared" si="340"/>
        <v>5.9477785047284841E-2</v>
      </c>
      <c r="FO193" s="81">
        <f t="shared" si="341"/>
        <v>5.9101654846335692E-2</v>
      </c>
      <c r="FP193" s="81">
        <f t="shared" si="342"/>
        <v>1.2236336091364644</v>
      </c>
      <c r="FQ193" s="2"/>
      <c r="FR193" s="83">
        <f t="shared" si="343"/>
        <v>10</v>
      </c>
      <c r="FS193" s="83">
        <f t="shared" si="344"/>
        <v>-20</v>
      </c>
      <c r="FT193" s="83">
        <f t="shared" si="345"/>
        <v>29</v>
      </c>
      <c r="FU193" s="83">
        <f t="shared" si="346"/>
        <v>-13</v>
      </c>
      <c r="FV193" s="83">
        <f t="shared" si="347"/>
        <v>-15</v>
      </c>
      <c r="FW193" s="83">
        <f t="shared" si="348"/>
        <v>3</v>
      </c>
      <c r="FX193" s="83">
        <f t="shared" si="349"/>
        <v>21</v>
      </c>
      <c r="FY193" s="83">
        <f t="shared" si="350"/>
        <v>-29</v>
      </c>
      <c r="FZ193" s="83">
        <f t="shared" si="351"/>
        <v>-21</v>
      </c>
      <c r="GA193" s="83">
        <f t="shared" si="352"/>
        <v>0</v>
      </c>
      <c r="GB193" s="83">
        <f t="shared" si="353"/>
        <v>20</v>
      </c>
      <c r="GC193" s="54"/>
      <c r="GD193" s="205">
        <f t="shared" si="354"/>
        <v>0.59389556808085464</v>
      </c>
      <c r="GE193" s="206">
        <f t="shared" si="355"/>
        <v>-1.2131576219831026</v>
      </c>
      <c r="GF193" s="206">
        <f t="shared" si="356"/>
        <v>1.7590590904255294</v>
      </c>
      <c r="GG193" s="207">
        <f t="shared" si="357"/>
        <v>-0.79283978672333077</v>
      </c>
      <c r="GH193" s="206">
        <f t="shared" si="358"/>
        <v>-0.92323853010467993</v>
      </c>
      <c r="GI193" s="206">
        <f t="shared" si="359"/>
        <v>0.1784605479811725</v>
      </c>
      <c r="GJ193" s="206">
        <f t="shared" si="360"/>
        <v>1.2558519597782856</v>
      </c>
      <c r="GK193" s="206">
        <f t="shared" si="361"/>
        <v>-1.741644746485467</v>
      </c>
      <c r="GL193" s="206">
        <f t="shared" si="362"/>
        <v>-1.2480225121118738</v>
      </c>
      <c r="GM193" s="206">
        <f t="shared" si="363"/>
        <v>-3.7613020094914851E-4</v>
      </c>
      <c r="GN193" s="206">
        <f t="shared" si="364"/>
        <v>1.1645319542901287</v>
      </c>
      <c r="GO193" s="2"/>
      <c r="GP193" s="3">
        <f t="shared" si="365"/>
        <v>21</v>
      </c>
      <c r="GQ193" s="320">
        <f t="shared" si="366"/>
        <v>1.2236336091364644E-3</v>
      </c>
      <c r="GR193" s="298">
        <f t="shared" si="367"/>
        <v>6.2697016666956934E-4</v>
      </c>
      <c r="GS193" s="298">
        <f t="shared" si="368"/>
        <v>7.3512960654584973E-4</v>
      </c>
      <c r="GT193" s="298">
        <f t="shared" si="369"/>
        <v>4.9645543321186496E-4</v>
      </c>
      <c r="GU193" s="298">
        <f t="shared" si="370"/>
        <v>1.1874946022972623E-3</v>
      </c>
      <c r="GV193" s="298">
        <f t="shared" si="371"/>
        <v>7.5790385448245992E-4</v>
      </c>
      <c r="GW193" s="298">
        <f t="shared" si="372"/>
        <v>5.4194014572168361E-4</v>
      </c>
      <c r="GX193" s="298">
        <f t="shared" si="373"/>
        <v>7.5067560804724257E-4</v>
      </c>
      <c r="GY193" s="298">
        <f t="shared" si="374"/>
        <v>1.2229336018991439E-3</v>
      </c>
      <c r="GZ193" s="298">
        <f t="shared" si="375"/>
        <v>4.5666839647119878E-4</v>
      </c>
      <c r="HA193" s="298">
        <f t="shared" si="376"/>
        <v>2.1123785382340516E-5</v>
      </c>
      <c r="HB193" s="298">
        <f t="shared" si="377"/>
        <v>1.9940179461615153E-5</v>
      </c>
      <c r="HC193" s="298">
        <f t="shared" si="378"/>
        <v>3.6389471312966781E-4</v>
      </c>
      <c r="HD193" s="298"/>
    </row>
    <row r="194" spans="1:212" ht="12" customHeight="1" x14ac:dyDescent="0.25">
      <c r="A194" s="2">
        <v>1</v>
      </c>
      <c r="B194" s="10" t="s">
        <v>149</v>
      </c>
      <c r="C194" s="183">
        <v>32006</v>
      </c>
      <c r="D194" s="10"/>
      <c r="E194" s="2" t="s">
        <v>427</v>
      </c>
      <c r="F194" s="33"/>
      <c r="G194" s="33"/>
      <c r="H194" s="33"/>
      <c r="I194" s="33"/>
      <c r="J194" s="33"/>
      <c r="K194" s="33"/>
      <c r="L194" s="33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61"/>
      <c r="X194" s="45"/>
      <c r="Y194" s="3">
        <v>9</v>
      </c>
      <c r="Z194" s="146">
        <v>6</v>
      </c>
      <c r="AA194" s="3">
        <f t="shared" si="404"/>
        <v>15</v>
      </c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>
        <v>9</v>
      </c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29">
        <f t="shared" si="421"/>
        <v>9</v>
      </c>
      <c r="AV194" s="170">
        <f t="shared" si="417"/>
        <v>0</v>
      </c>
      <c r="AW194" s="170">
        <f t="shared" si="418"/>
        <v>9</v>
      </c>
      <c r="AX194" s="170">
        <f t="shared" si="419"/>
        <v>0</v>
      </c>
      <c r="AY194" s="29">
        <f t="shared" si="420"/>
        <v>9</v>
      </c>
      <c r="AZ194" s="3"/>
      <c r="BA194" s="2">
        <f t="shared" si="291"/>
        <v>0</v>
      </c>
      <c r="BB194" s="2">
        <f t="shared" si="292"/>
        <v>9</v>
      </c>
      <c r="BC194" s="2">
        <f t="shared" si="293"/>
        <v>0</v>
      </c>
      <c r="BD194" s="3">
        <f t="shared" si="294"/>
        <v>9</v>
      </c>
      <c r="BE194" s="3">
        <f t="shared" si="295"/>
        <v>1.097037997407001</v>
      </c>
      <c r="BF194" s="2">
        <f t="shared" si="296"/>
        <v>0</v>
      </c>
      <c r="BG194" s="2">
        <f t="shared" si="297"/>
        <v>0.89757654333300085</v>
      </c>
      <c r="BH194" s="2">
        <f t="shared" si="298"/>
        <v>0</v>
      </c>
      <c r="BI194" s="3">
        <f t="shared" si="299"/>
        <v>0.89757654333300085</v>
      </c>
      <c r="BJ194" s="3"/>
      <c r="BK194" s="21">
        <v>9743</v>
      </c>
      <c r="BL194" s="3">
        <v>9731</v>
      </c>
      <c r="BM194" s="2">
        <v>12</v>
      </c>
      <c r="BN194" s="2">
        <v>12</v>
      </c>
      <c r="BO194" s="45"/>
      <c r="BP194" s="2">
        <f t="shared" si="300"/>
        <v>12</v>
      </c>
      <c r="BQ194" s="2">
        <f t="shared" si="301"/>
        <v>1.2331723358339328</v>
      </c>
      <c r="BR194" s="2">
        <f t="shared" si="302"/>
        <v>1.2331723358339328</v>
      </c>
      <c r="BS194" s="2"/>
      <c r="BT194" s="7">
        <v>9897</v>
      </c>
      <c r="BU194" s="3">
        <v>9886</v>
      </c>
      <c r="BV194" s="2">
        <f t="shared" si="405"/>
        <v>11</v>
      </c>
      <c r="BW194" s="2">
        <v>11</v>
      </c>
      <c r="BX194" s="61"/>
      <c r="BY194" s="2">
        <f t="shared" si="303"/>
        <v>11</v>
      </c>
      <c r="BZ194" s="2">
        <f t="shared" si="304"/>
        <v>1.1126846044911995</v>
      </c>
      <c r="CA194" s="2">
        <f t="shared" si="305"/>
        <v>1.1126846044911995</v>
      </c>
      <c r="CB194" s="2"/>
      <c r="CC194" s="105">
        <v>9911</v>
      </c>
      <c r="CD194" s="3">
        <v>9910</v>
      </c>
      <c r="CE194" s="2">
        <f t="shared" si="406"/>
        <v>1</v>
      </c>
      <c r="CF194" s="2">
        <v>1</v>
      </c>
      <c r="CG194" s="61"/>
      <c r="CH194" s="2">
        <f t="shared" si="306"/>
        <v>1</v>
      </c>
      <c r="CI194" s="2">
        <f t="shared" si="307"/>
        <v>0.10090817356205853</v>
      </c>
      <c r="CJ194" s="2">
        <f t="shared" si="308"/>
        <v>0.10090817356205853</v>
      </c>
      <c r="CK194" s="2"/>
      <c r="CL194" s="105">
        <v>9997</v>
      </c>
      <c r="CM194" s="3">
        <v>9986</v>
      </c>
      <c r="CN194" s="2">
        <f t="shared" si="407"/>
        <v>11</v>
      </c>
      <c r="CO194" s="2">
        <f t="shared" si="383"/>
        <v>11</v>
      </c>
      <c r="CP194" s="61"/>
      <c r="CQ194" s="2">
        <f t="shared" si="309"/>
        <v>11</v>
      </c>
      <c r="CR194" s="2">
        <f t="shared" si="310"/>
        <v>1.1015421590226318</v>
      </c>
      <c r="CS194" s="2">
        <f t="shared" si="311"/>
        <v>1.1015421590226318</v>
      </c>
      <c r="CT194" s="2"/>
      <c r="CU194" s="131">
        <v>10038</v>
      </c>
      <c r="CV194" s="3">
        <v>10027</v>
      </c>
      <c r="CW194" s="2">
        <f t="shared" si="408"/>
        <v>11</v>
      </c>
      <c r="CX194" s="2">
        <f t="shared" si="409"/>
        <v>11</v>
      </c>
      <c r="CY194" s="61"/>
      <c r="CZ194" s="2">
        <f t="shared" si="312"/>
        <v>11</v>
      </c>
      <c r="DA194" s="2">
        <f t="shared" si="313"/>
        <v>1.097037997407001</v>
      </c>
      <c r="DB194" s="2">
        <f t="shared" si="314"/>
        <v>1.097037997407001</v>
      </c>
      <c r="DC194" s="2"/>
      <c r="DD194" s="131">
        <v>10030</v>
      </c>
      <c r="DE194" s="3">
        <v>10025</v>
      </c>
      <c r="DF194" s="2">
        <f t="shared" si="410"/>
        <v>5</v>
      </c>
      <c r="DG194" s="2">
        <f t="shared" si="411"/>
        <v>5</v>
      </c>
      <c r="DH194" s="61"/>
      <c r="DI194" s="2">
        <f t="shared" si="315"/>
        <v>5</v>
      </c>
      <c r="DJ194" s="2">
        <f t="shared" si="316"/>
        <v>0.49875311720698251</v>
      </c>
      <c r="DK194" s="2">
        <f t="shared" si="317"/>
        <v>0.49875311720698251</v>
      </c>
      <c r="DL194" s="2"/>
      <c r="DM194" s="131">
        <v>10033</v>
      </c>
      <c r="DN194" s="2">
        <v>10033</v>
      </c>
      <c r="DO194" s="3">
        <f t="shared" si="318"/>
        <v>0</v>
      </c>
      <c r="DP194" s="3">
        <f t="shared" si="319"/>
        <v>0</v>
      </c>
      <c r="DQ194" s="2"/>
      <c r="DR194" s="131">
        <v>10082</v>
      </c>
      <c r="DS194" s="2">
        <v>10072</v>
      </c>
      <c r="DT194" s="3">
        <f t="shared" si="320"/>
        <v>10</v>
      </c>
      <c r="DU194" s="3">
        <f t="shared" si="321"/>
        <v>0.99285146942017466</v>
      </c>
      <c r="DV194" s="2"/>
      <c r="DW194" s="131">
        <v>10119</v>
      </c>
      <c r="DX194" s="2">
        <v>10105</v>
      </c>
      <c r="DY194" s="3">
        <f t="shared" si="322"/>
        <v>14</v>
      </c>
      <c r="DZ194" s="3">
        <f t="shared" si="323"/>
        <v>1.3854527461652646</v>
      </c>
      <c r="EA194" s="2"/>
      <c r="EB194" s="131">
        <v>10222</v>
      </c>
      <c r="EC194" s="2">
        <v>10203</v>
      </c>
      <c r="ED194" s="3">
        <f t="shared" si="416"/>
        <v>19</v>
      </c>
      <c r="EE194" s="3">
        <f t="shared" si="324"/>
        <v>1.8621973929236499</v>
      </c>
      <c r="EF194" s="2"/>
      <c r="EG194" s="131">
        <v>10267</v>
      </c>
      <c r="EH194" s="2">
        <v>10249</v>
      </c>
      <c r="EI194" s="3">
        <f t="shared" si="424"/>
        <v>18</v>
      </c>
      <c r="EJ194" s="3">
        <f t="shared" si="325"/>
        <v>1.7562689042833446</v>
      </c>
      <c r="EK194" s="2"/>
      <c r="EL194" s="131">
        <v>10334</v>
      </c>
      <c r="EM194" s="2">
        <v>10320</v>
      </c>
      <c r="EN194" s="3">
        <f t="shared" si="425"/>
        <v>14</v>
      </c>
      <c r="EO194" s="3">
        <f t="shared" si="326"/>
        <v>1.3565891472868217</v>
      </c>
      <c r="EP194" s="2"/>
      <c r="EQ194" s="2"/>
      <c r="ER194" s="77">
        <f t="shared" si="327"/>
        <v>12</v>
      </c>
      <c r="ES194" s="83">
        <f t="shared" si="426"/>
        <v>11</v>
      </c>
      <c r="ET194" s="83">
        <f t="shared" si="427"/>
        <v>1</v>
      </c>
      <c r="EU194" s="81">
        <f t="shared" si="423"/>
        <v>11</v>
      </c>
      <c r="EV194" s="81">
        <f t="shared" si="428"/>
        <v>11</v>
      </c>
      <c r="EW194" s="81">
        <f t="shared" si="415"/>
        <v>5</v>
      </c>
      <c r="EX194" s="81">
        <f t="shared" si="422"/>
        <v>0</v>
      </c>
      <c r="EY194" s="81">
        <f>DT194</f>
        <v>10</v>
      </c>
      <c r="EZ194" s="81">
        <f t="shared" si="403"/>
        <v>14</v>
      </c>
      <c r="FA194" s="81">
        <f t="shared" si="329"/>
        <v>19</v>
      </c>
      <c r="FB194" s="81">
        <f t="shared" si="330"/>
        <v>18</v>
      </c>
      <c r="FC194" s="81">
        <f t="shared" si="429"/>
        <v>14</v>
      </c>
      <c r="FD194" s="2"/>
      <c r="FE194" s="77">
        <f t="shared" si="331"/>
        <v>1.2331723358339328</v>
      </c>
      <c r="FF194" s="83">
        <f t="shared" si="332"/>
        <v>1.1126846044911995</v>
      </c>
      <c r="FG194" s="83">
        <f t="shared" si="333"/>
        <v>0.10090817356205853</v>
      </c>
      <c r="FH194" s="81">
        <f t="shared" si="334"/>
        <v>1.1015421590226318</v>
      </c>
      <c r="FI194" s="81">
        <f t="shared" si="335"/>
        <v>1.097037997407001</v>
      </c>
      <c r="FJ194" s="81">
        <f t="shared" si="336"/>
        <v>0.49875311720698251</v>
      </c>
      <c r="FK194" s="81">
        <f t="shared" si="337"/>
        <v>0</v>
      </c>
      <c r="FL194" s="81">
        <f t="shared" si="338"/>
        <v>0.99285146942017466</v>
      </c>
      <c r="FM194" s="81">
        <f t="shared" si="339"/>
        <v>1.3854527461652646</v>
      </c>
      <c r="FN194" s="81">
        <f t="shared" si="340"/>
        <v>1.8621973929236499</v>
      </c>
      <c r="FO194" s="81">
        <f t="shared" si="341"/>
        <v>1.7562689042833446</v>
      </c>
      <c r="FP194" s="81">
        <f t="shared" si="342"/>
        <v>1.3565891472868217</v>
      </c>
      <c r="FQ194" s="2"/>
      <c r="FR194" s="83">
        <f t="shared" si="343"/>
        <v>-1</v>
      </c>
      <c r="FS194" s="83">
        <f t="shared" si="344"/>
        <v>-10</v>
      </c>
      <c r="FT194" s="83">
        <f t="shared" si="345"/>
        <v>10</v>
      </c>
      <c r="FU194" s="83">
        <f t="shared" si="346"/>
        <v>0</v>
      </c>
      <c r="FV194" s="83">
        <f t="shared" si="347"/>
        <v>-6</v>
      </c>
      <c r="FW194" s="83">
        <f t="shared" si="348"/>
        <v>-5</v>
      </c>
      <c r="FX194" s="83">
        <f t="shared" si="349"/>
        <v>10</v>
      </c>
      <c r="FY194" s="83">
        <f t="shared" si="350"/>
        <v>4</v>
      </c>
      <c r="FZ194" s="83">
        <f t="shared" si="351"/>
        <v>5</v>
      </c>
      <c r="GA194" s="83">
        <f t="shared" si="352"/>
        <v>-1</v>
      </c>
      <c r="GB194" s="83">
        <f t="shared" si="353"/>
        <v>-4</v>
      </c>
      <c r="GC194" s="54"/>
      <c r="GD194" s="205">
        <f t="shared" si="354"/>
        <v>-0.12048773134273327</v>
      </c>
      <c r="GE194" s="206">
        <f t="shared" si="355"/>
        <v>-1.011776430929141</v>
      </c>
      <c r="GF194" s="206">
        <f t="shared" si="356"/>
        <v>1.0006339854605732</v>
      </c>
      <c r="GG194" s="207">
        <f t="shared" si="357"/>
        <v>-4.5041616156307196E-3</v>
      </c>
      <c r="GH194" s="206">
        <f t="shared" si="358"/>
        <v>-0.59828488020001847</v>
      </c>
      <c r="GI194" s="206">
        <f t="shared" si="359"/>
        <v>-0.49875311720698251</v>
      </c>
      <c r="GJ194" s="206">
        <f t="shared" si="360"/>
        <v>0.99285146942017466</v>
      </c>
      <c r="GK194" s="206">
        <f t="shared" si="361"/>
        <v>0.39260127674508993</v>
      </c>
      <c r="GL194" s="206">
        <f t="shared" si="362"/>
        <v>0.47674464675838535</v>
      </c>
      <c r="GM194" s="206">
        <f t="shared" si="363"/>
        <v>-0.10592848864030535</v>
      </c>
      <c r="GN194" s="206">
        <f t="shared" si="364"/>
        <v>-0.39967975699652292</v>
      </c>
      <c r="GO194" s="2"/>
      <c r="GP194" s="3">
        <f t="shared" si="365"/>
        <v>14</v>
      </c>
      <c r="GQ194" s="320">
        <f t="shared" si="366"/>
        <v>1.3565891472868217E-3</v>
      </c>
      <c r="GR194" s="298">
        <f t="shared" si="367"/>
        <v>2.089900555565231E-4</v>
      </c>
      <c r="GS194" s="298">
        <f t="shared" si="368"/>
        <v>1.7579186243487711E-4</v>
      </c>
      <c r="GT194" s="298">
        <f t="shared" si="369"/>
        <v>1.909443973891788E-5</v>
      </c>
      <c r="GU194" s="298">
        <f t="shared" si="370"/>
        <v>2.3749892045945247E-4</v>
      </c>
      <c r="GV194" s="298">
        <f t="shared" si="371"/>
        <v>1.9849862855493E-4</v>
      </c>
      <c r="GW194" s="298">
        <f t="shared" si="372"/>
        <v>1.0035928624475623E-4</v>
      </c>
      <c r="GX194" s="298">
        <f t="shared" si="373"/>
        <v>0</v>
      </c>
      <c r="GY194" s="298">
        <f t="shared" si="374"/>
        <v>2.3979090233316547E-4</v>
      </c>
      <c r="GZ194" s="298">
        <f t="shared" si="375"/>
        <v>2.9060716139076286E-4</v>
      </c>
      <c r="HA194" s="298">
        <f t="shared" si="376"/>
        <v>4.013519222644698E-4</v>
      </c>
      <c r="HB194" s="298">
        <f t="shared" si="377"/>
        <v>3.5892323030907279E-4</v>
      </c>
      <c r="HC194" s="298">
        <f t="shared" si="378"/>
        <v>2.4259647541977856E-4</v>
      </c>
      <c r="HD194" s="298"/>
    </row>
    <row r="195" spans="1:212" ht="12" customHeight="1" x14ac:dyDescent="0.25">
      <c r="A195" s="2">
        <v>1</v>
      </c>
      <c r="B195" s="10" t="s">
        <v>149</v>
      </c>
      <c r="C195" s="183">
        <v>32010</v>
      </c>
      <c r="D195" s="10"/>
      <c r="E195" s="2" t="s">
        <v>457</v>
      </c>
      <c r="F195" s="33"/>
      <c r="G195" s="33"/>
      <c r="H195" s="33"/>
      <c r="I195" s="33"/>
      <c r="J195" s="33"/>
      <c r="K195" s="33"/>
      <c r="L195" s="33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61"/>
      <c r="X195" s="45"/>
      <c r="Y195" s="3">
        <v>8</v>
      </c>
      <c r="Z195" s="146">
        <v>5</v>
      </c>
      <c r="AA195" s="3">
        <f t="shared" si="404"/>
        <v>13</v>
      </c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>
        <v>8</v>
      </c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29">
        <f t="shared" si="421"/>
        <v>8</v>
      </c>
      <c r="AV195" s="170">
        <f t="shared" si="417"/>
        <v>0</v>
      </c>
      <c r="AW195" s="170">
        <f t="shared" si="418"/>
        <v>8</v>
      </c>
      <c r="AX195" s="170">
        <f t="shared" si="419"/>
        <v>0</v>
      </c>
      <c r="AY195" s="29">
        <f t="shared" si="420"/>
        <v>8</v>
      </c>
      <c r="AZ195" s="3"/>
      <c r="BA195" s="2">
        <f t="shared" ref="BA195:BA258" si="430">AV195</f>
        <v>0</v>
      </c>
      <c r="BB195" s="2">
        <f t="shared" ref="BB195:BB258" si="431">AW195</f>
        <v>8</v>
      </c>
      <c r="BC195" s="2">
        <f t="shared" ref="BC195:BC258" si="432">AX195</f>
        <v>0</v>
      </c>
      <c r="BD195" s="3">
        <f t="shared" ref="BD195:BD258" si="433">AY195</f>
        <v>8</v>
      </c>
      <c r="BE195" s="3">
        <f t="shared" ref="BE195:BE258" si="434">FI195</f>
        <v>0.68547926425225636</v>
      </c>
      <c r="BF195" s="2">
        <f t="shared" ref="BF195:BF258" si="435">BA195/CV195*1000</f>
        <v>0</v>
      </c>
      <c r="BG195" s="2">
        <f t="shared" ref="BG195:BG258" si="436">BB195/CV195*1000</f>
        <v>0.91397235233634189</v>
      </c>
      <c r="BH195" s="2">
        <f t="shared" ref="BH195:BH258" si="437">BC195/CV195*1000</f>
        <v>0</v>
      </c>
      <c r="BI195" s="3">
        <f t="shared" ref="BI195:BI258" si="438">BD195/CV195*1000</f>
        <v>0.91397235233634189</v>
      </c>
      <c r="BJ195" s="3"/>
      <c r="BK195" s="21">
        <v>8542</v>
      </c>
      <c r="BL195" s="3">
        <v>8534</v>
      </c>
      <c r="BM195" s="2">
        <v>8</v>
      </c>
      <c r="BN195" s="2">
        <v>8</v>
      </c>
      <c r="BO195" s="45"/>
      <c r="BP195" s="2">
        <f t="shared" ref="BP195:BP258" si="439">BN195+BO195</f>
        <v>8</v>
      </c>
      <c r="BQ195" s="2">
        <f t="shared" ref="BQ195:BQ258" si="440">BM195/BL195*1000</f>
        <v>0.93742676353409893</v>
      </c>
      <c r="BR195" s="2">
        <f t="shared" ref="BR195:BR258" si="441">BP195/BL195*1000</f>
        <v>0.93742676353409893</v>
      </c>
      <c r="BS195" s="2"/>
      <c r="BT195" s="7">
        <v>8590</v>
      </c>
      <c r="BU195" s="3">
        <v>8572</v>
      </c>
      <c r="BV195" s="2">
        <f t="shared" si="405"/>
        <v>18</v>
      </c>
      <c r="BW195" s="2">
        <v>18</v>
      </c>
      <c r="BX195" s="61"/>
      <c r="BY195" s="2">
        <f t="shared" ref="BY195:BY258" si="442">BW195+BX195</f>
        <v>18</v>
      </c>
      <c r="BZ195" s="2">
        <f t="shared" ref="BZ195:BZ258" si="443">BV195/BU195*1000</f>
        <v>2.0998600093327111</v>
      </c>
      <c r="CA195" s="2">
        <f t="shared" ref="CA195:CA258" si="444">BY195/BU195*1000</f>
        <v>2.0998600093327111</v>
      </c>
      <c r="CB195" s="2"/>
      <c r="CC195" s="105">
        <v>8669</v>
      </c>
      <c r="CD195" s="3">
        <v>8657</v>
      </c>
      <c r="CE195" s="2">
        <f t="shared" si="406"/>
        <v>12</v>
      </c>
      <c r="CF195" s="2">
        <v>12</v>
      </c>
      <c r="CG195" s="61"/>
      <c r="CH195" s="2">
        <f t="shared" ref="CH195:CH258" si="445">CF195+CG195</f>
        <v>12</v>
      </c>
      <c r="CI195" s="2">
        <f t="shared" ref="CI195:CI258" si="446">CE195/CD195*1000</f>
        <v>1.3861614878133302</v>
      </c>
      <c r="CJ195" s="2">
        <f t="shared" ref="CJ195:CJ258" si="447">CH195/CD195*1000</f>
        <v>1.3861614878133302</v>
      </c>
      <c r="CK195" s="2"/>
      <c r="CL195" s="105">
        <v>8712</v>
      </c>
      <c r="CM195" s="3">
        <v>8709</v>
      </c>
      <c r="CN195" s="2">
        <f t="shared" si="407"/>
        <v>3</v>
      </c>
      <c r="CO195" s="2">
        <f t="shared" si="383"/>
        <v>3</v>
      </c>
      <c r="CP195" s="61"/>
      <c r="CQ195" s="2">
        <f t="shared" ref="CQ195:CQ258" si="448">CO195+CP195</f>
        <v>3</v>
      </c>
      <c r="CR195" s="2">
        <f t="shared" ref="CR195:CR258" si="449">CN195/CM195*1000</f>
        <v>0.34447123665173962</v>
      </c>
      <c r="CS195" s="2">
        <f t="shared" ref="CS195:CS258" si="450">CQ195/CM195*1000</f>
        <v>0.34447123665173962</v>
      </c>
      <c r="CT195" s="2"/>
      <c r="CU195" s="131">
        <v>8759</v>
      </c>
      <c r="CV195" s="3">
        <v>8753</v>
      </c>
      <c r="CW195" s="2">
        <f t="shared" si="408"/>
        <v>6</v>
      </c>
      <c r="CX195" s="2">
        <f t="shared" si="409"/>
        <v>6</v>
      </c>
      <c r="CY195" s="61"/>
      <c r="CZ195" s="2">
        <f t="shared" ref="CZ195:CZ258" si="451">CX195+CY195</f>
        <v>6</v>
      </c>
      <c r="DA195" s="2">
        <f t="shared" ref="DA195:DA258" si="452">CW195/CV195*1000</f>
        <v>0.68547926425225636</v>
      </c>
      <c r="DB195" s="2">
        <f t="shared" ref="DB195:DB258" si="453">CZ195/CV195*1000</f>
        <v>0.68547926425225636</v>
      </c>
      <c r="DC195" s="2"/>
      <c r="DD195" s="131">
        <v>8740</v>
      </c>
      <c r="DE195" s="3">
        <v>8722</v>
      </c>
      <c r="DF195" s="2">
        <f t="shared" si="410"/>
        <v>18</v>
      </c>
      <c r="DG195" s="2">
        <f t="shared" si="411"/>
        <v>18</v>
      </c>
      <c r="DH195" s="61"/>
      <c r="DI195" s="2">
        <f t="shared" ref="DI195:DI258" si="454">DG195+DH195</f>
        <v>18</v>
      </c>
      <c r="DJ195" s="2">
        <f t="shared" ref="DJ195:DJ258" si="455">DF195/DE195*1000</f>
        <v>2.0637468470534284</v>
      </c>
      <c r="DK195" s="2">
        <f t="shared" ref="DK195:DK258" si="456">DI195/DE195*1000</f>
        <v>2.0637468470534284</v>
      </c>
      <c r="DL195" s="2"/>
      <c r="DM195" s="131">
        <v>8792</v>
      </c>
      <c r="DN195" s="2">
        <v>8793</v>
      </c>
      <c r="DO195" s="3">
        <f t="shared" ref="DO195:DO258" si="457">DM195-DN195</f>
        <v>-1</v>
      </c>
      <c r="DP195" s="3">
        <f t="shared" ref="DP195:DP258" si="458">DO195/DN195*1000</f>
        <v>-0.11372682815876266</v>
      </c>
      <c r="DQ195" s="2"/>
      <c r="DR195" s="131">
        <v>8780</v>
      </c>
      <c r="DS195" s="2">
        <v>8774</v>
      </c>
      <c r="DT195" s="3">
        <f t="shared" ref="DT195:DT258" si="459">DR195-DS195</f>
        <v>6</v>
      </c>
      <c r="DU195" s="3">
        <f t="shared" ref="DU195:DU258" si="460">DT195/DS195*1000</f>
        <v>0.68383861408707547</v>
      </c>
      <c r="DV195" s="2"/>
      <c r="DW195" s="131">
        <v>8763</v>
      </c>
      <c r="DX195" s="2">
        <v>8756</v>
      </c>
      <c r="DY195" s="3">
        <f t="shared" ref="DY195:DY258" si="461">DW195-DX195</f>
        <v>7</v>
      </c>
      <c r="DZ195" s="3">
        <f t="shared" ref="DZ195:DZ258" si="462">DY195/DX195*1000</f>
        <v>0.79945180447693009</v>
      </c>
      <c r="EA195" s="2"/>
      <c r="EB195" s="131">
        <v>8747</v>
      </c>
      <c r="EC195" s="2">
        <v>8742</v>
      </c>
      <c r="ED195" s="3">
        <f t="shared" si="416"/>
        <v>5</v>
      </c>
      <c r="EE195" s="3">
        <f t="shared" ref="EE195:EE258" si="463">ED195/EC195*1000</f>
        <v>0.57195149851292615</v>
      </c>
      <c r="EF195" s="2"/>
      <c r="EG195" s="131">
        <v>8773</v>
      </c>
      <c r="EH195" s="2">
        <v>8769</v>
      </c>
      <c r="EI195" s="3">
        <f t="shared" si="424"/>
        <v>4</v>
      </c>
      <c r="EJ195" s="3">
        <f t="shared" ref="EJ195:EJ258" si="464">EI195/EH195*1000</f>
        <v>0.45615235488653211</v>
      </c>
      <c r="EK195" s="2"/>
      <c r="EL195" s="131">
        <v>8873</v>
      </c>
      <c r="EM195" s="2">
        <v>8869</v>
      </c>
      <c r="EN195" s="3">
        <f t="shared" si="425"/>
        <v>4</v>
      </c>
      <c r="EO195" s="3">
        <f t="shared" ref="EO195:EO258" si="465">EN195/EM195*1000</f>
        <v>0.45100913293494188</v>
      </c>
      <c r="EP195" s="2"/>
      <c r="EQ195" s="2"/>
      <c r="ER195" s="77">
        <f t="shared" ref="ER195:ER258" si="466">BP195</f>
        <v>8</v>
      </c>
      <c r="ES195" s="83">
        <f t="shared" si="426"/>
        <v>18</v>
      </c>
      <c r="ET195" s="83">
        <f t="shared" si="427"/>
        <v>12</v>
      </c>
      <c r="EU195" s="81">
        <f t="shared" si="423"/>
        <v>3</v>
      </c>
      <c r="EV195" s="81">
        <f t="shared" si="428"/>
        <v>6</v>
      </c>
      <c r="EW195" s="81">
        <f t="shared" si="415"/>
        <v>18</v>
      </c>
      <c r="EX195" s="81">
        <v>0</v>
      </c>
      <c r="EY195" s="81">
        <f>DT195</f>
        <v>6</v>
      </c>
      <c r="EZ195" s="81">
        <f t="shared" si="403"/>
        <v>7</v>
      </c>
      <c r="FA195" s="81">
        <f t="shared" ref="FA195:FA258" si="467">ED195</f>
        <v>5</v>
      </c>
      <c r="FB195" s="81">
        <f t="shared" ref="FB195:FB258" si="468">EI195</f>
        <v>4</v>
      </c>
      <c r="FC195" s="81">
        <f t="shared" si="429"/>
        <v>4</v>
      </c>
      <c r="FD195" s="2"/>
      <c r="FE195" s="77">
        <f t="shared" ref="FE195:FE258" si="469">ER195/BL195*1000</f>
        <v>0.93742676353409893</v>
      </c>
      <c r="FF195" s="83">
        <f t="shared" ref="FF195:FF258" si="470">ES195/BU195*1000</f>
        <v>2.0998600093327111</v>
      </c>
      <c r="FG195" s="83">
        <f t="shared" ref="FG195:FG258" si="471">ET195/CD195*1000</f>
        <v>1.3861614878133302</v>
      </c>
      <c r="FH195" s="81">
        <f t="shared" ref="FH195:FH258" si="472">EU195/CM195*1000</f>
        <v>0.34447123665173962</v>
      </c>
      <c r="FI195" s="81">
        <f t="shared" ref="FI195:FI258" si="473">EV195/CV195*1000</f>
        <v>0.68547926425225636</v>
      </c>
      <c r="FJ195" s="81">
        <f t="shared" ref="FJ195:FJ258" si="474">EW195/DE195*1000</f>
        <v>2.0637468470534284</v>
      </c>
      <c r="FK195" s="81">
        <f t="shared" ref="FK195:FK258" si="475">EX195/DN195*1000</f>
        <v>0</v>
      </c>
      <c r="FL195" s="81">
        <f t="shared" ref="FL195:FL258" si="476">EY195/DS195*1000</f>
        <v>0.68383861408707547</v>
      </c>
      <c r="FM195" s="81">
        <f t="shared" ref="FM195:FM258" si="477">EZ195/DX195*1000</f>
        <v>0.79945180447693009</v>
      </c>
      <c r="FN195" s="81">
        <f t="shared" ref="FN195:FN258" si="478">FA195/EC195*1000</f>
        <v>0.57195149851292615</v>
      </c>
      <c r="FO195" s="81">
        <f t="shared" ref="FO195:FO258" si="479">FB195/EH195*1000</f>
        <v>0.45615235488653211</v>
      </c>
      <c r="FP195" s="81">
        <f t="shared" ref="FP195:FP258" si="480">FC195/EM195*1000</f>
        <v>0.45100913293494188</v>
      </c>
      <c r="FQ195" s="2"/>
      <c r="FR195" s="83">
        <f t="shared" ref="FR195:FR258" si="481">ES195-ER195</f>
        <v>10</v>
      </c>
      <c r="FS195" s="83">
        <f t="shared" ref="FS195:FS258" si="482">ET195-ES195</f>
        <v>-6</v>
      </c>
      <c r="FT195" s="83">
        <f t="shared" ref="FT195:FT258" si="483">EU195-ET195</f>
        <v>-9</v>
      </c>
      <c r="FU195" s="83">
        <f t="shared" ref="FU195:FU258" si="484">EV195-EU195</f>
        <v>3</v>
      </c>
      <c r="FV195" s="83">
        <f t="shared" ref="FV195:FV258" si="485">EW195-EV195</f>
        <v>12</v>
      </c>
      <c r="FW195" s="83">
        <f t="shared" ref="FW195:FW258" si="486">EX195-EW195</f>
        <v>-18</v>
      </c>
      <c r="FX195" s="83">
        <f t="shared" ref="FX195:FX258" si="487">EY195-EX195</f>
        <v>6</v>
      </c>
      <c r="FY195" s="83">
        <f t="shared" ref="FY195:FY258" si="488">EZ195-EY195</f>
        <v>1</v>
      </c>
      <c r="FZ195" s="83">
        <f t="shared" ref="FZ195:FZ258" si="489">FA195-EZ195</f>
        <v>-2</v>
      </c>
      <c r="GA195" s="83">
        <f t="shared" ref="GA195:GA258" si="490">FB195-FA195</f>
        <v>-1</v>
      </c>
      <c r="GB195" s="83">
        <f t="shared" ref="GB195:GB258" si="491">FC195-FB195</f>
        <v>0</v>
      </c>
      <c r="GC195" s="54"/>
      <c r="GD195" s="205">
        <f t="shared" ref="GD195:GD258" si="492">FF195-FE195</f>
        <v>1.1624332457986122</v>
      </c>
      <c r="GE195" s="206">
        <f t="shared" ref="GE195:GE258" si="493">FG195-FF195</f>
        <v>-0.71369852151938096</v>
      </c>
      <c r="GF195" s="206">
        <f t="shared" ref="GF195:GF258" si="494">FH195-FG195</f>
        <v>-1.0416902511615906</v>
      </c>
      <c r="GG195" s="207">
        <f t="shared" ref="GG195:GG258" si="495">FI195-FH195</f>
        <v>0.34100802760051674</v>
      </c>
      <c r="GH195" s="206">
        <f t="shared" ref="GH195:GH258" si="496">FJ195-FI195</f>
        <v>1.3782675828011719</v>
      </c>
      <c r="GI195" s="206">
        <f t="shared" ref="GI195:GI258" si="497">FK195-FJ195</f>
        <v>-2.0637468470534284</v>
      </c>
      <c r="GJ195" s="206">
        <f t="shared" ref="GJ195:GJ258" si="498">FL195-FK195</f>
        <v>0.68383861408707547</v>
      </c>
      <c r="GK195" s="206">
        <f t="shared" ref="GK195:GK258" si="499">FM195-FL195</f>
        <v>0.11561319038985463</v>
      </c>
      <c r="GL195" s="206">
        <f t="shared" ref="GL195:GL258" si="500">FN195-FM195</f>
        <v>-0.22750030596400395</v>
      </c>
      <c r="GM195" s="206">
        <f t="shared" ref="GM195:GM258" si="501">FO195-FN195</f>
        <v>-0.11579914362639404</v>
      </c>
      <c r="GN195" s="206">
        <f t="shared" ref="GN195:GN258" si="502">FP195-FO195</f>
        <v>-5.1432219515902267E-3</v>
      </c>
      <c r="GO195" s="2"/>
      <c r="GP195" s="3">
        <f t="shared" ref="GP195:GP258" si="503">FC195</f>
        <v>4</v>
      </c>
      <c r="GQ195" s="320">
        <f t="shared" ref="GQ195:GQ258" si="504">GP195/EM195</f>
        <v>4.5100913293494191E-4</v>
      </c>
      <c r="GR195" s="298">
        <f t="shared" ref="GR195:GR258" si="505">ER195/ER$585</f>
        <v>1.3932670370434873E-4</v>
      </c>
      <c r="GS195" s="298">
        <f t="shared" ref="GS195:GS258" si="506">ES195/ES$585</f>
        <v>2.8765941125707164E-4</v>
      </c>
      <c r="GT195" s="298">
        <f t="shared" ref="GT195:GT258" si="507">ET195/ET$585</f>
        <v>2.2913327686701457E-4</v>
      </c>
      <c r="GU195" s="298">
        <f t="shared" ref="GU195:GU258" si="508">EU195/EU$585</f>
        <v>6.4772432852577941E-5</v>
      </c>
      <c r="GV195" s="298">
        <f t="shared" ref="GV195:GV258" si="509">EV195/EV$585</f>
        <v>1.0827197921177999E-4</v>
      </c>
      <c r="GW195" s="298">
        <f t="shared" ref="GW195:GW258" si="510">EW195/EW$585</f>
        <v>3.6129343048112243E-4</v>
      </c>
      <c r="GX195" s="298">
        <f t="shared" ref="GX195:GX258" si="511">EX195/EX$585</f>
        <v>0</v>
      </c>
      <c r="GY195" s="298">
        <f t="shared" ref="GY195:GY258" si="512">EY195/EY$585</f>
        <v>1.4387454139989928E-4</v>
      </c>
      <c r="GZ195" s="298">
        <f t="shared" ref="GZ195:GZ258" si="513">EZ195/EZ$585</f>
        <v>1.4530358069538143E-4</v>
      </c>
      <c r="HA195" s="298">
        <f t="shared" ref="HA195:HA258" si="514">FA195/FA$585</f>
        <v>1.0561892691170258E-4</v>
      </c>
      <c r="HB195" s="298">
        <f t="shared" ref="HB195:HB258" si="515">FB195/FB$585</f>
        <v>7.9760717846460614E-5</v>
      </c>
      <c r="HC195" s="298">
        <f t="shared" ref="HC195:HC258" si="516">FC195/FC$585</f>
        <v>6.9313278691365292E-5</v>
      </c>
      <c r="HD195" s="298"/>
    </row>
    <row r="196" spans="1:212" ht="12" customHeight="1" x14ac:dyDescent="0.25">
      <c r="A196" s="2">
        <v>1</v>
      </c>
      <c r="B196" s="10" t="s">
        <v>149</v>
      </c>
      <c r="C196" s="183">
        <v>32011</v>
      </c>
      <c r="D196" s="10"/>
      <c r="E196" s="2" t="s">
        <v>461</v>
      </c>
      <c r="F196" s="33"/>
      <c r="G196" s="33"/>
      <c r="H196" s="33"/>
      <c r="I196" s="33"/>
      <c r="J196" s="33"/>
      <c r="K196" s="33"/>
      <c r="L196" s="33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61"/>
      <c r="X196" s="45"/>
      <c r="Y196" s="3">
        <v>7</v>
      </c>
      <c r="Z196" s="146">
        <v>8</v>
      </c>
      <c r="AA196" s="3">
        <f t="shared" si="404"/>
        <v>15</v>
      </c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>
        <v>7</v>
      </c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29">
        <f t="shared" si="421"/>
        <v>7</v>
      </c>
      <c r="AV196" s="170">
        <f t="shared" si="417"/>
        <v>0</v>
      </c>
      <c r="AW196" s="170">
        <f t="shared" si="418"/>
        <v>7</v>
      </c>
      <c r="AX196" s="170">
        <f t="shared" si="419"/>
        <v>0</v>
      </c>
      <c r="AY196" s="29">
        <f t="shared" si="420"/>
        <v>7</v>
      </c>
      <c r="AZ196" s="3"/>
      <c r="BA196" s="2">
        <f t="shared" si="430"/>
        <v>0</v>
      </c>
      <c r="BB196" s="2">
        <f t="shared" si="431"/>
        <v>7</v>
      </c>
      <c r="BC196" s="2">
        <f t="shared" si="432"/>
        <v>0</v>
      </c>
      <c r="BD196" s="3">
        <f t="shared" si="433"/>
        <v>7</v>
      </c>
      <c r="BE196" s="3">
        <f t="shared" si="434"/>
        <v>2.6638682596060703</v>
      </c>
      <c r="BF196" s="2">
        <f t="shared" si="435"/>
        <v>0</v>
      </c>
      <c r="BG196" s="2">
        <f t="shared" si="436"/>
        <v>0.56506296415886337</v>
      </c>
      <c r="BH196" s="2">
        <f t="shared" si="437"/>
        <v>0</v>
      </c>
      <c r="BI196" s="3">
        <f t="shared" si="438"/>
        <v>0.56506296415886337</v>
      </c>
      <c r="BJ196" s="3"/>
      <c r="BK196" s="21">
        <v>12265</v>
      </c>
      <c r="BL196" s="3">
        <v>12216</v>
      </c>
      <c r="BM196" s="2">
        <v>49</v>
      </c>
      <c r="BN196" s="2">
        <v>49</v>
      </c>
      <c r="BO196" s="45"/>
      <c r="BP196" s="2">
        <f t="shared" si="439"/>
        <v>49</v>
      </c>
      <c r="BQ196" s="2">
        <f t="shared" si="440"/>
        <v>4.0111329404060241</v>
      </c>
      <c r="BR196" s="2">
        <f t="shared" si="441"/>
        <v>4.0111329404060241</v>
      </c>
      <c r="BS196" s="2"/>
      <c r="BT196" s="7">
        <v>12261</v>
      </c>
      <c r="BU196" s="3">
        <v>12229</v>
      </c>
      <c r="BV196" s="2">
        <f t="shared" si="405"/>
        <v>32</v>
      </c>
      <c r="BW196" s="2">
        <v>32</v>
      </c>
      <c r="BX196" s="61"/>
      <c r="BY196" s="2">
        <f t="shared" si="442"/>
        <v>32</v>
      </c>
      <c r="BZ196" s="2">
        <f t="shared" si="443"/>
        <v>2.6167307220541338</v>
      </c>
      <c r="CA196" s="2">
        <f t="shared" si="444"/>
        <v>2.6167307220541338</v>
      </c>
      <c r="CB196" s="2"/>
      <c r="CC196" s="105">
        <v>12291</v>
      </c>
      <c r="CD196" s="3">
        <v>12232</v>
      </c>
      <c r="CE196" s="2">
        <f t="shared" si="406"/>
        <v>59</v>
      </c>
      <c r="CF196" s="2">
        <v>59</v>
      </c>
      <c r="CG196" s="61"/>
      <c r="CH196" s="2">
        <f t="shared" si="445"/>
        <v>59</v>
      </c>
      <c r="CI196" s="2">
        <f t="shared" si="446"/>
        <v>4.8234139960758666</v>
      </c>
      <c r="CJ196" s="2">
        <f t="shared" si="447"/>
        <v>4.8234139960758666</v>
      </c>
      <c r="CK196" s="2"/>
      <c r="CL196" s="105">
        <v>12350</v>
      </c>
      <c r="CM196" s="3">
        <v>12310</v>
      </c>
      <c r="CN196" s="2">
        <f t="shared" si="407"/>
        <v>40</v>
      </c>
      <c r="CO196" s="2">
        <f t="shared" si="383"/>
        <v>40</v>
      </c>
      <c r="CP196" s="61"/>
      <c r="CQ196" s="2">
        <f t="shared" si="448"/>
        <v>40</v>
      </c>
      <c r="CR196" s="2">
        <f t="shared" si="449"/>
        <v>3.249390739236393</v>
      </c>
      <c r="CS196" s="2">
        <f t="shared" si="450"/>
        <v>3.249390739236393</v>
      </c>
      <c r="CT196" s="2"/>
      <c r="CU196" s="131">
        <v>12421</v>
      </c>
      <c r="CV196" s="3">
        <v>12388</v>
      </c>
      <c r="CW196" s="2">
        <f t="shared" si="408"/>
        <v>33</v>
      </c>
      <c r="CX196" s="2">
        <f t="shared" si="409"/>
        <v>33</v>
      </c>
      <c r="CY196" s="61"/>
      <c r="CZ196" s="2">
        <f t="shared" si="451"/>
        <v>33</v>
      </c>
      <c r="DA196" s="2">
        <f t="shared" si="452"/>
        <v>2.6638682596060703</v>
      </c>
      <c r="DB196" s="2">
        <f t="shared" si="453"/>
        <v>2.6638682596060703</v>
      </c>
      <c r="DC196" s="2"/>
      <c r="DD196" s="131">
        <v>12495</v>
      </c>
      <c r="DE196" s="3">
        <v>12465</v>
      </c>
      <c r="DF196" s="2">
        <f t="shared" si="410"/>
        <v>30</v>
      </c>
      <c r="DG196" s="2">
        <f t="shared" si="411"/>
        <v>30</v>
      </c>
      <c r="DH196" s="61"/>
      <c r="DI196" s="2">
        <f t="shared" si="454"/>
        <v>30</v>
      </c>
      <c r="DJ196" s="2">
        <f t="shared" si="455"/>
        <v>2.4067388688327318</v>
      </c>
      <c r="DK196" s="2">
        <f t="shared" si="456"/>
        <v>2.4067388688327318</v>
      </c>
      <c r="DL196" s="2"/>
      <c r="DM196" s="131">
        <v>12595</v>
      </c>
      <c r="DN196" s="2">
        <v>12569</v>
      </c>
      <c r="DO196" s="3">
        <f t="shared" si="457"/>
        <v>26</v>
      </c>
      <c r="DP196" s="3">
        <f t="shared" si="458"/>
        <v>2.0685814305036199</v>
      </c>
      <c r="DQ196" s="2"/>
      <c r="DR196" s="131">
        <v>12608</v>
      </c>
      <c r="DS196" s="2">
        <v>12594</v>
      </c>
      <c r="DT196" s="3">
        <f t="shared" si="459"/>
        <v>14</v>
      </c>
      <c r="DU196" s="3">
        <f t="shared" si="460"/>
        <v>1.1116404637128792</v>
      </c>
      <c r="DV196" s="2"/>
      <c r="DW196" s="131">
        <v>12689</v>
      </c>
      <c r="DX196" s="2">
        <v>12659</v>
      </c>
      <c r="DY196" s="3">
        <f t="shared" si="461"/>
        <v>30</v>
      </c>
      <c r="DZ196" s="3">
        <f t="shared" si="462"/>
        <v>2.3698554388182318</v>
      </c>
      <c r="EA196" s="2"/>
      <c r="EB196" s="131">
        <v>12753</v>
      </c>
      <c r="EC196" s="2">
        <v>12735</v>
      </c>
      <c r="ED196" s="3">
        <f t="shared" si="416"/>
        <v>18</v>
      </c>
      <c r="EE196" s="3">
        <f t="shared" si="463"/>
        <v>1.4134275618374557</v>
      </c>
      <c r="EF196" s="2"/>
      <c r="EG196" s="131">
        <v>12811</v>
      </c>
      <c r="EH196" s="2">
        <v>12793</v>
      </c>
      <c r="EI196" s="3">
        <f t="shared" si="424"/>
        <v>18</v>
      </c>
      <c r="EJ196" s="3">
        <f t="shared" si="464"/>
        <v>1.4070194637692488</v>
      </c>
      <c r="EK196" s="2"/>
      <c r="EL196" s="131">
        <v>12875</v>
      </c>
      <c r="EM196" s="2">
        <v>12863</v>
      </c>
      <c r="EN196" s="3">
        <f t="shared" si="425"/>
        <v>12</v>
      </c>
      <c r="EO196" s="3">
        <f t="shared" si="465"/>
        <v>0.93290834175542259</v>
      </c>
      <c r="EP196" s="2"/>
      <c r="EQ196" s="2"/>
      <c r="ER196" s="77">
        <f t="shared" si="466"/>
        <v>49</v>
      </c>
      <c r="ES196" s="83">
        <f t="shared" si="426"/>
        <v>32</v>
      </c>
      <c r="ET196" s="83">
        <f t="shared" si="427"/>
        <v>59</v>
      </c>
      <c r="EU196" s="81">
        <f t="shared" si="423"/>
        <v>40</v>
      </c>
      <c r="EV196" s="81">
        <f t="shared" si="428"/>
        <v>33</v>
      </c>
      <c r="EW196" s="81">
        <f t="shared" si="415"/>
        <v>30</v>
      </c>
      <c r="EX196" s="81">
        <f t="shared" ref="EX196:EX238" si="517">DO196</f>
        <v>26</v>
      </c>
      <c r="EY196" s="81">
        <f>DT196</f>
        <v>14</v>
      </c>
      <c r="EZ196" s="81">
        <f t="shared" si="403"/>
        <v>30</v>
      </c>
      <c r="FA196" s="81">
        <f t="shared" si="467"/>
        <v>18</v>
      </c>
      <c r="FB196" s="81">
        <f t="shared" si="468"/>
        <v>18</v>
      </c>
      <c r="FC196" s="81">
        <f t="shared" si="429"/>
        <v>12</v>
      </c>
      <c r="FD196" s="2"/>
      <c r="FE196" s="77">
        <f t="shared" si="469"/>
        <v>4.0111329404060241</v>
      </c>
      <c r="FF196" s="83">
        <f t="shared" si="470"/>
        <v>2.6167307220541338</v>
      </c>
      <c r="FG196" s="83">
        <f t="shared" si="471"/>
        <v>4.8234139960758666</v>
      </c>
      <c r="FH196" s="81">
        <f t="shared" si="472"/>
        <v>3.249390739236393</v>
      </c>
      <c r="FI196" s="81">
        <f t="shared" si="473"/>
        <v>2.6638682596060703</v>
      </c>
      <c r="FJ196" s="81">
        <f t="shared" si="474"/>
        <v>2.4067388688327318</v>
      </c>
      <c r="FK196" s="81">
        <f t="shared" si="475"/>
        <v>2.0685814305036199</v>
      </c>
      <c r="FL196" s="81">
        <f t="shared" si="476"/>
        <v>1.1116404637128792</v>
      </c>
      <c r="FM196" s="81">
        <f t="shared" si="477"/>
        <v>2.3698554388182318</v>
      </c>
      <c r="FN196" s="81">
        <f t="shared" si="478"/>
        <v>1.4134275618374557</v>
      </c>
      <c r="FO196" s="81">
        <f t="shared" si="479"/>
        <v>1.4070194637692488</v>
      </c>
      <c r="FP196" s="81">
        <f t="shared" si="480"/>
        <v>0.93290834175542259</v>
      </c>
      <c r="FQ196" s="2"/>
      <c r="FR196" s="83">
        <f t="shared" si="481"/>
        <v>-17</v>
      </c>
      <c r="FS196" s="83">
        <f t="shared" si="482"/>
        <v>27</v>
      </c>
      <c r="FT196" s="83">
        <f t="shared" si="483"/>
        <v>-19</v>
      </c>
      <c r="FU196" s="83">
        <f t="shared" si="484"/>
        <v>-7</v>
      </c>
      <c r="FV196" s="83">
        <f t="shared" si="485"/>
        <v>-3</v>
      </c>
      <c r="FW196" s="83">
        <f t="shared" si="486"/>
        <v>-4</v>
      </c>
      <c r="FX196" s="83">
        <f t="shared" si="487"/>
        <v>-12</v>
      </c>
      <c r="FY196" s="83">
        <f t="shared" si="488"/>
        <v>16</v>
      </c>
      <c r="FZ196" s="83">
        <f t="shared" si="489"/>
        <v>-12</v>
      </c>
      <c r="GA196" s="83">
        <f t="shared" si="490"/>
        <v>0</v>
      </c>
      <c r="GB196" s="83">
        <f t="shared" si="491"/>
        <v>-6</v>
      </c>
      <c r="GC196" s="54"/>
      <c r="GD196" s="205">
        <f t="shared" si="492"/>
        <v>-1.3944022183518903</v>
      </c>
      <c r="GE196" s="206">
        <f t="shared" si="493"/>
        <v>2.2066832740217328</v>
      </c>
      <c r="GF196" s="206">
        <f t="shared" si="494"/>
        <v>-1.5740232568394736</v>
      </c>
      <c r="GG196" s="207">
        <f t="shared" si="495"/>
        <v>-0.58552247963032267</v>
      </c>
      <c r="GH196" s="206">
        <f t="shared" si="496"/>
        <v>-0.25712939077333852</v>
      </c>
      <c r="GI196" s="206">
        <f t="shared" si="497"/>
        <v>-0.33815743832911194</v>
      </c>
      <c r="GJ196" s="206">
        <f t="shared" si="498"/>
        <v>-0.9569409667907407</v>
      </c>
      <c r="GK196" s="206">
        <f t="shared" si="499"/>
        <v>1.2582149751053526</v>
      </c>
      <c r="GL196" s="206">
        <f t="shared" si="500"/>
        <v>-0.95642787698077614</v>
      </c>
      <c r="GM196" s="206">
        <f t="shared" si="501"/>
        <v>-6.4080980682068578E-3</v>
      </c>
      <c r="GN196" s="206">
        <f t="shared" si="502"/>
        <v>-0.47411112201382621</v>
      </c>
      <c r="GO196" s="2"/>
      <c r="GP196" s="3">
        <f t="shared" si="503"/>
        <v>12</v>
      </c>
      <c r="GQ196" s="320">
        <f t="shared" si="504"/>
        <v>9.3290834175542255E-4</v>
      </c>
      <c r="GR196" s="298">
        <f t="shared" si="505"/>
        <v>8.5337606018913599E-4</v>
      </c>
      <c r="GS196" s="298">
        <f t="shared" si="506"/>
        <v>5.1139450890146066E-4</v>
      </c>
      <c r="GT196" s="298">
        <f t="shared" si="507"/>
        <v>1.126571944596155E-3</v>
      </c>
      <c r="GU196" s="298">
        <f t="shared" si="508"/>
        <v>8.6363243803437258E-4</v>
      </c>
      <c r="GV196" s="298">
        <f t="shared" si="509"/>
        <v>5.9549588566478991E-4</v>
      </c>
      <c r="GW196" s="298">
        <f t="shared" si="510"/>
        <v>6.0215571746853732E-4</v>
      </c>
      <c r="GX196" s="298">
        <f t="shared" si="511"/>
        <v>6.505855269742769E-4</v>
      </c>
      <c r="GY196" s="298">
        <f t="shared" si="512"/>
        <v>3.3570726326643169E-4</v>
      </c>
      <c r="GZ196" s="298">
        <f t="shared" si="513"/>
        <v>6.227296315516347E-4</v>
      </c>
      <c r="HA196" s="298">
        <f t="shared" si="514"/>
        <v>3.8022813688212925E-4</v>
      </c>
      <c r="HB196" s="298">
        <f t="shared" si="515"/>
        <v>3.5892323030907279E-4</v>
      </c>
      <c r="HC196" s="298">
        <f t="shared" si="516"/>
        <v>2.0793983607409589E-4</v>
      </c>
      <c r="HD196" s="298"/>
    </row>
    <row r="197" spans="1:212" ht="12" customHeight="1" x14ac:dyDescent="0.25">
      <c r="A197" s="2">
        <v>1</v>
      </c>
      <c r="B197" s="10" t="s">
        <v>149</v>
      </c>
      <c r="C197" s="183">
        <v>32030</v>
      </c>
      <c r="D197" s="10"/>
      <c r="E197" s="2" t="s">
        <v>505</v>
      </c>
      <c r="F197" s="33"/>
      <c r="G197" s="33"/>
      <c r="H197" s="33"/>
      <c r="I197" s="33"/>
      <c r="J197" s="33"/>
      <c r="K197" s="33"/>
      <c r="L197" s="33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61"/>
      <c r="X197" s="45"/>
      <c r="Y197" s="3">
        <v>2</v>
      </c>
      <c r="Z197" s="146">
        <v>4</v>
      </c>
      <c r="AA197" s="3">
        <f t="shared" si="404"/>
        <v>6</v>
      </c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>
        <v>2</v>
      </c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29">
        <f t="shared" si="421"/>
        <v>2</v>
      </c>
      <c r="AV197" s="170">
        <f t="shared" si="417"/>
        <v>0</v>
      </c>
      <c r="AW197" s="170">
        <f t="shared" si="418"/>
        <v>2</v>
      </c>
      <c r="AX197" s="170">
        <f t="shared" si="419"/>
        <v>0</v>
      </c>
      <c r="AY197" s="29">
        <f t="shared" si="420"/>
        <v>2</v>
      </c>
      <c r="AZ197" s="3"/>
      <c r="BA197" s="2">
        <f t="shared" si="430"/>
        <v>0</v>
      </c>
      <c r="BB197" s="2">
        <f t="shared" si="431"/>
        <v>2</v>
      </c>
      <c r="BC197" s="2">
        <f t="shared" si="432"/>
        <v>0</v>
      </c>
      <c r="BD197" s="3">
        <f t="shared" si="433"/>
        <v>2</v>
      </c>
      <c r="BE197" s="3">
        <f t="shared" si="434"/>
        <v>0</v>
      </c>
      <c r="BF197" s="2">
        <f t="shared" si="435"/>
        <v>0</v>
      </c>
      <c r="BG197" s="2">
        <f t="shared" si="436"/>
        <v>0.61012812690665041</v>
      </c>
      <c r="BH197" s="2">
        <f t="shared" si="437"/>
        <v>0</v>
      </c>
      <c r="BI197" s="3">
        <f t="shared" si="438"/>
        <v>0.61012812690665041</v>
      </c>
      <c r="BJ197" s="3"/>
      <c r="BK197" s="21">
        <v>3301</v>
      </c>
      <c r="BL197" s="3">
        <v>3299</v>
      </c>
      <c r="BM197" s="2">
        <v>2</v>
      </c>
      <c r="BN197" s="2">
        <v>2</v>
      </c>
      <c r="BO197" s="45"/>
      <c r="BP197" s="2">
        <f t="shared" si="439"/>
        <v>2</v>
      </c>
      <c r="BQ197" s="2">
        <f t="shared" si="440"/>
        <v>0.60624431645953325</v>
      </c>
      <c r="BR197" s="2">
        <f t="shared" si="441"/>
        <v>0.60624431645953325</v>
      </c>
      <c r="BS197" s="2"/>
      <c r="BT197" s="7">
        <v>3334</v>
      </c>
      <c r="BU197" s="3">
        <v>3331</v>
      </c>
      <c r="BV197" s="2">
        <f t="shared" si="405"/>
        <v>3</v>
      </c>
      <c r="BW197" s="2">
        <v>3</v>
      </c>
      <c r="BX197" s="61"/>
      <c r="BY197" s="2">
        <f t="shared" si="442"/>
        <v>3</v>
      </c>
      <c r="BZ197" s="2">
        <f t="shared" si="443"/>
        <v>0.90063044130891623</v>
      </c>
      <c r="CA197" s="2">
        <f t="shared" si="444"/>
        <v>0.90063044130891623</v>
      </c>
      <c r="CB197" s="2"/>
      <c r="CC197" s="105">
        <v>3315</v>
      </c>
      <c r="CD197" s="3">
        <v>3314</v>
      </c>
      <c r="CE197" s="2">
        <f t="shared" si="406"/>
        <v>1</v>
      </c>
      <c r="CF197" s="2">
        <v>1</v>
      </c>
      <c r="CG197" s="61"/>
      <c r="CH197" s="2">
        <f t="shared" si="445"/>
        <v>1</v>
      </c>
      <c r="CI197" s="2">
        <f t="shared" si="446"/>
        <v>0.30175015087507545</v>
      </c>
      <c r="CJ197" s="2">
        <f t="shared" si="447"/>
        <v>0.30175015087507545</v>
      </c>
      <c r="CK197" s="2"/>
      <c r="CL197" s="105">
        <v>3281</v>
      </c>
      <c r="CM197" s="3">
        <v>3281</v>
      </c>
      <c r="CN197" s="2">
        <f t="shared" si="407"/>
        <v>0</v>
      </c>
      <c r="CO197" s="2">
        <f t="shared" si="383"/>
        <v>0</v>
      </c>
      <c r="CP197" s="61"/>
      <c r="CQ197" s="2">
        <f t="shared" si="448"/>
        <v>0</v>
      </c>
      <c r="CR197" s="2">
        <f t="shared" si="449"/>
        <v>0</v>
      </c>
      <c r="CS197" s="2">
        <f t="shared" si="450"/>
        <v>0</v>
      </c>
      <c r="CT197" s="2"/>
      <c r="CU197" s="131">
        <v>3278</v>
      </c>
      <c r="CV197" s="3">
        <v>3278</v>
      </c>
      <c r="CW197" s="2">
        <f t="shared" si="408"/>
        <v>0</v>
      </c>
      <c r="CX197" s="2">
        <f t="shared" si="409"/>
        <v>0</v>
      </c>
      <c r="CY197" s="61"/>
      <c r="CZ197" s="2">
        <f t="shared" si="451"/>
        <v>0</v>
      </c>
      <c r="DA197" s="2">
        <f t="shared" si="452"/>
        <v>0</v>
      </c>
      <c r="DB197" s="2">
        <f t="shared" si="453"/>
        <v>0</v>
      </c>
      <c r="DC197" s="2"/>
      <c r="DD197" s="131">
        <v>3289</v>
      </c>
      <c r="DE197" s="3">
        <v>3287</v>
      </c>
      <c r="DF197" s="2">
        <f t="shared" si="410"/>
        <v>2</v>
      </c>
      <c r="DG197" s="2">
        <f t="shared" si="411"/>
        <v>2</v>
      </c>
      <c r="DH197" s="61"/>
      <c r="DI197" s="2">
        <f t="shared" si="454"/>
        <v>2</v>
      </c>
      <c r="DJ197" s="2">
        <f t="shared" si="455"/>
        <v>0.60845756008518403</v>
      </c>
      <c r="DK197" s="2">
        <f t="shared" si="456"/>
        <v>0.60845756008518403</v>
      </c>
      <c r="DL197" s="2"/>
      <c r="DM197" s="131">
        <v>3289</v>
      </c>
      <c r="DN197" s="2">
        <v>3288</v>
      </c>
      <c r="DO197" s="3">
        <f t="shared" si="457"/>
        <v>1</v>
      </c>
      <c r="DP197" s="3">
        <f t="shared" si="458"/>
        <v>0.30413625304136255</v>
      </c>
      <c r="DQ197" s="2"/>
      <c r="DR197" s="131">
        <v>3288</v>
      </c>
      <c r="DS197" s="2">
        <v>3292</v>
      </c>
      <c r="DT197" s="3">
        <f t="shared" si="459"/>
        <v>-4</v>
      </c>
      <c r="DU197" s="3">
        <f t="shared" si="460"/>
        <v>-1.215066828675577</v>
      </c>
      <c r="DV197" s="2"/>
      <c r="DW197" s="131">
        <v>3292</v>
      </c>
      <c r="DX197" s="2">
        <v>3290</v>
      </c>
      <c r="DY197" s="3">
        <f t="shared" si="461"/>
        <v>2</v>
      </c>
      <c r="DZ197" s="3">
        <f t="shared" si="462"/>
        <v>0.60790273556231011</v>
      </c>
      <c r="EA197" s="2"/>
      <c r="EB197" s="131">
        <v>3257</v>
      </c>
      <c r="EC197" s="2">
        <v>3257</v>
      </c>
      <c r="ED197" s="3">
        <f t="shared" si="416"/>
        <v>0</v>
      </c>
      <c r="EE197" s="3">
        <f t="shared" si="463"/>
        <v>0</v>
      </c>
      <c r="EF197" s="2"/>
      <c r="EG197" s="131">
        <v>3218</v>
      </c>
      <c r="EH197" s="2">
        <v>3217</v>
      </c>
      <c r="EI197" s="3">
        <f t="shared" si="424"/>
        <v>1</v>
      </c>
      <c r="EJ197" s="3">
        <f t="shared" si="464"/>
        <v>0.31084861672365555</v>
      </c>
      <c r="EK197" s="2"/>
      <c r="EL197" s="131">
        <v>3237</v>
      </c>
      <c r="EM197" s="2">
        <v>3237</v>
      </c>
      <c r="EN197" s="3">
        <f t="shared" si="425"/>
        <v>0</v>
      </c>
      <c r="EO197" s="3">
        <f t="shared" si="465"/>
        <v>0</v>
      </c>
      <c r="EP197" s="2"/>
      <c r="EQ197" s="2"/>
      <c r="ER197" s="77">
        <f t="shared" si="466"/>
        <v>2</v>
      </c>
      <c r="ES197" s="83">
        <f t="shared" si="426"/>
        <v>3</v>
      </c>
      <c r="ET197" s="83">
        <f t="shared" si="427"/>
        <v>1</v>
      </c>
      <c r="EU197" s="81">
        <f t="shared" si="423"/>
        <v>0</v>
      </c>
      <c r="EV197" s="81">
        <f t="shared" si="428"/>
        <v>0</v>
      </c>
      <c r="EW197" s="81">
        <f t="shared" si="415"/>
        <v>2</v>
      </c>
      <c r="EX197" s="81">
        <f t="shared" si="517"/>
        <v>1</v>
      </c>
      <c r="EY197" s="81">
        <v>0</v>
      </c>
      <c r="EZ197" s="81">
        <f t="shared" si="403"/>
        <v>2</v>
      </c>
      <c r="FA197" s="81">
        <f t="shared" si="467"/>
        <v>0</v>
      </c>
      <c r="FB197" s="81">
        <f t="shared" si="468"/>
        <v>1</v>
      </c>
      <c r="FC197" s="81">
        <f t="shared" si="429"/>
        <v>0</v>
      </c>
      <c r="FD197" s="2"/>
      <c r="FE197" s="77">
        <f t="shared" si="469"/>
        <v>0.60624431645953325</v>
      </c>
      <c r="FF197" s="83">
        <f t="shared" si="470"/>
        <v>0.90063044130891623</v>
      </c>
      <c r="FG197" s="83">
        <f t="shared" si="471"/>
        <v>0.30175015087507545</v>
      </c>
      <c r="FH197" s="81">
        <f t="shared" si="472"/>
        <v>0</v>
      </c>
      <c r="FI197" s="81">
        <f t="shared" si="473"/>
        <v>0</v>
      </c>
      <c r="FJ197" s="81">
        <f t="shared" si="474"/>
        <v>0.60845756008518403</v>
      </c>
      <c r="FK197" s="81">
        <f t="shared" si="475"/>
        <v>0.30413625304136255</v>
      </c>
      <c r="FL197" s="81">
        <f t="shared" si="476"/>
        <v>0</v>
      </c>
      <c r="FM197" s="81">
        <f t="shared" si="477"/>
        <v>0.60790273556231011</v>
      </c>
      <c r="FN197" s="81">
        <f t="shared" si="478"/>
        <v>0</v>
      </c>
      <c r="FO197" s="81">
        <f t="shared" si="479"/>
        <v>0.31084861672365555</v>
      </c>
      <c r="FP197" s="81">
        <f t="shared" si="480"/>
        <v>0</v>
      </c>
      <c r="FQ197" s="2"/>
      <c r="FR197" s="83">
        <f t="shared" si="481"/>
        <v>1</v>
      </c>
      <c r="FS197" s="83">
        <f t="shared" si="482"/>
        <v>-2</v>
      </c>
      <c r="FT197" s="83">
        <f t="shared" si="483"/>
        <v>-1</v>
      </c>
      <c r="FU197" s="83">
        <f t="shared" si="484"/>
        <v>0</v>
      </c>
      <c r="FV197" s="83">
        <f t="shared" si="485"/>
        <v>2</v>
      </c>
      <c r="FW197" s="83">
        <f t="shared" si="486"/>
        <v>-1</v>
      </c>
      <c r="FX197" s="83">
        <f t="shared" si="487"/>
        <v>-1</v>
      </c>
      <c r="FY197" s="83">
        <f t="shared" si="488"/>
        <v>2</v>
      </c>
      <c r="FZ197" s="83">
        <f t="shared" si="489"/>
        <v>-2</v>
      </c>
      <c r="GA197" s="83">
        <f t="shared" si="490"/>
        <v>1</v>
      </c>
      <c r="GB197" s="83">
        <f t="shared" si="491"/>
        <v>-1</v>
      </c>
      <c r="GC197" s="54"/>
      <c r="GD197" s="205">
        <f t="shared" si="492"/>
        <v>0.29438612484938298</v>
      </c>
      <c r="GE197" s="206">
        <f t="shared" si="493"/>
        <v>-0.59888029043384083</v>
      </c>
      <c r="GF197" s="206">
        <f t="shared" si="494"/>
        <v>-0.30175015087507545</v>
      </c>
      <c r="GG197" s="207">
        <f t="shared" si="495"/>
        <v>0</v>
      </c>
      <c r="GH197" s="206">
        <f t="shared" si="496"/>
        <v>0.60845756008518403</v>
      </c>
      <c r="GI197" s="206">
        <f t="shared" si="497"/>
        <v>-0.30432130704382149</v>
      </c>
      <c r="GJ197" s="206">
        <f t="shared" si="498"/>
        <v>-0.30413625304136255</v>
      </c>
      <c r="GK197" s="206">
        <f t="shared" si="499"/>
        <v>0.60790273556231011</v>
      </c>
      <c r="GL197" s="206">
        <f t="shared" si="500"/>
        <v>-0.60790273556231011</v>
      </c>
      <c r="GM197" s="206">
        <f t="shared" si="501"/>
        <v>0.31084861672365555</v>
      </c>
      <c r="GN197" s="206">
        <f t="shared" si="502"/>
        <v>-0.31084861672365555</v>
      </c>
      <c r="GO197" s="2"/>
      <c r="GP197" s="3">
        <f t="shared" si="503"/>
        <v>0</v>
      </c>
      <c r="GQ197" s="320">
        <f t="shared" si="504"/>
        <v>0</v>
      </c>
      <c r="GR197" s="298">
        <f t="shared" si="505"/>
        <v>3.4831675926087182E-5</v>
      </c>
      <c r="GS197" s="298">
        <f t="shared" si="506"/>
        <v>4.794323520951194E-5</v>
      </c>
      <c r="GT197" s="298">
        <f t="shared" si="507"/>
        <v>1.909443973891788E-5</v>
      </c>
      <c r="GU197" s="298">
        <f t="shared" si="508"/>
        <v>0</v>
      </c>
      <c r="GV197" s="298">
        <f t="shared" si="509"/>
        <v>0</v>
      </c>
      <c r="GW197" s="298">
        <f t="shared" si="510"/>
        <v>4.0143714497902492E-5</v>
      </c>
      <c r="GX197" s="298">
        <f t="shared" si="511"/>
        <v>2.5022520268241417E-5</v>
      </c>
      <c r="GY197" s="298">
        <f t="shared" si="512"/>
        <v>0</v>
      </c>
      <c r="GZ197" s="298">
        <f t="shared" si="513"/>
        <v>4.151530877010898E-5</v>
      </c>
      <c r="HA197" s="298">
        <f t="shared" si="514"/>
        <v>0</v>
      </c>
      <c r="HB197" s="298">
        <f t="shared" si="515"/>
        <v>1.9940179461615153E-5</v>
      </c>
      <c r="HC197" s="298">
        <f t="shared" si="516"/>
        <v>0</v>
      </c>
      <c r="HD197" s="298"/>
    </row>
    <row r="198" spans="1:212" ht="12" customHeight="1" x14ac:dyDescent="0.25">
      <c r="A198" s="2">
        <v>1</v>
      </c>
      <c r="B198" s="10" t="s">
        <v>149</v>
      </c>
      <c r="C198" s="183">
        <v>33011</v>
      </c>
      <c r="D198" s="10"/>
      <c r="E198" s="2" t="s">
        <v>434</v>
      </c>
      <c r="F198" s="33"/>
      <c r="G198" s="33"/>
      <c r="H198" s="33"/>
      <c r="I198" s="33"/>
      <c r="J198" s="33"/>
      <c r="K198" s="33"/>
      <c r="L198" s="33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61"/>
      <c r="X198" s="45"/>
      <c r="Y198" s="3">
        <v>52</v>
      </c>
      <c r="Z198" s="146">
        <v>11</v>
      </c>
      <c r="AA198" s="3">
        <f t="shared" si="404"/>
        <v>63</v>
      </c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>
        <v>50</v>
      </c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9">
        <f t="shared" si="421"/>
        <v>50</v>
      </c>
      <c r="AV198" s="170">
        <f t="shared" si="417"/>
        <v>0</v>
      </c>
      <c r="AW198" s="170">
        <f t="shared" si="418"/>
        <v>50</v>
      </c>
      <c r="AX198" s="170">
        <f t="shared" si="419"/>
        <v>0</v>
      </c>
      <c r="AY198" s="29">
        <f t="shared" si="420"/>
        <v>50</v>
      </c>
      <c r="AZ198" s="3"/>
      <c r="BA198" s="2">
        <f t="shared" si="430"/>
        <v>0</v>
      </c>
      <c r="BB198" s="2">
        <f t="shared" si="431"/>
        <v>50</v>
      </c>
      <c r="BC198" s="2">
        <f t="shared" si="432"/>
        <v>0</v>
      </c>
      <c r="BD198" s="3">
        <f t="shared" si="433"/>
        <v>50</v>
      </c>
      <c r="BE198" s="3">
        <f t="shared" si="434"/>
        <v>3.0894215916242347</v>
      </c>
      <c r="BF198" s="2">
        <f t="shared" si="435"/>
        <v>0</v>
      </c>
      <c r="BG198" s="2">
        <f t="shared" si="436"/>
        <v>1.4302877739001085</v>
      </c>
      <c r="BH198" s="2">
        <f t="shared" si="437"/>
        <v>0</v>
      </c>
      <c r="BI198" s="3">
        <f t="shared" si="438"/>
        <v>1.4302877739001085</v>
      </c>
      <c r="BJ198" s="3"/>
      <c r="BK198" s="21">
        <v>35242</v>
      </c>
      <c r="BL198" s="3">
        <v>35085</v>
      </c>
      <c r="BM198" s="2">
        <v>157</v>
      </c>
      <c r="BN198" s="2">
        <v>157</v>
      </c>
      <c r="BO198" s="45"/>
      <c r="BP198" s="2">
        <f t="shared" si="439"/>
        <v>157</v>
      </c>
      <c r="BQ198" s="2">
        <f t="shared" si="440"/>
        <v>4.4748468006270485</v>
      </c>
      <c r="BR198" s="2">
        <f t="shared" si="441"/>
        <v>4.4748468006270485</v>
      </c>
      <c r="BS198" s="2"/>
      <c r="BT198" s="7">
        <v>35186</v>
      </c>
      <c r="BU198" s="3">
        <v>34984</v>
      </c>
      <c r="BV198" s="2">
        <f t="shared" si="405"/>
        <v>202</v>
      </c>
      <c r="BW198" s="2">
        <v>202</v>
      </c>
      <c r="BX198" s="61"/>
      <c r="BY198" s="2">
        <f t="shared" si="442"/>
        <v>202</v>
      </c>
      <c r="BZ198" s="2">
        <f t="shared" si="443"/>
        <v>5.7740681454379148</v>
      </c>
      <c r="CA198" s="2">
        <f t="shared" si="444"/>
        <v>5.7740681454379148</v>
      </c>
      <c r="CB198" s="2"/>
      <c r="CC198" s="105">
        <v>35152</v>
      </c>
      <c r="CD198" s="3">
        <v>34923</v>
      </c>
      <c r="CE198" s="2">
        <f t="shared" si="406"/>
        <v>229</v>
      </c>
      <c r="CF198" s="2">
        <v>229</v>
      </c>
      <c r="CG198" s="61"/>
      <c r="CH198" s="2">
        <f t="shared" si="445"/>
        <v>229</v>
      </c>
      <c r="CI198" s="2">
        <f t="shared" si="446"/>
        <v>6.5572831658219517</v>
      </c>
      <c r="CJ198" s="2">
        <f t="shared" si="447"/>
        <v>6.5572831658219517</v>
      </c>
      <c r="CK198" s="2"/>
      <c r="CL198" s="105">
        <v>35086</v>
      </c>
      <c r="CM198" s="3">
        <v>34958</v>
      </c>
      <c r="CN198" s="2">
        <f t="shared" si="407"/>
        <v>128</v>
      </c>
      <c r="CO198" s="2">
        <f t="shared" si="383"/>
        <v>128</v>
      </c>
      <c r="CP198" s="61"/>
      <c r="CQ198" s="2">
        <f t="shared" si="448"/>
        <v>128</v>
      </c>
      <c r="CR198" s="2">
        <f t="shared" si="449"/>
        <v>3.6615367011842781</v>
      </c>
      <c r="CS198" s="2">
        <f t="shared" si="450"/>
        <v>3.6615367011842781</v>
      </c>
      <c r="CT198" s="2"/>
      <c r="CU198" s="131">
        <v>35066</v>
      </c>
      <c r="CV198" s="3">
        <v>34958</v>
      </c>
      <c r="CW198" s="2">
        <f t="shared" si="408"/>
        <v>108</v>
      </c>
      <c r="CX198" s="2">
        <f t="shared" si="409"/>
        <v>108</v>
      </c>
      <c r="CY198" s="61"/>
      <c r="CZ198" s="2">
        <f t="shared" si="451"/>
        <v>108</v>
      </c>
      <c r="DA198" s="2">
        <f t="shared" si="452"/>
        <v>3.0894215916242347</v>
      </c>
      <c r="DB198" s="2">
        <f t="shared" si="453"/>
        <v>3.0894215916242347</v>
      </c>
      <c r="DC198" s="2"/>
      <c r="DD198" s="131">
        <v>35105</v>
      </c>
      <c r="DE198" s="3">
        <v>35008</v>
      </c>
      <c r="DF198" s="2">
        <f t="shared" si="410"/>
        <v>97</v>
      </c>
      <c r="DG198" s="2">
        <f t="shared" si="411"/>
        <v>97</v>
      </c>
      <c r="DH198" s="61"/>
      <c r="DI198" s="2">
        <f t="shared" si="454"/>
        <v>97</v>
      </c>
      <c r="DJ198" s="2">
        <f t="shared" si="455"/>
        <v>2.7707952468007311</v>
      </c>
      <c r="DK198" s="2">
        <f t="shared" si="456"/>
        <v>2.7707952468007311</v>
      </c>
      <c r="DL198" s="2"/>
      <c r="DM198" s="131">
        <v>35032</v>
      </c>
      <c r="DN198" s="2">
        <v>34950</v>
      </c>
      <c r="DO198" s="3">
        <f t="shared" si="457"/>
        <v>82</v>
      </c>
      <c r="DP198" s="3">
        <f t="shared" si="458"/>
        <v>2.3462088698140202</v>
      </c>
      <c r="DQ198" s="2"/>
      <c r="DR198" s="131">
        <v>34960</v>
      </c>
      <c r="DS198" s="2">
        <v>34836</v>
      </c>
      <c r="DT198" s="3">
        <f t="shared" si="459"/>
        <v>124</v>
      </c>
      <c r="DU198" s="3">
        <f t="shared" si="460"/>
        <v>3.5595361120679758</v>
      </c>
      <c r="DV198" s="2"/>
      <c r="DW198" s="131">
        <v>35069</v>
      </c>
      <c r="DX198" s="2">
        <v>34988</v>
      </c>
      <c r="DY198" s="3">
        <f t="shared" si="461"/>
        <v>81</v>
      </c>
      <c r="DZ198" s="3">
        <f t="shared" si="462"/>
        <v>2.3150794558134216</v>
      </c>
      <c r="EA198" s="2"/>
      <c r="EB198" s="131">
        <v>35021</v>
      </c>
      <c r="EC198" s="2">
        <v>34942</v>
      </c>
      <c r="ED198" s="3">
        <f t="shared" si="416"/>
        <v>79</v>
      </c>
      <c r="EE198" s="3">
        <f t="shared" si="463"/>
        <v>2.2608894739854613</v>
      </c>
      <c r="EF198" s="2"/>
      <c r="EG198" s="131">
        <v>35115</v>
      </c>
      <c r="EH198" s="2">
        <v>35026</v>
      </c>
      <c r="EI198" s="3">
        <f t="shared" si="424"/>
        <v>89</v>
      </c>
      <c r="EJ198" s="3">
        <f t="shared" si="464"/>
        <v>2.5409695654656539</v>
      </c>
      <c r="EK198" s="2"/>
      <c r="EL198" s="131">
        <v>35456</v>
      </c>
      <c r="EM198" s="2">
        <v>35376</v>
      </c>
      <c r="EN198" s="3">
        <f t="shared" si="425"/>
        <v>80</v>
      </c>
      <c r="EO198" s="3">
        <f t="shared" si="465"/>
        <v>2.261420171867933</v>
      </c>
      <c r="EP198" s="2"/>
      <c r="EQ198" s="2"/>
      <c r="ER198" s="77">
        <f t="shared" si="466"/>
        <v>157</v>
      </c>
      <c r="ES198" s="83">
        <f t="shared" si="426"/>
        <v>202</v>
      </c>
      <c r="ET198" s="83">
        <f t="shared" si="427"/>
        <v>229</v>
      </c>
      <c r="EU198" s="81">
        <f t="shared" si="423"/>
        <v>128</v>
      </c>
      <c r="EV198" s="81">
        <f t="shared" si="428"/>
        <v>108</v>
      </c>
      <c r="EW198" s="81">
        <f t="shared" si="415"/>
        <v>97</v>
      </c>
      <c r="EX198" s="81">
        <f t="shared" si="517"/>
        <v>82</v>
      </c>
      <c r="EY198" s="81">
        <f>DT198</f>
        <v>124</v>
      </c>
      <c r="EZ198" s="81">
        <f t="shared" si="403"/>
        <v>81</v>
      </c>
      <c r="FA198" s="81">
        <f t="shared" si="467"/>
        <v>79</v>
      </c>
      <c r="FB198" s="81">
        <f t="shared" si="468"/>
        <v>89</v>
      </c>
      <c r="FC198" s="81">
        <f t="shared" si="429"/>
        <v>80</v>
      </c>
      <c r="FD198" s="2"/>
      <c r="FE198" s="77">
        <f t="shared" si="469"/>
        <v>4.4748468006270485</v>
      </c>
      <c r="FF198" s="83">
        <f t="shared" si="470"/>
        <v>5.7740681454379148</v>
      </c>
      <c r="FG198" s="83">
        <f t="shared" si="471"/>
        <v>6.5572831658219517</v>
      </c>
      <c r="FH198" s="81">
        <f t="shared" si="472"/>
        <v>3.6615367011842781</v>
      </c>
      <c r="FI198" s="81">
        <f t="shared" si="473"/>
        <v>3.0894215916242347</v>
      </c>
      <c r="FJ198" s="81">
        <f t="shared" si="474"/>
        <v>2.7707952468007311</v>
      </c>
      <c r="FK198" s="81">
        <f t="shared" si="475"/>
        <v>2.3462088698140202</v>
      </c>
      <c r="FL198" s="81">
        <f t="shared" si="476"/>
        <v>3.5595361120679758</v>
      </c>
      <c r="FM198" s="81">
        <f t="shared" si="477"/>
        <v>2.3150794558134216</v>
      </c>
      <c r="FN198" s="81">
        <f t="shared" si="478"/>
        <v>2.2608894739854613</v>
      </c>
      <c r="FO198" s="81">
        <f t="shared" si="479"/>
        <v>2.5409695654656539</v>
      </c>
      <c r="FP198" s="81">
        <f t="shared" si="480"/>
        <v>2.261420171867933</v>
      </c>
      <c r="FQ198" s="2"/>
      <c r="FR198" s="83">
        <f t="shared" si="481"/>
        <v>45</v>
      </c>
      <c r="FS198" s="83">
        <f t="shared" si="482"/>
        <v>27</v>
      </c>
      <c r="FT198" s="83">
        <f t="shared" si="483"/>
        <v>-101</v>
      </c>
      <c r="FU198" s="83">
        <f t="shared" si="484"/>
        <v>-20</v>
      </c>
      <c r="FV198" s="83">
        <f t="shared" si="485"/>
        <v>-11</v>
      </c>
      <c r="FW198" s="83">
        <f t="shared" si="486"/>
        <v>-15</v>
      </c>
      <c r="FX198" s="83">
        <f t="shared" si="487"/>
        <v>42</v>
      </c>
      <c r="FY198" s="83">
        <f t="shared" si="488"/>
        <v>-43</v>
      </c>
      <c r="FZ198" s="83">
        <f t="shared" si="489"/>
        <v>-2</v>
      </c>
      <c r="GA198" s="83">
        <f t="shared" si="490"/>
        <v>10</v>
      </c>
      <c r="GB198" s="83">
        <f t="shared" si="491"/>
        <v>-9</v>
      </c>
      <c r="GC198" s="54"/>
      <c r="GD198" s="205">
        <f t="shared" si="492"/>
        <v>1.2992213448108663</v>
      </c>
      <c r="GE198" s="206">
        <f t="shared" si="493"/>
        <v>0.7832150203840369</v>
      </c>
      <c r="GF198" s="206">
        <f t="shared" si="494"/>
        <v>-2.8957464646376736</v>
      </c>
      <c r="GG198" s="207">
        <f t="shared" si="495"/>
        <v>-0.57211510956004341</v>
      </c>
      <c r="GH198" s="206">
        <f t="shared" si="496"/>
        <v>-0.3186263448235036</v>
      </c>
      <c r="GI198" s="206">
        <f t="shared" si="497"/>
        <v>-0.42458637698671087</v>
      </c>
      <c r="GJ198" s="206">
        <f t="shared" si="498"/>
        <v>1.2133272422539556</v>
      </c>
      <c r="GK198" s="206">
        <f t="shared" si="499"/>
        <v>-1.2444566562545543</v>
      </c>
      <c r="GL198" s="206">
        <f t="shared" si="500"/>
        <v>-5.418998182796031E-2</v>
      </c>
      <c r="GM198" s="206">
        <f t="shared" si="501"/>
        <v>0.28008009148019264</v>
      </c>
      <c r="GN198" s="206">
        <f t="shared" si="502"/>
        <v>-0.27954939359772091</v>
      </c>
      <c r="GO198" s="2"/>
      <c r="GP198" s="3">
        <f t="shared" si="503"/>
        <v>80</v>
      </c>
      <c r="GQ198" s="320">
        <f t="shared" si="504"/>
        <v>2.2614201718679332E-3</v>
      </c>
      <c r="GR198" s="298">
        <f t="shared" si="505"/>
        <v>2.7342865601978441E-3</v>
      </c>
      <c r="GS198" s="298">
        <f t="shared" si="506"/>
        <v>3.2281778374404703E-3</v>
      </c>
      <c r="GT198" s="298">
        <f t="shared" si="507"/>
        <v>4.3726267002121948E-3</v>
      </c>
      <c r="GU198" s="298">
        <f t="shared" si="508"/>
        <v>2.7636238017099924E-3</v>
      </c>
      <c r="GV198" s="298">
        <f t="shared" si="509"/>
        <v>1.9488956258120397E-3</v>
      </c>
      <c r="GW198" s="298">
        <f t="shared" si="510"/>
        <v>1.9469701531482709E-3</v>
      </c>
      <c r="GX198" s="298">
        <f t="shared" si="511"/>
        <v>2.0518466619957963E-3</v>
      </c>
      <c r="GY198" s="298">
        <f t="shared" si="512"/>
        <v>2.9734071889312521E-3</v>
      </c>
      <c r="GZ198" s="298">
        <f t="shared" si="513"/>
        <v>1.6813700051894135E-3</v>
      </c>
      <c r="HA198" s="298">
        <f t="shared" si="514"/>
        <v>1.6687790452049008E-3</v>
      </c>
      <c r="HB198" s="298">
        <f t="shared" si="515"/>
        <v>1.7746759720837486E-3</v>
      </c>
      <c r="HC198" s="298">
        <f t="shared" si="516"/>
        <v>1.386265573827306E-3</v>
      </c>
      <c r="HD198" s="298"/>
    </row>
    <row r="199" spans="1:212" ht="12" customHeight="1" x14ac:dyDescent="0.25">
      <c r="A199" s="2">
        <v>1</v>
      </c>
      <c r="B199" s="10" t="s">
        <v>149</v>
      </c>
      <c r="C199" s="183">
        <v>33016</v>
      </c>
      <c r="D199" s="10"/>
      <c r="E199" s="2" t="s">
        <v>530</v>
      </c>
      <c r="F199" s="33"/>
      <c r="G199" s="33"/>
      <c r="H199" s="33"/>
      <c r="I199" s="33"/>
      <c r="J199" s="33"/>
      <c r="K199" s="33"/>
      <c r="L199" s="33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61"/>
      <c r="X199" s="45"/>
      <c r="Y199" s="3">
        <v>0</v>
      </c>
      <c r="Z199" s="146">
        <v>2</v>
      </c>
      <c r="AA199" s="3">
        <f t="shared" si="404"/>
        <v>2</v>
      </c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29"/>
      <c r="AV199" s="170">
        <f t="shared" si="417"/>
        <v>0</v>
      </c>
      <c r="AW199" s="170">
        <f t="shared" si="418"/>
        <v>0</v>
      </c>
      <c r="AX199" s="170">
        <f t="shared" si="419"/>
        <v>0</v>
      </c>
      <c r="AY199" s="29">
        <f t="shared" si="420"/>
        <v>0</v>
      </c>
      <c r="AZ199" s="3"/>
      <c r="BA199" s="2">
        <f t="shared" si="430"/>
        <v>0</v>
      </c>
      <c r="BB199" s="2">
        <f t="shared" si="431"/>
        <v>0</v>
      </c>
      <c r="BC199" s="2">
        <f t="shared" si="432"/>
        <v>0</v>
      </c>
      <c r="BD199" s="3">
        <f t="shared" si="433"/>
        <v>0</v>
      </c>
      <c r="BE199" s="3">
        <f t="shared" si="434"/>
        <v>1.8957345971563981</v>
      </c>
      <c r="BF199" s="2">
        <f t="shared" si="435"/>
        <v>0</v>
      </c>
      <c r="BG199" s="2">
        <f t="shared" si="436"/>
        <v>0</v>
      </c>
      <c r="BH199" s="2">
        <f t="shared" si="437"/>
        <v>0</v>
      </c>
      <c r="BI199" s="3">
        <f t="shared" si="438"/>
        <v>0</v>
      </c>
      <c r="BJ199" s="3"/>
      <c r="BK199" s="21">
        <v>953</v>
      </c>
      <c r="BL199" s="3">
        <v>953</v>
      </c>
      <c r="BM199" s="2">
        <v>0</v>
      </c>
      <c r="BN199" s="2">
        <v>0</v>
      </c>
      <c r="BO199" s="45"/>
      <c r="BP199" s="2">
        <f t="shared" si="439"/>
        <v>0</v>
      </c>
      <c r="BQ199" s="2">
        <f t="shared" si="440"/>
        <v>0</v>
      </c>
      <c r="BR199" s="2">
        <f t="shared" si="441"/>
        <v>0</v>
      </c>
      <c r="BS199" s="2"/>
      <c r="BT199" s="7">
        <v>976</v>
      </c>
      <c r="BU199" s="3">
        <v>976</v>
      </c>
      <c r="BV199" s="2">
        <f t="shared" si="405"/>
        <v>0</v>
      </c>
      <c r="BW199" s="2">
        <v>0</v>
      </c>
      <c r="BX199" s="61"/>
      <c r="BY199" s="2">
        <f t="shared" si="442"/>
        <v>0</v>
      </c>
      <c r="BZ199" s="2">
        <f t="shared" si="443"/>
        <v>0</v>
      </c>
      <c r="CA199" s="2">
        <f t="shared" si="444"/>
        <v>0</v>
      </c>
      <c r="CB199" s="2"/>
      <c r="CC199" s="106">
        <v>1040</v>
      </c>
      <c r="CD199" s="3">
        <v>1037</v>
      </c>
      <c r="CE199" s="2">
        <f t="shared" si="406"/>
        <v>3</v>
      </c>
      <c r="CF199" s="2">
        <v>3</v>
      </c>
      <c r="CG199" s="61"/>
      <c r="CH199" s="2">
        <f t="shared" si="445"/>
        <v>3</v>
      </c>
      <c r="CI199" s="2">
        <f t="shared" si="446"/>
        <v>2.8929604628736745</v>
      </c>
      <c r="CJ199" s="2">
        <f t="shared" si="447"/>
        <v>2.8929604628736745</v>
      </c>
      <c r="CK199" s="2"/>
      <c r="CL199" s="106">
        <v>1037</v>
      </c>
      <c r="CM199" s="3">
        <v>1030</v>
      </c>
      <c r="CN199" s="2">
        <f t="shared" si="407"/>
        <v>7</v>
      </c>
      <c r="CO199" s="2">
        <f t="shared" si="383"/>
        <v>7</v>
      </c>
      <c r="CP199" s="61"/>
      <c r="CQ199" s="2">
        <f t="shared" si="448"/>
        <v>7</v>
      </c>
      <c r="CR199" s="2">
        <f t="shared" si="449"/>
        <v>6.7961165048543686</v>
      </c>
      <c r="CS199" s="2">
        <f t="shared" si="450"/>
        <v>6.7961165048543686</v>
      </c>
      <c r="CT199" s="2"/>
      <c r="CU199" s="131">
        <v>1057</v>
      </c>
      <c r="CV199" s="3">
        <v>1055</v>
      </c>
      <c r="CW199" s="2">
        <f t="shared" si="408"/>
        <v>2</v>
      </c>
      <c r="CX199" s="2">
        <f t="shared" si="409"/>
        <v>2</v>
      </c>
      <c r="CY199" s="61"/>
      <c r="CZ199" s="2">
        <f t="shared" si="451"/>
        <v>2</v>
      </c>
      <c r="DA199" s="2">
        <f t="shared" si="452"/>
        <v>1.8957345971563981</v>
      </c>
      <c r="DB199" s="2">
        <f t="shared" si="453"/>
        <v>1.8957345971563981</v>
      </c>
      <c r="DC199" s="2"/>
      <c r="DD199" s="131">
        <v>1049</v>
      </c>
      <c r="DE199" s="3">
        <v>1041</v>
      </c>
      <c r="DF199" s="2">
        <f t="shared" si="410"/>
        <v>8</v>
      </c>
      <c r="DG199" s="2">
        <f t="shared" si="411"/>
        <v>8</v>
      </c>
      <c r="DH199" s="61"/>
      <c r="DI199" s="2">
        <f t="shared" si="454"/>
        <v>8</v>
      </c>
      <c r="DJ199" s="2">
        <f t="shared" si="455"/>
        <v>7.6849183477425553</v>
      </c>
      <c r="DK199" s="2">
        <f t="shared" si="456"/>
        <v>7.6849183477425553</v>
      </c>
      <c r="DL199" s="2"/>
      <c r="DM199" s="131">
        <v>1040</v>
      </c>
      <c r="DN199" s="2">
        <v>1037</v>
      </c>
      <c r="DO199" s="3">
        <f t="shared" si="457"/>
        <v>3</v>
      </c>
      <c r="DP199" s="3">
        <f t="shared" si="458"/>
        <v>2.8929604628736745</v>
      </c>
      <c r="DQ199" s="2"/>
      <c r="DR199" s="131">
        <v>1064</v>
      </c>
      <c r="DS199" s="2">
        <v>1062</v>
      </c>
      <c r="DT199" s="3">
        <f t="shared" si="459"/>
        <v>2</v>
      </c>
      <c r="DU199" s="3">
        <f t="shared" si="460"/>
        <v>1.8832391713747645</v>
      </c>
      <c r="DV199" s="2"/>
      <c r="DW199" s="131">
        <v>1047</v>
      </c>
      <c r="DX199" s="2">
        <v>1040</v>
      </c>
      <c r="DY199" s="3">
        <f t="shared" si="461"/>
        <v>7</v>
      </c>
      <c r="DZ199" s="3">
        <f t="shared" si="462"/>
        <v>6.7307692307692308</v>
      </c>
      <c r="EA199" s="2"/>
      <c r="EB199" s="131">
        <v>1050</v>
      </c>
      <c r="EC199" s="2">
        <v>1043</v>
      </c>
      <c r="ED199" s="3">
        <f t="shared" si="416"/>
        <v>7</v>
      </c>
      <c r="EE199" s="3">
        <f t="shared" si="463"/>
        <v>6.7114093959731544</v>
      </c>
      <c r="EF199" s="2"/>
      <c r="EG199" s="131">
        <v>1062</v>
      </c>
      <c r="EH199" s="2">
        <v>1056</v>
      </c>
      <c r="EI199" s="3">
        <f t="shared" si="424"/>
        <v>6</v>
      </c>
      <c r="EJ199" s="3">
        <f t="shared" si="464"/>
        <v>5.6818181818181817</v>
      </c>
      <c r="EK199" s="2"/>
      <c r="EL199" s="131">
        <v>1073</v>
      </c>
      <c r="EM199" s="2">
        <v>1067</v>
      </c>
      <c r="EN199" s="3">
        <f t="shared" si="425"/>
        <v>6</v>
      </c>
      <c r="EO199" s="3">
        <f t="shared" si="465"/>
        <v>5.6232427366447988</v>
      </c>
      <c r="EP199" s="2"/>
      <c r="EQ199" s="2"/>
      <c r="ER199" s="77">
        <f t="shared" si="466"/>
        <v>0</v>
      </c>
      <c r="ES199" s="83">
        <f t="shared" si="426"/>
        <v>0</v>
      </c>
      <c r="ET199" s="83">
        <f t="shared" si="427"/>
        <v>3</v>
      </c>
      <c r="EU199" s="81">
        <f t="shared" si="423"/>
        <v>7</v>
      </c>
      <c r="EV199" s="81">
        <f t="shared" si="428"/>
        <v>2</v>
      </c>
      <c r="EW199" s="81">
        <f t="shared" si="415"/>
        <v>8</v>
      </c>
      <c r="EX199" s="81">
        <f t="shared" si="517"/>
        <v>3</v>
      </c>
      <c r="EY199" s="81">
        <f>DT199</f>
        <v>2</v>
      </c>
      <c r="EZ199" s="81">
        <f t="shared" si="403"/>
        <v>7</v>
      </c>
      <c r="FA199" s="81">
        <f t="shared" si="467"/>
        <v>7</v>
      </c>
      <c r="FB199" s="81">
        <f t="shared" si="468"/>
        <v>6</v>
      </c>
      <c r="FC199" s="81">
        <f t="shared" si="429"/>
        <v>6</v>
      </c>
      <c r="FD199" s="2"/>
      <c r="FE199" s="77">
        <f t="shared" si="469"/>
        <v>0</v>
      </c>
      <c r="FF199" s="83">
        <f t="shared" si="470"/>
        <v>0</v>
      </c>
      <c r="FG199" s="83">
        <f t="shared" si="471"/>
        <v>2.8929604628736745</v>
      </c>
      <c r="FH199" s="81">
        <f t="shared" si="472"/>
        <v>6.7961165048543686</v>
      </c>
      <c r="FI199" s="81">
        <f t="shared" si="473"/>
        <v>1.8957345971563981</v>
      </c>
      <c r="FJ199" s="81">
        <f t="shared" si="474"/>
        <v>7.6849183477425553</v>
      </c>
      <c r="FK199" s="81">
        <f t="shared" si="475"/>
        <v>2.8929604628736745</v>
      </c>
      <c r="FL199" s="81">
        <f t="shared" si="476"/>
        <v>1.8832391713747645</v>
      </c>
      <c r="FM199" s="81">
        <f t="shared" si="477"/>
        <v>6.7307692307692308</v>
      </c>
      <c r="FN199" s="81">
        <f t="shared" si="478"/>
        <v>6.7114093959731544</v>
      </c>
      <c r="FO199" s="81">
        <f t="shared" si="479"/>
        <v>5.6818181818181817</v>
      </c>
      <c r="FP199" s="81">
        <f t="shared" si="480"/>
        <v>5.6232427366447988</v>
      </c>
      <c r="FQ199" s="2"/>
      <c r="FR199" s="83">
        <f t="shared" si="481"/>
        <v>0</v>
      </c>
      <c r="FS199" s="83">
        <f t="shared" si="482"/>
        <v>3</v>
      </c>
      <c r="FT199" s="83">
        <f t="shared" si="483"/>
        <v>4</v>
      </c>
      <c r="FU199" s="83">
        <f t="shared" si="484"/>
        <v>-5</v>
      </c>
      <c r="FV199" s="83">
        <f t="shared" si="485"/>
        <v>6</v>
      </c>
      <c r="FW199" s="83">
        <f t="shared" si="486"/>
        <v>-5</v>
      </c>
      <c r="FX199" s="83">
        <f t="shared" si="487"/>
        <v>-1</v>
      </c>
      <c r="FY199" s="83">
        <f t="shared" si="488"/>
        <v>5</v>
      </c>
      <c r="FZ199" s="83">
        <f t="shared" si="489"/>
        <v>0</v>
      </c>
      <c r="GA199" s="83">
        <f t="shared" si="490"/>
        <v>-1</v>
      </c>
      <c r="GB199" s="83">
        <f t="shared" si="491"/>
        <v>0</v>
      </c>
      <c r="GC199" s="54"/>
      <c r="GD199" s="205">
        <f t="shared" si="492"/>
        <v>0</v>
      </c>
      <c r="GE199" s="206">
        <f t="shared" si="493"/>
        <v>2.8929604628736745</v>
      </c>
      <c r="GF199" s="206">
        <f t="shared" si="494"/>
        <v>3.9031560419806941</v>
      </c>
      <c r="GG199" s="207">
        <f t="shared" si="495"/>
        <v>-4.9003819076979704</v>
      </c>
      <c r="GH199" s="206">
        <f t="shared" si="496"/>
        <v>5.7891837505861572</v>
      </c>
      <c r="GI199" s="206">
        <f t="shared" si="497"/>
        <v>-4.7919578848688804</v>
      </c>
      <c r="GJ199" s="206">
        <f t="shared" si="498"/>
        <v>-1.00972129149891</v>
      </c>
      <c r="GK199" s="206">
        <f t="shared" si="499"/>
        <v>4.8475300593944661</v>
      </c>
      <c r="GL199" s="206">
        <f t="shared" si="500"/>
        <v>-1.9359834796076392E-2</v>
      </c>
      <c r="GM199" s="206">
        <f t="shared" si="501"/>
        <v>-1.0295912141549728</v>
      </c>
      <c r="GN199" s="206">
        <f t="shared" si="502"/>
        <v>-5.8575445173382867E-2</v>
      </c>
      <c r="GO199" s="2"/>
      <c r="GP199" s="3">
        <f t="shared" si="503"/>
        <v>6</v>
      </c>
      <c r="GQ199" s="320">
        <f t="shared" si="504"/>
        <v>5.6232427366447986E-3</v>
      </c>
      <c r="GR199" s="298">
        <f t="shared" si="505"/>
        <v>0</v>
      </c>
      <c r="GS199" s="298">
        <f t="shared" si="506"/>
        <v>0</v>
      </c>
      <c r="GT199" s="298">
        <f t="shared" si="507"/>
        <v>5.7283319216753644E-5</v>
      </c>
      <c r="GU199" s="298">
        <f t="shared" si="508"/>
        <v>1.511356766560152E-4</v>
      </c>
      <c r="GV199" s="298">
        <f t="shared" si="509"/>
        <v>3.6090659737259996E-5</v>
      </c>
      <c r="GW199" s="298">
        <f t="shared" si="510"/>
        <v>1.6057485799160997E-4</v>
      </c>
      <c r="GX199" s="298">
        <f t="shared" si="511"/>
        <v>7.5067560804724251E-5</v>
      </c>
      <c r="GY199" s="298">
        <f t="shared" si="512"/>
        <v>4.7958180466633096E-5</v>
      </c>
      <c r="GZ199" s="298">
        <f t="shared" si="513"/>
        <v>1.4530358069538143E-4</v>
      </c>
      <c r="HA199" s="298">
        <f t="shared" si="514"/>
        <v>1.4786649767638361E-4</v>
      </c>
      <c r="HB199" s="298">
        <f t="shared" si="515"/>
        <v>1.1964107676969092E-4</v>
      </c>
      <c r="HC199" s="298">
        <f t="shared" si="516"/>
        <v>1.0396991803704795E-4</v>
      </c>
      <c r="HD199" s="298"/>
    </row>
    <row r="200" spans="1:212" ht="12" customHeight="1" x14ac:dyDescent="0.25">
      <c r="A200" s="2">
        <v>1</v>
      </c>
      <c r="B200" s="10" t="s">
        <v>149</v>
      </c>
      <c r="C200" s="183">
        <v>33021</v>
      </c>
      <c r="D200" s="10"/>
      <c r="E200" s="2" t="s">
        <v>591</v>
      </c>
      <c r="F200" s="33"/>
      <c r="G200" s="33"/>
      <c r="H200" s="33"/>
      <c r="I200" s="33"/>
      <c r="J200" s="33"/>
      <c r="K200" s="33"/>
      <c r="L200" s="33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61"/>
      <c r="X200" s="45"/>
      <c r="Y200" s="3">
        <v>27</v>
      </c>
      <c r="Z200" s="146">
        <v>8</v>
      </c>
      <c r="AA200" s="3">
        <f t="shared" si="404"/>
        <v>35</v>
      </c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>
        <v>26</v>
      </c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29">
        <f t="shared" ref="AU200:AU211" si="518">SUM(AB200:AT200)</f>
        <v>26</v>
      </c>
      <c r="AV200" s="170">
        <f t="shared" si="417"/>
        <v>0</v>
      </c>
      <c r="AW200" s="170">
        <f t="shared" si="418"/>
        <v>26</v>
      </c>
      <c r="AX200" s="170">
        <f t="shared" si="419"/>
        <v>0</v>
      </c>
      <c r="AY200" s="29">
        <f t="shared" si="420"/>
        <v>26</v>
      </c>
      <c r="AZ200" s="3"/>
      <c r="BA200" s="2">
        <f t="shared" si="430"/>
        <v>0</v>
      </c>
      <c r="BB200" s="2">
        <f t="shared" si="431"/>
        <v>26</v>
      </c>
      <c r="BC200" s="2">
        <f t="shared" si="432"/>
        <v>0</v>
      </c>
      <c r="BD200" s="3">
        <f t="shared" si="433"/>
        <v>26</v>
      </c>
      <c r="BE200" s="3">
        <f t="shared" si="434"/>
        <v>2.0253164556962027</v>
      </c>
      <c r="BF200" s="2">
        <f t="shared" si="435"/>
        <v>0</v>
      </c>
      <c r="BG200" s="2">
        <f t="shared" si="436"/>
        <v>1.3164556962025316</v>
      </c>
      <c r="BH200" s="2">
        <f t="shared" si="437"/>
        <v>0</v>
      </c>
      <c r="BI200" s="3">
        <f t="shared" si="438"/>
        <v>1.3164556962025316</v>
      </c>
      <c r="BJ200" s="3"/>
      <c r="BK200" s="21">
        <v>20009</v>
      </c>
      <c r="BL200" s="3">
        <v>19987</v>
      </c>
      <c r="BM200" s="2">
        <v>22</v>
      </c>
      <c r="BN200" s="2">
        <v>22</v>
      </c>
      <c r="BO200" s="45"/>
      <c r="BP200" s="2">
        <f t="shared" si="439"/>
        <v>22</v>
      </c>
      <c r="BQ200" s="2">
        <f t="shared" si="440"/>
        <v>1.1007154650522839</v>
      </c>
      <c r="BR200" s="2">
        <f t="shared" si="441"/>
        <v>1.1007154650522839</v>
      </c>
      <c r="BS200" s="2"/>
      <c r="BT200" s="7">
        <v>19952</v>
      </c>
      <c r="BU200" s="3">
        <v>19915</v>
      </c>
      <c r="BV200" s="2">
        <f t="shared" si="405"/>
        <v>37</v>
      </c>
      <c r="BW200" s="2">
        <v>37</v>
      </c>
      <c r="BX200" s="61"/>
      <c r="BY200" s="2">
        <f t="shared" si="442"/>
        <v>37</v>
      </c>
      <c r="BZ200" s="2">
        <f t="shared" si="443"/>
        <v>1.8578960582475521</v>
      </c>
      <c r="CA200" s="2">
        <f t="shared" si="444"/>
        <v>1.8578960582475521</v>
      </c>
      <c r="CB200" s="2"/>
      <c r="CC200" s="105">
        <v>19927</v>
      </c>
      <c r="CD200" s="3">
        <v>19893</v>
      </c>
      <c r="CE200" s="2">
        <f t="shared" si="406"/>
        <v>34</v>
      </c>
      <c r="CF200" s="2">
        <v>34</v>
      </c>
      <c r="CG200" s="61"/>
      <c r="CH200" s="2">
        <f t="shared" si="445"/>
        <v>34</v>
      </c>
      <c r="CI200" s="2">
        <f t="shared" si="446"/>
        <v>1.7091439199718494</v>
      </c>
      <c r="CJ200" s="2">
        <f t="shared" si="447"/>
        <v>1.7091439199718494</v>
      </c>
      <c r="CK200" s="2"/>
      <c r="CL200" s="105">
        <v>19968</v>
      </c>
      <c r="CM200" s="3">
        <v>19935</v>
      </c>
      <c r="CN200" s="2">
        <f t="shared" si="407"/>
        <v>33</v>
      </c>
      <c r="CO200" s="2">
        <f t="shared" si="383"/>
        <v>33</v>
      </c>
      <c r="CP200" s="61"/>
      <c r="CQ200" s="2">
        <f t="shared" si="448"/>
        <v>33</v>
      </c>
      <c r="CR200" s="2">
        <f t="shared" si="449"/>
        <v>1.6553799849510911</v>
      </c>
      <c r="CS200" s="2">
        <f t="shared" si="450"/>
        <v>1.6553799849510911</v>
      </c>
      <c r="CT200" s="2"/>
      <c r="CU200" s="131">
        <v>19790</v>
      </c>
      <c r="CV200" s="3">
        <v>19750</v>
      </c>
      <c r="CW200" s="2">
        <f t="shared" si="408"/>
        <v>40</v>
      </c>
      <c r="CX200" s="2">
        <f t="shared" si="409"/>
        <v>40</v>
      </c>
      <c r="CY200" s="61"/>
      <c r="CZ200" s="2">
        <f t="shared" si="451"/>
        <v>40</v>
      </c>
      <c r="DA200" s="2">
        <f t="shared" si="452"/>
        <v>2.0253164556962027</v>
      </c>
      <c r="DB200" s="2">
        <f t="shared" si="453"/>
        <v>2.0253164556962027</v>
      </c>
      <c r="DC200" s="2"/>
      <c r="DD200" s="131">
        <v>19764</v>
      </c>
      <c r="DE200" s="3">
        <v>19732</v>
      </c>
      <c r="DF200" s="2">
        <f t="shared" si="410"/>
        <v>32</v>
      </c>
      <c r="DG200" s="2">
        <f t="shared" si="411"/>
        <v>32</v>
      </c>
      <c r="DH200" s="61"/>
      <c r="DI200" s="2">
        <f t="shared" si="454"/>
        <v>32</v>
      </c>
      <c r="DJ200" s="2">
        <f t="shared" si="455"/>
        <v>1.6217311980539226</v>
      </c>
      <c r="DK200" s="2">
        <f t="shared" si="456"/>
        <v>1.6217311980539226</v>
      </c>
      <c r="DL200" s="2"/>
      <c r="DM200" s="131">
        <v>19743</v>
      </c>
      <c r="DN200" s="2">
        <v>19717</v>
      </c>
      <c r="DO200" s="3">
        <f t="shared" si="457"/>
        <v>26</v>
      </c>
      <c r="DP200" s="3">
        <f t="shared" si="458"/>
        <v>1.3186590252066746</v>
      </c>
      <c r="DQ200" s="2"/>
      <c r="DR200" s="131">
        <v>19725</v>
      </c>
      <c r="DS200" s="2">
        <v>19693</v>
      </c>
      <c r="DT200" s="3">
        <f t="shared" si="459"/>
        <v>32</v>
      </c>
      <c r="DU200" s="3">
        <f t="shared" si="460"/>
        <v>1.6249428731021176</v>
      </c>
      <c r="DV200" s="2"/>
      <c r="DW200" s="131">
        <v>19730</v>
      </c>
      <c r="DX200" s="2">
        <v>19713</v>
      </c>
      <c r="DY200" s="3">
        <f t="shared" si="461"/>
        <v>17</v>
      </c>
      <c r="DZ200" s="3">
        <f t="shared" si="462"/>
        <v>0.86237508243291228</v>
      </c>
      <c r="EA200" s="2"/>
      <c r="EB200" s="131">
        <v>19697</v>
      </c>
      <c r="EC200" s="2">
        <v>19686</v>
      </c>
      <c r="ED200" s="3">
        <f t="shared" si="416"/>
        <v>11</v>
      </c>
      <c r="EE200" s="3">
        <f t="shared" si="463"/>
        <v>0.55877273189068366</v>
      </c>
      <c r="EF200" s="2"/>
      <c r="EG200" s="131">
        <v>19786</v>
      </c>
      <c r="EH200" s="2">
        <v>19777</v>
      </c>
      <c r="EI200" s="3">
        <f t="shared" si="424"/>
        <v>9</v>
      </c>
      <c r="EJ200" s="3">
        <f t="shared" si="464"/>
        <v>0.45507407594680693</v>
      </c>
      <c r="EK200" s="2"/>
      <c r="EL200" s="131">
        <v>19961</v>
      </c>
      <c r="EM200" s="2">
        <v>19938</v>
      </c>
      <c r="EN200" s="3">
        <f t="shared" si="425"/>
        <v>23</v>
      </c>
      <c r="EO200" s="3">
        <f t="shared" si="465"/>
        <v>1.1535760858661852</v>
      </c>
      <c r="EP200" s="2"/>
      <c r="EQ200" s="2"/>
      <c r="ER200" s="77">
        <f t="shared" si="466"/>
        <v>22</v>
      </c>
      <c r="ES200" s="83">
        <f t="shared" si="426"/>
        <v>37</v>
      </c>
      <c r="ET200" s="83">
        <f t="shared" si="427"/>
        <v>34</v>
      </c>
      <c r="EU200" s="81">
        <f t="shared" si="423"/>
        <v>33</v>
      </c>
      <c r="EV200" s="81">
        <f t="shared" si="428"/>
        <v>40</v>
      </c>
      <c r="EW200" s="81">
        <f t="shared" si="415"/>
        <v>32</v>
      </c>
      <c r="EX200" s="81">
        <f t="shared" si="517"/>
        <v>26</v>
      </c>
      <c r="EY200" s="81">
        <f>DT200</f>
        <v>32</v>
      </c>
      <c r="EZ200" s="81">
        <f t="shared" si="403"/>
        <v>17</v>
      </c>
      <c r="FA200" s="81">
        <f t="shared" si="467"/>
        <v>11</v>
      </c>
      <c r="FB200" s="81">
        <f t="shared" si="468"/>
        <v>9</v>
      </c>
      <c r="FC200" s="81">
        <f t="shared" si="429"/>
        <v>23</v>
      </c>
      <c r="FD200" s="2"/>
      <c r="FE200" s="77">
        <f t="shared" si="469"/>
        <v>1.1007154650522839</v>
      </c>
      <c r="FF200" s="83">
        <f t="shared" si="470"/>
        <v>1.8578960582475521</v>
      </c>
      <c r="FG200" s="83">
        <f t="shared" si="471"/>
        <v>1.7091439199718494</v>
      </c>
      <c r="FH200" s="81">
        <f t="shared" si="472"/>
        <v>1.6553799849510911</v>
      </c>
      <c r="FI200" s="81">
        <f t="shared" si="473"/>
        <v>2.0253164556962027</v>
      </c>
      <c r="FJ200" s="81">
        <f t="shared" si="474"/>
        <v>1.6217311980539226</v>
      </c>
      <c r="FK200" s="81">
        <f t="shared" si="475"/>
        <v>1.3186590252066746</v>
      </c>
      <c r="FL200" s="81">
        <f t="shared" si="476"/>
        <v>1.6249428731021176</v>
      </c>
      <c r="FM200" s="81">
        <f t="shared" si="477"/>
        <v>0.86237508243291228</v>
      </c>
      <c r="FN200" s="81">
        <f t="shared" si="478"/>
        <v>0.55877273189068366</v>
      </c>
      <c r="FO200" s="81">
        <f t="shared" si="479"/>
        <v>0.45507407594680693</v>
      </c>
      <c r="FP200" s="81">
        <f t="shared" si="480"/>
        <v>1.1535760858661852</v>
      </c>
      <c r="FQ200" s="2"/>
      <c r="FR200" s="83">
        <f t="shared" si="481"/>
        <v>15</v>
      </c>
      <c r="FS200" s="83">
        <f t="shared" si="482"/>
        <v>-3</v>
      </c>
      <c r="FT200" s="83">
        <f t="shared" si="483"/>
        <v>-1</v>
      </c>
      <c r="FU200" s="83">
        <f t="shared" si="484"/>
        <v>7</v>
      </c>
      <c r="FV200" s="83">
        <f t="shared" si="485"/>
        <v>-8</v>
      </c>
      <c r="FW200" s="83">
        <f t="shared" si="486"/>
        <v>-6</v>
      </c>
      <c r="FX200" s="83">
        <f t="shared" si="487"/>
        <v>6</v>
      </c>
      <c r="FY200" s="83">
        <f t="shared" si="488"/>
        <v>-15</v>
      </c>
      <c r="FZ200" s="83">
        <f t="shared" si="489"/>
        <v>-6</v>
      </c>
      <c r="GA200" s="83">
        <f t="shared" si="490"/>
        <v>-2</v>
      </c>
      <c r="GB200" s="83">
        <f t="shared" si="491"/>
        <v>14</v>
      </c>
      <c r="GC200" s="54"/>
      <c r="GD200" s="205">
        <f t="shared" si="492"/>
        <v>0.7571805931952682</v>
      </c>
      <c r="GE200" s="206">
        <f t="shared" si="493"/>
        <v>-0.14875213827570266</v>
      </c>
      <c r="GF200" s="206">
        <f t="shared" si="494"/>
        <v>-5.376393502075838E-2</v>
      </c>
      <c r="GG200" s="207">
        <f t="shared" si="495"/>
        <v>0.3699364707451116</v>
      </c>
      <c r="GH200" s="206">
        <f t="shared" si="496"/>
        <v>-0.40358525764228004</v>
      </c>
      <c r="GI200" s="206">
        <f t="shared" si="497"/>
        <v>-0.30307217284724808</v>
      </c>
      <c r="GJ200" s="206">
        <f t="shared" si="498"/>
        <v>0.30628384789544305</v>
      </c>
      <c r="GK200" s="206">
        <f t="shared" si="499"/>
        <v>-0.76256779066920533</v>
      </c>
      <c r="GL200" s="206">
        <f t="shared" si="500"/>
        <v>-0.30360235054222862</v>
      </c>
      <c r="GM200" s="206">
        <f t="shared" si="501"/>
        <v>-0.10369865594387673</v>
      </c>
      <c r="GN200" s="206">
        <f t="shared" si="502"/>
        <v>0.69850200991937827</v>
      </c>
      <c r="GO200" s="2"/>
      <c r="GP200" s="3">
        <f t="shared" si="503"/>
        <v>23</v>
      </c>
      <c r="GQ200" s="320">
        <f t="shared" si="504"/>
        <v>1.1535760858661852E-3</v>
      </c>
      <c r="GR200" s="298">
        <f t="shared" si="505"/>
        <v>3.8314843518695904E-4</v>
      </c>
      <c r="GS200" s="298">
        <f t="shared" si="506"/>
        <v>5.9129990091731394E-4</v>
      </c>
      <c r="GT200" s="298">
        <f t="shared" si="507"/>
        <v>6.4921095112320797E-4</v>
      </c>
      <c r="GU200" s="298">
        <f t="shared" si="508"/>
        <v>7.1249676137835735E-4</v>
      </c>
      <c r="GV200" s="298">
        <f t="shared" si="509"/>
        <v>7.2181319474519997E-4</v>
      </c>
      <c r="GW200" s="298">
        <f t="shared" si="510"/>
        <v>6.4229943196643987E-4</v>
      </c>
      <c r="GX200" s="298">
        <f t="shared" si="511"/>
        <v>6.505855269742769E-4</v>
      </c>
      <c r="GY200" s="298">
        <f t="shared" si="512"/>
        <v>7.6733088746612954E-4</v>
      </c>
      <c r="GZ200" s="298">
        <f t="shared" si="513"/>
        <v>3.5288012454592633E-4</v>
      </c>
      <c r="HA200" s="298">
        <f t="shared" si="514"/>
        <v>2.3236163920574567E-4</v>
      </c>
      <c r="HB200" s="298">
        <f t="shared" si="515"/>
        <v>1.7946161515453639E-4</v>
      </c>
      <c r="HC200" s="298">
        <f t="shared" si="516"/>
        <v>3.9855135247535047E-4</v>
      </c>
      <c r="HD200" s="298"/>
    </row>
    <row r="201" spans="1:212" ht="12" customHeight="1" x14ac:dyDescent="0.25">
      <c r="A201" s="2">
        <v>1</v>
      </c>
      <c r="B201" s="10" t="s">
        <v>149</v>
      </c>
      <c r="C201" s="183">
        <v>33029</v>
      </c>
      <c r="D201" s="10"/>
      <c r="E201" s="2" t="s">
        <v>98</v>
      </c>
      <c r="F201" s="33"/>
      <c r="G201" s="33"/>
      <c r="H201" s="33"/>
      <c r="I201" s="33"/>
      <c r="J201" s="33"/>
      <c r="K201" s="33"/>
      <c r="L201" s="33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61"/>
      <c r="X201" s="45"/>
      <c r="Y201" s="3">
        <v>11</v>
      </c>
      <c r="Z201" s="146">
        <v>8</v>
      </c>
      <c r="AA201" s="3">
        <f t="shared" si="404"/>
        <v>19</v>
      </c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>
        <v>15</v>
      </c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29">
        <f t="shared" si="518"/>
        <v>15</v>
      </c>
      <c r="AV201" s="170">
        <f t="shared" si="417"/>
        <v>0</v>
      </c>
      <c r="AW201" s="170">
        <f t="shared" si="418"/>
        <v>15</v>
      </c>
      <c r="AX201" s="170">
        <f t="shared" si="419"/>
        <v>0</v>
      </c>
      <c r="AY201" s="29">
        <f t="shared" si="420"/>
        <v>15</v>
      </c>
      <c r="AZ201" s="3"/>
      <c r="BA201" s="2">
        <f t="shared" si="430"/>
        <v>0</v>
      </c>
      <c r="BB201" s="2">
        <f t="shared" si="431"/>
        <v>15</v>
      </c>
      <c r="BC201" s="2">
        <f t="shared" si="432"/>
        <v>0</v>
      </c>
      <c r="BD201" s="3">
        <f t="shared" si="433"/>
        <v>15</v>
      </c>
      <c r="BE201" s="3">
        <f t="shared" si="434"/>
        <v>1.7808958445763625</v>
      </c>
      <c r="BF201" s="2">
        <f t="shared" si="435"/>
        <v>0</v>
      </c>
      <c r="BG201" s="2">
        <f t="shared" si="436"/>
        <v>0.80949811117107395</v>
      </c>
      <c r="BH201" s="2">
        <f t="shared" si="437"/>
        <v>0</v>
      </c>
      <c r="BI201" s="3">
        <f t="shared" si="438"/>
        <v>0.80949811117107395</v>
      </c>
      <c r="BJ201" s="3"/>
      <c r="BK201" s="21">
        <v>18401</v>
      </c>
      <c r="BL201" s="3">
        <v>18374</v>
      </c>
      <c r="BM201" s="2">
        <v>27</v>
      </c>
      <c r="BN201" s="2">
        <v>27</v>
      </c>
      <c r="BO201" s="45"/>
      <c r="BP201" s="2">
        <f t="shared" si="439"/>
        <v>27</v>
      </c>
      <c r="BQ201" s="2">
        <f t="shared" si="440"/>
        <v>1.4694677261347555</v>
      </c>
      <c r="BR201" s="2">
        <f t="shared" si="441"/>
        <v>1.4694677261347555</v>
      </c>
      <c r="BS201" s="2"/>
      <c r="BT201" s="7">
        <v>18437</v>
      </c>
      <c r="BU201" s="3">
        <v>18389</v>
      </c>
      <c r="BV201" s="2">
        <f t="shared" si="405"/>
        <v>48</v>
      </c>
      <c r="BW201" s="2">
        <v>48</v>
      </c>
      <c r="BX201" s="61"/>
      <c r="BY201" s="2">
        <f t="shared" si="442"/>
        <v>48</v>
      </c>
      <c r="BZ201" s="2">
        <f t="shared" si="443"/>
        <v>2.6102561313828918</v>
      </c>
      <c r="CA201" s="2">
        <f t="shared" si="444"/>
        <v>2.6102561313828918</v>
      </c>
      <c r="CB201" s="2"/>
      <c r="CC201" s="105">
        <v>18461</v>
      </c>
      <c r="CD201" s="3">
        <v>18425</v>
      </c>
      <c r="CE201" s="2">
        <f t="shared" si="406"/>
        <v>36</v>
      </c>
      <c r="CF201" s="2">
        <v>36</v>
      </c>
      <c r="CG201" s="61"/>
      <c r="CH201" s="2">
        <f t="shared" si="445"/>
        <v>36</v>
      </c>
      <c r="CI201" s="2">
        <f t="shared" si="446"/>
        <v>1.9538670284938942</v>
      </c>
      <c r="CJ201" s="2">
        <f t="shared" si="447"/>
        <v>1.9538670284938942</v>
      </c>
      <c r="CK201" s="2"/>
      <c r="CL201" s="105">
        <v>18451</v>
      </c>
      <c r="CM201" s="3">
        <v>18412</v>
      </c>
      <c r="CN201" s="2">
        <f t="shared" si="407"/>
        <v>39</v>
      </c>
      <c r="CO201" s="2">
        <f t="shared" si="383"/>
        <v>39</v>
      </c>
      <c r="CP201" s="61"/>
      <c r="CQ201" s="2">
        <f t="shared" si="448"/>
        <v>39</v>
      </c>
      <c r="CR201" s="2">
        <f t="shared" si="449"/>
        <v>2.1181837931783618</v>
      </c>
      <c r="CS201" s="2">
        <f t="shared" si="450"/>
        <v>2.1181837931783618</v>
      </c>
      <c r="CT201" s="2"/>
      <c r="CU201" s="131">
        <v>18563</v>
      </c>
      <c r="CV201" s="3">
        <v>18530</v>
      </c>
      <c r="CW201" s="2">
        <f t="shared" si="408"/>
        <v>33</v>
      </c>
      <c r="CX201" s="2">
        <f t="shared" si="409"/>
        <v>33</v>
      </c>
      <c r="CY201" s="61"/>
      <c r="CZ201" s="2">
        <f t="shared" si="451"/>
        <v>33</v>
      </c>
      <c r="DA201" s="2">
        <f t="shared" si="452"/>
        <v>1.7808958445763625</v>
      </c>
      <c r="DB201" s="2">
        <f t="shared" si="453"/>
        <v>1.7808958445763625</v>
      </c>
      <c r="DC201" s="2"/>
      <c r="DD201" s="131">
        <v>18715</v>
      </c>
      <c r="DE201" s="3">
        <v>18664</v>
      </c>
      <c r="DF201" s="2">
        <f t="shared" si="410"/>
        <v>51</v>
      </c>
      <c r="DG201" s="2">
        <f t="shared" si="411"/>
        <v>51</v>
      </c>
      <c r="DH201" s="61"/>
      <c r="DI201" s="2">
        <f t="shared" si="454"/>
        <v>51</v>
      </c>
      <c r="DJ201" s="2">
        <f t="shared" si="455"/>
        <v>2.7325332190312901</v>
      </c>
      <c r="DK201" s="2">
        <f t="shared" si="456"/>
        <v>2.7325332190312901</v>
      </c>
      <c r="DL201" s="2"/>
      <c r="DM201" s="131">
        <v>18657</v>
      </c>
      <c r="DN201" s="2">
        <v>18632</v>
      </c>
      <c r="DO201" s="3">
        <f t="shared" si="457"/>
        <v>25</v>
      </c>
      <c r="DP201" s="3">
        <f t="shared" si="458"/>
        <v>1.3417775869471877</v>
      </c>
      <c r="DQ201" s="2"/>
      <c r="DR201" s="131">
        <v>18780</v>
      </c>
      <c r="DS201" s="2">
        <v>18754</v>
      </c>
      <c r="DT201" s="3">
        <f t="shared" si="459"/>
        <v>26</v>
      </c>
      <c r="DU201" s="3">
        <f t="shared" si="460"/>
        <v>1.3863709075397248</v>
      </c>
      <c r="DV201" s="2"/>
      <c r="DW201" s="131">
        <v>18928</v>
      </c>
      <c r="DX201" s="2">
        <v>18892</v>
      </c>
      <c r="DY201" s="3">
        <f t="shared" si="461"/>
        <v>36</v>
      </c>
      <c r="DZ201" s="3">
        <f t="shared" si="462"/>
        <v>1.9055684946008891</v>
      </c>
      <c r="EA201" s="2"/>
      <c r="EB201" s="131">
        <v>18879</v>
      </c>
      <c r="EC201" s="2">
        <v>18846</v>
      </c>
      <c r="ED201" s="3">
        <f t="shared" si="416"/>
        <v>33</v>
      </c>
      <c r="EE201" s="3">
        <f t="shared" si="463"/>
        <v>1.7510347023241006</v>
      </c>
      <c r="EF201" s="2"/>
      <c r="EG201" s="131">
        <v>19034</v>
      </c>
      <c r="EH201" s="2">
        <v>19001</v>
      </c>
      <c r="EI201" s="3">
        <f t="shared" si="424"/>
        <v>33</v>
      </c>
      <c r="EJ201" s="3">
        <f t="shared" si="464"/>
        <v>1.7367506973317193</v>
      </c>
      <c r="EK201" s="2"/>
      <c r="EL201" s="131">
        <v>19211</v>
      </c>
      <c r="EM201" s="2">
        <v>19183</v>
      </c>
      <c r="EN201" s="3">
        <f t="shared" si="425"/>
        <v>28</v>
      </c>
      <c r="EO201" s="3">
        <f t="shared" si="465"/>
        <v>1.4596257102642967</v>
      </c>
      <c r="EP201" s="2"/>
      <c r="EQ201" s="2"/>
      <c r="ER201" s="77">
        <f t="shared" si="466"/>
        <v>27</v>
      </c>
      <c r="ES201" s="83">
        <f t="shared" si="426"/>
        <v>48</v>
      </c>
      <c r="ET201" s="83">
        <f t="shared" si="427"/>
        <v>36</v>
      </c>
      <c r="EU201" s="81">
        <f t="shared" si="423"/>
        <v>39</v>
      </c>
      <c r="EV201" s="81">
        <f t="shared" si="428"/>
        <v>33</v>
      </c>
      <c r="EW201" s="81">
        <f t="shared" si="415"/>
        <v>51</v>
      </c>
      <c r="EX201" s="81">
        <f t="shared" si="517"/>
        <v>25</v>
      </c>
      <c r="EY201" s="81">
        <f>DT201</f>
        <v>26</v>
      </c>
      <c r="EZ201" s="81">
        <f t="shared" si="403"/>
        <v>36</v>
      </c>
      <c r="FA201" s="81">
        <f t="shared" si="467"/>
        <v>33</v>
      </c>
      <c r="FB201" s="81">
        <f t="shared" si="468"/>
        <v>33</v>
      </c>
      <c r="FC201" s="81">
        <f t="shared" si="429"/>
        <v>28</v>
      </c>
      <c r="FD201" s="2"/>
      <c r="FE201" s="77">
        <f t="shared" si="469"/>
        <v>1.4694677261347555</v>
      </c>
      <c r="FF201" s="83">
        <f t="shared" si="470"/>
        <v>2.6102561313828918</v>
      </c>
      <c r="FG201" s="83">
        <f t="shared" si="471"/>
        <v>1.9538670284938942</v>
      </c>
      <c r="FH201" s="81">
        <f t="shared" si="472"/>
        <v>2.1181837931783618</v>
      </c>
      <c r="FI201" s="81">
        <f t="shared" si="473"/>
        <v>1.7808958445763625</v>
      </c>
      <c r="FJ201" s="81">
        <f t="shared" si="474"/>
        <v>2.7325332190312901</v>
      </c>
      <c r="FK201" s="81">
        <f t="shared" si="475"/>
        <v>1.3417775869471877</v>
      </c>
      <c r="FL201" s="81">
        <f t="shared" si="476"/>
        <v>1.3863709075397248</v>
      </c>
      <c r="FM201" s="81">
        <f t="shared" si="477"/>
        <v>1.9055684946008891</v>
      </c>
      <c r="FN201" s="81">
        <f t="shared" si="478"/>
        <v>1.7510347023241006</v>
      </c>
      <c r="FO201" s="81">
        <f t="shared" si="479"/>
        <v>1.7367506973317193</v>
      </c>
      <c r="FP201" s="81">
        <f t="shared" si="480"/>
        <v>1.4596257102642967</v>
      </c>
      <c r="FQ201" s="2"/>
      <c r="FR201" s="83">
        <f t="shared" si="481"/>
        <v>21</v>
      </c>
      <c r="FS201" s="83">
        <f t="shared" si="482"/>
        <v>-12</v>
      </c>
      <c r="FT201" s="83">
        <f t="shared" si="483"/>
        <v>3</v>
      </c>
      <c r="FU201" s="83">
        <f t="shared" si="484"/>
        <v>-6</v>
      </c>
      <c r="FV201" s="83">
        <f t="shared" si="485"/>
        <v>18</v>
      </c>
      <c r="FW201" s="83">
        <f t="shared" si="486"/>
        <v>-26</v>
      </c>
      <c r="FX201" s="83">
        <f t="shared" si="487"/>
        <v>1</v>
      </c>
      <c r="FY201" s="83">
        <f t="shared" si="488"/>
        <v>10</v>
      </c>
      <c r="FZ201" s="83">
        <f t="shared" si="489"/>
        <v>-3</v>
      </c>
      <c r="GA201" s="83">
        <f t="shared" si="490"/>
        <v>0</v>
      </c>
      <c r="GB201" s="83">
        <f t="shared" si="491"/>
        <v>-5</v>
      </c>
      <c r="GC201" s="54"/>
      <c r="GD201" s="205">
        <f t="shared" si="492"/>
        <v>1.1407884052481363</v>
      </c>
      <c r="GE201" s="206">
        <f t="shared" si="493"/>
        <v>-0.65638910288899766</v>
      </c>
      <c r="GF201" s="206">
        <f t="shared" si="494"/>
        <v>0.16431676468446765</v>
      </c>
      <c r="GG201" s="207">
        <f t="shared" si="495"/>
        <v>-0.33728794860199929</v>
      </c>
      <c r="GH201" s="206">
        <f t="shared" si="496"/>
        <v>0.95163737445492758</v>
      </c>
      <c r="GI201" s="206">
        <f t="shared" si="497"/>
        <v>-1.3907556320841024</v>
      </c>
      <c r="GJ201" s="206">
        <f t="shared" si="498"/>
        <v>4.4593320592537067E-2</v>
      </c>
      <c r="GK201" s="206">
        <f t="shared" si="499"/>
        <v>0.51919758706116426</v>
      </c>
      <c r="GL201" s="206">
        <f t="shared" si="500"/>
        <v>-0.15453379227678843</v>
      </c>
      <c r="GM201" s="206">
        <f t="shared" si="501"/>
        <v>-1.4284004992381361E-2</v>
      </c>
      <c r="GN201" s="206">
        <f t="shared" si="502"/>
        <v>-0.27712498706742261</v>
      </c>
      <c r="GO201" s="2"/>
      <c r="GP201" s="3">
        <f t="shared" si="503"/>
        <v>28</v>
      </c>
      <c r="GQ201" s="320">
        <f t="shared" si="504"/>
        <v>1.4596257102642966E-3</v>
      </c>
      <c r="GR201" s="298">
        <f t="shared" si="505"/>
        <v>4.70227625002177E-4</v>
      </c>
      <c r="GS201" s="298">
        <f t="shared" si="506"/>
        <v>7.6709176335219105E-4</v>
      </c>
      <c r="GT201" s="298">
        <f t="shared" si="507"/>
        <v>6.8739983060104367E-4</v>
      </c>
      <c r="GU201" s="298">
        <f t="shared" si="508"/>
        <v>8.4204162708351323E-4</v>
      </c>
      <c r="GV201" s="298">
        <f t="shared" si="509"/>
        <v>5.9549588566478991E-4</v>
      </c>
      <c r="GW201" s="298">
        <f t="shared" si="510"/>
        <v>1.0236647196965136E-3</v>
      </c>
      <c r="GX201" s="298">
        <f t="shared" si="511"/>
        <v>6.2556300670603545E-4</v>
      </c>
      <c r="GY201" s="298">
        <f t="shared" si="512"/>
        <v>6.2345634606623024E-4</v>
      </c>
      <c r="GZ201" s="298">
        <f t="shared" si="513"/>
        <v>7.4727555786196164E-4</v>
      </c>
      <c r="HA201" s="298">
        <f t="shared" si="514"/>
        <v>6.9708491761723702E-4</v>
      </c>
      <c r="HB201" s="298">
        <f t="shared" si="515"/>
        <v>6.5802592223330005E-4</v>
      </c>
      <c r="HC201" s="298">
        <f t="shared" si="516"/>
        <v>4.8519295083955711E-4</v>
      </c>
      <c r="HD201" s="298"/>
    </row>
    <row r="202" spans="1:212" ht="12" customHeight="1" x14ac:dyDescent="0.25">
      <c r="A202" s="2">
        <v>1</v>
      </c>
      <c r="B202" s="10" t="s">
        <v>149</v>
      </c>
      <c r="C202" s="183">
        <v>33037</v>
      </c>
      <c r="D202" s="10"/>
      <c r="E202" s="2" t="s">
        <v>120</v>
      </c>
      <c r="F202" s="33"/>
      <c r="G202" s="33"/>
      <c r="H202" s="33"/>
      <c r="I202" s="33"/>
      <c r="J202" s="33"/>
      <c r="K202" s="33"/>
      <c r="L202" s="33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61"/>
      <c r="X202" s="45"/>
      <c r="Y202" s="3">
        <v>5</v>
      </c>
      <c r="Z202" s="146">
        <v>10</v>
      </c>
      <c r="AA202" s="3">
        <f t="shared" si="404"/>
        <v>15</v>
      </c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>
        <v>5</v>
      </c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29">
        <f t="shared" si="518"/>
        <v>5</v>
      </c>
      <c r="AV202" s="170">
        <f t="shared" si="417"/>
        <v>0</v>
      </c>
      <c r="AW202" s="170">
        <f t="shared" si="418"/>
        <v>5</v>
      </c>
      <c r="AX202" s="170">
        <f t="shared" si="419"/>
        <v>0</v>
      </c>
      <c r="AY202" s="29">
        <f t="shared" si="420"/>
        <v>5</v>
      </c>
      <c r="AZ202" s="3"/>
      <c r="BA202" s="2">
        <f t="shared" si="430"/>
        <v>0</v>
      </c>
      <c r="BB202" s="2">
        <f t="shared" si="431"/>
        <v>5</v>
      </c>
      <c r="BC202" s="2">
        <f t="shared" si="432"/>
        <v>0</v>
      </c>
      <c r="BD202" s="3">
        <f t="shared" si="433"/>
        <v>5</v>
      </c>
      <c r="BE202" s="3">
        <f t="shared" si="434"/>
        <v>0.72475438879046539</v>
      </c>
      <c r="BF202" s="2">
        <f t="shared" si="435"/>
        <v>0</v>
      </c>
      <c r="BG202" s="2">
        <f t="shared" si="436"/>
        <v>0.40264132710581413</v>
      </c>
      <c r="BH202" s="2">
        <f t="shared" si="437"/>
        <v>0</v>
      </c>
      <c r="BI202" s="3">
        <f t="shared" si="438"/>
        <v>0.40264132710581413</v>
      </c>
      <c r="BJ202" s="3"/>
      <c r="BK202" s="21">
        <v>12385</v>
      </c>
      <c r="BL202" s="3">
        <v>12377</v>
      </c>
      <c r="BM202" s="2">
        <v>8</v>
      </c>
      <c r="BN202" s="2">
        <v>8</v>
      </c>
      <c r="BO202" s="45"/>
      <c r="BP202" s="2">
        <f t="shared" si="439"/>
        <v>8</v>
      </c>
      <c r="BQ202" s="2">
        <f t="shared" si="440"/>
        <v>0.64636018421265251</v>
      </c>
      <c r="BR202" s="2">
        <f t="shared" si="441"/>
        <v>0.64636018421265251</v>
      </c>
      <c r="BS202" s="2"/>
      <c r="BT202" s="83">
        <v>12374</v>
      </c>
      <c r="BU202" s="3">
        <v>12371</v>
      </c>
      <c r="BV202" s="2">
        <f t="shared" si="405"/>
        <v>3</v>
      </c>
      <c r="BW202" s="2">
        <v>3</v>
      </c>
      <c r="BX202" s="61"/>
      <c r="BY202" s="2">
        <f t="shared" si="442"/>
        <v>3</v>
      </c>
      <c r="BZ202" s="2">
        <f t="shared" si="443"/>
        <v>0.24250262711179371</v>
      </c>
      <c r="CA202" s="2">
        <f t="shared" si="444"/>
        <v>0.24250262711179371</v>
      </c>
      <c r="CB202" s="2"/>
      <c r="CC202" s="106">
        <v>12384</v>
      </c>
      <c r="CD202" s="3">
        <v>12382</v>
      </c>
      <c r="CE202" s="2">
        <f t="shared" si="406"/>
        <v>2</v>
      </c>
      <c r="CF202" s="2">
        <v>2</v>
      </c>
      <c r="CG202" s="61"/>
      <c r="CH202" s="2">
        <f t="shared" si="445"/>
        <v>2</v>
      </c>
      <c r="CI202" s="2">
        <f t="shared" si="446"/>
        <v>0.16152479405588757</v>
      </c>
      <c r="CJ202" s="2">
        <f t="shared" si="447"/>
        <v>0.16152479405588757</v>
      </c>
      <c r="CK202" s="2"/>
      <c r="CL202" s="106">
        <v>12400</v>
      </c>
      <c r="CM202" s="3">
        <v>12400</v>
      </c>
      <c r="CN202" s="2">
        <f t="shared" si="407"/>
        <v>0</v>
      </c>
      <c r="CO202" s="2">
        <f t="shared" si="383"/>
        <v>0</v>
      </c>
      <c r="CP202" s="61"/>
      <c r="CQ202" s="2">
        <f t="shared" si="448"/>
        <v>0</v>
      </c>
      <c r="CR202" s="2">
        <f t="shared" si="449"/>
        <v>0</v>
      </c>
      <c r="CS202" s="2">
        <f t="shared" si="450"/>
        <v>0</v>
      </c>
      <c r="CT202" s="2"/>
      <c r="CU202" s="131">
        <v>12427</v>
      </c>
      <c r="CV202" s="3">
        <v>12418</v>
      </c>
      <c r="CW202" s="2">
        <f t="shared" si="408"/>
        <v>9</v>
      </c>
      <c r="CX202" s="2">
        <f t="shared" si="409"/>
        <v>9</v>
      </c>
      <c r="CY202" s="61"/>
      <c r="CZ202" s="2">
        <f t="shared" si="451"/>
        <v>9</v>
      </c>
      <c r="DA202" s="2">
        <f t="shared" si="452"/>
        <v>0.72475438879046539</v>
      </c>
      <c r="DB202" s="2">
        <f t="shared" si="453"/>
        <v>0.72475438879046539</v>
      </c>
      <c r="DC202" s="2"/>
      <c r="DD202" s="131">
        <v>12361</v>
      </c>
      <c r="DE202" s="3">
        <v>12354</v>
      </c>
      <c r="DF202" s="2">
        <f t="shared" si="410"/>
        <v>7</v>
      </c>
      <c r="DG202" s="2">
        <f t="shared" si="411"/>
        <v>7</v>
      </c>
      <c r="DH202" s="61"/>
      <c r="DI202" s="2">
        <f t="shared" si="454"/>
        <v>7</v>
      </c>
      <c r="DJ202" s="2">
        <f t="shared" si="455"/>
        <v>0.56661809940100383</v>
      </c>
      <c r="DK202" s="2">
        <f t="shared" si="456"/>
        <v>0.56661809940100383</v>
      </c>
      <c r="DL202" s="2"/>
      <c r="DM202" s="131">
        <v>12451</v>
      </c>
      <c r="DN202" s="2">
        <v>12444</v>
      </c>
      <c r="DO202" s="3">
        <f t="shared" si="457"/>
        <v>7</v>
      </c>
      <c r="DP202" s="3">
        <f t="shared" si="458"/>
        <v>0.56252009000321435</v>
      </c>
      <c r="DQ202" s="2"/>
      <c r="DR202" s="131">
        <v>12469</v>
      </c>
      <c r="DS202" s="2">
        <v>12480</v>
      </c>
      <c r="DT202" s="3">
        <f t="shared" si="459"/>
        <v>-11</v>
      </c>
      <c r="DU202" s="3">
        <f t="shared" si="460"/>
        <v>-0.88141025641025639</v>
      </c>
      <c r="DV202" s="2"/>
      <c r="DW202" s="131">
        <v>12503</v>
      </c>
      <c r="DX202" s="2">
        <v>12504</v>
      </c>
      <c r="DY202" s="3">
        <f t="shared" si="461"/>
        <v>-1</v>
      </c>
      <c r="DZ202" s="3">
        <f t="shared" si="462"/>
        <v>-7.9974408189379398E-2</v>
      </c>
      <c r="EA202" s="2"/>
      <c r="EB202" s="131">
        <v>12514</v>
      </c>
      <c r="EC202" s="2">
        <v>12521</v>
      </c>
      <c r="ED202" s="3">
        <v>0</v>
      </c>
      <c r="EE202" s="3">
        <f t="shared" si="463"/>
        <v>0</v>
      </c>
      <c r="EF202" s="2"/>
      <c r="EG202" s="131">
        <v>12556</v>
      </c>
      <c r="EH202" s="2">
        <v>12559</v>
      </c>
      <c r="EI202" s="3">
        <v>0</v>
      </c>
      <c r="EJ202" s="3">
        <f t="shared" si="464"/>
        <v>0</v>
      </c>
      <c r="EK202" s="2"/>
      <c r="EL202" s="131">
        <v>12661</v>
      </c>
      <c r="EM202" s="2">
        <v>12658</v>
      </c>
      <c r="EN202" s="3">
        <f t="shared" si="425"/>
        <v>3</v>
      </c>
      <c r="EO202" s="3">
        <f t="shared" si="465"/>
        <v>0.2370042660767894</v>
      </c>
      <c r="EP202" s="2"/>
      <c r="EQ202" s="2"/>
      <c r="ER202" s="77">
        <f t="shared" si="466"/>
        <v>8</v>
      </c>
      <c r="ES202" s="83">
        <f t="shared" si="426"/>
        <v>3</v>
      </c>
      <c r="ET202" s="83">
        <f t="shared" si="427"/>
        <v>2</v>
      </c>
      <c r="EU202" s="81">
        <f t="shared" si="423"/>
        <v>0</v>
      </c>
      <c r="EV202" s="81">
        <f t="shared" si="428"/>
        <v>9</v>
      </c>
      <c r="EW202" s="81">
        <f t="shared" si="415"/>
        <v>7</v>
      </c>
      <c r="EX202" s="81">
        <f t="shared" si="517"/>
        <v>7</v>
      </c>
      <c r="EY202" s="81">
        <v>0</v>
      </c>
      <c r="EZ202" s="81">
        <v>0</v>
      </c>
      <c r="FA202" s="81">
        <f t="shared" si="467"/>
        <v>0</v>
      </c>
      <c r="FB202" s="81">
        <f t="shared" si="468"/>
        <v>0</v>
      </c>
      <c r="FC202" s="81">
        <f t="shared" si="429"/>
        <v>3</v>
      </c>
      <c r="FD202" s="2"/>
      <c r="FE202" s="77">
        <f t="shared" si="469"/>
        <v>0.64636018421265251</v>
      </c>
      <c r="FF202" s="83">
        <f t="shared" si="470"/>
        <v>0.24250262711179371</v>
      </c>
      <c r="FG202" s="83">
        <f t="shared" si="471"/>
        <v>0.16152479405588757</v>
      </c>
      <c r="FH202" s="81">
        <f t="shared" si="472"/>
        <v>0</v>
      </c>
      <c r="FI202" s="81">
        <f t="shared" si="473"/>
        <v>0.72475438879046539</v>
      </c>
      <c r="FJ202" s="81">
        <f t="shared" si="474"/>
        <v>0.56661809940100383</v>
      </c>
      <c r="FK202" s="81">
        <f t="shared" si="475"/>
        <v>0.56252009000321435</v>
      </c>
      <c r="FL202" s="81">
        <f t="shared" si="476"/>
        <v>0</v>
      </c>
      <c r="FM202" s="81">
        <f t="shared" si="477"/>
        <v>0</v>
      </c>
      <c r="FN202" s="81">
        <f t="shared" si="478"/>
        <v>0</v>
      </c>
      <c r="FO202" s="81">
        <f t="shared" si="479"/>
        <v>0</v>
      </c>
      <c r="FP202" s="81">
        <f t="shared" si="480"/>
        <v>0.2370042660767894</v>
      </c>
      <c r="FQ202" s="2"/>
      <c r="FR202" s="83">
        <f t="shared" si="481"/>
        <v>-5</v>
      </c>
      <c r="FS202" s="83">
        <f t="shared" si="482"/>
        <v>-1</v>
      </c>
      <c r="FT202" s="83">
        <f t="shared" si="483"/>
        <v>-2</v>
      </c>
      <c r="FU202" s="83">
        <f t="shared" si="484"/>
        <v>9</v>
      </c>
      <c r="FV202" s="83">
        <f t="shared" si="485"/>
        <v>-2</v>
      </c>
      <c r="FW202" s="83">
        <f t="shared" si="486"/>
        <v>0</v>
      </c>
      <c r="FX202" s="83">
        <f t="shared" si="487"/>
        <v>-7</v>
      </c>
      <c r="FY202" s="83">
        <f t="shared" si="488"/>
        <v>0</v>
      </c>
      <c r="FZ202" s="83">
        <f t="shared" si="489"/>
        <v>0</v>
      </c>
      <c r="GA202" s="83">
        <f t="shared" si="490"/>
        <v>0</v>
      </c>
      <c r="GB202" s="83">
        <f t="shared" si="491"/>
        <v>3</v>
      </c>
      <c r="GC202" s="54"/>
      <c r="GD202" s="205">
        <f t="shared" si="492"/>
        <v>-0.4038575571008588</v>
      </c>
      <c r="GE202" s="206">
        <f t="shared" si="493"/>
        <v>-8.097783305590614E-2</v>
      </c>
      <c r="GF202" s="206">
        <f t="shared" si="494"/>
        <v>-0.16152479405588757</v>
      </c>
      <c r="GG202" s="207">
        <f t="shared" si="495"/>
        <v>0.72475438879046539</v>
      </c>
      <c r="GH202" s="206">
        <f t="shared" si="496"/>
        <v>-0.15813628938946156</v>
      </c>
      <c r="GI202" s="206">
        <f t="shared" si="497"/>
        <v>-4.0980093977894816E-3</v>
      </c>
      <c r="GJ202" s="206">
        <f t="shared" si="498"/>
        <v>-0.56252009000321435</v>
      </c>
      <c r="GK202" s="206">
        <f t="shared" si="499"/>
        <v>0</v>
      </c>
      <c r="GL202" s="206">
        <f t="shared" si="500"/>
        <v>0</v>
      </c>
      <c r="GM202" s="206">
        <f t="shared" si="501"/>
        <v>0</v>
      </c>
      <c r="GN202" s="206">
        <f t="shared" si="502"/>
        <v>0.2370042660767894</v>
      </c>
      <c r="GO202" s="2"/>
      <c r="GP202" s="3">
        <f t="shared" si="503"/>
        <v>3</v>
      </c>
      <c r="GQ202" s="320">
        <f t="shared" si="504"/>
        <v>2.370042660767894E-4</v>
      </c>
      <c r="GR202" s="298">
        <f t="shared" si="505"/>
        <v>1.3932670370434873E-4</v>
      </c>
      <c r="GS202" s="298">
        <f t="shared" si="506"/>
        <v>4.794323520951194E-5</v>
      </c>
      <c r="GT202" s="298">
        <f t="shared" si="507"/>
        <v>3.818887947783576E-5</v>
      </c>
      <c r="GU202" s="298">
        <f t="shared" si="508"/>
        <v>0</v>
      </c>
      <c r="GV202" s="298">
        <f t="shared" si="509"/>
        <v>1.6240796881766999E-4</v>
      </c>
      <c r="GW202" s="298">
        <f t="shared" si="510"/>
        <v>1.4050300074265872E-4</v>
      </c>
      <c r="GX202" s="298">
        <f t="shared" si="511"/>
        <v>1.7515764187768992E-4</v>
      </c>
      <c r="GY202" s="298">
        <f t="shared" si="512"/>
        <v>0</v>
      </c>
      <c r="GZ202" s="298">
        <f t="shared" si="513"/>
        <v>0</v>
      </c>
      <c r="HA202" s="298">
        <f t="shared" si="514"/>
        <v>0</v>
      </c>
      <c r="HB202" s="298">
        <f t="shared" si="515"/>
        <v>0</v>
      </c>
      <c r="HC202" s="298">
        <f t="shared" si="516"/>
        <v>5.1984959018523973E-5</v>
      </c>
      <c r="HD202" s="298"/>
    </row>
    <row r="203" spans="1:212" ht="12" customHeight="1" x14ac:dyDescent="0.25">
      <c r="A203" s="2">
        <v>1</v>
      </c>
      <c r="B203" s="10" t="s">
        <v>149</v>
      </c>
      <c r="C203" s="183">
        <v>33039</v>
      </c>
      <c r="D203" s="10"/>
      <c r="E203" s="2" t="s">
        <v>415</v>
      </c>
      <c r="F203" s="33"/>
      <c r="G203" s="33"/>
      <c r="H203" s="33"/>
      <c r="I203" s="33"/>
      <c r="J203" s="33"/>
      <c r="K203" s="33"/>
      <c r="L203" s="33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61"/>
      <c r="X203" s="45"/>
      <c r="Y203" s="3">
        <v>3</v>
      </c>
      <c r="Z203" s="146">
        <v>7</v>
      </c>
      <c r="AA203" s="3">
        <f t="shared" si="404"/>
        <v>10</v>
      </c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>
        <v>3</v>
      </c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29">
        <f t="shared" si="518"/>
        <v>3</v>
      </c>
      <c r="AV203" s="170">
        <f t="shared" si="417"/>
        <v>0</v>
      </c>
      <c r="AW203" s="170">
        <f t="shared" si="418"/>
        <v>3</v>
      </c>
      <c r="AX203" s="170">
        <f t="shared" si="419"/>
        <v>0</v>
      </c>
      <c r="AY203" s="29">
        <f t="shared" si="420"/>
        <v>3</v>
      </c>
      <c r="AZ203" s="3"/>
      <c r="BA203" s="2">
        <f t="shared" si="430"/>
        <v>0</v>
      </c>
      <c r="BB203" s="2">
        <f t="shared" si="431"/>
        <v>3</v>
      </c>
      <c r="BC203" s="2">
        <f t="shared" si="432"/>
        <v>0</v>
      </c>
      <c r="BD203" s="3">
        <f t="shared" si="433"/>
        <v>3</v>
      </c>
      <c r="BE203" s="3">
        <f t="shared" si="434"/>
        <v>0.63873275421563613</v>
      </c>
      <c r="BF203" s="2">
        <f t="shared" si="435"/>
        <v>0</v>
      </c>
      <c r="BG203" s="2">
        <f t="shared" si="436"/>
        <v>0.38323965252938175</v>
      </c>
      <c r="BH203" s="2">
        <f t="shared" si="437"/>
        <v>0</v>
      </c>
      <c r="BI203" s="3">
        <f t="shared" si="438"/>
        <v>0.38323965252938175</v>
      </c>
      <c r="BJ203" s="3"/>
      <c r="BK203" s="21">
        <v>7961</v>
      </c>
      <c r="BL203" s="3">
        <v>7939</v>
      </c>
      <c r="BM203" s="2">
        <v>22</v>
      </c>
      <c r="BN203" s="2">
        <v>22</v>
      </c>
      <c r="BO203" s="45"/>
      <c r="BP203" s="2">
        <f t="shared" si="439"/>
        <v>22</v>
      </c>
      <c r="BQ203" s="2">
        <f t="shared" si="440"/>
        <v>2.7711298652223202</v>
      </c>
      <c r="BR203" s="2">
        <f t="shared" si="441"/>
        <v>2.7711298652223202</v>
      </c>
      <c r="BS203" s="2"/>
      <c r="BT203" s="7">
        <v>7916</v>
      </c>
      <c r="BU203" s="3">
        <v>7894</v>
      </c>
      <c r="BV203" s="2">
        <f t="shared" si="405"/>
        <v>22</v>
      </c>
      <c r="BW203" s="2">
        <v>22</v>
      </c>
      <c r="BX203" s="61"/>
      <c r="BY203" s="2">
        <f t="shared" si="442"/>
        <v>22</v>
      </c>
      <c r="BZ203" s="2">
        <f t="shared" si="443"/>
        <v>2.7869267798327844</v>
      </c>
      <c r="CA203" s="2">
        <f t="shared" si="444"/>
        <v>2.7869267798327844</v>
      </c>
      <c r="CB203" s="2"/>
      <c r="CC203" s="105">
        <v>7865</v>
      </c>
      <c r="CD203" s="3">
        <v>7849</v>
      </c>
      <c r="CE203" s="2">
        <f t="shared" si="406"/>
        <v>16</v>
      </c>
      <c r="CF203" s="2">
        <v>16</v>
      </c>
      <c r="CG203" s="61"/>
      <c r="CH203" s="2">
        <f t="shared" si="445"/>
        <v>16</v>
      </c>
      <c r="CI203" s="2">
        <f t="shared" si="446"/>
        <v>2.0384762390113389</v>
      </c>
      <c r="CJ203" s="2">
        <f t="shared" si="447"/>
        <v>2.0384762390113389</v>
      </c>
      <c r="CK203" s="2"/>
      <c r="CL203" s="105">
        <v>7885</v>
      </c>
      <c r="CM203" s="3">
        <v>7886</v>
      </c>
      <c r="CN203" s="2">
        <f t="shared" si="407"/>
        <v>-1</v>
      </c>
      <c r="CO203" s="2">
        <f t="shared" si="383"/>
        <v>-1</v>
      </c>
      <c r="CP203" s="61"/>
      <c r="CQ203" s="2">
        <f t="shared" si="448"/>
        <v>-1</v>
      </c>
      <c r="CR203" s="2">
        <f t="shared" si="449"/>
        <v>-0.12680699974638598</v>
      </c>
      <c r="CS203" s="2">
        <f t="shared" si="450"/>
        <v>-0.12680699974638598</v>
      </c>
      <c r="CT203" s="2"/>
      <c r="CU203" s="131">
        <v>7833</v>
      </c>
      <c r="CV203" s="3">
        <v>7828</v>
      </c>
      <c r="CW203" s="2">
        <f t="shared" si="408"/>
        <v>5</v>
      </c>
      <c r="CX203" s="2">
        <f t="shared" si="409"/>
        <v>5</v>
      </c>
      <c r="CY203" s="61"/>
      <c r="CZ203" s="2">
        <f t="shared" si="451"/>
        <v>5</v>
      </c>
      <c r="DA203" s="2">
        <f t="shared" si="452"/>
        <v>0.63873275421563613</v>
      </c>
      <c r="DB203" s="2">
        <f t="shared" si="453"/>
        <v>0.63873275421563613</v>
      </c>
      <c r="DC203" s="2"/>
      <c r="DD203" s="131">
        <v>7797</v>
      </c>
      <c r="DE203" s="3">
        <v>7778</v>
      </c>
      <c r="DF203" s="2">
        <f t="shared" si="410"/>
        <v>19</v>
      </c>
      <c r="DG203" s="2">
        <f t="shared" si="411"/>
        <v>19</v>
      </c>
      <c r="DH203" s="61"/>
      <c r="DI203" s="2">
        <f t="shared" si="454"/>
        <v>19</v>
      </c>
      <c r="DJ203" s="2">
        <f t="shared" si="455"/>
        <v>2.4427873489328875</v>
      </c>
      <c r="DK203" s="2">
        <f t="shared" si="456"/>
        <v>2.4427873489328875</v>
      </c>
      <c r="DL203" s="2"/>
      <c r="DM203" s="131">
        <v>7862</v>
      </c>
      <c r="DN203" s="2">
        <v>7846</v>
      </c>
      <c r="DO203" s="3">
        <f t="shared" si="457"/>
        <v>16</v>
      </c>
      <c r="DP203" s="3">
        <f t="shared" si="458"/>
        <v>2.0392556716798369</v>
      </c>
      <c r="DQ203" s="2"/>
      <c r="DR203" s="131">
        <v>7889</v>
      </c>
      <c r="DS203" s="2">
        <v>7903</v>
      </c>
      <c r="DT203" s="3">
        <f t="shared" si="459"/>
        <v>-14</v>
      </c>
      <c r="DU203" s="3">
        <f t="shared" si="460"/>
        <v>-1.7714791851195748</v>
      </c>
      <c r="DV203" s="2"/>
      <c r="DW203" s="131">
        <v>7929</v>
      </c>
      <c r="DX203" s="2">
        <v>7924</v>
      </c>
      <c r="DY203" s="3">
        <f t="shared" si="461"/>
        <v>5</v>
      </c>
      <c r="DZ203" s="3">
        <f t="shared" si="462"/>
        <v>0.63099444724886422</v>
      </c>
      <c r="EA203" s="2"/>
      <c r="EB203" s="131">
        <v>7901</v>
      </c>
      <c r="EC203" s="2">
        <v>7889</v>
      </c>
      <c r="ED203" s="3">
        <f t="shared" ref="ED203:ED220" si="519">EB203-EC203</f>
        <v>12</v>
      </c>
      <c r="EE203" s="3">
        <f t="shared" si="463"/>
        <v>1.5211053365445557</v>
      </c>
      <c r="EF203" s="2"/>
      <c r="EG203" s="131">
        <v>7992</v>
      </c>
      <c r="EH203" s="2">
        <v>7989</v>
      </c>
      <c r="EI203" s="3">
        <f t="shared" ref="EI203:EI232" si="520">EG203-EH203</f>
        <v>3</v>
      </c>
      <c r="EJ203" s="3">
        <f t="shared" si="464"/>
        <v>0.3755163349605708</v>
      </c>
      <c r="EK203" s="2"/>
      <c r="EL203" s="131">
        <v>7957</v>
      </c>
      <c r="EM203" s="2">
        <v>7951</v>
      </c>
      <c r="EN203" s="3">
        <f t="shared" si="425"/>
        <v>6</v>
      </c>
      <c r="EO203" s="3">
        <f t="shared" si="465"/>
        <v>0.75462206011822408</v>
      </c>
      <c r="EP203" s="2"/>
      <c r="EQ203" s="2"/>
      <c r="ER203" s="77">
        <f t="shared" si="466"/>
        <v>22</v>
      </c>
      <c r="ES203" s="83">
        <f t="shared" si="426"/>
        <v>22</v>
      </c>
      <c r="ET203" s="83">
        <f t="shared" si="427"/>
        <v>16</v>
      </c>
      <c r="EU203" s="81">
        <v>0</v>
      </c>
      <c r="EV203" s="81">
        <f t="shared" si="428"/>
        <v>5</v>
      </c>
      <c r="EW203" s="81">
        <f t="shared" si="415"/>
        <v>19</v>
      </c>
      <c r="EX203" s="81">
        <f t="shared" si="517"/>
        <v>16</v>
      </c>
      <c r="EY203" s="81">
        <v>0</v>
      </c>
      <c r="EZ203" s="81">
        <f t="shared" ref="EZ203:EZ215" si="521">DY203</f>
        <v>5</v>
      </c>
      <c r="FA203" s="81">
        <f t="shared" si="467"/>
        <v>12</v>
      </c>
      <c r="FB203" s="81">
        <f t="shared" si="468"/>
        <v>3</v>
      </c>
      <c r="FC203" s="81">
        <f t="shared" si="429"/>
        <v>6</v>
      </c>
      <c r="FD203" s="2"/>
      <c r="FE203" s="77">
        <f t="shared" si="469"/>
        <v>2.7711298652223202</v>
      </c>
      <c r="FF203" s="83">
        <f t="shared" si="470"/>
        <v>2.7869267798327844</v>
      </c>
      <c r="FG203" s="83">
        <f t="shared" si="471"/>
        <v>2.0384762390113389</v>
      </c>
      <c r="FH203" s="81">
        <f t="shared" si="472"/>
        <v>0</v>
      </c>
      <c r="FI203" s="81">
        <f t="shared" si="473"/>
        <v>0.63873275421563613</v>
      </c>
      <c r="FJ203" s="81">
        <f t="shared" si="474"/>
        <v>2.4427873489328875</v>
      </c>
      <c r="FK203" s="81">
        <f t="shared" si="475"/>
        <v>2.0392556716798369</v>
      </c>
      <c r="FL203" s="81">
        <f t="shared" si="476"/>
        <v>0</v>
      </c>
      <c r="FM203" s="81">
        <f t="shared" si="477"/>
        <v>0.63099444724886422</v>
      </c>
      <c r="FN203" s="81">
        <f t="shared" si="478"/>
        <v>1.5211053365445557</v>
      </c>
      <c r="FO203" s="81">
        <f t="shared" si="479"/>
        <v>0.3755163349605708</v>
      </c>
      <c r="FP203" s="81">
        <f t="shared" si="480"/>
        <v>0.75462206011822408</v>
      </c>
      <c r="FQ203" s="2"/>
      <c r="FR203" s="83">
        <f t="shared" si="481"/>
        <v>0</v>
      </c>
      <c r="FS203" s="83">
        <f t="shared" si="482"/>
        <v>-6</v>
      </c>
      <c r="FT203" s="83">
        <f t="shared" si="483"/>
        <v>-16</v>
      </c>
      <c r="FU203" s="83">
        <f t="shared" si="484"/>
        <v>5</v>
      </c>
      <c r="FV203" s="83">
        <f t="shared" si="485"/>
        <v>14</v>
      </c>
      <c r="FW203" s="83">
        <f t="shared" si="486"/>
        <v>-3</v>
      </c>
      <c r="FX203" s="83">
        <f t="shared" si="487"/>
        <v>-16</v>
      </c>
      <c r="FY203" s="83">
        <f t="shared" si="488"/>
        <v>5</v>
      </c>
      <c r="FZ203" s="83">
        <f t="shared" si="489"/>
        <v>7</v>
      </c>
      <c r="GA203" s="83">
        <f t="shared" si="490"/>
        <v>-9</v>
      </c>
      <c r="GB203" s="83">
        <f t="shared" si="491"/>
        <v>3</v>
      </c>
      <c r="GC203" s="54"/>
      <c r="GD203" s="205">
        <f t="shared" si="492"/>
        <v>1.5796914610464174E-2</v>
      </c>
      <c r="GE203" s="206">
        <f t="shared" si="493"/>
        <v>-0.74845054082144546</v>
      </c>
      <c r="GF203" s="206">
        <f t="shared" si="494"/>
        <v>-2.0384762390113389</v>
      </c>
      <c r="GG203" s="207">
        <f t="shared" si="495"/>
        <v>0.63873275421563613</v>
      </c>
      <c r="GH203" s="206">
        <f t="shared" si="496"/>
        <v>1.8040545947172513</v>
      </c>
      <c r="GI203" s="206">
        <f t="shared" si="497"/>
        <v>-0.40353167725305061</v>
      </c>
      <c r="GJ203" s="206">
        <f t="shared" si="498"/>
        <v>-2.0392556716798369</v>
      </c>
      <c r="GK203" s="206">
        <f t="shared" si="499"/>
        <v>0.63099444724886422</v>
      </c>
      <c r="GL203" s="206">
        <f t="shared" si="500"/>
        <v>0.89011088929569149</v>
      </c>
      <c r="GM203" s="206">
        <f t="shared" si="501"/>
        <v>-1.1455890015839849</v>
      </c>
      <c r="GN203" s="206">
        <f t="shared" si="502"/>
        <v>0.37910572515765328</v>
      </c>
      <c r="GO203" s="2"/>
      <c r="GP203" s="3">
        <f t="shared" si="503"/>
        <v>6</v>
      </c>
      <c r="GQ203" s="320">
        <f t="shared" si="504"/>
        <v>7.5462206011822413E-4</v>
      </c>
      <c r="GR203" s="298">
        <f t="shared" si="505"/>
        <v>3.8314843518695904E-4</v>
      </c>
      <c r="GS203" s="298">
        <f t="shared" si="506"/>
        <v>3.5158372486975421E-4</v>
      </c>
      <c r="GT203" s="298">
        <f t="shared" si="507"/>
        <v>3.0551103582268608E-4</v>
      </c>
      <c r="GU203" s="298">
        <f t="shared" si="508"/>
        <v>0</v>
      </c>
      <c r="GV203" s="298">
        <f t="shared" si="509"/>
        <v>9.0226649343149996E-5</v>
      </c>
      <c r="GW203" s="298">
        <f t="shared" si="510"/>
        <v>3.8136528773007365E-4</v>
      </c>
      <c r="GX203" s="298">
        <f t="shared" si="511"/>
        <v>4.0036032429186267E-4</v>
      </c>
      <c r="GY203" s="298">
        <f t="shared" si="512"/>
        <v>0</v>
      </c>
      <c r="GZ203" s="298">
        <f t="shared" si="513"/>
        <v>1.0378827192527245E-4</v>
      </c>
      <c r="HA203" s="298">
        <f t="shared" si="514"/>
        <v>2.5348542458808617E-4</v>
      </c>
      <c r="HB203" s="298">
        <f t="shared" si="515"/>
        <v>5.982053838484546E-5</v>
      </c>
      <c r="HC203" s="298">
        <f t="shared" si="516"/>
        <v>1.0396991803704795E-4</v>
      </c>
      <c r="HD203" s="298"/>
    </row>
    <row r="204" spans="1:212" ht="12" customHeight="1" x14ac:dyDescent="0.25">
      <c r="A204" s="2">
        <v>1</v>
      </c>
      <c r="B204" s="10" t="s">
        <v>149</v>
      </c>
      <c r="C204" s="183">
        <v>33040</v>
      </c>
      <c r="D204" s="10"/>
      <c r="E204" s="181" t="s">
        <v>700</v>
      </c>
      <c r="F204" s="33" t="s">
        <v>176</v>
      </c>
      <c r="G204" s="33"/>
      <c r="H204" s="33" t="s">
        <v>176</v>
      </c>
      <c r="I204" s="33">
        <v>297</v>
      </c>
      <c r="J204" s="33"/>
      <c r="K204" s="33">
        <f>SUM(I204+J204)</f>
        <v>297</v>
      </c>
      <c r="L204" s="33"/>
      <c r="M204" s="45">
        <v>327</v>
      </c>
      <c r="N204" s="45"/>
      <c r="O204" s="45"/>
      <c r="P204" s="45"/>
      <c r="Q204" s="45"/>
      <c r="R204" s="45"/>
      <c r="S204" s="45"/>
      <c r="T204" s="45"/>
      <c r="U204" s="45"/>
      <c r="V204" s="45"/>
      <c r="W204" s="61"/>
      <c r="X204" s="45">
        <f>SUM(M204:W204)</f>
        <v>327</v>
      </c>
      <c r="Y204" s="3">
        <v>307</v>
      </c>
      <c r="Z204" s="146"/>
      <c r="AA204" s="3">
        <f t="shared" si="404"/>
        <v>307</v>
      </c>
      <c r="AB204" s="170">
        <v>217</v>
      </c>
      <c r="AC204" s="170"/>
      <c r="AD204" s="170"/>
      <c r="AE204" s="170"/>
      <c r="AF204" s="170"/>
      <c r="AG204" s="170"/>
      <c r="AH204" s="170"/>
      <c r="AI204" s="170"/>
      <c r="AJ204" s="170"/>
      <c r="AK204" s="170">
        <v>15</v>
      </c>
      <c r="AL204" s="170"/>
      <c r="AM204" s="170">
        <v>50</v>
      </c>
      <c r="AN204" s="170"/>
      <c r="AO204" s="170"/>
      <c r="AP204" s="170"/>
      <c r="AQ204" s="170"/>
      <c r="AR204" s="170"/>
      <c r="AS204" s="170"/>
      <c r="AT204" s="170"/>
      <c r="AU204" s="29">
        <f t="shared" si="518"/>
        <v>282</v>
      </c>
      <c r="AV204" s="170">
        <f t="shared" si="417"/>
        <v>217</v>
      </c>
      <c r="AW204" s="170">
        <f t="shared" si="418"/>
        <v>15</v>
      </c>
      <c r="AX204" s="170">
        <f t="shared" si="419"/>
        <v>50</v>
      </c>
      <c r="AY204" s="29">
        <f t="shared" si="420"/>
        <v>282</v>
      </c>
      <c r="AZ204" s="3"/>
      <c r="BA204" s="2">
        <f t="shared" si="430"/>
        <v>217</v>
      </c>
      <c r="BB204" s="2">
        <f t="shared" si="431"/>
        <v>15</v>
      </c>
      <c r="BC204" s="2">
        <f t="shared" si="432"/>
        <v>50</v>
      </c>
      <c r="BD204" s="3">
        <f t="shared" si="433"/>
        <v>282</v>
      </c>
      <c r="BE204" s="3">
        <f t="shared" si="434"/>
        <v>43.626276635985377</v>
      </c>
      <c r="BF204" s="3">
        <f t="shared" si="435"/>
        <v>27.360988526037072</v>
      </c>
      <c r="BG204" s="2">
        <f t="shared" si="436"/>
        <v>1.8913125709242213</v>
      </c>
      <c r="BH204" s="2">
        <f t="shared" si="437"/>
        <v>6.3043752364140717</v>
      </c>
      <c r="BI204" s="3">
        <f t="shared" si="438"/>
        <v>35.556676333375364</v>
      </c>
      <c r="BJ204" s="3"/>
      <c r="BK204" s="21">
        <v>8141</v>
      </c>
      <c r="BL204" s="3">
        <v>7983</v>
      </c>
      <c r="BM204" s="2">
        <v>158</v>
      </c>
      <c r="BN204" s="2">
        <v>158</v>
      </c>
      <c r="BO204" s="45"/>
      <c r="BP204" s="2">
        <f t="shared" si="439"/>
        <v>158</v>
      </c>
      <c r="BQ204" s="2">
        <f t="shared" si="440"/>
        <v>19.792058123512465</v>
      </c>
      <c r="BR204" s="2">
        <f t="shared" si="441"/>
        <v>19.792058123512465</v>
      </c>
      <c r="BS204" s="2"/>
      <c r="BT204" s="7">
        <v>8163</v>
      </c>
      <c r="BU204" s="3">
        <v>8014</v>
      </c>
      <c r="BV204" s="2">
        <f t="shared" si="405"/>
        <v>149</v>
      </c>
      <c r="BW204" s="2">
        <v>149</v>
      </c>
      <c r="BX204" s="61"/>
      <c r="BY204" s="2">
        <f t="shared" si="442"/>
        <v>149</v>
      </c>
      <c r="BZ204" s="2">
        <f t="shared" si="443"/>
        <v>18.59246318941852</v>
      </c>
      <c r="CA204" s="2">
        <f t="shared" si="444"/>
        <v>18.59246318941852</v>
      </c>
      <c r="CB204" s="2"/>
      <c r="CC204" s="105">
        <v>8100</v>
      </c>
      <c r="CD204" s="3">
        <v>8008</v>
      </c>
      <c r="CE204" s="2">
        <f t="shared" si="406"/>
        <v>92</v>
      </c>
      <c r="CF204" s="2">
        <v>92</v>
      </c>
      <c r="CG204" s="61"/>
      <c r="CH204" s="2">
        <f t="shared" si="445"/>
        <v>92</v>
      </c>
      <c r="CI204" s="2">
        <f t="shared" si="446"/>
        <v>11.488511488511488</v>
      </c>
      <c r="CJ204" s="2">
        <f t="shared" si="447"/>
        <v>11.488511488511488</v>
      </c>
      <c r="CK204" s="2"/>
      <c r="CL204" s="105">
        <v>8143</v>
      </c>
      <c r="CM204" s="3">
        <v>8011</v>
      </c>
      <c r="CN204" s="2">
        <f t="shared" si="407"/>
        <v>132</v>
      </c>
      <c r="CO204" s="2">
        <f t="shared" ref="CO204:CO267" si="522">CN204</f>
        <v>132</v>
      </c>
      <c r="CP204" s="61"/>
      <c r="CQ204" s="2">
        <f t="shared" si="448"/>
        <v>132</v>
      </c>
      <c r="CR204" s="2">
        <f t="shared" si="449"/>
        <v>16.477343652477845</v>
      </c>
      <c r="CS204" s="2">
        <f t="shared" si="450"/>
        <v>16.477343652477845</v>
      </c>
      <c r="CT204" s="2"/>
      <c r="CU204" s="131">
        <v>8277</v>
      </c>
      <c r="CV204" s="3">
        <v>7931</v>
      </c>
      <c r="CW204" s="2">
        <f t="shared" si="408"/>
        <v>346</v>
      </c>
      <c r="CX204" s="2">
        <f t="shared" si="409"/>
        <v>346</v>
      </c>
      <c r="CY204" s="61"/>
      <c r="CZ204" s="2">
        <f t="shared" si="451"/>
        <v>346</v>
      </c>
      <c r="DA204" s="2">
        <f t="shared" si="452"/>
        <v>43.626276635985377</v>
      </c>
      <c r="DB204" s="2">
        <f t="shared" si="453"/>
        <v>43.626276635985377</v>
      </c>
      <c r="DC204" s="2"/>
      <c r="DD204" s="131">
        <v>8200</v>
      </c>
      <c r="DE204" s="3">
        <v>7941</v>
      </c>
      <c r="DF204" s="2">
        <f t="shared" si="410"/>
        <v>259</v>
      </c>
      <c r="DG204" s="2">
        <f t="shared" si="411"/>
        <v>259</v>
      </c>
      <c r="DH204" s="61"/>
      <c r="DI204" s="2">
        <f t="shared" si="454"/>
        <v>259</v>
      </c>
      <c r="DJ204" s="2">
        <f t="shared" si="455"/>
        <v>32.615539604583809</v>
      </c>
      <c r="DK204" s="2">
        <f t="shared" si="456"/>
        <v>32.615539604583809</v>
      </c>
      <c r="DL204" s="2"/>
      <c r="DM204" s="131">
        <v>8131</v>
      </c>
      <c r="DN204" s="2">
        <v>7907</v>
      </c>
      <c r="DO204" s="3">
        <f t="shared" si="457"/>
        <v>224</v>
      </c>
      <c r="DP204" s="3">
        <f t="shared" si="458"/>
        <v>28.329328443151638</v>
      </c>
      <c r="DQ204" s="2"/>
      <c r="DR204" s="131">
        <v>8055</v>
      </c>
      <c r="DS204" s="2">
        <v>7812</v>
      </c>
      <c r="DT204" s="3">
        <f t="shared" si="459"/>
        <v>243</v>
      </c>
      <c r="DU204" s="3">
        <f t="shared" si="460"/>
        <v>31.105990783410139</v>
      </c>
      <c r="DV204" s="2"/>
      <c r="DW204" s="131">
        <v>8125</v>
      </c>
      <c r="DX204" s="2">
        <v>7823</v>
      </c>
      <c r="DY204" s="3">
        <f t="shared" si="461"/>
        <v>302</v>
      </c>
      <c r="DZ204" s="3">
        <f t="shared" si="462"/>
        <v>38.6041160680046</v>
      </c>
      <c r="EA204" s="2"/>
      <c r="EB204" s="131">
        <v>8085</v>
      </c>
      <c r="EC204" s="2">
        <v>7841</v>
      </c>
      <c r="ED204" s="3">
        <f t="shared" si="519"/>
        <v>244</v>
      </c>
      <c r="EE204" s="3">
        <f t="shared" si="463"/>
        <v>31.118479785741616</v>
      </c>
      <c r="EF204" s="2"/>
      <c r="EG204" s="131">
        <v>8171</v>
      </c>
      <c r="EH204" s="2">
        <v>7924</v>
      </c>
      <c r="EI204" s="3">
        <f t="shared" si="520"/>
        <v>247</v>
      </c>
      <c r="EJ204" s="3">
        <f t="shared" si="464"/>
        <v>31.171125694093892</v>
      </c>
      <c r="EK204" s="2"/>
      <c r="EL204" s="131">
        <v>8296</v>
      </c>
      <c r="EM204" s="2">
        <v>8008</v>
      </c>
      <c r="EN204" s="3">
        <f t="shared" si="425"/>
        <v>288</v>
      </c>
      <c r="EO204" s="3">
        <f t="shared" si="465"/>
        <v>35.964035964035965</v>
      </c>
      <c r="EP204" s="2"/>
      <c r="EQ204" s="2"/>
      <c r="ER204" s="77">
        <f t="shared" si="466"/>
        <v>158</v>
      </c>
      <c r="ES204" s="83">
        <f t="shared" si="426"/>
        <v>149</v>
      </c>
      <c r="ET204" s="83">
        <f t="shared" si="427"/>
        <v>92</v>
      </c>
      <c r="EU204" s="81">
        <f t="shared" ref="EU204:EU235" si="523">CQ204</f>
        <v>132</v>
      </c>
      <c r="EV204" s="81">
        <f t="shared" si="428"/>
        <v>346</v>
      </c>
      <c r="EW204" s="81">
        <f t="shared" si="415"/>
        <v>259</v>
      </c>
      <c r="EX204" s="81">
        <f t="shared" si="517"/>
        <v>224</v>
      </c>
      <c r="EY204" s="81">
        <f>DT204</f>
        <v>243</v>
      </c>
      <c r="EZ204" s="81">
        <f t="shared" si="521"/>
        <v>302</v>
      </c>
      <c r="FA204" s="81">
        <f t="shared" si="467"/>
        <v>244</v>
      </c>
      <c r="FB204" s="81">
        <f t="shared" si="468"/>
        <v>247</v>
      </c>
      <c r="FC204" s="81">
        <f t="shared" si="429"/>
        <v>288</v>
      </c>
      <c r="FD204" s="2"/>
      <c r="FE204" s="77">
        <f t="shared" si="469"/>
        <v>19.792058123512465</v>
      </c>
      <c r="FF204" s="83">
        <f t="shared" si="470"/>
        <v>18.59246318941852</v>
      </c>
      <c r="FG204" s="83">
        <f t="shared" si="471"/>
        <v>11.488511488511488</v>
      </c>
      <c r="FH204" s="81">
        <f t="shared" si="472"/>
        <v>16.477343652477845</v>
      </c>
      <c r="FI204" s="81">
        <f t="shared" si="473"/>
        <v>43.626276635985377</v>
      </c>
      <c r="FJ204" s="81">
        <f t="shared" si="474"/>
        <v>32.615539604583809</v>
      </c>
      <c r="FK204" s="81">
        <f t="shared" si="475"/>
        <v>28.329328443151638</v>
      </c>
      <c r="FL204" s="81">
        <f t="shared" si="476"/>
        <v>31.105990783410139</v>
      </c>
      <c r="FM204" s="81">
        <f t="shared" si="477"/>
        <v>38.6041160680046</v>
      </c>
      <c r="FN204" s="81">
        <f t="shared" si="478"/>
        <v>31.118479785741616</v>
      </c>
      <c r="FO204" s="81">
        <f t="shared" si="479"/>
        <v>31.171125694093892</v>
      </c>
      <c r="FP204" s="81">
        <f t="shared" si="480"/>
        <v>35.964035964035965</v>
      </c>
      <c r="FQ204" s="2"/>
      <c r="FR204" s="83">
        <f t="shared" si="481"/>
        <v>-9</v>
      </c>
      <c r="FS204" s="83">
        <f t="shared" si="482"/>
        <v>-57</v>
      </c>
      <c r="FT204" s="83">
        <f t="shared" si="483"/>
        <v>40</v>
      </c>
      <c r="FU204" s="83">
        <f t="shared" si="484"/>
        <v>214</v>
      </c>
      <c r="FV204" s="83">
        <f t="shared" si="485"/>
        <v>-87</v>
      </c>
      <c r="FW204" s="83">
        <f t="shared" si="486"/>
        <v>-35</v>
      </c>
      <c r="FX204" s="83">
        <f t="shared" si="487"/>
        <v>19</v>
      </c>
      <c r="FY204" s="83">
        <f t="shared" si="488"/>
        <v>59</v>
      </c>
      <c r="FZ204" s="83">
        <f t="shared" si="489"/>
        <v>-58</v>
      </c>
      <c r="GA204" s="83">
        <f t="shared" si="490"/>
        <v>3</v>
      </c>
      <c r="GB204" s="83">
        <f t="shared" si="491"/>
        <v>41</v>
      </c>
      <c r="GC204" s="54"/>
      <c r="GD204" s="205">
        <f t="shared" si="492"/>
        <v>-1.1995949340939447</v>
      </c>
      <c r="GE204" s="206">
        <f t="shared" si="493"/>
        <v>-7.1039517009070323</v>
      </c>
      <c r="GF204" s="206">
        <f t="shared" si="494"/>
        <v>4.9888321639663573</v>
      </c>
      <c r="GG204" s="207">
        <f t="shared" si="495"/>
        <v>27.148932983507532</v>
      </c>
      <c r="GH204" s="206">
        <f t="shared" si="496"/>
        <v>-11.010737031401568</v>
      </c>
      <c r="GI204" s="206">
        <f t="shared" si="497"/>
        <v>-4.2862111614321705</v>
      </c>
      <c r="GJ204" s="206">
        <f t="shared" si="498"/>
        <v>2.7766623402585004</v>
      </c>
      <c r="GK204" s="206">
        <f t="shared" si="499"/>
        <v>7.4981252845944617</v>
      </c>
      <c r="GL204" s="206">
        <f t="shared" si="500"/>
        <v>-7.4856362822629841</v>
      </c>
      <c r="GM204" s="206">
        <f t="shared" si="501"/>
        <v>5.2645908352275228E-2</v>
      </c>
      <c r="GN204" s="206">
        <f t="shared" si="502"/>
        <v>4.7929102699420731</v>
      </c>
      <c r="GO204" s="2"/>
      <c r="GP204" s="3">
        <f t="shared" si="503"/>
        <v>288</v>
      </c>
      <c r="GQ204" s="320">
        <f t="shared" si="504"/>
        <v>3.5964035964035967E-2</v>
      </c>
      <c r="GR204" s="298">
        <f t="shared" si="505"/>
        <v>2.7517023981608875E-3</v>
      </c>
      <c r="GS204" s="298">
        <f t="shared" si="506"/>
        <v>2.3811806820724264E-3</v>
      </c>
      <c r="GT204" s="298">
        <f t="shared" si="507"/>
        <v>1.756688455980445E-3</v>
      </c>
      <c r="GU204" s="298">
        <f t="shared" si="508"/>
        <v>2.8499870455134294E-3</v>
      </c>
      <c r="GV204" s="298">
        <f t="shared" si="509"/>
        <v>6.2436841345459796E-3</v>
      </c>
      <c r="GW204" s="298">
        <f t="shared" si="510"/>
        <v>5.1986110274783726E-3</v>
      </c>
      <c r="GX204" s="298">
        <f t="shared" si="511"/>
        <v>5.6050445400860774E-3</v>
      </c>
      <c r="GY204" s="298">
        <f t="shared" si="512"/>
        <v>5.8269189266959209E-3</v>
      </c>
      <c r="GZ204" s="298">
        <f t="shared" si="513"/>
        <v>6.2688116242864559E-3</v>
      </c>
      <c r="HA204" s="298">
        <f t="shared" si="514"/>
        <v>5.1542036332910858E-3</v>
      </c>
      <c r="HB204" s="298">
        <f t="shared" si="515"/>
        <v>4.9252243270189429E-3</v>
      </c>
      <c r="HC204" s="298">
        <f t="shared" si="516"/>
        <v>4.9905560657783014E-3</v>
      </c>
      <c r="HD204" s="298"/>
    </row>
    <row r="205" spans="1:212" ht="12" customHeight="1" x14ac:dyDescent="0.25">
      <c r="A205" s="2">
        <v>1</v>
      </c>
      <c r="B205" s="10" t="s">
        <v>149</v>
      </c>
      <c r="C205" s="183">
        <v>33041</v>
      </c>
      <c r="D205" s="10"/>
      <c r="E205" s="2" t="s">
        <v>77</v>
      </c>
      <c r="F205" s="33"/>
      <c r="G205" s="33"/>
      <c r="H205" s="33"/>
      <c r="I205" s="33"/>
      <c r="J205" s="33"/>
      <c r="K205" s="33"/>
      <c r="L205" s="33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61"/>
      <c r="X205" s="45"/>
      <c r="Y205" s="3">
        <v>4</v>
      </c>
      <c r="Z205" s="146">
        <v>6</v>
      </c>
      <c r="AA205" s="3">
        <f t="shared" si="404"/>
        <v>10</v>
      </c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>
        <v>4</v>
      </c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29">
        <f t="shared" si="518"/>
        <v>4</v>
      </c>
      <c r="AV205" s="170">
        <f t="shared" si="417"/>
        <v>0</v>
      </c>
      <c r="AW205" s="170">
        <f t="shared" si="418"/>
        <v>4</v>
      </c>
      <c r="AX205" s="170">
        <f t="shared" si="419"/>
        <v>0</v>
      </c>
      <c r="AY205" s="29">
        <f t="shared" si="420"/>
        <v>4</v>
      </c>
      <c r="AZ205" s="3"/>
      <c r="BA205" s="2">
        <f t="shared" si="430"/>
        <v>0</v>
      </c>
      <c r="BB205" s="2">
        <f t="shared" si="431"/>
        <v>4</v>
      </c>
      <c r="BC205" s="2">
        <f t="shared" si="432"/>
        <v>0</v>
      </c>
      <c r="BD205" s="3">
        <f t="shared" si="433"/>
        <v>4</v>
      </c>
      <c r="BE205" s="3">
        <f t="shared" si="434"/>
        <v>1.0890280424720937</v>
      </c>
      <c r="BF205" s="2">
        <f t="shared" si="435"/>
        <v>0</v>
      </c>
      <c r="BG205" s="2">
        <f t="shared" si="436"/>
        <v>1.0890280424720937</v>
      </c>
      <c r="BH205" s="2">
        <f t="shared" si="437"/>
        <v>0</v>
      </c>
      <c r="BI205" s="3">
        <f t="shared" si="438"/>
        <v>1.0890280424720937</v>
      </c>
      <c r="BJ205" s="3"/>
      <c r="BK205" s="21">
        <v>3712</v>
      </c>
      <c r="BL205" s="3">
        <v>3712</v>
      </c>
      <c r="BM205" s="2">
        <v>0</v>
      </c>
      <c r="BN205" s="2">
        <v>0</v>
      </c>
      <c r="BO205" s="45"/>
      <c r="BP205" s="2">
        <f t="shared" si="439"/>
        <v>0</v>
      </c>
      <c r="BQ205" s="2">
        <f t="shared" si="440"/>
        <v>0</v>
      </c>
      <c r="BR205" s="2">
        <f t="shared" si="441"/>
        <v>0</v>
      </c>
      <c r="BS205" s="2"/>
      <c r="BT205" s="7">
        <v>3677</v>
      </c>
      <c r="BU205" s="3">
        <v>3674</v>
      </c>
      <c r="BV205" s="2">
        <f t="shared" si="405"/>
        <v>3</v>
      </c>
      <c r="BW205" s="2">
        <v>3</v>
      </c>
      <c r="BX205" s="61"/>
      <c r="BY205" s="2">
        <f t="shared" si="442"/>
        <v>3</v>
      </c>
      <c r="BZ205" s="2">
        <f t="shared" si="443"/>
        <v>0.81654872074033746</v>
      </c>
      <c r="CA205" s="2">
        <f t="shared" si="444"/>
        <v>0.81654872074033746</v>
      </c>
      <c r="CB205" s="2"/>
      <c r="CC205" s="105">
        <v>3671</v>
      </c>
      <c r="CD205" s="3">
        <v>3667</v>
      </c>
      <c r="CE205" s="2">
        <f t="shared" si="406"/>
        <v>4</v>
      </c>
      <c r="CF205" s="2">
        <v>4</v>
      </c>
      <c r="CG205" s="61"/>
      <c r="CH205" s="2">
        <f t="shared" si="445"/>
        <v>4</v>
      </c>
      <c r="CI205" s="2">
        <f t="shared" si="446"/>
        <v>1.0908099263703299</v>
      </c>
      <c r="CJ205" s="2">
        <f t="shared" si="447"/>
        <v>1.0908099263703299</v>
      </c>
      <c r="CK205" s="2"/>
      <c r="CL205" s="105">
        <v>3627</v>
      </c>
      <c r="CM205" s="3">
        <v>3624</v>
      </c>
      <c r="CN205" s="2">
        <f t="shared" si="407"/>
        <v>3</v>
      </c>
      <c r="CO205" s="2">
        <f t="shared" si="522"/>
        <v>3</v>
      </c>
      <c r="CP205" s="61"/>
      <c r="CQ205" s="2">
        <f t="shared" si="448"/>
        <v>3</v>
      </c>
      <c r="CR205" s="2">
        <f t="shared" si="449"/>
        <v>0.82781456953642385</v>
      </c>
      <c r="CS205" s="2">
        <f t="shared" si="450"/>
        <v>0.82781456953642385</v>
      </c>
      <c r="CT205" s="2"/>
      <c r="CU205" s="131">
        <v>3677</v>
      </c>
      <c r="CV205" s="3">
        <v>3673</v>
      </c>
      <c r="CW205" s="2">
        <f t="shared" si="408"/>
        <v>4</v>
      </c>
      <c r="CX205" s="2">
        <f t="shared" si="409"/>
        <v>4</v>
      </c>
      <c r="CY205" s="61"/>
      <c r="CZ205" s="2">
        <f t="shared" si="451"/>
        <v>4</v>
      </c>
      <c r="DA205" s="2">
        <f t="shared" si="452"/>
        <v>1.0890280424720937</v>
      </c>
      <c r="DB205" s="2">
        <f t="shared" si="453"/>
        <v>1.0890280424720937</v>
      </c>
      <c r="DC205" s="2"/>
      <c r="DD205" s="131">
        <v>3663</v>
      </c>
      <c r="DE205" s="3">
        <v>3657</v>
      </c>
      <c r="DF205" s="2">
        <f t="shared" si="410"/>
        <v>6</v>
      </c>
      <c r="DG205" s="2">
        <f t="shared" si="411"/>
        <v>6</v>
      </c>
      <c r="DH205" s="61"/>
      <c r="DI205" s="2">
        <f t="shared" si="454"/>
        <v>6</v>
      </c>
      <c r="DJ205" s="2">
        <f t="shared" si="455"/>
        <v>1.6406890894175554</v>
      </c>
      <c r="DK205" s="2">
        <f t="shared" si="456"/>
        <v>1.6406890894175554</v>
      </c>
      <c r="DL205" s="2"/>
      <c r="DM205" s="131">
        <v>3664</v>
      </c>
      <c r="DN205" s="2">
        <v>3658</v>
      </c>
      <c r="DO205" s="3">
        <f t="shared" si="457"/>
        <v>6</v>
      </c>
      <c r="DP205" s="3">
        <f t="shared" si="458"/>
        <v>1.6402405686167303</v>
      </c>
      <c r="DQ205" s="2"/>
      <c r="DR205" s="131">
        <v>3691</v>
      </c>
      <c r="DS205" s="2">
        <v>3691</v>
      </c>
      <c r="DT205" s="3">
        <f t="shared" si="459"/>
        <v>0</v>
      </c>
      <c r="DU205" s="3">
        <f t="shared" si="460"/>
        <v>0</v>
      </c>
      <c r="DV205" s="2"/>
      <c r="DW205" s="131">
        <v>3661</v>
      </c>
      <c r="DX205" s="2">
        <v>3653</v>
      </c>
      <c r="DY205" s="3">
        <f t="shared" si="461"/>
        <v>8</v>
      </c>
      <c r="DZ205" s="3">
        <f t="shared" si="462"/>
        <v>2.1899808376676702</v>
      </c>
      <c r="EA205" s="2"/>
      <c r="EB205" s="131">
        <v>3649</v>
      </c>
      <c r="EC205" s="2">
        <v>3647</v>
      </c>
      <c r="ED205" s="3">
        <f t="shared" si="519"/>
        <v>2</v>
      </c>
      <c r="EE205" s="3">
        <f t="shared" si="463"/>
        <v>0.54839594187003016</v>
      </c>
      <c r="EF205" s="2"/>
      <c r="EG205" s="131">
        <v>3645</v>
      </c>
      <c r="EH205" s="2">
        <v>3644</v>
      </c>
      <c r="EI205" s="3">
        <f t="shared" si="520"/>
        <v>1</v>
      </c>
      <c r="EJ205" s="3">
        <f t="shared" si="464"/>
        <v>0.27442371020856204</v>
      </c>
      <c r="EK205" s="2"/>
      <c r="EL205" s="131">
        <v>3612</v>
      </c>
      <c r="EM205" s="2">
        <v>3605</v>
      </c>
      <c r="EN205" s="3">
        <f t="shared" si="425"/>
        <v>7</v>
      </c>
      <c r="EO205" s="3">
        <f t="shared" si="465"/>
        <v>1.941747572815534</v>
      </c>
      <c r="EP205" s="2"/>
      <c r="EQ205" s="2"/>
      <c r="ER205" s="77">
        <f t="shared" si="466"/>
        <v>0</v>
      </c>
      <c r="ES205" s="83">
        <f t="shared" si="426"/>
        <v>3</v>
      </c>
      <c r="ET205" s="83">
        <f t="shared" si="427"/>
        <v>4</v>
      </c>
      <c r="EU205" s="81">
        <f t="shared" si="523"/>
        <v>3</v>
      </c>
      <c r="EV205" s="81">
        <f t="shared" si="428"/>
        <v>4</v>
      </c>
      <c r="EW205" s="81">
        <f t="shared" si="415"/>
        <v>6</v>
      </c>
      <c r="EX205" s="81">
        <f t="shared" si="517"/>
        <v>6</v>
      </c>
      <c r="EY205" s="81">
        <v>0</v>
      </c>
      <c r="EZ205" s="81">
        <f t="shared" si="521"/>
        <v>8</v>
      </c>
      <c r="FA205" s="81">
        <f t="shared" si="467"/>
        <v>2</v>
      </c>
      <c r="FB205" s="81">
        <f t="shared" si="468"/>
        <v>1</v>
      </c>
      <c r="FC205" s="81">
        <f t="shared" si="429"/>
        <v>7</v>
      </c>
      <c r="FD205" s="2"/>
      <c r="FE205" s="77">
        <f t="shared" si="469"/>
        <v>0</v>
      </c>
      <c r="FF205" s="83">
        <f t="shared" si="470"/>
        <v>0.81654872074033746</v>
      </c>
      <c r="FG205" s="83">
        <f t="shared" si="471"/>
        <v>1.0908099263703299</v>
      </c>
      <c r="FH205" s="81">
        <f t="shared" si="472"/>
        <v>0.82781456953642385</v>
      </c>
      <c r="FI205" s="81">
        <f t="shared" si="473"/>
        <v>1.0890280424720937</v>
      </c>
      <c r="FJ205" s="81">
        <f t="shared" si="474"/>
        <v>1.6406890894175554</v>
      </c>
      <c r="FK205" s="81">
        <f t="shared" si="475"/>
        <v>1.6402405686167303</v>
      </c>
      <c r="FL205" s="81">
        <f t="shared" si="476"/>
        <v>0</v>
      </c>
      <c r="FM205" s="81">
        <f t="shared" si="477"/>
        <v>2.1899808376676702</v>
      </c>
      <c r="FN205" s="81">
        <f t="shared" si="478"/>
        <v>0.54839594187003016</v>
      </c>
      <c r="FO205" s="81">
        <f t="shared" si="479"/>
        <v>0.27442371020856204</v>
      </c>
      <c r="FP205" s="81">
        <f t="shared" si="480"/>
        <v>1.941747572815534</v>
      </c>
      <c r="FQ205" s="2"/>
      <c r="FR205" s="83">
        <f t="shared" si="481"/>
        <v>3</v>
      </c>
      <c r="FS205" s="83">
        <f t="shared" si="482"/>
        <v>1</v>
      </c>
      <c r="FT205" s="83">
        <f t="shared" si="483"/>
        <v>-1</v>
      </c>
      <c r="FU205" s="83">
        <f t="shared" si="484"/>
        <v>1</v>
      </c>
      <c r="FV205" s="83">
        <f t="shared" si="485"/>
        <v>2</v>
      </c>
      <c r="FW205" s="83">
        <f t="shared" si="486"/>
        <v>0</v>
      </c>
      <c r="FX205" s="83">
        <f t="shared" si="487"/>
        <v>-6</v>
      </c>
      <c r="FY205" s="83">
        <f t="shared" si="488"/>
        <v>8</v>
      </c>
      <c r="FZ205" s="83">
        <f t="shared" si="489"/>
        <v>-6</v>
      </c>
      <c r="GA205" s="83">
        <f t="shared" si="490"/>
        <v>-1</v>
      </c>
      <c r="GB205" s="83">
        <f t="shared" si="491"/>
        <v>6</v>
      </c>
      <c r="GC205" s="54"/>
      <c r="GD205" s="205">
        <f t="shared" si="492"/>
        <v>0.81654872074033746</v>
      </c>
      <c r="GE205" s="206">
        <f t="shared" si="493"/>
        <v>0.27426120562999246</v>
      </c>
      <c r="GF205" s="206">
        <f t="shared" si="494"/>
        <v>-0.26299535683390607</v>
      </c>
      <c r="GG205" s="207">
        <f t="shared" si="495"/>
        <v>0.26121347293566988</v>
      </c>
      <c r="GH205" s="206">
        <f t="shared" si="496"/>
        <v>0.5516610469454617</v>
      </c>
      <c r="GI205" s="206">
        <f t="shared" si="497"/>
        <v>-4.4852080082513623E-4</v>
      </c>
      <c r="GJ205" s="206">
        <f t="shared" si="498"/>
        <v>-1.6402405686167303</v>
      </c>
      <c r="GK205" s="206">
        <f t="shared" si="499"/>
        <v>2.1899808376676702</v>
      </c>
      <c r="GL205" s="206">
        <f t="shared" si="500"/>
        <v>-1.64158489579764</v>
      </c>
      <c r="GM205" s="206">
        <f t="shared" si="501"/>
        <v>-0.27397223166146811</v>
      </c>
      <c r="GN205" s="206">
        <f t="shared" si="502"/>
        <v>1.667323862606972</v>
      </c>
      <c r="GO205" s="2"/>
      <c r="GP205" s="3">
        <f t="shared" si="503"/>
        <v>7</v>
      </c>
      <c r="GQ205" s="320">
        <f t="shared" si="504"/>
        <v>1.9417475728155339E-3</v>
      </c>
      <c r="GR205" s="298">
        <f t="shared" si="505"/>
        <v>0</v>
      </c>
      <c r="GS205" s="298">
        <f t="shared" si="506"/>
        <v>4.794323520951194E-5</v>
      </c>
      <c r="GT205" s="298">
        <f t="shared" si="507"/>
        <v>7.637775895567152E-5</v>
      </c>
      <c r="GU205" s="298">
        <f t="shared" si="508"/>
        <v>6.4772432852577941E-5</v>
      </c>
      <c r="GV205" s="298">
        <f t="shared" si="509"/>
        <v>7.2181319474519992E-5</v>
      </c>
      <c r="GW205" s="298">
        <f t="shared" si="510"/>
        <v>1.2043114349370748E-4</v>
      </c>
      <c r="GX205" s="298">
        <f t="shared" si="511"/>
        <v>1.501351216094485E-4</v>
      </c>
      <c r="GY205" s="298">
        <f t="shared" si="512"/>
        <v>0</v>
      </c>
      <c r="GZ205" s="298">
        <f t="shared" si="513"/>
        <v>1.6606123508043592E-4</v>
      </c>
      <c r="HA205" s="298">
        <f t="shared" si="514"/>
        <v>4.2247570764681033E-5</v>
      </c>
      <c r="HB205" s="298">
        <f t="shared" si="515"/>
        <v>1.9940179461615153E-5</v>
      </c>
      <c r="HC205" s="298">
        <f t="shared" si="516"/>
        <v>1.2129823770988928E-4</v>
      </c>
      <c r="HD205" s="298"/>
    </row>
    <row r="206" spans="1:212" ht="12" customHeight="1" x14ac:dyDescent="0.25">
      <c r="A206" s="2">
        <v>1</v>
      </c>
      <c r="B206" s="10" t="s">
        <v>149</v>
      </c>
      <c r="C206" s="183">
        <v>34002</v>
      </c>
      <c r="D206" s="10"/>
      <c r="E206" s="2" t="s">
        <v>205</v>
      </c>
      <c r="F206" s="33"/>
      <c r="G206" s="33"/>
      <c r="H206" s="33"/>
      <c r="I206" s="33"/>
      <c r="J206" s="33"/>
      <c r="K206" s="33"/>
      <c r="L206" s="33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61"/>
      <c r="X206" s="45"/>
      <c r="Y206" s="3">
        <v>17</v>
      </c>
      <c r="Z206" s="146">
        <v>10</v>
      </c>
      <c r="AA206" s="3">
        <f t="shared" si="404"/>
        <v>27</v>
      </c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>
        <v>17</v>
      </c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29">
        <f t="shared" si="518"/>
        <v>17</v>
      </c>
      <c r="AV206" s="170">
        <f t="shared" si="417"/>
        <v>0</v>
      </c>
      <c r="AW206" s="170">
        <f t="shared" si="418"/>
        <v>17</v>
      </c>
      <c r="AX206" s="170">
        <f t="shared" si="419"/>
        <v>0</v>
      </c>
      <c r="AY206" s="29">
        <f t="shared" si="420"/>
        <v>17</v>
      </c>
      <c r="AZ206" s="3"/>
      <c r="BA206" s="2">
        <f t="shared" si="430"/>
        <v>0</v>
      </c>
      <c r="BB206" s="2">
        <f t="shared" si="431"/>
        <v>17</v>
      </c>
      <c r="BC206" s="2">
        <f t="shared" si="432"/>
        <v>0</v>
      </c>
      <c r="BD206" s="3">
        <f t="shared" si="433"/>
        <v>17</v>
      </c>
      <c r="BE206" s="3">
        <f t="shared" si="434"/>
        <v>1.3710838417769247</v>
      </c>
      <c r="BF206" s="2">
        <f t="shared" si="435"/>
        <v>0</v>
      </c>
      <c r="BG206" s="2">
        <f t="shared" si="436"/>
        <v>1.1654212655103862</v>
      </c>
      <c r="BH206" s="2">
        <f t="shared" si="437"/>
        <v>0</v>
      </c>
      <c r="BI206" s="3">
        <f t="shared" si="438"/>
        <v>1.1654212655103862</v>
      </c>
      <c r="BJ206" s="3"/>
      <c r="BK206" s="21">
        <v>14482</v>
      </c>
      <c r="BL206" s="3">
        <v>14472</v>
      </c>
      <c r="BM206" s="2">
        <v>10</v>
      </c>
      <c r="BN206" s="2">
        <v>10</v>
      </c>
      <c r="BO206" s="45"/>
      <c r="BP206" s="2">
        <f t="shared" si="439"/>
        <v>10</v>
      </c>
      <c r="BQ206" s="2">
        <f t="shared" si="440"/>
        <v>0.69098949695964618</v>
      </c>
      <c r="BR206" s="2">
        <f t="shared" si="441"/>
        <v>0.69098949695964618</v>
      </c>
      <c r="BS206" s="2"/>
      <c r="BT206" s="7">
        <v>14490</v>
      </c>
      <c r="BU206" s="3">
        <v>14463</v>
      </c>
      <c r="BV206" s="2">
        <f t="shared" si="405"/>
        <v>27</v>
      </c>
      <c r="BW206" s="2">
        <v>27</v>
      </c>
      <c r="BX206" s="61"/>
      <c r="BY206" s="2">
        <f t="shared" si="442"/>
        <v>27</v>
      </c>
      <c r="BZ206" s="2">
        <f t="shared" si="443"/>
        <v>1.8668326073428749</v>
      </c>
      <c r="CA206" s="2">
        <f t="shared" si="444"/>
        <v>1.8668326073428749</v>
      </c>
      <c r="CB206" s="2"/>
      <c r="CC206" s="105">
        <v>14499</v>
      </c>
      <c r="CD206" s="3">
        <v>14479</v>
      </c>
      <c r="CE206" s="2">
        <f t="shared" si="406"/>
        <v>20</v>
      </c>
      <c r="CF206" s="2">
        <v>20</v>
      </c>
      <c r="CG206" s="61"/>
      <c r="CH206" s="2">
        <f t="shared" si="445"/>
        <v>20</v>
      </c>
      <c r="CI206" s="2">
        <f t="shared" si="446"/>
        <v>1.3813108640099454</v>
      </c>
      <c r="CJ206" s="2">
        <f t="shared" si="447"/>
        <v>1.3813108640099454</v>
      </c>
      <c r="CK206" s="2"/>
      <c r="CL206" s="105">
        <v>14577</v>
      </c>
      <c r="CM206" s="3">
        <v>14564</v>
      </c>
      <c r="CN206" s="2">
        <f t="shared" si="407"/>
        <v>13</v>
      </c>
      <c r="CO206" s="2">
        <f t="shared" si="522"/>
        <v>13</v>
      </c>
      <c r="CP206" s="61"/>
      <c r="CQ206" s="2">
        <f t="shared" si="448"/>
        <v>13</v>
      </c>
      <c r="CR206" s="2">
        <f t="shared" si="449"/>
        <v>0.89261191980225207</v>
      </c>
      <c r="CS206" s="2">
        <f t="shared" si="450"/>
        <v>0.89261191980225207</v>
      </c>
      <c r="CT206" s="2"/>
      <c r="CU206" s="131">
        <v>14607</v>
      </c>
      <c r="CV206" s="3">
        <v>14587</v>
      </c>
      <c r="CW206" s="2">
        <f t="shared" si="408"/>
        <v>20</v>
      </c>
      <c r="CX206" s="2">
        <f t="shared" si="409"/>
        <v>20</v>
      </c>
      <c r="CY206" s="61"/>
      <c r="CZ206" s="2">
        <f t="shared" si="451"/>
        <v>20</v>
      </c>
      <c r="DA206" s="2">
        <f t="shared" si="452"/>
        <v>1.3710838417769247</v>
      </c>
      <c r="DB206" s="2">
        <f t="shared" si="453"/>
        <v>1.3710838417769247</v>
      </c>
      <c r="DC206" s="2"/>
      <c r="DD206" s="131">
        <v>14560</v>
      </c>
      <c r="DE206" s="3">
        <v>14544</v>
      </c>
      <c r="DF206" s="2">
        <f t="shared" si="410"/>
        <v>16</v>
      </c>
      <c r="DG206" s="2">
        <f t="shared" si="411"/>
        <v>16</v>
      </c>
      <c r="DH206" s="61"/>
      <c r="DI206" s="2">
        <f t="shared" si="454"/>
        <v>16</v>
      </c>
      <c r="DJ206" s="2">
        <f t="shared" si="455"/>
        <v>1.1001100110011</v>
      </c>
      <c r="DK206" s="2">
        <f t="shared" si="456"/>
        <v>1.1001100110011</v>
      </c>
      <c r="DL206" s="2"/>
      <c r="DM206" s="131">
        <v>14609</v>
      </c>
      <c r="DN206" s="2">
        <v>14599</v>
      </c>
      <c r="DO206" s="3">
        <f t="shared" si="457"/>
        <v>10</v>
      </c>
      <c r="DP206" s="3">
        <f t="shared" si="458"/>
        <v>0.68497842317966984</v>
      </c>
      <c r="DQ206" s="2"/>
      <c r="DR206" s="131">
        <v>14731</v>
      </c>
      <c r="DS206" s="2">
        <v>14709</v>
      </c>
      <c r="DT206" s="3">
        <f t="shared" si="459"/>
        <v>22</v>
      </c>
      <c r="DU206" s="3">
        <f t="shared" si="460"/>
        <v>1.4956829152219731</v>
      </c>
      <c r="DV206" s="2"/>
      <c r="DW206" s="131">
        <v>14795</v>
      </c>
      <c r="DX206" s="2">
        <v>14773</v>
      </c>
      <c r="DY206" s="3">
        <f t="shared" si="461"/>
        <v>22</v>
      </c>
      <c r="DZ206" s="3">
        <f t="shared" si="462"/>
        <v>1.4892032762472078</v>
      </c>
      <c r="EA206" s="2"/>
      <c r="EB206" s="131">
        <v>14859</v>
      </c>
      <c r="EC206" s="2">
        <v>14837</v>
      </c>
      <c r="ED206" s="3">
        <f t="shared" si="519"/>
        <v>22</v>
      </c>
      <c r="EE206" s="3">
        <f t="shared" si="463"/>
        <v>1.4827795376423805</v>
      </c>
      <c r="EF206" s="2"/>
      <c r="EG206" s="131">
        <v>15030</v>
      </c>
      <c r="EH206" s="2">
        <v>15014</v>
      </c>
      <c r="EI206" s="3">
        <f t="shared" si="520"/>
        <v>16</v>
      </c>
      <c r="EJ206" s="3">
        <f t="shared" si="464"/>
        <v>1.0656720394298655</v>
      </c>
      <c r="EK206" s="2"/>
      <c r="EL206" s="131">
        <v>15224</v>
      </c>
      <c r="EM206" s="2">
        <v>15223</v>
      </c>
      <c r="EN206" s="3">
        <f t="shared" si="425"/>
        <v>1</v>
      </c>
      <c r="EO206" s="3">
        <f t="shared" si="465"/>
        <v>6.5690074229783874E-2</v>
      </c>
      <c r="EP206" s="2"/>
      <c r="EQ206" s="2"/>
      <c r="ER206" s="77">
        <f t="shared" si="466"/>
        <v>10</v>
      </c>
      <c r="ES206" s="83">
        <f t="shared" si="426"/>
        <v>27</v>
      </c>
      <c r="ET206" s="83">
        <f t="shared" si="427"/>
        <v>20</v>
      </c>
      <c r="EU206" s="81">
        <f t="shared" si="523"/>
        <v>13</v>
      </c>
      <c r="EV206" s="81">
        <f t="shared" si="428"/>
        <v>20</v>
      </c>
      <c r="EW206" s="81">
        <f t="shared" si="415"/>
        <v>16</v>
      </c>
      <c r="EX206" s="81">
        <f t="shared" si="517"/>
        <v>10</v>
      </c>
      <c r="EY206" s="81">
        <f>DT206</f>
        <v>22</v>
      </c>
      <c r="EZ206" s="81">
        <f t="shared" si="521"/>
        <v>22</v>
      </c>
      <c r="FA206" s="81">
        <f t="shared" si="467"/>
        <v>22</v>
      </c>
      <c r="FB206" s="81">
        <f t="shared" si="468"/>
        <v>16</v>
      </c>
      <c r="FC206" s="81">
        <f t="shared" si="429"/>
        <v>1</v>
      </c>
      <c r="FD206" s="2"/>
      <c r="FE206" s="77">
        <f t="shared" si="469"/>
        <v>0.69098949695964618</v>
      </c>
      <c r="FF206" s="83">
        <f t="shared" si="470"/>
        <v>1.8668326073428749</v>
      </c>
      <c r="FG206" s="83">
        <f t="shared" si="471"/>
        <v>1.3813108640099454</v>
      </c>
      <c r="FH206" s="81">
        <f t="shared" si="472"/>
        <v>0.89261191980225207</v>
      </c>
      <c r="FI206" s="81">
        <f t="shared" si="473"/>
        <v>1.3710838417769247</v>
      </c>
      <c r="FJ206" s="81">
        <f t="shared" si="474"/>
        <v>1.1001100110011</v>
      </c>
      <c r="FK206" s="81">
        <f t="shared" si="475"/>
        <v>0.68497842317966984</v>
      </c>
      <c r="FL206" s="81">
        <f t="shared" si="476"/>
        <v>1.4956829152219731</v>
      </c>
      <c r="FM206" s="81">
        <f t="shared" si="477"/>
        <v>1.4892032762472078</v>
      </c>
      <c r="FN206" s="81">
        <f t="shared" si="478"/>
        <v>1.4827795376423805</v>
      </c>
      <c r="FO206" s="81">
        <f t="shared" si="479"/>
        <v>1.0656720394298655</v>
      </c>
      <c r="FP206" s="81">
        <f t="shared" si="480"/>
        <v>6.5690074229783874E-2</v>
      </c>
      <c r="FQ206" s="2"/>
      <c r="FR206" s="83">
        <f t="shared" si="481"/>
        <v>17</v>
      </c>
      <c r="FS206" s="83">
        <f t="shared" si="482"/>
        <v>-7</v>
      </c>
      <c r="FT206" s="83">
        <f t="shared" si="483"/>
        <v>-7</v>
      </c>
      <c r="FU206" s="83">
        <f t="shared" si="484"/>
        <v>7</v>
      </c>
      <c r="FV206" s="83">
        <f t="shared" si="485"/>
        <v>-4</v>
      </c>
      <c r="FW206" s="83">
        <f t="shared" si="486"/>
        <v>-6</v>
      </c>
      <c r="FX206" s="83">
        <f t="shared" si="487"/>
        <v>12</v>
      </c>
      <c r="FY206" s="83">
        <f t="shared" si="488"/>
        <v>0</v>
      </c>
      <c r="FZ206" s="83">
        <f t="shared" si="489"/>
        <v>0</v>
      </c>
      <c r="GA206" s="83">
        <f t="shared" si="490"/>
        <v>-6</v>
      </c>
      <c r="GB206" s="83">
        <f t="shared" si="491"/>
        <v>-15</v>
      </c>
      <c r="GC206" s="54"/>
      <c r="GD206" s="205">
        <f t="shared" si="492"/>
        <v>1.1758431103832288</v>
      </c>
      <c r="GE206" s="206">
        <f t="shared" si="493"/>
        <v>-0.48552174333292952</v>
      </c>
      <c r="GF206" s="206">
        <f t="shared" si="494"/>
        <v>-0.48869894420769333</v>
      </c>
      <c r="GG206" s="207">
        <f t="shared" si="495"/>
        <v>0.47847192197467259</v>
      </c>
      <c r="GH206" s="206">
        <f t="shared" si="496"/>
        <v>-0.27097383077582471</v>
      </c>
      <c r="GI206" s="206">
        <f t="shared" si="497"/>
        <v>-0.41513158782143011</v>
      </c>
      <c r="GJ206" s="206">
        <f t="shared" si="498"/>
        <v>0.81070449204230322</v>
      </c>
      <c r="GK206" s="206">
        <f t="shared" si="499"/>
        <v>-6.4796389747652228E-3</v>
      </c>
      <c r="GL206" s="206">
        <f t="shared" si="500"/>
        <v>-6.423738604827367E-3</v>
      </c>
      <c r="GM206" s="206">
        <f t="shared" si="501"/>
        <v>-0.41710749821251492</v>
      </c>
      <c r="GN206" s="206">
        <f t="shared" si="502"/>
        <v>-0.99998196520008165</v>
      </c>
      <c r="GO206" s="2"/>
      <c r="GP206" s="3">
        <f t="shared" si="503"/>
        <v>1</v>
      </c>
      <c r="GQ206" s="320">
        <f t="shared" si="504"/>
        <v>6.5690074229783876E-5</v>
      </c>
      <c r="GR206" s="298">
        <f t="shared" si="505"/>
        <v>1.7415837963043591E-4</v>
      </c>
      <c r="GS206" s="298">
        <f t="shared" si="506"/>
        <v>4.3148911688560744E-4</v>
      </c>
      <c r="GT206" s="298">
        <f t="shared" si="507"/>
        <v>3.8188879477835764E-4</v>
      </c>
      <c r="GU206" s="298">
        <f t="shared" si="508"/>
        <v>2.8068054236117106E-4</v>
      </c>
      <c r="GV206" s="298">
        <f t="shared" si="509"/>
        <v>3.6090659737259998E-4</v>
      </c>
      <c r="GW206" s="298">
        <f t="shared" si="510"/>
        <v>3.2114971598321993E-4</v>
      </c>
      <c r="GX206" s="298">
        <f t="shared" si="511"/>
        <v>2.5022520268241417E-4</v>
      </c>
      <c r="GY206" s="298">
        <f t="shared" si="512"/>
        <v>5.2753998513296407E-4</v>
      </c>
      <c r="GZ206" s="298">
        <f t="shared" si="513"/>
        <v>4.5666839647119878E-4</v>
      </c>
      <c r="HA206" s="298">
        <f t="shared" si="514"/>
        <v>4.6472327841149135E-4</v>
      </c>
      <c r="HB206" s="298">
        <f t="shared" si="515"/>
        <v>3.1904287138584246E-4</v>
      </c>
      <c r="HC206" s="298">
        <f t="shared" si="516"/>
        <v>1.7328319672841323E-5</v>
      </c>
      <c r="HD206" s="298"/>
    </row>
    <row r="207" spans="1:212" ht="12" customHeight="1" x14ac:dyDescent="0.25">
      <c r="A207" s="2">
        <v>1</v>
      </c>
      <c r="B207" s="10" t="s">
        <v>149</v>
      </c>
      <c r="C207" s="183">
        <v>34003</v>
      </c>
      <c r="D207" s="10"/>
      <c r="E207" s="2" t="s">
        <v>217</v>
      </c>
      <c r="F207" s="33"/>
      <c r="G207" s="33"/>
      <c r="H207" s="33"/>
      <c r="I207" s="33"/>
      <c r="J207" s="33"/>
      <c r="K207" s="33"/>
      <c r="L207" s="33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61"/>
      <c r="X207" s="45"/>
      <c r="Y207" s="3">
        <v>12</v>
      </c>
      <c r="Z207" s="146">
        <v>5</v>
      </c>
      <c r="AA207" s="3">
        <f t="shared" si="404"/>
        <v>17</v>
      </c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>
        <v>14</v>
      </c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29">
        <f t="shared" si="518"/>
        <v>14</v>
      </c>
      <c r="AV207" s="170">
        <f t="shared" si="417"/>
        <v>0</v>
      </c>
      <c r="AW207" s="170">
        <f t="shared" si="418"/>
        <v>14</v>
      </c>
      <c r="AX207" s="170">
        <f t="shared" si="419"/>
        <v>0</v>
      </c>
      <c r="AY207" s="29">
        <f t="shared" si="420"/>
        <v>14</v>
      </c>
      <c r="AZ207" s="3"/>
      <c r="BA207" s="2">
        <f t="shared" si="430"/>
        <v>0</v>
      </c>
      <c r="BB207" s="2">
        <f t="shared" si="431"/>
        <v>14</v>
      </c>
      <c r="BC207" s="2">
        <f t="shared" si="432"/>
        <v>0</v>
      </c>
      <c r="BD207" s="3">
        <f t="shared" si="433"/>
        <v>14</v>
      </c>
      <c r="BE207" s="3">
        <f t="shared" si="434"/>
        <v>1.3060076351215593</v>
      </c>
      <c r="BF207" s="2">
        <f t="shared" si="435"/>
        <v>0</v>
      </c>
      <c r="BG207" s="2">
        <f t="shared" si="436"/>
        <v>1.4064697609001406</v>
      </c>
      <c r="BH207" s="2">
        <f t="shared" si="437"/>
        <v>0</v>
      </c>
      <c r="BI207" s="3">
        <f t="shared" si="438"/>
        <v>1.4064697609001406</v>
      </c>
      <c r="BJ207" s="3"/>
      <c r="BK207" s="21">
        <v>9655</v>
      </c>
      <c r="BL207" s="3">
        <v>9645</v>
      </c>
      <c r="BM207" s="2">
        <v>10</v>
      </c>
      <c r="BN207" s="2">
        <v>10</v>
      </c>
      <c r="BO207" s="45"/>
      <c r="BP207" s="2">
        <f t="shared" si="439"/>
        <v>10</v>
      </c>
      <c r="BQ207" s="2">
        <f t="shared" si="440"/>
        <v>1.0368066355624677</v>
      </c>
      <c r="BR207" s="2">
        <f t="shared" si="441"/>
        <v>1.0368066355624677</v>
      </c>
      <c r="BS207" s="2"/>
      <c r="BT207" s="7">
        <v>9688</v>
      </c>
      <c r="BU207" s="3">
        <v>9666</v>
      </c>
      <c r="BV207" s="2">
        <f t="shared" si="405"/>
        <v>22</v>
      </c>
      <c r="BW207" s="2">
        <v>22</v>
      </c>
      <c r="BX207" s="61"/>
      <c r="BY207" s="2">
        <f t="shared" si="442"/>
        <v>22</v>
      </c>
      <c r="BZ207" s="2">
        <f t="shared" si="443"/>
        <v>2.2760190357955721</v>
      </c>
      <c r="CA207" s="2">
        <f t="shared" si="444"/>
        <v>2.2760190357955721</v>
      </c>
      <c r="CB207" s="2"/>
      <c r="CC207" s="105">
        <v>9740</v>
      </c>
      <c r="CD207" s="3">
        <v>9729</v>
      </c>
      <c r="CE207" s="2">
        <f t="shared" si="406"/>
        <v>11</v>
      </c>
      <c r="CF207" s="2">
        <v>11</v>
      </c>
      <c r="CG207" s="61"/>
      <c r="CH207" s="2">
        <f t="shared" si="445"/>
        <v>11</v>
      </c>
      <c r="CI207" s="2">
        <f t="shared" si="446"/>
        <v>1.1306403535820742</v>
      </c>
      <c r="CJ207" s="2">
        <f t="shared" si="447"/>
        <v>1.1306403535820742</v>
      </c>
      <c r="CK207" s="2"/>
      <c r="CL207" s="105">
        <v>9793</v>
      </c>
      <c r="CM207" s="3">
        <v>9784</v>
      </c>
      <c r="CN207" s="2">
        <f t="shared" si="407"/>
        <v>9</v>
      </c>
      <c r="CO207" s="2">
        <f t="shared" si="522"/>
        <v>9</v>
      </c>
      <c r="CP207" s="61"/>
      <c r="CQ207" s="2">
        <f t="shared" si="448"/>
        <v>9</v>
      </c>
      <c r="CR207" s="2">
        <f t="shared" si="449"/>
        <v>0.91986917416189695</v>
      </c>
      <c r="CS207" s="2">
        <f t="shared" si="450"/>
        <v>0.91986917416189695</v>
      </c>
      <c r="CT207" s="2"/>
      <c r="CU207" s="131">
        <v>9967</v>
      </c>
      <c r="CV207" s="3">
        <v>9954</v>
      </c>
      <c r="CW207" s="2">
        <f t="shared" si="408"/>
        <v>13</v>
      </c>
      <c r="CX207" s="2">
        <f t="shared" si="409"/>
        <v>13</v>
      </c>
      <c r="CY207" s="61"/>
      <c r="CZ207" s="2">
        <f t="shared" si="451"/>
        <v>13</v>
      </c>
      <c r="DA207" s="2">
        <f t="shared" si="452"/>
        <v>1.3060076351215593</v>
      </c>
      <c r="DB207" s="2">
        <f t="shared" si="453"/>
        <v>1.3060076351215593</v>
      </c>
      <c r="DC207" s="2"/>
      <c r="DD207" s="131">
        <v>10060</v>
      </c>
      <c r="DE207" s="3">
        <v>10047</v>
      </c>
      <c r="DF207" s="2">
        <f t="shared" si="410"/>
        <v>13</v>
      </c>
      <c r="DG207" s="2">
        <f t="shared" si="411"/>
        <v>13</v>
      </c>
      <c r="DH207" s="61"/>
      <c r="DI207" s="2">
        <f t="shared" si="454"/>
        <v>13</v>
      </c>
      <c r="DJ207" s="2">
        <f t="shared" si="455"/>
        <v>1.293918582661491</v>
      </c>
      <c r="DK207" s="2">
        <f t="shared" si="456"/>
        <v>1.293918582661491</v>
      </c>
      <c r="DL207" s="2"/>
      <c r="DM207" s="131">
        <v>10067</v>
      </c>
      <c r="DN207" s="2">
        <v>10063</v>
      </c>
      <c r="DO207" s="3">
        <f t="shared" si="457"/>
        <v>4</v>
      </c>
      <c r="DP207" s="3">
        <f t="shared" si="458"/>
        <v>0.39749577660737356</v>
      </c>
      <c r="DQ207" s="2"/>
      <c r="DR207" s="131">
        <v>10154</v>
      </c>
      <c r="DS207" s="2">
        <v>10159</v>
      </c>
      <c r="DT207" s="3">
        <f t="shared" si="459"/>
        <v>-5</v>
      </c>
      <c r="DU207" s="3">
        <f t="shared" si="460"/>
        <v>-0.49217442661679295</v>
      </c>
      <c r="DV207" s="2"/>
      <c r="DW207" s="131">
        <v>10218</v>
      </c>
      <c r="DX207" s="2">
        <v>10205</v>
      </c>
      <c r="DY207" s="3">
        <f t="shared" si="461"/>
        <v>13</v>
      </c>
      <c r="DZ207" s="3">
        <f t="shared" si="462"/>
        <v>1.2738853503184713</v>
      </c>
      <c r="EA207" s="2"/>
      <c r="EB207" s="131">
        <v>10259</v>
      </c>
      <c r="EC207" s="2">
        <v>10245</v>
      </c>
      <c r="ED207" s="3">
        <f t="shared" si="519"/>
        <v>14</v>
      </c>
      <c r="EE207" s="3">
        <f t="shared" si="463"/>
        <v>1.3665202537823329</v>
      </c>
      <c r="EF207" s="2"/>
      <c r="EG207" s="131">
        <v>10295</v>
      </c>
      <c r="EH207" s="2">
        <v>10289</v>
      </c>
      <c r="EI207" s="3">
        <f t="shared" si="520"/>
        <v>6</v>
      </c>
      <c r="EJ207" s="3">
        <f t="shared" si="464"/>
        <v>0.58314705024783742</v>
      </c>
      <c r="EK207" s="2"/>
      <c r="EL207" s="131">
        <v>10324</v>
      </c>
      <c r="EM207" s="2">
        <v>10320</v>
      </c>
      <c r="EN207" s="3">
        <f t="shared" si="425"/>
        <v>4</v>
      </c>
      <c r="EO207" s="3">
        <f t="shared" si="465"/>
        <v>0.38759689922480622</v>
      </c>
      <c r="EP207" s="2"/>
      <c r="EQ207" s="2"/>
      <c r="ER207" s="77">
        <f t="shared" si="466"/>
        <v>10</v>
      </c>
      <c r="ES207" s="83">
        <f t="shared" si="426"/>
        <v>22</v>
      </c>
      <c r="ET207" s="83">
        <f t="shared" si="427"/>
        <v>11</v>
      </c>
      <c r="EU207" s="81">
        <f t="shared" si="523"/>
        <v>9</v>
      </c>
      <c r="EV207" s="81">
        <f t="shared" si="428"/>
        <v>13</v>
      </c>
      <c r="EW207" s="81">
        <f t="shared" si="415"/>
        <v>13</v>
      </c>
      <c r="EX207" s="81">
        <f t="shared" si="517"/>
        <v>4</v>
      </c>
      <c r="EY207" s="81">
        <v>0</v>
      </c>
      <c r="EZ207" s="81">
        <f t="shared" si="521"/>
        <v>13</v>
      </c>
      <c r="FA207" s="81">
        <f t="shared" si="467"/>
        <v>14</v>
      </c>
      <c r="FB207" s="81">
        <f t="shared" si="468"/>
        <v>6</v>
      </c>
      <c r="FC207" s="81">
        <f t="shared" si="429"/>
        <v>4</v>
      </c>
      <c r="FD207" s="2"/>
      <c r="FE207" s="77">
        <f t="shared" si="469"/>
        <v>1.0368066355624677</v>
      </c>
      <c r="FF207" s="83">
        <f t="shared" si="470"/>
        <v>2.2760190357955721</v>
      </c>
      <c r="FG207" s="83">
        <f t="shared" si="471"/>
        <v>1.1306403535820742</v>
      </c>
      <c r="FH207" s="81">
        <f t="shared" si="472"/>
        <v>0.91986917416189695</v>
      </c>
      <c r="FI207" s="81">
        <f t="shared" si="473"/>
        <v>1.3060076351215593</v>
      </c>
      <c r="FJ207" s="81">
        <f t="shared" si="474"/>
        <v>1.293918582661491</v>
      </c>
      <c r="FK207" s="81">
        <f t="shared" si="475"/>
        <v>0.39749577660737356</v>
      </c>
      <c r="FL207" s="81">
        <f t="shared" si="476"/>
        <v>0</v>
      </c>
      <c r="FM207" s="81">
        <f t="shared" si="477"/>
        <v>1.2738853503184713</v>
      </c>
      <c r="FN207" s="81">
        <f t="shared" si="478"/>
        <v>1.3665202537823329</v>
      </c>
      <c r="FO207" s="81">
        <f t="shared" si="479"/>
        <v>0.58314705024783742</v>
      </c>
      <c r="FP207" s="81">
        <f t="shared" si="480"/>
        <v>0.38759689922480622</v>
      </c>
      <c r="FQ207" s="2"/>
      <c r="FR207" s="83">
        <f t="shared" si="481"/>
        <v>12</v>
      </c>
      <c r="FS207" s="83">
        <f t="shared" si="482"/>
        <v>-11</v>
      </c>
      <c r="FT207" s="83">
        <f t="shared" si="483"/>
        <v>-2</v>
      </c>
      <c r="FU207" s="83">
        <f t="shared" si="484"/>
        <v>4</v>
      </c>
      <c r="FV207" s="83">
        <f t="shared" si="485"/>
        <v>0</v>
      </c>
      <c r="FW207" s="83">
        <f t="shared" si="486"/>
        <v>-9</v>
      </c>
      <c r="FX207" s="83">
        <f t="shared" si="487"/>
        <v>-4</v>
      </c>
      <c r="FY207" s="83">
        <f t="shared" si="488"/>
        <v>13</v>
      </c>
      <c r="FZ207" s="83">
        <f t="shared" si="489"/>
        <v>1</v>
      </c>
      <c r="GA207" s="83">
        <f t="shared" si="490"/>
        <v>-8</v>
      </c>
      <c r="GB207" s="83">
        <f t="shared" si="491"/>
        <v>-2</v>
      </c>
      <c r="GC207" s="54"/>
      <c r="GD207" s="205">
        <f t="shared" si="492"/>
        <v>1.2392124002331044</v>
      </c>
      <c r="GE207" s="206">
        <f t="shared" si="493"/>
        <v>-1.1453786822134979</v>
      </c>
      <c r="GF207" s="206">
        <f t="shared" si="494"/>
        <v>-0.2107711794201772</v>
      </c>
      <c r="GG207" s="207">
        <f t="shared" si="495"/>
        <v>0.38613846095966231</v>
      </c>
      <c r="GH207" s="206">
        <f t="shared" si="496"/>
        <v>-1.2089052460068306E-2</v>
      </c>
      <c r="GI207" s="206">
        <f t="shared" si="497"/>
        <v>-0.89642280605411739</v>
      </c>
      <c r="GJ207" s="206">
        <f t="shared" si="498"/>
        <v>-0.39749577660737356</v>
      </c>
      <c r="GK207" s="206">
        <f t="shared" si="499"/>
        <v>1.2738853503184713</v>
      </c>
      <c r="GL207" s="206">
        <f t="shared" si="500"/>
        <v>9.2634903463861606E-2</v>
      </c>
      <c r="GM207" s="206">
        <f t="shared" si="501"/>
        <v>-0.78337320353449547</v>
      </c>
      <c r="GN207" s="206">
        <f t="shared" si="502"/>
        <v>-0.19555015102303119</v>
      </c>
      <c r="GO207" s="2"/>
      <c r="GP207" s="3">
        <f t="shared" si="503"/>
        <v>4</v>
      </c>
      <c r="GQ207" s="320">
        <f t="shared" si="504"/>
        <v>3.875968992248062E-4</v>
      </c>
      <c r="GR207" s="298">
        <f t="shared" si="505"/>
        <v>1.7415837963043591E-4</v>
      </c>
      <c r="GS207" s="298">
        <f t="shared" si="506"/>
        <v>3.5158372486975421E-4</v>
      </c>
      <c r="GT207" s="298">
        <f t="shared" si="507"/>
        <v>2.100388371280967E-4</v>
      </c>
      <c r="GU207" s="298">
        <f t="shared" si="508"/>
        <v>1.9431729855773382E-4</v>
      </c>
      <c r="GV207" s="298">
        <f t="shared" si="509"/>
        <v>2.3458928829218998E-4</v>
      </c>
      <c r="GW207" s="298">
        <f t="shared" si="510"/>
        <v>2.6093414423636617E-4</v>
      </c>
      <c r="GX207" s="298">
        <f t="shared" si="511"/>
        <v>1.0009008107296567E-4</v>
      </c>
      <c r="GY207" s="298">
        <f t="shared" si="512"/>
        <v>0</v>
      </c>
      <c r="GZ207" s="298">
        <f t="shared" si="513"/>
        <v>2.6984950700570837E-4</v>
      </c>
      <c r="HA207" s="298">
        <f t="shared" si="514"/>
        <v>2.9573299535276722E-4</v>
      </c>
      <c r="HB207" s="298">
        <f t="shared" si="515"/>
        <v>1.1964107676969092E-4</v>
      </c>
      <c r="HC207" s="298">
        <f t="shared" si="516"/>
        <v>6.9313278691365292E-5</v>
      </c>
      <c r="HD207" s="298"/>
    </row>
    <row r="208" spans="1:212" ht="12" customHeight="1" x14ac:dyDescent="0.25">
      <c r="A208" s="2">
        <v>1</v>
      </c>
      <c r="B208" s="10" t="s">
        <v>149</v>
      </c>
      <c r="C208" s="183">
        <v>34009</v>
      </c>
      <c r="D208" s="10"/>
      <c r="E208" s="2" t="s">
        <v>300</v>
      </c>
      <c r="F208" s="33"/>
      <c r="G208" s="33"/>
      <c r="H208" s="33"/>
      <c r="I208" s="33"/>
      <c r="J208" s="33"/>
      <c r="K208" s="33"/>
      <c r="L208" s="33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61"/>
      <c r="X208" s="45"/>
      <c r="Y208" s="3">
        <v>7</v>
      </c>
      <c r="Z208" s="146">
        <v>7</v>
      </c>
      <c r="AA208" s="3">
        <f t="shared" si="404"/>
        <v>14</v>
      </c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>
        <v>6</v>
      </c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29">
        <f t="shared" si="518"/>
        <v>6</v>
      </c>
      <c r="AV208" s="170">
        <f t="shared" si="417"/>
        <v>0</v>
      </c>
      <c r="AW208" s="170">
        <f t="shared" si="418"/>
        <v>6</v>
      </c>
      <c r="AX208" s="170">
        <f t="shared" si="419"/>
        <v>0</v>
      </c>
      <c r="AY208" s="29">
        <f t="shared" si="420"/>
        <v>6</v>
      </c>
      <c r="AZ208" s="3"/>
      <c r="BA208" s="2">
        <f t="shared" si="430"/>
        <v>0</v>
      </c>
      <c r="BB208" s="2">
        <f t="shared" si="431"/>
        <v>6</v>
      </c>
      <c r="BC208" s="2">
        <f t="shared" si="432"/>
        <v>0</v>
      </c>
      <c r="BD208" s="3">
        <f t="shared" si="433"/>
        <v>6</v>
      </c>
      <c r="BE208" s="3">
        <f t="shared" si="434"/>
        <v>0.5964553510565781</v>
      </c>
      <c r="BF208" s="2">
        <f t="shared" si="435"/>
        <v>0</v>
      </c>
      <c r="BG208" s="2">
        <f t="shared" si="436"/>
        <v>0.5112474437627812</v>
      </c>
      <c r="BH208" s="2">
        <f t="shared" si="437"/>
        <v>0</v>
      </c>
      <c r="BI208" s="3">
        <f t="shared" si="438"/>
        <v>0.5112474437627812</v>
      </c>
      <c r="BJ208" s="3"/>
      <c r="BK208" s="21">
        <v>11431</v>
      </c>
      <c r="BL208" s="3">
        <v>11417</v>
      </c>
      <c r="BM208" s="2">
        <v>14</v>
      </c>
      <c r="BN208" s="2">
        <v>14</v>
      </c>
      <c r="BO208" s="45"/>
      <c r="BP208" s="2">
        <f t="shared" si="439"/>
        <v>14</v>
      </c>
      <c r="BQ208" s="2">
        <f t="shared" si="440"/>
        <v>1.226241569589209</v>
      </c>
      <c r="BR208" s="2">
        <f t="shared" si="441"/>
        <v>1.226241569589209</v>
      </c>
      <c r="BS208" s="2"/>
      <c r="BT208" s="7">
        <v>11528</v>
      </c>
      <c r="BU208" s="3">
        <v>11510</v>
      </c>
      <c r="BV208" s="2">
        <f t="shared" si="405"/>
        <v>18</v>
      </c>
      <c r="BW208" s="2">
        <v>18</v>
      </c>
      <c r="BX208" s="61"/>
      <c r="BY208" s="2">
        <f t="shared" si="442"/>
        <v>18</v>
      </c>
      <c r="BZ208" s="2">
        <f t="shared" si="443"/>
        <v>1.5638575152041703</v>
      </c>
      <c r="CA208" s="2">
        <f t="shared" si="444"/>
        <v>1.5638575152041703</v>
      </c>
      <c r="CB208" s="2"/>
      <c r="CC208" s="105">
        <v>11601</v>
      </c>
      <c r="CD208" s="3">
        <v>11590</v>
      </c>
      <c r="CE208" s="2">
        <f t="shared" si="406"/>
        <v>11</v>
      </c>
      <c r="CF208" s="2">
        <v>11</v>
      </c>
      <c r="CG208" s="61"/>
      <c r="CH208" s="2">
        <f t="shared" si="445"/>
        <v>11</v>
      </c>
      <c r="CI208" s="2">
        <f t="shared" si="446"/>
        <v>0.94909404659188956</v>
      </c>
      <c r="CJ208" s="2">
        <f t="shared" si="447"/>
        <v>0.94909404659188956</v>
      </c>
      <c r="CK208" s="2"/>
      <c r="CL208" s="105">
        <v>11684</v>
      </c>
      <c r="CM208" s="3">
        <v>11683</v>
      </c>
      <c r="CN208" s="2">
        <f t="shared" si="407"/>
        <v>1</v>
      </c>
      <c r="CO208" s="2">
        <f t="shared" si="522"/>
        <v>1</v>
      </c>
      <c r="CP208" s="61"/>
      <c r="CQ208" s="2">
        <f t="shared" si="448"/>
        <v>1</v>
      </c>
      <c r="CR208" s="2">
        <f t="shared" si="449"/>
        <v>8.5594453479414537E-2</v>
      </c>
      <c r="CS208" s="2">
        <f t="shared" si="450"/>
        <v>8.5594453479414537E-2</v>
      </c>
      <c r="CT208" s="2"/>
      <c r="CU208" s="131">
        <v>11743</v>
      </c>
      <c r="CV208" s="3">
        <v>11736</v>
      </c>
      <c r="CW208" s="2">
        <f t="shared" si="408"/>
        <v>7</v>
      </c>
      <c r="CX208" s="2">
        <f t="shared" si="409"/>
        <v>7</v>
      </c>
      <c r="CY208" s="61"/>
      <c r="CZ208" s="2">
        <f t="shared" si="451"/>
        <v>7</v>
      </c>
      <c r="DA208" s="2">
        <f t="shared" si="452"/>
        <v>0.5964553510565781</v>
      </c>
      <c r="DB208" s="2">
        <f t="shared" si="453"/>
        <v>0.5964553510565781</v>
      </c>
      <c r="DC208" s="2"/>
      <c r="DD208" s="131">
        <v>11716</v>
      </c>
      <c r="DE208" s="3">
        <v>11716</v>
      </c>
      <c r="DF208" s="2">
        <f t="shared" si="410"/>
        <v>0</v>
      </c>
      <c r="DG208" s="2">
        <f t="shared" si="411"/>
        <v>0</v>
      </c>
      <c r="DH208" s="61"/>
      <c r="DI208" s="2">
        <f t="shared" si="454"/>
        <v>0</v>
      </c>
      <c r="DJ208" s="2">
        <f t="shared" si="455"/>
        <v>0</v>
      </c>
      <c r="DK208" s="2">
        <f t="shared" si="456"/>
        <v>0</v>
      </c>
      <c r="DL208" s="2"/>
      <c r="DM208" s="131">
        <v>11797</v>
      </c>
      <c r="DN208" s="2">
        <v>11794</v>
      </c>
      <c r="DO208" s="3">
        <f t="shared" si="457"/>
        <v>3</v>
      </c>
      <c r="DP208" s="3">
        <f t="shared" si="458"/>
        <v>0.25436662709852464</v>
      </c>
      <c r="DQ208" s="2"/>
      <c r="DR208" s="131">
        <v>11921</v>
      </c>
      <c r="DS208" s="2">
        <v>11942</v>
      </c>
      <c r="DT208" s="3">
        <f t="shared" si="459"/>
        <v>-21</v>
      </c>
      <c r="DU208" s="3">
        <f t="shared" si="460"/>
        <v>-1.7584994138335288</v>
      </c>
      <c r="DV208" s="2"/>
      <c r="DW208" s="131">
        <v>12080</v>
      </c>
      <c r="DX208" s="2">
        <v>12080</v>
      </c>
      <c r="DY208" s="3">
        <f t="shared" si="461"/>
        <v>0</v>
      </c>
      <c r="DZ208" s="3">
        <f t="shared" si="462"/>
        <v>0</v>
      </c>
      <c r="EA208" s="2"/>
      <c r="EB208" s="131">
        <v>12180</v>
      </c>
      <c r="EC208" s="2">
        <v>12179</v>
      </c>
      <c r="ED208" s="3">
        <f t="shared" si="519"/>
        <v>1</v>
      </c>
      <c r="EE208" s="3">
        <f t="shared" si="463"/>
        <v>8.2108547499794737E-2</v>
      </c>
      <c r="EF208" s="2"/>
      <c r="EG208" s="131">
        <v>12348</v>
      </c>
      <c r="EH208" s="2">
        <v>12343</v>
      </c>
      <c r="EI208" s="3">
        <f t="shared" si="520"/>
        <v>5</v>
      </c>
      <c r="EJ208" s="3">
        <f t="shared" si="464"/>
        <v>0.40508790407518436</v>
      </c>
      <c r="EK208" s="2"/>
      <c r="EL208" s="131">
        <v>12554</v>
      </c>
      <c r="EM208" s="2">
        <v>12552</v>
      </c>
      <c r="EN208" s="3">
        <f t="shared" si="425"/>
        <v>2</v>
      </c>
      <c r="EO208" s="3">
        <f t="shared" si="465"/>
        <v>0.15933715742511154</v>
      </c>
      <c r="EP208" s="2"/>
      <c r="EQ208" s="2"/>
      <c r="ER208" s="77">
        <f t="shared" si="466"/>
        <v>14</v>
      </c>
      <c r="ES208" s="83">
        <f t="shared" si="426"/>
        <v>18</v>
      </c>
      <c r="ET208" s="83">
        <f t="shared" si="427"/>
        <v>11</v>
      </c>
      <c r="EU208" s="81">
        <f t="shared" si="523"/>
        <v>1</v>
      </c>
      <c r="EV208" s="81">
        <f t="shared" si="428"/>
        <v>7</v>
      </c>
      <c r="EW208" s="81">
        <f t="shared" si="415"/>
        <v>0</v>
      </c>
      <c r="EX208" s="81">
        <f t="shared" si="517"/>
        <v>3</v>
      </c>
      <c r="EY208" s="81">
        <v>0</v>
      </c>
      <c r="EZ208" s="81">
        <f t="shared" si="521"/>
        <v>0</v>
      </c>
      <c r="FA208" s="81">
        <f t="shared" si="467"/>
        <v>1</v>
      </c>
      <c r="FB208" s="81">
        <f t="shared" si="468"/>
        <v>5</v>
      </c>
      <c r="FC208" s="81">
        <f t="shared" si="429"/>
        <v>2</v>
      </c>
      <c r="FD208" s="2"/>
      <c r="FE208" s="77">
        <f t="shared" si="469"/>
        <v>1.226241569589209</v>
      </c>
      <c r="FF208" s="83">
        <f t="shared" si="470"/>
        <v>1.5638575152041703</v>
      </c>
      <c r="FG208" s="83">
        <f t="shared" si="471"/>
        <v>0.94909404659188956</v>
      </c>
      <c r="FH208" s="81">
        <f t="shared" si="472"/>
        <v>8.5594453479414537E-2</v>
      </c>
      <c r="FI208" s="81">
        <f t="shared" si="473"/>
        <v>0.5964553510565781</v>
      </c>
      <c r="FJ208" s="81">
        <f t="shared" si="474"/>
        <v>0</v>
      </c>
      <c r="FK208" s="81">
        <f t="shared" si="475"/>
        <v>0.25436662709852464</v>
      </c>
      <c r="FL208" s="81">
        <f t="shared" si="476"/>
        <v>0</v>
      </c>
      <c r="FM208" s="81">
        <f t="shared" si="477"/>
        <v>0</v>
      </c>
      <c r="FN208" s="81">
        <f t="shared" si="478"/>
        <v>8.2108547499794737E-2</v>
      </c>
      <c r="FO208" s="81">
        <f t="shared" si="479"/>
        <v>0.40508790407518436</v>
      </c>
      <c r="FP208" s="81">
        <f t="shared" si="480"/>
        <v>0.15933715742511154</v>
      </c>
      <c r="FQ208" s="2"/>
      <c r="FR208" s="83">
        <f t="shared" si="481"/>
        <v>4</v>
      </c>
      <c r="FS208" s="83">
        <f t="shared" si="482"/>
        <v>-7</v>
      </c>
      <c r="FT208" s="83">
        <f t="shared" si="483"/>
        <v>-10</v>
      </c>
      <c r="FU208" s="83">
        <f t="shared" si="484"/>
        <v>6</v>
      </c>
      <c r="FV208" s="83">
        <f t="shared" si="485"/>
        <v>-7</v>
      </c>
      <c r="FW208" s="83">
        <f t="shared" si="486"/>
        <v>3</v>
      </c>
      <c r="FX208" s="83">
        <f t="shared" si="487"/>
        <v>-3</v>
      </c>
      <c r="FY208" s="83">
        <f t="shared" si="488"/>
        <v>0</v>
      </c>
      <c r="FZ208" s="83">
        <f t="shared" si="489"/>
        <v>1</v>
      </c>
      <c r="GA208" s="83">
        <f t="shared" si="490"/>
        <v>4</v>
      </c>
      <c r="GB208" s="83">
        <f t="shared" si="491"/>
        <v>-3</v>
      </c>
      <c r="GC208" s="54"/>
      <c r="GD208" s="205">
        <f t="shared" si="492"/>
        <v>0.33761594561496122</v>
      </c>
      <c r="GE208" s="206">
        <f t="shared" si="493"/>
        <v>-0.61476346861228071</v>
      </c>
      <c r="GF208" s="206">
        <f t="shared" si="494"/>
        <v>-0.86349959311247504</v>
      </c>
      <c r="GG208" s="207">
        <f t="shared" si="495"/>
        <v>0.51086089757716358</v>
      </c>
      <c r="GH208" s="206">
        <f t="shared" si="496"/>
        <v>-0.5964553510565781</v>
      </c>
      <c r="GI208" s="206">
        <f t="shared" si="497"/>
        <v>0.25436662709852464</v>
      </c>
      <c r="GJ208" s="206">
        <f t="shared" si="498"/>
        <v>-0.25436662709852464</v>
      </c>
      <c r="GK208" s="206">
        <f t="shared" si="499"/>
        <v>0</v>
      </c>
      <c r="GL208" s="206">
        <f t="shared" si="500"/>
        <v>8.2108547499794737E-2</v>
      </c>
      <c r="GM208" s="206">
        <f t="shared" si="501"/>
        <v>0.32297935657538962</v>
      </c>
      <c r="GN208" s="206">
        <f t="shared" si="502"/>
        <v>-0.24575074665007282</v>
      </c>
      <c r="GO208" s="2"/>
      <c r="GP208" s="3">
        <f t="shared" si="503"/>
        <v>2</v>
      </c>
      <c r="GQ208" s="320">
        <f t="shared" si="504"/>
        <v>1.5933715742511153E-4</v>
      </c>
      <c r="GR208" s="298">
        <f t="shared" si="505"/>
        <v>2.4382173148261029E-4</v>
      </c>
      <c r="GS208" s="298">
        <f t="shared" si="506"/>
        <v>2.8765941125707164E-4</v>
      </c>
      <c r="GT208" s="298">
        <f t="shared" si="507"/>
        <v>2.100388371280967E-4</v>
      </c>
      <c r="GU208" s="298">
        <f t="shared" si="508"/>
        <v>2.1590810950859316E-5</v>
      </c>
      <c r="GV208" s="298">
        <f t="shared" si="509"/>
        <v>1.2631730908040998E-4</v>
      </c>
      <c r="GW208" s="298">
        <f t="shared" si="510"/>
        <v>0</v>
      </c>
      <c r="GX208" s="298">
        <f t="shared" si="511"/>
        <v>7.5067560804724251E-5</v>
      </c>
      <c r="GY208" s="298">
        <f t="shared" si="512"/>
        <v>0</v>
      </c>
      <c r="GZ208" s="298">
        <f t="shared" si="513"/>
        <v>0</v>
      </c>
      <c r="HA208" s="298">
        <f t="shared" si="514"/>
        <v>2.1123785382340516E-5</v>
      </c>
      <c r="HB208" s="298">
        <f t="shared" si="515"/>
        <v>9.9700897308075767E-5</v>
      </c>
      <c r="HC208" s="298">
        <f t="shared" si="516"/>
        <v>3.4656639345682646E-5</v>
      </c>
      <c r="HD208" s="298"/>
    </row>
    <row r="209" spans="1:212" ht="12" customHeight="1" x14ac:dyDescent="0.25">
      <c r="A209" s="2">
        <v>1</v>
      </c>
      <c r="B209" s="10" t="s">
        <v>149</v>
      </c>
      <c r="C209" s="183">
        <v>34013</v>
      </c>
      <c r="D209" s="10"/>
      <c r="E209" s="2" t="s">
        <v>392</v>
      </c>
      <c r="F209" s="33"/>
      <c r="G209" s="33"/>
      <c r="H209" s="33"/>
      <c r="I209" s="33"/>
      <c r="J209" s="33"/>
      <c r="K209" s="33"/>
      <c r="L209" s="33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61"/>
      <c r="X209" s="45"/>
      <c r="Y209" s="3">
        <v>29</v>
      </c>
      <c r="Z209" s="146">
        <v>10</v>
      </c>
      <c r="AA209" s="3">
        <f t="shared" si="404"/>
        <v>39</v>
      </c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>
        <v>29</v>
      </c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29">
        <f t="shared" si="518"/>
        <v>29</v>
      </c>
      <c r="AV209" s="170">
        <f t="shared" si="417"/>
        <v>0</v>
      </c>
      <c r="AW209" s="170">
        <f t="shared" si="418"/>
        <v>29</v>
      </c>
      <c r="AX209" s="170">
        <f t="shared" si="419"/>
        <v>0</v>
      </c>
      <c r="AY209" s="29">
        <f t="shared" si="420"/>
        <v>29</v>
      </c>
      <c r="AZ209" s="3"/>
      <c r="BA209" s="2">
        <f t="shared" si="430"/>
        <v>0</v>
      </c>
      <c r="BB209" s="2">
        <f t="shared" si="431"/>
        <v>29</v>
      </c>
      <c r="BC209" s="2">
        <f t="shared" si="432"/>
        <v>0</v>
      </c>
      <c r="BD209" s="3">
        <f t="shared" si="433"/>
        <v>29</v>
      </c>
      <c r="BE209" s="3">
        <f t="shared" si="434"/>
        <v>1.6361851434388976</v>
      </c>
      <c r="BF209" s="2">
        <f t="shared" si="435"/>
        <v>0</v>
      </c>
      <c r="BG209" s="2">
        <f t="shared" si="436"/>
        <v>1.0544304257717338</v>
      </c>
      <c r="BH209" s="2">
        <f t="shared" si="437"/>
        <v>0</v>
      </c>
      <c r="BI209" s="3">
        <f t="shared" si="438"/>
        <v>1.0544304257717338</v>
      </c>
      <c r="BJ209" s="3"/>
      <c r="BK209" s="21">
        <v>27005</v>
      </c>
      <c r="BL209" s="3">
        <v>26955</v>
      </c>
      <c r="BM209" s="2">
        <v>50</v>
      </c>
      <c r="BN209" s="2">
        <v>50</v>
      </c>
      <c r="BO209" s="45"/>
      <c r="BP209" s="2">
        <f t="shared" si="439"/>
        <v>50</v>
      </c>
      <c r="BQ209" s="2">
        <f t="shared" si="440"/>
        <v>1.8549434242255611</v>
      </c>
      <c r="BR209" s="2">
        <f t="shared" si="441"/>
        <v>1.8549434242255611</v>
      </c>
      <c r="BS209" s="2"/>
      <c r="BT209" s="7">
        <v>27171</v>
      </c>
      <c r="BU209" s="3">
        <v>27100</v>
      </c>
      <c r="BV209" s="2">
        <f t="shared" si="405"/>
        <v>71</v>
      </c>
      <c r="BW209" s="2">
        <v>71</v>
      </c>
      <c r="BX209" s="61"/>
      <c r="BY209" s="2">
        <f t="shared" si="442"/>
        <v>71</v>
      </c>
      <c r="BZ209" s="2">
        <f t="shared" si="443"/>
        <v>2.6199261992619927</v>
      </c>
      <c r="CA209" s="2">
        <f t="shared" si="444"/>
        <v>2.6199261992619927</v>
      </c>
      <c r="CB209" s="2"/>
      <c r="CC209" s="105">
        <v>27294</v>
      </c>
      <c r="CD209" s="3">
        <v>27247</v>
      </c>
      <c r="CE209" s="2">
        <f t="shared" si="406"/>
        <v>47</v>
      </c>
      <c r="CF209" s="2">
        <v>47</v>
      </c>
      <c r="CG209" s="61"/>
      <c r="CH209" s="2">
        <f t="shared" si="445"/>
        <v>47</v>
      </c>
      <c r="CI209" s="2">
        <f t="shared" si="446"/>
        <v>1.7249605461151687</v>
      </c>
      <c r="CJ209" s="2">
        <f t="shared" si="447"/>
        <v>1.7249605461151687</v>
      </c>
      <c r="CK209" s="2"/>
      <c r="CL209" s="105">
        <v>27474</v>
      </c>
      <c r="CM209" s="3">
        <v>27439</v>
      </c>
      <c r="CN209" s="2">
        <f t="shared" si="407"/>
        <v>35</v>
      </c>
      <c r="CO209" s="2">
        <f t="shared" si="522"/>
        <v>35</v>
      </c>
      <c r="CP209" s="61"/>
      <c r="CQ209" s="2">
        <f t="shared" si="448"/>
        <v>35</v>
      </c>
      <c r="CR209" s="2">
        <f t="shared" si="449"/>
        <v>1.2755566893837238</v>
      </c>
      <c r="CS209" s="2">
        <f t="shared" si="450"/>
        <v>1.2755566893837238</v>
      </c>
      <c r="CT209" s="2"/>
      <c r="CU209" s="131">
        <v>27548</v>
      </c>
      <c r="CV209" s="3">
        <v>27503</v>
      </c>
      <c r="CW209" s="2">
        <f t="shared" si="408"/>
        <v>45</v>
      </c>
      <c r="CX209" s="2">
        <f t="shared" si="409"/>
        <v>45</v>
      </c>
      <c r="CY209" s="61"/>
      <c r="CZ209" s="2">
        <f t="shared" si="451"/>
        <v>45</v>
      </c>
      <c r="DA209" s="2">
        <f t="shared" si="452"/>
        <v>1.6361851434388976</v>
      </c>
      <c r="DB209" s="2">
        <f t="shared" si="453"/>
        <v>1.6361851434388976</v>
      </c>
      <c r="DC209" s="2"/>
      <c r="DD209" s="131">
        <v>27718</v>
      </c>
      <c r="DE209" s="3">
        <v>27673</v>
      </c>
      <c r="DF209" s="2">
        <f t="shared" si="410"/>
        <v>45</v>
      </c>
      <c r="DG209" s="2">
        <f t="shared" si="411"/>
        <v>45</v>
      </c>
      <c r="DH209" s="61"/>
      <c r="DI209" s="2">
        <f t="shared" si="454"/>
        <v>45</v>
      </c>
      <c r="DJ209" s="2">
        <f t="shared" si="455"/>
        <v>1.6261337766053554</v>
      </c>
      <c r="DK209" s="2">
        <f t="shared" si="456"/>
        <v>1.6261337766053554</v>
      </c>
      <c r="DL209" s="2"/>
      <c r="DM209" s="131">
        <v>27910</v>
      </c>
      <c r="DN209" s="2">
        <v>27879</v>
      </c>
      <c r="DO209" s="3">
        <f t="shared" si="457"/>
        <v>31</v>
      </c>
      <c r="DP209" s="3">
        <f t="shared" si="458"/>
        <v>1.1119480612647512</v>
      </c>
      <c r="DQ209" s="2"/>
      <c r="DR209" s="131">
        <v>28112</v>
      </c>
      <c r="DS209" s="2">
        <v>28144</v>
      </c>
      <c r="DT209" s="3">
        <f t="shared" si="459"/>
        <v>-32</v>
      </c>
      <c r="DU209" s="3">
        <f t="shared" si="460"/>
        <v>-1.1370096645821488</v>
      </c>
      <c r="DV209" s="2"/>
      <c r="DW209" s="131">
        <v>28506</v>
      </c>
      <c r="DX209" s="2">
        <v>28474</v>
      </c>
      <c r="DY209" s="3">
        <f t="shared" si="461"/>
        <v>32</v>
      </c>
      <c r="DZ209" s="3">
        <f t="shared" si="462"/>
        <v>1.1238322680339961</v>
      </c>
      <c r="EA209" s="2"/>
      <c r="EB209" s="131">
        <v>28635</v>
      </c>
      <c r="EC209" s="2">
        <v>28605</v>
      </c>
      <c r="ED209" s="3">
        <f t="shared" si="519"/>
        <v>30</v>
      </c>
      <c r="EE209" s="3">
        <f t="shared" si="463"/>
        <v>1.048767697954903</v>
      </c>
      <c r="EF209" s="2"/>
      <c r="EG209" s="131">
        <v>29093</v>
      </c>
      <c r="EH209" s="2">
        <v>29084</v>
      </c>
      <c r="EI209" s="3">
        <f t="shared" si="520"/>
        <v>9</v>
      </c>
      <c r="EJ209" s="3">
        <f t="shared" si="464"/>
        <v>0.30944849401732916</v>
      </c>
      <c r="EK209" s="2"/>
      <c r="EL209" s="131">
        <v>29602</v>
      </c>
      <c r="EM209" s="2">
        <v>29540</v>
      </c>
      <c r="EN209" s="3">
        <f t="shared" si="425"/>
        <v>62</v>
      </c>
      <c r="EO209" s="3">
        <f t="shared" si="465"/>
        <v>2.0988490182802977</v>
      </c>
      <c r="EP209" s="2"/>
      <c r="EQ209" s="2"/>
      <c r="ER209" s="77">
        <f t="shared" si="466"/>
        <v>50</v>
      </c>
      <c r="ES209" s="83">
        <f t="shared" si="426"/>
        <v>71</v>
      </c>
      <c r="ET209" s="83">
        <f t="shared" si="427"/>
        <v>47</v>
      </c>
      <c r="EU209" s="81">
        <f t="shared" si="523"/>
        <v>35</v>
      </c>
      <c r="EV209" s="81">
        <f t="shared" si="428"/>
        <v>45</v>
      </c>
      <c r="EW209" s="81">
        <f t="shared" si="415"/>
        <v>45</v>
      </c>
      <c r="EX209" s="81">
        <f t="shared" si="517"/>
        <v>31</v>
      </c>
      <c r="EY209" s="81">
        <v>0</v>
      </c>
      <c r="EZ209" s="81">
        <f t="shared" si="521"/>
        <v>32</v>
      </c>
      <c r="FA209" s="81">
        <f t="shared" si="467"/>
        <v>30</v>
      </c>
      <c r="FB209" s="81">
        <f t="shared" si="468"/>
        <v>9</v>
      </c>
      <c r="FC209" s="81">
        <f t="shared" si="429"/>
        <v>62</v>
      </c>
      <c r="FD209" s="2"/>
      <c r="FE209" s="77">
        <f t="shared" si="469"/>
        <v>1.8549434242255611</v>
      </c>
      <c r="FF209" s="83">
        <f t="shared" si="470"/>
        <v>2.6199261992619927</v>
      </c>
      <c r="FG209" s="83">
        <f t="shared" si="471"/>
        <v>1.7249605461151687</v>
      </c>
      <c r="FH209" s="81">
        <f t="shared" si="472"/>
        <v>1.2755566893837238</v>
      </c>
      <c r="FI209" s="81">
        <f t="shared" si="473"/>
        <v>1.6361851434388976</v>
      </c>
      <c r="FJ209" s="81">
        <f t="shared" si="474"/>
        <v>1.6261337766053554</v>
      </c>
      <c r="FK209" s="81">
        <f t="shared" si="475"/>
        <v>1.1119480612647512</v>
      </c>
      <c r="FL209" s="81">
        <f t="shared" si="476"/>
        <v>0</v>
      </c>
      <c r="FM209" s="81">
        <f t="shared" si="477"/>
        <v>1.1238322680339961</v>
      </c>
      <c r="FN209" s="81">
        <f t="shared" si="478"/>
        <v>1.048767697954903</v>
      </c>
      <c r="FO209" s="81">
        <f t="shared" si="479"/>
        <v>0.30944849401732916</v>
      </c>
      <c r="FP209" s="81">
        <f t="shared" si="480"/>
        <v>2.0988490182802977</v>
      </c>
      <c r="FQ209" s="2"/>
      <c r="FR209" s="83">
        <f t="shared" si="481"/>
        <v>21</v>
      </c>
      <c r="FS209" s="83">
        <f t="shared" si="482"/>
        <v>-24</v>
      </c>
      <c r="FT209" s="83">
        <f t="shared" si="483"/>
        <v>-12</v>
      </c>
      <c r="FU209" s="83">
        <f t="shared" si="484"/>
        <v>10</v>
      </c>
      <c r="FV209" s="83">
        <f t="shared" si="485"/>
        <v>0</v>
      </c>
      <c r="FW209" s="83">
        <f t="shared" si="486"/>
        <v>-14</v>
      </c>
      <c r="FX209" s="83">
        <f t="shared" si="487"/>
        <v>-31</v>
      </c>
      <c r="FY209" s="83">
        <f t="shared" si="488"/>
        <v>32</v>
      </c>
      <c r="FZ209" s="83">
        <f t="shared" si="489"/>
        <v>-2</v>
      </c>
      <c r="GA209" s="83">
        <f t="shared" si="490"/>
        <v>-21</v>
      </c>
      <c r="GB209" s="83">
        <f t="shared" si="491"/>
        <v>53</v>
      </c>
      <c r="GC209" s="54"/>
      <c r="GD209" s="205">
        <f t="shared" si="492"/>
        <v>0.76498277503643153</v>
      </c>
      <c r="GE209" s="206">
        <f t="shared" si="493"/>
        <v>-0.89496565314682397</v>
      </c>
      <c r="GF209" s="206">
        <f t="shared" si="494"/>
        <v>-0.4494038567314449</v>
      </c>
      <c r="GG209" s="207">
        <f t="shared" si="495"/>
        <v>0.36062845405517385</v>
      </c>
      <c r="GH209" s="206">
        <f t="shared" si="496"/>
        <v>-1.0051366833542241E-2</v>
      </c>
      <c r="GI209" s="206">
        <f t="shared" si="497"/>
        <v>-0.5141857153406042</v>
      </c>
      <c r="GJ209" s="206">
        <f t="shared" si="498"/>
        <v>-1.1119480612647512</v>
      </c>
      <c r="GK209" s="206">
        <f t="shared" si="499"/>
        <v>1.1238322680339961</v>
      </c>
      <c r="GL209" s="206">
        <f t="shared" si="500"/>
        <v>-7.5064570079093063E-2</v>
      </c>
      <c r="GM209" s="206">
        <f t="shared" si="501"/>
        <v>-0.73931920393757378</v>
      </c>
      <c r="GN209" s="206">
        <f t="shared" si="502"/>
        <v>1.7894005242629685</v>
      </c>
      <c r="GO209" s="2"/>
      <c r="GP209" s="3">
        <f t="shared" si="503"/>
        <v>62</v>
      </c>
      <c r="GQ209" s="320">
        <f t="shared" si="504"/>
        <v>2.0988490182802977E-3</v>
      </c>
      <c r="GR209" s="298">
        <f t="shared" si="505"/>
        <v>8.7079189815217957E-4</v>
      </c>
      <c r="GS209" s="298">
        <f t="shared" si="506"/>
        <v>1.1346565666251159E-3</v>
      </c>
      <c r="GT209" s="298">
        <f t="shared" si="507"/>
        <v>8.9743866772914039E-4</v>
      </c>
      <c r="GU209" s="298">
        <f t="shared" si="508"/>
        <v>7.5567838328007605E-4</v>
      </c>
      <c r="GV209" s="298">
        <f t="shared" si="509"/>
        <v>8.1203984408834997E-4</v>
      </c>
      <c r="GW209" s="298">
        <f t="shared" si="510"/>
        <v>9.0323357620280609E-4</v>
      </c>
      <c r="GX209" s="298">
        <f t="shared" si="511"/>
        <v>7.756981283154839E-4</v>
      </c>
      <c r="GY209" s="298">
        <f t="shared" si="512"/>
        <v>0</v>
      </c>
      <c r="GZ209" s="298">
        <f t="shared" si="513"/>
        <v>6.6424494032174368E-4</v>
      </c>
      <c r="HA209" s="298">
        <f t="shared" si="514"/>
        <v>6.3371356147021542E-4</v>
      </c>
      <c r="HB209" s="298">
        <f t="shared" si="515"/>
        <v>1.7946161515453639E-4</v>
      </c>
      <c r="HC209" s="298">
        <f t="shared" si="516"/>
        <v>1.0743558197161621E-3</v>
      </c>
      <c r="HD209" s="298"/>
    </row>
    <row r="210" spans="1:212" ht="12" customHeight="1" x14ac:dyDescent="0.25">
      <c r="A210" s="2">
        <v>1</v>
      </c>
      <c r="B210" s="10" t="s">
        <v>149</v>
      </c>
      <c r="C210" s="183">
        <v>34022</v>
      </c>
      <c r="D210" s="10"/>
      <c r="E210" s="2" t="s">
        <v>465</v>
      </c>
      <c r="F210" s="33"/>
      <c r="G210" s="33"/>
      <c r="H210" s="33"/>
      <c r="I210" s="33"/>
      <c r="J210" s="33"/>
      <c r="K210" s="33"/>
      <c r="L210" s="33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61"/>
      <c r="X210" s="45"/>
      <c r="Y210" s="3">
        <v>103</v>
      </c>
      <c r="Z210" s="146">
        <v>22</v>
      </c>
      <c r="AA210" s="3">
        <f t="shared" si="404"/>
        <v>125</v>
      </c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>
        <v>116</v>
      </c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29">
        <f t="shared" si="518"/>
        <v>116</v>
      </c>
      <c r="AV210" s="170">
        <f t="shared" si="417"/>
        <v>0</v>
      </c>
      <c r="AW210" s="170">
        <f t="shared" si="418"/>
        <v>116</v>
      </c>
      <c r="AX210" s="170">
        <f t="shared" si="419"/>
        <v>0</v>
      </c>
      <c r="AY210" s="29">
        <f t="shared" si="420"/>
        <v>116</v>
      </c>
      <c r="AZ210" s="3"/>
      <c r="BA210" s="2">
        <f t="shared" si="430"/>
        <v>0</v>
      </c>
      <c r="BB210" s="2">
        <f t="shared" si="431"/>
        <v>116</v>
      </c>
      <c r="BC210" s="2">
        <f t="shared" si="432"/>
        <v>0</v>
      </c>
      <c r="BD210" s="3">
        <f t="shared" si="433"/>
        <v>116</v>
      </c>
      <c r="BE210" s="3">
        <f t="shared" si="434"/>
        <v>4.7037311850752594</v>
      </c>
      <c r="BF210" s="2">
        <f t="shared" si="435"/>
        <v>0</v>
      </c>
      <c r="BG210" s="2">
        <f t="shared" si="436"/>
        <v>1.5369938520245918</v>
      </c>
      <c r="BH210" s="2">
        <f t="shared" si="437"/>
        <v>0</v>
      </c>
      <c r="BI210" s="3">
        <f t="shared" si="438"/>
        <v>1.5369938520245918</v>
      </c>
      <c r="BJ210" s="3"/>
      <c r="BK210" s="21">
        <v>75645</v>
      </c>
      <c r="BL210" s="3">
        <v>75162</v>
      </c>
      <c r="BM210" s="2">
        <v>483</v>
      </c>
      <c r="BN210" s="2">
        <v>483</v>
      </c>
      <c r="BO210" s="45"/>
      <c r="BP210" s="2">
        <f t="shared" si="439"/>
        <v>483</v>
      </c>
      <c r="BQ210" s="2">
        <f t="shared" si="440"/>
        <v>6.4261195817035208</v>
      </c>
      <c r="BR210" s="2">
        <f t="shared" si="441"/>
        <v>6.4261195817035208</v>
      </c>
      <c r="BS210" s="2"/>
      <c r="BT210" s="7">
        <v>75663</v>
      </c>
      <c r="BU210" s="3">
        <v>75089</v>
      </c>
      <c r="BV210" s="2">
        <f t="shared" si="405"/>
        <v>574</v>
      </c>
      <c r="BW210" s="2">
        <v>574</v>
      </c>
      <c r="BX210" s="61"/>
      <c r="BY210" s="2">
        <f t="shared" si="442"/>
        <v>574</v>
      </c>
      <c r="BZ210" s="2">
        <f t="shared" si="443"/>
        <v>7.6442621422578538</v>
      </c>
      <c r="CA210" s="2">
        <f t="shared" si="444"/>
        <v>7.6442621422578538</v>
      </c>
      <c r="CB210" s="2"/>
      <c r="CC210" s="105">
        <v>75544</v>
      </c>
      <c r="CD210" s="3">
        <v>75053</v>
      </c>
      <c r="CE210" s="2">
        <f t="shared" si="406"/>
        <v>491</v>
      </c>
      <c r="CF210" s="2">
        <v>491</v>
      </c>
      <c r="CG210" s="61"/>
      <c r="CH210" s="2">
        <f t="shared" si="445"/>
        <v>491</v>
      </c>
      <c r="CI210" s="2">
        <f t="shared" si="446"/>
        <v>6.5420436225067622</v>
      </c>
      <c r="CJ210" s="2">
        <f t="shared" si="447"/>
        <v>6.5420436225067622</v>
      </c>
      <c r="CK210" s="2"/>
      <c r="CL210" s="105">
        <v>75563</v>
      </c>
      <c r="CM210" s="3">
        <v>75199</v>
      </c>
      <c r="CN210" s="2">
        <f t="shared" si="407"/>
        <v>364</v>
      </c>
      <c r="CO210" s="2">
        <f t="shared" si="522"/>
        <v>364</v>
      </c>
      <c r="CP210" s="61"/>
      <c r="CQ210" s="2">
        <f t="shared" si="448"/>
        <v>364</v>
      </c>
      <c r="CR210" s="2">
        <f t="shared" si="449"/>
        <v>4.8404899001316508</v>
      </c>
      <c r="CS210" s="2">
        <f t="shared" si="450"/>
        <v>4.8404899001316508</v>
      </c>
      <c r="CT210" s="2"/>
      <c r="CU210" s="131">
        <v>75827</v>
      </c>
      <c r="CV210" s="3">
        <v>75472</v>
      </c>
      <c r="CW210" s="2">
        <f t="shared" si="408"/>
        <v>355</v>
      </c>
      <c r="CX210" s="2">
        <f t="shared" si="409"/>
        <v>355</v>
      </c>
      <c r="CY210" s="61"/>
      <c r="CZ210" s="2">
        <f t="shared" si="451"/>
        <v>355</v>
      </c>
      <c r="DA210" s="2">
        <f t="shared" si="452"/>
        <v>4.7037311850752594</v>
      </c>
      <c r="DB210" s="2">
        <f t="shared" si="453"/>
        <v>4.7037311850752594</v>
      </c>
      <c r="DC210" s="2"/>
      <c r="DD210" s="131">
        <v>75993</v>
      </c>
      <c r="DE210" s="3">
        <v>75668</v>
      </c>
      <c r="DF210" s="2">
        <f t="shared" si="410"/>
        <v>325</v>
      </c>
      <c r="DG210" s="2">
        <f t="shared" si="411"/>
        <v>325</v>
      </c>
      <c r="DH210" s="61"/>
      <c r="DI210" s="2">
        <f t="shared" si="454"/>
        <v>325</v>
      </c>
      <c r="DJ210" s="2">
        <f t="shared" si="455"/>
        <v>4.2950785008193684</v>
      </c>
      <c r="DK210" s="2">
        <f t="shared" si="456"/>
        <v>4.2950785008193684</v>
      </c>
      <c r="DL210" s="2"/>
      <c r="DM210" s="131">
        <v>76433</v>
      </c>
      <c r="DN210" s="2">
        <v>76242</v>
      </c>
      <c r="DO210" s="3">
        <f t="shared" si="457"/>
        <v>191</v>
      </c>
      <c r="DP210" s="3">
        <f t="shared" si="458"/>
        <v>2.5051808714356913</v>
      </c>
      <c r="DQ210" s="2"/>
      <c r="DR210" s="131">
        <v>76866</v>
      </c>
      <c r="DS210" s="2">
        <v>76701</v>
      </c>
      <c r="DT210" s="3">
        <f t="shared" si="459"/>
        <v>165</v>
      </c>
      <c r="DU210" s="3">
        <f t="shared" si="460"/>
        <v>2.1512105448429617</v>
      </c>
      <c r="DV210" s="2"/>
      <c r="DW210" s="131">
        <v>77246</v>
      </c>
      <c r="DX210" s="2">
        <v>77076</v>
      </c>
      <c r="DY210" s="3">
        <f t="shared" si="461"/>
        <v>170</v>
      </c>
      <c r="DZ210" s="3">
        <f t="shared" si="462"/>
        <v>2.2056152369090247</v>
      </c>
      <c r="EA210" s="2"/>
      <c r="EB210" s="131">
        <v>77341</v>
      </c>
      <c r="EC210" s="2">
        <v>77146</v>
      </c>
      <c r="ED210" s="3">
        <f t="shared" si="519"/>
        <v>195</v>
      </c>
      <c r="EE210" s="3">
        <f t="shared" si="463"/>
        <v>2.5276747984341381</v>
      </c>
      <c r="EF210" s="2"/>
      <c r="EG210" s="131">
        <v>77870</v>
      </c>
      <c r="EH210" s="2">
        <v>77705</v>
      </c>
      <c r="EI210" s="3">
        <f t="shared" si="520"/>
        <v>165</v>
      </c>
      <c r="EJ210" s="3">
        <f t="shared" si="464"/>
        <v>2.1234154816292388</v>
      </c>
      <c r="EK210" s="2"/>
      <c r="EL210" s="131">
        <v>79072</v>
      </c>
      <c r="EM210" s="2">
        <v>78841</v>
      </c>
      <c r="EN210" s="3">
        <f t="shared" si="425"/>
        <v>231</v>
      </c>
      <c r="EO210" s="3">
        <f t="shared" si="465"/>
        <v>2.929947616088076</v>
      </c>
      <c r="EP210" s="2"/>
      <c r="EQ210" s="2"/>
      <c r="ER210" s="77">
        <f t="shared" si="466"/>
        <v>483</v>
      </c>
      <c r="ES210" s="83">
        <f t="shared" si="426"/>
        <v>574</v>
      </c>
      <c r="ET210" s="83">
        <f t="shared" si="427"/>
        <v>491</v>
      </c>
      <c r="EU210" s="81">
        <f t="shared" si="523"/>
        <v>364</v>
      </c>
      <c r="EV210" s="81">
        <f t="shared" si="428"/>
        <v>355</v>
      </c>
      <c r="EW210" s="81">
        <f t="shared" si="415"/>
        <v>325</v>
      </c>
      <c r="EX210" s="81">
        <f t="shared" si="517"/>
        <v>191</v>
      </c>
      <c r="EY210" s="81">
        <f>DT210</f>
        <v>165</v>
      </c>
      <c r="EZ210" s="81">
        <f t="shared" si="521"/>
        <v>170</v>
      </c>
      <c r="FA210" s="81">
        <f t="shared" si="467"/>
        <v>195</v>
      </c>
      <c r="FB210" s="81">
        <f t="shared" si="468"/>
        <v>165</v>
      </c>
      <c r="FC210" s="81">
        <f t="shared" si="429"/>
        <v>231</v>
      </c>
      <c r="FD210" s="2"/>
      <c r="FE210" s="77">
        <f t="shared" si="469"/>
        <v>6.4261195817035208</v>
      </c>
      <c r="FF210" s="83">
        <f t="shared" si="470"/>
        <v>7.6442621422578538</v>
      </c>
      <c r="FG210" s="83">
        <f t="shared" si="471"/>
        <v>6.5420436225067622</v>
      </c>
      <c r="FH210" s="81">
        <f t="shared" si="472"/>
        <v>4.8404899001316508</v>
      </c>
      <c r="FI210" s="81">
        <f t="shared" si="473"/>
        <v>4.7037311850752594</v>
      </c>
      <c r="FJ210" s="81">
        <f t="shared" si="474"/>
        <v>4.2950785008193684</v>
      </c>
      <c r="FK210" s="81">
        <f t="shared" si="475"/>
        <v>2.5051808714356913</v>
      </c>
      <c r="FL210" s="81">
        <f t="shared" si="476"/>
        <v>2.1512105448429617</v>
      </c>
      <c r="FM210" s="81">
        <f t="shared" si="477"/>
        <v>2.2056152369090247</v>
      </c>
      <c r="FN210" s="81">
        <f t="shared" si="478"/>
        <v>2.5276747984341381</v>
      </c>
      <c r="FO210" s="81">
        <f t="shared" si="479"/>
        <v>2.1234154816292388</v>
      </c>
      <c r="FP210" s="81">
        <f t="shared" si="480"/>
        <v>2.929947616088076</v>
      </c>
      <c r="FQ210" s="2"/>
      <c r="FR210" s="83">
        <f t="shared" si="481"/>
        <v>91</v>
      </c>
      <c r="FS210" s="83">
        <f t="shared" si="482"/>
        <v>-83</v>
      </c>
      <c r="FT210" s="83">
        <f t="shared" si="483"/>
        <v>-127</v>
      </c>
      <c r="FU210" s="83">
        <f t="shared" si="484"/>
        <v>-9</v>
      </c>
      <c r="FV210" s="83">
        <f t="shared" si="485"/>
        <v>-30</v>
      </c>
      <c r="FW210" s="83">
        <f t="shared" si="486"/>
        <v>-134</v>
      </c>
      <c r="FX210" s="83">
        <f t="shared" si="487"/>
        <v>-26</v>
      </c>
      <c r="FY210" s="83">
        <f t="shared" si="488"/>
        <v>5</v>
      </c>
      <c r="FZ210" s="83">
        <f t="shared" si="489"/>
        <v>25</v>
      </c>
      <c r="GA210" s="83">
        <f t="shared" si="490"/>
        <v>-30</v>
      </c>
      <c r="GB210" s="83">
        <f t="shared" si="491"/>
        <v>66</v>
      </c>
      <c r="GC210" s="54"/>
      <c r="GD210" s="205">
        <f t="shared" si="492"/>
        <v>1.218142560554333</v>
      </c>
      <c r="GE210" s="206">
        <f t="shared" si="493"/>
        <v>-1.1022185197510916</v>
      </c>
      <c r="GF210" s="206">
        <f t="shared" si="494"/>
        <v>-1.7015537223751114</v>
      </c>
      <c r="GG210" s="207">
        <f t="shared" si="495"/>
        <v>-0.13675871505639137</v>
      </c>
      <c r="GH210" s="206">
        <f t="shared" si="496"/>
        <v>-0.40865268425589107</v>
      </c>
      <c r="GI210" s="206">
        <f t="shared" si="497"/>
        <v>-1.789897629383677</v>
      </c>
      <c r="GJ210" s="206">
        <f t="shared" si="498"/>
        <v>-0.35397032659272964</v>
      </c>
      <c r="GK210" s="206">
        <f t="shared" si="499"/>
        <v>5.4404692066063021E-2</v>
      </c>
      <c r="GL210" s="206">
        <f t="shared" si="500"/>
        <v>0.32205956152511339</v>
      </c>
      <c r="GM210" s="206">
        <f t="shared" si="501"/>
        <v>-0.40425931680489935</v>
      </c>
      <c r="GN210" s="206">
        <f t="shared" si="502"/>
        <v>0.8065321344588372</v>
      </c>
      <c r="GO210" s="2"/>
      <c r="GP210" s="3">
        <f t="shared" si="503"/>
        <v>231</v>
      </c>
      <c r="GQ210" s="320">
        <f t="shared" si="504"/>
        <v>2.929947616088076E-3</v>
      </c>
      <c r="GR210" s="298">
        <f t="shared" si="505"/>
        <v>8.4118497361500549E-3</v>
      </c>
      <c r="GS210" s="298">
        <f t="shared" si="506"/>
        <v>9.1731390034199504E-3</v>
      </c>
      <c r="GT210" s="298">
        <f t="shared" si="507"/>
        <v>9.3753699118086804E-3</v>
      </c>
      <c r="GU210" s="298">
        <f t="shared" si="508"/>
        <v>7.8590551861127903E-3</v>
      </c>
      <c r="GV210" s="298">
        <f t="shared" si="509"/>
        <v>6.4060921033636496E-3</v>
      </c>
      <c r="GW210" s="298">
        <f t="shared" si="510"/>
        <v>6.5233536059091544E-3</v>
      </c>
      <c r="GX210" s="298">
        <f t="shared" si="511"/>
        <v>4.7793013712341108E-3</v>
      </c>
      <c r="GY210" s="298">
        <f t="shared" si="512"/>
        <v>3.9565498884972308E-3</v>
      </c>
      <c r="GZ210" s="298">
        <f t="shared" si="513"/>
        <v>3.528801245459263E-3</v>
      </c>
      <c r="HA210" s="298">
        <f t="shared" si="514"/>
        <v>4.1191381495564007E-3</v>
      </c>
      <c r="HB210" s="298">
        <f t="shared" si="515"/>
        <v>3.2901296111665004E-3</v>
      </c>
      <c r="HC210" s="298">
        <f t="shared" si="516"/>
        <v>4.0028418444263457E-3</v>
      </c>
      <c r="HD210" s="298"/>
    </row>
    <row r="211" spans="1:212" ht="12" customHeight="1" x14ac:dyDescent="0.25">
      <c r="A211" s="2">
        <v>1</v>
      </c>
      <c r="B211" s="10" t="s">
        <v>149</v>
      </c>
      <c r="C211" s="183">
        <v>34023</v>
      </c>
      <c r="D211" s="10"/>
      <c r="E211" s="2" t="s">
        <v>468</v>
      </c>
      <c r="F211" s="33"/>
      <c r="G211" s="33"/>
      <c r="H211" s="33"/>
      <c r="I211" s="33"/>
      <c r="J211" s="33"/>
      <c r="K211" s="33"/>
      <c r="L211" s="33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61"/>
      <c r="X211" s="45"/>
      <c r="Y211" s="3">
        <v>16</v>
      </c>
      <c r="Z211" s="146">
        <v>5</v>
      </c>
      <c r="AA211" s="3">
        <f t="shared" si="404"/>
        <v>21</v>
      </c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>
        <v>16</v>
      </c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29">
        <f t="shared" si="518"/>
        <v>16</v>
      </c>
      <c r="AV211" s="170">
        <f t="shared" si="417"/>
        <v>0</v>
      </c>
      <c r="AW211" s="170">
        <f t="shared" si="418"/>
        <v>16</v>
      </c>
      <c r="AX211" s="170">
        <f t="shared" si="419"/>
        <v>0</v>
      </c>
      <c r="AY211" s="29">
        <f t="shared" si="420"/>
        <v>16</v>
      </c>
      <c r="AZ211" s="3"/>
      <c r="BA211" s="2">
        <f t="shared" si="430"/>
        <v>0</v>
      </c>
      <c r="BB211" s="2">
        <f t="shared" si="431"/>
        <v>16</v>
      </c>
      <c r="BC211" s="2">
        <f t="shared" si="432"/>
        <v>0</v>
      </c>
      <c r="BD211" s="3">
        <f t="shared" si="433"/>
        <v>16</v>
      </c>
      <c r="BE211" s="3">
        <f t="shared" si="434"/>
        <v>2.2083460249771552</v>
      </c>
      <c r="BF211" s="2">
        <f t="shared" si="435"/>
        <v>0</v>
      </c>
      <c r="BG211" s="2">
        <f t="shared" si="436"/>
        <v>1.2183978068839476</v>
      </c>
      <c r="BH211" s="2">
        <f t="shared" si="437"/>
        <v>0</v>
      </c>
      <c r="BI211" s="3">
        <f t="shared" si="438"/>
        <v>1.2183978068839476</v>
      </c>
      <c r="BJ211" s="3"/>
      <c r="BK211" s="21">
        <v>12992</v>
      </c>
      <c r="BL211" s="3">
        <v>12956</v>
      </c>
      <c r="BM211" s="2">
        <v>36</v>
      </c>
      <c r="BN211" s="2">
        <v>36</v>
      </c>
      <c r="BO211" s="45"/>
      <c r="BP211" s="2">
        <f t="shared" si="439"/>
        <v>36</v>
      </c>
      <c r="BQ211" s="2">
        <f t="shared" si="440"/>
        <v>2.7786353812905218</v>
      </c>
      <c r="BR211" s="2">
        <f t="shared" si="441"/>
        <v>2.7786353812905218</v>
      </c>
      <c r="BS211" s="2"/>
      <c r="BT211" s="7">
        <v>13090</v>
      </c>
      <c r="BU211" s="3">
        <v>13050</v>
      </c>
      <c r="BV211" s="2">
        <f t="shared" si="405"/>
        <v>40</v>
      </c>
      <c r="BW211" s="2">
        <v>40</v>
      </c>
      <c r="BX211" s="61"/>
      <c r="BY211" s="2">
        <f t="shared" si="442"/>
        <v>40</v>
      </c>
      <c r="BZ211" s="2">
        <f t="shared" si="443"/>
        <v>3.0651340996168583</v>
      </c>
      <c r="CA211" s="2">
        <f t="shared" si="444"/>
        <v>3.0651340996168583</v>
      </c>
      <c r="CB211" s="2"/>
      <c r="CC211" s="105">
        <v>13129</v>
      </c>
      <c r="CD211" s="3">
        <v>13101</v>
      </c>
      <c r="CE211" s="2">
        <f t="shared" si="406"/>
        <v>28</v>
      </c>
      <c r="CF211" s="2">
        <v>28</v>
      </c>
      <c r="CG211" s="61"/>
      <c r="CH211" s="2">
        <f t="shared" si="445"/>
        <v>28</v>
      </c>
      <c r="CI211" s="2">
        <f t="shared" si="446"/>
        <v>2.1372414319517592</v>
      </c>
      <c r="CJ211" s="2">
        <f t="shared" si="447"/>
        <v>2.1372414319517592</v>
      </c>
      <c r="CK211" s="2"/>
      <c r="CL211" s="105">
        <v>13104</v>
      </c>
      <c r="CM211" s="3">
        <v>13075</v>
      </c>
      <c r="CN211" s="2">
        <f t="shared" si="407"/>
        <v>29</v>
      </c>
      <c r="CO211" s="2">
        <f t="shared" si="522"/>
        <v>29</v>
      </c>
      <c r="CP211" s="61"/>
      <c r="CQ211" s="2">
        <f t="shared" si="448"/>
        <v>29</v>
      </c>
      <c r="CR211" s="2">
        <f t="shared" si="449"/>
        <v>2.2179732313575529</v>
      </c>
      <c r="CS211" s="2">
        <f t="shared" si="450"/>
        <v>2.2179732313575529</v>
      </c>
      <c r="CT211" s="2"/>
      <c r="CU211" s="131">
        <v>13161</v>
      </c>
      <c r="CV211" s="3">
        <v>13132</v>
      </c>
      <c r="CW211" s="2">
        <f t="shared" si="408"/>
        <v>29</v>
      </c>
      <c r="CX211" s="2">
        <f t="shared" si="409"/>
        <v>29</v>
      </c>
      <c r="CY211" s="61"/>
      <c r="CZ211" s="2">
        <f t="shared" si="451"/>
        <v>29</v>
      </c>
      <c r="DA211" s="2">
        <f t="shared" si="452"/>
        <v>2.2083460249771552</v>
      </c>
      <c r="DB211" s="2">
        <f t="shared" si="453"/>
        <v>2.2083460249771552</v>
      </c>
      <c r="DC211" s="2"/>
      <c r="DD211" s="131">
        <v>13242</v>
      </c>
      <c r="DE211" s="3">
        <v>13216</v>
      </c>
      <c r="DF211" s="2">
        <f t="shared" si="410"/>
        <v>26</v>
      </c>
      <c r="DG211" s="2">
        <f t="shared" si="411"/>
        <v>26</v>
      </c>
      <c r="DH211" s="61"/>
      <c r="DI211" s="2">
        <f t="shared" si="454"/>
        <v>26</v>
      </c>
      <c r="DJ211" s="2">
        <f t="shared" si="455"/>
        <v>1.9673123486682811</v>
      </c>
      <c r="DK211" s="2">
        <f t="shared" si="456"/>
        <v>1.9673123486682811</v>
      </c>
      <c r="DL211" s="2"/>
      <c r="DM211" s="131">
        <v>13326</v>
      </c>
      <c r="DN211" s="2">
        <v>13318</v>
      </c>
      <c r="DO211" s="3">
        <f t="shared" si="457"/>
        <v>8</v>
      </c>
      <c r="DP211" s="3">
        <f t="shared" si="458"/>
        <v>0.60069079441357554</v>
      </c>
      <c r="DQ211" s="2"/>
      <c r="DR211" s="131">
        <v>13470</v>
      </c>
      <c r="DS211" s="2">
        <v>13470</v>
      </c>
      <c r="DT211" s="3">
        <f t="shared" si="459"/>
        <v>0</v>
      </c>
      <c r="DU211" s="3">
        <f t="shared" si="460"/>
        <v>0</v>
      </c>
      <c r="DV211" s="2"/>
      <c r="DW211" s="131">
        <v>13687</v>
      </c>
      <c r="DX211" s="2">
        <v>13674</v>
      </c>
      <c r="DY211" s="3">
        <f t="shared" si="461"/>
        <v>13</v>
      </c>
      <c r="DZ211" s="3">
        <f t="shared" si="462"/>
        <v>0.95070937545707179</v>
      </c>
      <c r="EA211" s="2"/>
      <c r="EB211" s="131">
        <v>13807</v>
      </c>
      <c r="EC211" s="2">
        <v>13785</v>
      </c>
      <c r="ED211" s="3">
        <f t="shared" si="519"/>
        <v>22</v>
      </c>
      <c r="EE211" s="3">
        <f t="shared" si="463"/>
        <v>1.5959376133478418</v>
      </c>
      <c r="EF211" s="2"/>
      <c r="EG211" s="131">
        <v>13993</v>
      </c>
      <c r="EH211" s="2">
        <v>13971</v>
      </c>
      <c r="EI211" s="3">
        <f t="shared" si="520"/>
        <v>22</v>
      </c>
      <c r="EJ211" s="3">
        <f t="shared" si="464"/>
        <v>1.5746904301767948</v>
      </c>
      <c r="EK211" s="2"/>
      <c r="EL211" s="131">
        <v>14037</v>
      </c>
      <c r="EM211" s="2">
        <v>14035</v>
      </c>
      <c r="EN211" s="3">
        <f t="shared" si="425"/>
        <v>2</v>
      </c>
      <c r="EO211" s="3">
        <f t="shared" si="465"/>
        <v>0.14250089063056645</v>
      </c>
      <c r="EP211" s="2"/>
      <c r="EQ211" s="2"/>
      <c r="ER211" s="77">
        <f t="shared" si="466"/>
        <v>36</v>
      </c>
      <c r="ES211" s="83">
        <f t="shared" si="426"/>
        <v>40</v>
      </c>
      <c r="ET211" s="83">
        <f t="shared" si="427"/>
        <v>28</v>
      </c>
      <c r="EU211" s="81">
        <f t="shared" si="523"/>
        <v>29</v>
      </c>
      <c r="EV211" s="81">
        <f t="shared" si="428"/>
        <v>29</v>
      </c>
      <c r="EW211" s="81">
        <f t="shared" si="415"/>
        <v>26</v>
      </c>
      <c r="EX211" s="81">
        <f t="shared" si="517"/>
        <v>8</v>
      </c>
      <c r="EY211" s="81">
        <v>0</v>
      </c>
      <c r="EZ211" s="81">
        <f t="shared" si="521"/>
        <v>13</v>
      </c>
      <c r="FA211" s="81">
        <f t="shared" si="467"/>
        <v>22</v>
      </c>
      <c r="FB211" s="81">
        <f t="shared" si="468"/>
        <v>22</v>
      </c>
      <c r="FC211" s="81">
        <f t="shared" si="429"/>
        <v>2</v>
      </c>
      <c r="FD211" s="2"/>
      <c r="FE211" s="77">
        <f t="shared" si="469"/>
        <v>2.7786353812905218</v>
      </c>
      <c r="FF211" s="83">
        <f t="shared" si="470"/>
        <v>3.0651340996168583</v>
      </c>
      <c r="FG211" s="83">
        <f t="shared" si="471"/>
        <v>2.1372414319517592</v>
      </c>
      <c r="FH211" s="81">
        <f t="shared" si="472"/>
        <v>2.2179732313575529</v>
      </c>
      <c r="FI211" s="81">
        <f t="shared" si="473"/>
        <v>2.2083460249771552</v>
      </c>
      <c r="FJ211" s="81">
        <f t="shared" si="474"/>
        <v>1.9673123486682811</v>
      </c>
      <c r="FK211" s="81">
        <f t="shared" si="475"/>
        <v>0.60069079441357554</v>
      </c>
      <c r="FL211" s="81">
        <f t="shared" si="476"/>
        <v>0</v>
      </c>
      <c r="FM211" s="81">
        <f t="shared" si="477"/>
        <v>0.95070937545707179</v>
      </c>
      <c r="FN211" s="81">
        <f t="shared" si="478"/>
        <v>1.5959376133478418</v>
      </c>
      <c r="FO211" s="81">
        <f t="shared" si="479"/>
        <v>1.5746904301767948</v>
      </c>
      <c r="FP211" s="81">
        <f t="shared" si="480"/>
        <v>0.14250089063056645</v>
      </c>
      <c r="FQ211" s="2"/>
      <c r="FR211" s="83">
        <f t="shared" si="481"/>
        <v>4</v>
      </c>
      <c r="FS211" s="83">
        <f t="shared" si="482"/>
        <v>-12</v>
      </c>
      <c r="FT211" s="83">
        <f t="shared" si="483"/>
        <v>1</v>
      </c>
      <c r="FU211" s="83">
        <f t="shared" si="484"/>
        <v>0</v>
      </c>
      <c r="FV211" s="83">
        <f t="shared" si="485"/>
        <v>-3</v>
      </c>
      <c r="FW211" s="83">
        <f t="shared" si="486"/>
        <v>-18</v>
      </c>
      <c r="FX211" s="83">
        <f t="shared" si="487"/>
        <v>-8</v>
      </c>
      <c r="FY211" s="83">
        <f t="shared" si="488"/>
        <v>13</v>
      </c>
      <c r="FZ211" s="83">
        <f t="shared" si="489"/>
        <v>9</v>
      </c>
      <c r="GA211" s="83">
        <f t="shared" si="490"/>
        <v>0</v>
      </c>
      <c r="GB211" s="83">
        <f t="shared" si="491"/>
        <v>-20</v>
      </c>
      <c r="GC211" s="54"/>
      <c r="GD211" s="205">
        <f t="shared" si="492"/>
        <v>0.28649871832633655</v>
      </c>
      <c r="GE211" s="206">
        <f t="shared" si="493"/>
        <v>-0.92789266766509915</v>
      </c>
      <c r="GF211" s="206">
        <f t="shared" si="494"/>
        <v>8.0731799405793669E-2</v>
      </c>
      <c r="GG211" s="207">
        <f t="shared" si="495"/>
        <v>-9.6272063803977126E-3</v>
      </c>
      <c r="GH211" s="206">
        <f t="shared" si="496"/>
        <v>-0.24103367630887407</v>
      </c>
      <c r="GI211" s="206">
        <f t="shared" si="497"/>
        <v>-1.3666215542547056</v>
      </c>
      <c r="GJ211" s="206">
        <f t="shared" si="498"/>
        <v>-0.60069079441357554</v>
      </c>
      <c r="GK211" s="206">
        <f t="shared" si="499"/>
        <v>0.95070937545707179</v>
      </c>
      <c r="GL211" s="206">
        <f t="shared" si="500"/>
        <v>0.64522823789077</v>
      </c>
      <c r="GM211" s="206">
        <f t="shared" si="501"/>
        <v>-2.1247183171047013E-2</v>
      </c>
      <c r="GN211" s="206">
        <f t="shared" si="502"/>
        <v>-1.4321895395462283</v>
      </c>
      <c r="GO211" s="2"/>
      <c r="GP211" s="3">
        <f t="shared" si="503"/>
        <v>2</v>
      </c>
      <c r="GQ211" s="320">
        <f t="shared" si="504"/>
        <v>1.4250089063056644E-4</v>
      </c>
      <c r="GR211" s="298">
        <f t="shared" si="505"/>
        <v>6.2697016666956934E-4</v>
      </c>
      <c r="GS211" s="298">
        <f t="shared" si="506"/>
        <v>6.392431361268258E-4</v>
      </c>
      <c r="GT211" s="298">
        <f t="shared" si="507"/>
        <v>5.3464431268970066E-4</v>
      </c>
      <c r="GU211" s="298">
        <f t="shared" si="508"/>
        <v>6.2613351757492006E-4</v>
      </c>
      <c r="GV211" s="298">
        <f t="shared" si="509"/>
        <v>5.2331456619027E-4</v>
      </c>
      <c r="GW211" s="298">
        <f t="shared" si="510"/>
        <v>5.2186828847273234E-4</v>
      </c>
      <c r="GX211" s="298">
        <f t="shared" si="511"/>
        <v>2.0018016214593134E-4</v>
      </c>
      <c r="GY211" s="298">
        <f t="shared" si="512"/>
        <v>0</v>
      </c>
      <c r="GZ211" s="298">
        <f t="shared" si="513"/>
        <v>2.6984950700570837E-4</v>
      </c>
      <c r="HA211" s="298">
        <f t="shared" si="514"/>
        <v>4.6472327841149135E-4</v>
      </c>
      <c r="HB211" s="298">
        <f t="shared" si="515"/>
        <v>4.386839481555334E-4</v>
      </c>
      <c r="HC211" s="298">
        <f t="shared" si="516"/>
        <v>3.4656639345682646E-5</v>
      </c>
      <c r="HD211" s="298"/>
    </row>
    <row r="212" spans="1:212" ht="12" customHeight="1" x14ac:dyDescent="0.25">
      <c r="A212" s="2">
        <v>1</v>
      </c>
      <c r="B212" s="10" t="s">
        <v>149</v>
      </c>
      <c r="C212" s="183">
        <v>34025</v>
      </c>
      <c r="D212" s="10"/>
      <c r="E212" s="2" t="s">
        <v>478</v>
      </c>
      <c r="F212" s="33"/>
      <c r="G212" s="33"/>
      <c r="H212" s="33"/>
      <c r="I212" s="33"/>
      <c r="J212" s="33"/>
      <c r="K212" s="33"/>
      <c r="L212" s="33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61"/>
      <c r="X212" s="45"/>
      <c r="Y212" s="3">
        <v>6</v>
      </c>
      <c r="Z212" s="146">
        <v>7</v>
      </c>
      <c r="AA212" s="3">
        <f t="shared" si="404"/>
        <v>13</v>
      </c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>
        <v>10</v>
      </c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29">
        <v>10</v>
      </c>
      <c r="AV212" s="170">
        <f t="shared" si="417"/>
        <v>0</v>
      </c>
      <c r="AW212" s="170">
        <f t="shared" si="418"/>
        <v>10</v>
      </c>
      <c r="AX212" s="170">
        <f t="shared" si="419"/>
        <v>0</v>
      </c>
      <c r="AY212" s="29">
        <f t="shared" si="420"/>
        <v>10</v>
      </c>
      <c r="AZ212" s="3"/>
      <c r="BA212" s="2">
        <f t="shared" si="430"/>
        <v>0</v>
      </c>
      <c r="BB212" s="2">
        <f t="shared" si="431"/>
        <v>10</v>
      </c>
      <c r="BC212" s="2">
        <f t="shared" si="432"/>
        <v>0</v>
      </c>
      <c r="BD212" s="3">
        <f t="shared" si="433"/>
        <v>10</v>
      </c>
      <c r="BE212" s="3">
        <f t="shared" si="434"/>
        <v>2.7889140665853231</v>
      </c>
      <c r="BF212" s="2">
        <f t="shared" si="435"/>
        <v>0</v>
      </c>
      <c r="BG212" s="2">
        <f t="shared" si="436"/>
        <v>1.7430712916158271</v>
      </c>
      <c r="BH212" s="2">
        <f t="shared" si="437"/>
        <v>0</v>
      </c>
      <c r="BI212" s="3">
        <f t="shared" si="438"/>
        <v>1.7430712916158271</v>
      </c>
      <c r="BJ212" s="3"/>
      <c r="BK212" s="21">
        <v>5690</v>
      </c>
      <c r="BL212" s="3">
        <v>5676</v>
      </c>
      <c r="BM212" s="2">
        <v>14</v>
      </c>
      <c r="BN212" s="2">
        <v>14</v>
      </c>
      <c r="BO212" s="45"/>
      <c r="BP212" s="2">
        <f t="shared" si="439"/>
        <v>14</v>
      </c>
      <c r="BQ212" s="2">
        <f t="shared" si="440"/>
        <v>2.4665257223396759</v>
      </c>
      <c r="BR212" s="2">
        <f t="shared" si="441"/>
        <v>2.4665257223396759</v>
      </c>
      <c r="BS212" s="2"/>
      <c r="BT212" s="7">
        <v>5736</v>
      </c>
      <c r="BU212" s="3">
        <v>5731</v>
      </c>
      <c r="BV212" s="2">
        <f t="shared" si="405"/>
        <v>5</v>
      </c>
      <c r="BW212" s="2">
        <v>5</v>
      </c>
      <c r="BX212" s="61"/>
      <c r="BY212" s="2">
        <f t="shared" si="442"/>
        <v>5</v>
      </c>
      <c r="BZ212" s="2">
        <f t="shared" si="443"/>
        <v>0.87244808933868434</v>
      </c>
      <c r="CA212" s="2">
        <f t="shared" si="444"/>
        <v>0.87244808933868434</v>
      </c>
      <c r="CB212" s="2"/>
      <c r="CC212" s="105">
        <v>5749</v>
      </c>
      <c r="CD212" s="3">
        <v>5741</v>
      </c>
      <c r="CE212" s="2">
        <f t="shared" si="406"/>
        <v>8</v>
      </c>
      <c r="CF212" s="2">
        <v>8</v>
      </c>
      <c r="CG212" s="61"/>
      <c r="CH212" s="2">
        <f t="shared" si="445"/>
        <v>8</v>
      </c>
      <c r="CI212" s="2">
        <f t="shared" si="446"/>
        <v>1.3934854554955582</v>
      </c>
      <c r="CJ212" s="2">
        <f t="shared" si="447"/>
        <v>1.3934854554955582</v>
      </c>
      <c r="CK212" s="2"/>
      <c r="CL212" s="105">
        <v>5754</v>
      </c>
      <c r="CM212" s="3">
        <v>5744</v>
      </c>
      <c r="CN212" s="2">
        <f t="shared" si="407"/>
        <v>10</v>
      </c>
      <c r="CO212" s="2">
        <f t="shared" si="522"/>
        <v>10</v>
      </c>
      <c r="CP212" s="61"/>
      <c r="CQ212" s="2">
        <f t="shared" si="448"/>
        <v>10</v>
      </c>
      <c r="CR212" s="2">
        <f t="shared" si="449"/>
        <v>1.7409470752089136</v>
      </c>
      <c r="CS212" s="2">
        <f t="shared" si="450"/>
        <v>1.7409470752089136</v>
      </c>
      <c r="CT212" s="2"/>
      <c r="CU212" s="131">
        <v>5753</v>
      </c>
      <c r="CV212" s="3">
        <v>5737</v>
      </c>
      <c r="CW212" s="2">
        <f t="shared" si="408"/>
        <v>16</v>
      </c>
      <c r="CX212" s="2">
        <f t="shared" si="409"/>
        <v>16</v>
      </c>
      <c r="CY212" s="61"/>
      <c r="CZ212" s="2">
        <f t="shared" si="451"/>
        <v>16</v>
      </c>
      <c r="DA212" s="2">
        <f t="shared" si="452"/>
        <v>2.7889140665853231</v>
      </c>
      <c r="DB212" s="2">
        <f t="shared" si="453"/>
        <v>2.7889140665853231</v>
      </c>
      <c r="DC212" s="2"/>
      <c r="DD212" s="131">
        <v>5767</v>
      </c>
      <c r="DE212" s="3">
        <v>5768</v>
      </c>
      <c r="DF212" s="2">
        <f t="shared" si="410"/>
        <v>-1</v>
      </c>
      <c r="DG212" s="2">
        <f t="shared" si="411"/>
        <v>-1</v>
      </c>
      <c r="DH212" s="61"/>
      <c r="DI212" s="2">
        <f t="shared" si="454"/>
        <v>-1</v>
      </c>
      <c r="DJ212" s="2">
        <f t="shared" si="455"/>
        <v>-0.17337031900138697</v>
      </c>
      <c r="DK212" s="2">
        <f t="shared" si="456"/>
        <v>-0.17337031900138697</v>
      </c>
      <c r="DL212" s="2"/>
      <c r="DM212" s="131">
        <v>5749</v>
      </c>
      <c r="DN212" s="2">
        <v>5739</v>
      </c>
      <c r="DO212" s="3">
        <f t="shared" si="457"/>
        <v>10</v>
      </c>
      <c r="DP212" s="3">
        <f t="shared" si="458"/>
        <v>1.7424638438752396</v>
      </c>
      <c r="DQ212" s="2"/>
      <c r="DR212" s="131">
        <v>5751</v>
      </c>
      <c r="DS212" s="2">
        <v>5740</v>
      </c>
      <c r="DT212" s="3">
        <f t="shared" si="459"/>
        <v>11</v>
      </c>
      <c r="DU212" s="3">
        <f t="shared" si="460"/>
        <v>1.9163763066202091</v>
      </c>
      <c r="DV212" s="2"/>
      <c r="DW212" s="131">
        <v>5798</v>
      </c>
      <c r="DX212" s="2">
        <v>5783</v>
      </c>
      <c r="DY212" s="3">
        <f t="shared" si="461"/>
        <v>15</v>
      </c>
      <c r="DZ212" s="3">
        <f t="shared" si="462"/>
        <v>2.5938094414663668</v>
      </c>
      <c r="EA212" s="2"/>
      <c r="EB212" s="131">
        <v>5777</v>
      </c>
      <c r="EC212" s="2">
        <v>5764</v>
      </c>
      <c r="ED212" s="3">
        <f t="shared" si="519"/>
        <v>13</v>
      </c>
      <c r="EE212" s="3">
        <f t="shared" si="463"/>
        <v>2.255378209576683</v>
      </c>
      <c r="EF212" s="2"/>
      <c r="EG212" s="131">
        <v>5813</v>
      </c>
      <c r="EH212" s="2">
        <v>5798</v>
      </c>
      <c r="EI212" s="3">
        <f t="shared" si="520"/>
        <v>15</v>
      </c>
      <c r="EJ212" s="3">
        <f t="shared" si="464"/>
        <v>2.5870989996550535</v>
      </c>
      <c r="EK212" s="2"/>
      <c r="EL212" s="131">
        <v>5868</v>
      </c>
      <c r="EM212" s="2">
        <v>5860</v>
      </c>
      <c r="EN212" s="3">
        <f t="shared" si="425"/>
        <v>8</v>
      </c>
      <c r="EO212" s="3">
        <f t="shared" si="465"/>
        <v>1.3651877133105803</v>
      </c>
      <c r="EP212" s="2"/>
      <c r="EQ212" s="2"/>
      <c r="ER212" s="77">
        <f t="shared" si="466"/>
        <v>14</v>
      </c>
      <c r="ES212" s="83">
        <f t="shared" si="426"/>
        <v>5</v>
      </c>
      <c r="ET212" s="83">
        <f t="shared" si="427"/>
        <v>8</v>
      </c>
      <c r="EU212" s="81">
        <f t="shared" si="523"/>
        <v>10</v>
      </c>
      <c r="EV212" s="81">
        <f t="shared" si="428"/>
        <v>16</v>
      </c>
      <c r="EW212" s="81">
        <v>0</v>
      </c>
      <c r="EX212" s="81">
        <f t="shared" si="517"/>
        <v>10</v>
      </c>
      <c r="EY212" s="81">
        <f t="shared" ref="EY212:EY219" si="524">DT212</f>
        <v>11</v>
      </c>
      <c r="EZ212" s="81">
        <f t="shared" si="521"/>
        <v>15</v>
      </c>
      <c r="FA212" s="81">
        <f t="shared" si="467"/>
        <v>13</v>
      </c>
      <c r="FB212" s="81">
        <f t="shared" si="468"/>
        <v>15</v>
      </c>
      <c r="FC212" s="81">
        <f t="shared" si="429"/>
        <v>8</v>
      </c>
      <c r="FD212" s="2"/>
      <c r="FE212" s="77">
        <f t="shared" si="469"/>
        <v>2.4665257223396759</v>
      </c>
      <c r="FF212" s="83">
        <f t="shared" si="470"/>
        <v>0.87244808933868434</v>
      </c>
      <c r="FG212" s="83">
        <f t="shared" si="471"/>
        <v>1.3934854554955582</v>
      </c>
      <c r="FH212" s="81">
        <f t="shared" si="472"/>
        <v>1.7409470752089136</v>
      </c>
      <c r="FI212" s="81">
        <f t="shared" si="473"/>
        <v>2.7889140665853231</v>
      </c>
      <c r="FJ212" s="81">
        <f t="shared" si="474"/>
        <v>0</v>
      </c>
      <c r="FK212" s="81">
        <f t="shared" si="475"/>
        <v>1.7424638438752396</v>
      </c>
      <c r="FL212" s="81">
        <f t="shared" si="476"/>
        <v>1.9163763066202091</v>
      </c>
      <c r="FM212" s="81">
        <f t="shared" si="477"/>
        <v>2.5938094414663668</v>
      </c>
      <c r="FN212" s="81">
        <f t="shared" si="478"/>
        <v>2.255378209576683</v>
      </c>
      <c r="FO212" s="81">
        <f t="shared" si="479"/>
        <v>2.5870989996550535</v>
      </c>
      <c r="FP212" s="81">
        <f t="shared" si="480"/>
        <v>1.3651877133105803</v>
      </c>
      <c r="FQ212" s="2"/>
      <c r="FR212" s="83">
        <f t="shared" si="481"/>
        <v>-9</v>
      </c>
      <c r="FS212" s="83">
        <f t="shared" si="482"/>
        <v>3</v>
      </c>
      <c r="FT212" s="83">
        <f t="shared" si="483"/>
        <v>2</v>
      </c>
      <c r="FU212" s="83">
        <f t="shared" si="484"/>
        <v>6</v>
      </c>
      <c r="FV212" s="83">
        <f t="shared" si="485"/>
        <v>-16</v>
      </c>
      <c r="FW212" s="83">
        <f t="shared" si="486"/>
        <v>10</v>
      </c>
      <c r="FX212" s="83">
        <f t="shared" si="487"/>
        <v>1</v>
      </c>
      <c r="FY212" s="83">
        <f t="shared" si="488"/>
        <v>4</v>
      </c>
      <c r="FZ212" s="83">
        <f t="shared" si="489"/>
        <v>-2</v>
      </c>
      <c r="GA212" s="83">
        <f t="shared" si="490"/>
        <v>2</v>
      </c>
      <c r="GB212" s="83">
        <f t="shared" si="491"/>
        <v>-7</v>
      </c>
      <c r="GC212" s="54"/>
      <c r="GD212" s="205">
        <f t="shared" si="492"/>
        <v>-1.5940776330009916</v>
      </c>
      <c r="GE212" s="206">
        <f t="shared" si="493"/>
        <v>0.5210373661568739</v>
      </c>
      <c r="GF212" s="206">
        <f t="shared" si="494"/>
        <v>0.34746161971335532</v>
      </c>
      <c r="GG212" s="207">
        <f t="shared" si="495"/>
        <v>1.0479669913764096</v>
      </c>
      <c r="GH212" s="206">
        <f t="shared" si="496"/>
        <v>-2.7889140665853231</v>
      </c>
      <c r="GI212" s="206">
        <f t="shared" si="497"/>
        <v>1.7424638438752396</v>
      </c>
      <c r="GJ212" s="206">
        <f t="shared" si="498"/>
        <v>0.17391246274496952</v>
      </c>
      <c r="GK212" s="206">
        <f t="shared" si="499"/>
        <v>0.67743313484615775</v>
      </c>
      <c r="GL212" s="206">
        <f t="shared" si="500"/>
        <v>-0.33843123188968383</v>
      </c>
      <c r="GM212" s="206">
        <f t="shared" si="501"/>
        <v>0.33172079007837052</v>
      </c>
      <c r="GN212" s="206">
        <f t="shared" si="502"/>
        <v>-1.2219112863444732</v>
      </c>
      <c r="GO212" s="2"/>
      <c r="GP212" s="3">
        <f t="shared" si="503"/>
        <v>8</v>
      </c>
      <c r="GQ212" s="320">
        <f t="shared" si="504"/>
        <v>1.3651877133105802E-3</v>
      </c>
      <c r="GR212" s="298">
        <f t="shared" si="505"/>
        <v>2.4382173148261029E-4</v>
      </c>
      <c r="GS212" s="298">
        <f t="shared" si="506"/>
        <v>7.9905392015853225E-5</v>
      </c>
      <c r="GT212" s="298">
        <f t="shared" si="507"/>
        <v>1.5275551791134304E-4</v>
      </c>
      <c r="GU212" s="298">
        <f t="shared" si="508"/>
        <v>2.1590810950859315E-4</v>
      </c>
      <c r="GV212" s="298">
        <f t="shared" si="509"/>
        <v>2.8872527789807997E-4</v>
      </c>
      <c r="GW212" s="298">
        <f t="shared" si="510"/>
        <v>0</v>
      </c>
      <c r="GX212" s="298">
        <f t="shared" si="511"/>
        <v>2.5022520268241417E-4</v>
      </c>
      <c r="GY212" s="298">
        <f t="shared" si="512"/>
        <v>2.6376999256648204E-4</v>
      </c>
      <c r="GZ212" s="298">
        <f t="shared" si="513"/>
        <v>3.1136481577581735E-4</v>
      </c>
      <c r="HA212" s="298">
        <f t="shared" si="514"/>
        <v>2.7460920997042672E-4</v>
      </c>
      <c r="HB212" s="298">
        <f t="shared" si="515"/>
        <v>2.9910269192422732E-4</v>
      </c>
      <c r="HC212" s="298">
        <f t="shared" si="516"/>
        <v>1.3862655738273058E-4</v>
      </c>
      <c r="HD212" s="298"/>
    </row>
    <row r="213" spans="1:212" ht="12" customHeight="1" x14ac:dyDescent="0.25">
      <c r="A213" s="2">
        <v>1</v>
      </c>
      <c r="B213" s="10" t="s">
        <v>149</v>
      </c>
      <c r="C213" s="183">
        <v>34027</v>
      </c>
      <c r="D213" s="10"/>
      <c r="E213" s="2" t="s">
        <v>525</v>
      </c>
      <c r="F213" s="33"/>
      <c r="G213" s="33" t="s">
        <v>176</v>
      </c>
      <c r="H213" s="33" t="s">
        <v>176</v>
      </c>
      <c r="I213" s="33"/>
      <c r="J213" s="33">
        <v>75</v>
      </c>
      <c r="K213" s="33">
        <f>SUM(I213+J213)</f>
        <v>75</v>
      </c>
      <c r="L213" s="33"/>
      <c r="M213" s="45"/>
      <c r="N213" s="45">
        <v>78</v>
      </c>
      <c r="O213" s="45"/>
      <c r="P213" s="45"/>
      <c r="Q213" s="45"/>
      <c r="R213" s="45"/>
      <c r="S213" s="45"/>
      <c r="T213" s="45"/>
      <c r="U213" s="45"/>
      <c r="V213" s="45"/>
      <c r="W213" s="61"/>
      <c r="X213" s="45">
        <f>SUM(M213:W213)</f>
        <v>78</v>
      </c>
      <c r="Y213" s="3">
        <v>93</v>
      </c>
      <c r="Z213" s="146">
        <v>10</v>
      </c>
      <c r="AA213" s="3">
        <f t="shared" si="404"/>
        <v>103</v>
      </c>
      <c r="AB213" s="170"/>
      <c r="AC213" s="170">
        <v>55</v>
      </c>
      <c r="AD213" s="170"/>
      <c r="AE213" s="170"/>
      <c r="AF213" s="170"/>
      <c r="AG213" s="170"/>
      <c r="AH213" s="170"/>
      <c r="AI213" s="170"/>
      <c r="AJ213" s="170"/>
      <c r="AK213" s="170">
        <v>7</v>
      </c>
      <c r="AL213" s="170">
        <v>11</v>
      </c>
      <c r="AM213" s="170"/>
      <c r="AN213" s="170"/>
      <c r="AO213" s="170"/>
      <c r="AP213" s="170"/>
      <c r="AQ213" s="170"/>
      <c r="AR213" s="170"/>
      <c r="AS213" s="170">
        <v>20</v>
      </c>
      <c r="AT213" s="170"/>
      <c r="AU213" s="29">
        <f>SUM(AB213:AT213)</f>
        <v>93</v>
      </c>
      <c r="AV213" s="170">
        <f t="shared" si="417"/>
        <v>55</v>
      </c>
      <c r="AW213" s="170">
        <f t="shared" si="418"/>
        <v>18</v>
      </c>
      <c r="AX213" s="170">
        <f t="shared" si="419"/>
        <v>20</v>
      </c>
      <c r="AY213" s="29">
        <f t="shared" si="420"/>
        <v>93</v>
      </c>
      <c r="AZ213" s="3"/>
      <c r="BA213" s="2">
        <f t="shared" si="430"/>
        <v>55</v>
      </c>
      <c r="BB213" s="2">
        <f t="shared" si="431"/>
        <v>18</v>
      </c>
      <c r="BC213" s="2">
        <f t="shared" si="432"/>
        <v>20</v>
      </c>
      <c r="BD213" s="3">
        <f t="shared" si="433"/>
        <v>93</v>
      </c>
      <c r="BE213" s="3">
        <f t="shared" si="434"/>
        <v>7.4920054819552302</v>
      </c>
      <c r="BF213" s="2">
        <f t="shared" si="435"/>
        <v>1.6750418760469012</v>
      </c>
      <c r="BG213" s="2">
        <f t="shared" si="436"/>
        <v>0.54819552306989494</v>
      </c>
      <c r="BH213" s="2">
        <f t="shared" si="437"/>
        <v>0.60910613674432768</v>
      </c>
      <c r="BI213" s="3">
        <f t="shared" si="438"/>
        <v>2.8323435358611238</v>
      </c>
      <c r="BJ213" s="3"/>
      <c r="BK213" s="21">
        <v>33018</v>
      </c>
      <c r="BL213" s="3">
        <v>32654</v>
      </c>
      <c r="BM213" s="2">
        <v>364</v>
      </c>
      <c r="BN213" s="2">
        <v>364</v>
      </c>
      <c r="BO213" s="45"/>
      <c r="BP213" s="2">
        <f t="shared" si="439"/>
        <v>364</v>
      </c>
      <c r="BQ213" s="2">
        <f t="shared" si="440"/>
        <v>11.147179518588841</v>
      </c>
      <c r="BR213" s="2">
        <f t="shared" si="441"/>
        <v>11.147179518588841</v>
      </c>
      <c r="BS213" s="2"/>
      <c r="BT213" s="7">
        <v>33088</v>
      </c>
      <c r="BU213" s="3">
        <v>32686</v>
      </c>
      <c r="BV213" s="2">
        <f t="shared" si="405"/>
        <v>402</v>
      </c>
      <c r="BW213" s="2">
        <v>402</v>
      </c>
      <c r="BX213" s="61"/>
      <c r="BY213" s="2">
        <f t="shared" si="442"/>
        <v>402</v>
      </c>
      <c r="BZ213" s="2">
        <f t="shared" si="443"/>
        <v>12.298843541577435</v>
      </c>
      <c r="CA213" s="2">
        <f t="shared" si="444"/>
        <v>12.298843541577435</v>
      </c>
      <c r="CB213" s="2"/>
      <c r="CC213" s="105">
        <v>33258</v>
      </c>
      <c r="CD213" s="3">
        <v>32933</v>
      </c>
      <c r="CE213" s="2">
        <f t="shared" si="406"/>
        <v>325</v>
      </c>
      <c r="CF213" s="2">
        <v>325</v>
      </c>
      <c r="CG213" s="61"/>
      <c r="CH213" s="2">
        <f t="shared" si="445"/>
        <v>325</v>
      </c>
      <c r="CI213" s="2">
        <f t="shared" si="446"/>
        <v>9.8685209364467248</v>
      </c>
      <c r="CJ213" s="2">
        <f t="shared" si="447"/>
        <v>9.8685209364467248</v>
      </c>
      <c r="CK213" s="2"/>
      <c r="CL213" s="105">
        <v>33082</v>
      </c>
      <c r="CM213" s="3">
        <v>32866</v>
      </c>
      <c r="CN213" s="2">
        <f t="shared" si="407"/>
        <v>216</v>
      </c>
      <c r="CO213" s="2">
        <f t="shared" si="522"/>
        <v>216</v>
      </c>
      <c r="CP213" s="61"/>
      <c r="CQ213" s="2">
        <f t="shared" si="448"/>
        <v>216</v>
      </c>
      <c r="CR213" s="2">
        <f t="shared" si="449"/>
        <v>6.5721414227469115</v>
      </c>
      <c r="CS213" s="2">
        <f t="shared" si="450"/>
        <v>6.5721414227469115</v>
      </c>
      <c r="CT213" s="2"/>
      <c r="CU213" s="131">
        <v>33081</v>
      </c>
      <c r="CV213" s="3">
        <v>32835</v>
      </c>
      <c r="CW213" s="2">
        <f t="shared" si="408"/>
        <v>246</v>
      </c>
      <c r="CX213" s="2">
        <f t="shared" si="409"/>
        <v>246</v>
      </c>
      <c r="CY213" s="61"/>
      <c r="CZ213" s="2">
        <f t="shared" si="451"/>
        <v>246</v>
      </c>
      <c r="DA213" s="2">
        <f t="shared" si="452"/>
        <v>7.4920054819552302</v>
      </c>
      <c r="DB213" s="2">
        <f t="shared" si="453"/>
        <v>7.4920054819552302</v>
      </c>
      <c r="DC213" s="2"/>
      <c r="DD213" s="131">
        <v>33349</v>
      </c>
      <c r="DE213" s="3">
        <v>33070</v>
      </c>
      <c r="DF213" s="2">
        <f t="shared" si="410"/>
        <v>279</v>
      </c>
      <c r="DG213" s="2">
        <f t="shared" si="411"/>
        <v>279</v>
      </c>
      <c r="DH213" s="61"/>
      <c r="DI213" s="2">
        <f t="shared" si="454"/>
        <v>279</v>
      </c>
      <c r="DJ213" s="2">
        <f t="shared" si="455"/>
        <v>8.4366495312972489</v>
      </c>
      <c r="DK213" s="2">
        <f t="shared" si="456"/>
        <v>8.4366495312972489</v>
      </c>
      <c r="DL213" s="2"/>
      <c r="DM213" s="131">
        <v>33319</v>
      </c>
      <c r="DN213" s="2">
        <v>33141</v>
      </c>
      <c r="DO213" s="3">
        <f t="shared" si="457"/>
        <v>178</v>
      </c>
      <c r="DP213" s="3">
        <f t="shared" si="458"/>
        <v>5.3709906158534748</v>
      </c>
      <c r="DQ213" s="2"/>
      <c r="DR213" s="131">
        <v>33524</v>
      </c>
      <c r="DS213" s="2">
        <v>33362</v>
      </c>
      <c r="DT213" s="3">
        <f t="shared" si="459"/>
        <v>162</v>
      </c>
      <c r="DU213" s="3">
        <f t="shared" si="460"/>
        <v>4.8558239913674246</v>
      </c>
      <c r="DV213" s="2"/>
      <c r="DW213" s="131">
        <v>33668</v>
      </c>
      <c r="DX213" s="2">
        <v>33527</v>
      </c>
      <c r="DY213" s="3">
        <f t="shared" si="461"/>
        <v>141</v>
      </c>
      <c r="DZ213" s="3">
        <f t="shared" si="462"/>
        <v>4.2055656634950935</v>
      </c>
      <c r="EA213" s="2"/>
      <c r="EB213" s="131">
        <v>33809</v>
      </c>
      <c r="EC213" s="2">
        <v>33665</v>
      </c>
      <c r="ED213" s="3">
        <f t="shared" si="519"/>
        <v>144</v>
      </c>
      <c r="EE213" s="3">
        <f t="shared" si="463"/>
        <v>4.2774394772018418</v>
      </c>
      <c r="EF213" s="2"/>
      <c r="EG213" s="131">
        <v>34097</v>
      </c>
      <c r="EH213" s="2">
        <v>33931</v>
      </c>
      <c r="EI213" s="3">
        <f t="shared" si="520"/>
        <v>166</v>
      </c>
      <c r="EJ213" s="3">
        <f t="shared" si="464"/>
        <v>4.8922813945949128</v>
      </c>
      <c r="EK213" s="2"/>
      <c r="EL213" s="131">
        <v>34427</v>
      </c>
      <c r="EM213" s="2">
        <v>34287</v>
      </c>
      <c r="EN213" s="3">
        <f t="shared" si="425"/>
        <v>140</v>
      </c>
      <c r="EO213" s="3">
        <f t="shared" si="465"/>
        <v>4.0831802140753055</v>
      </c>
      <c r="EP213" s="2"/>
      <c r="EQ213" s="2"/>
      <c r="ER213" s="77">
        <f t="shared" si="466"/>
        <v>364</v>
      </c>
      <c r="ES213" s="83">
        <f t="shared" si="426"/>
        <v>402</v>
      </c>
      <c r="ET213" s="83">
        <f t="shared" si="427"/>
        <v>325</v>
      </c>
      <c r="EU213" s="81">
        <f t="shared" si="523"/>
        <v>216</v>
      </c>
      <c r="EV213" s="81">
        <f t="shared" si="428"/>
        <v>246</v>
      </c>
      <c r="EW213" s="81">
        <f t="shared" ref="EW213:EW244" si="525">DI213</f>
        <v>279</v>
      </c>
      <c r="EX213" s="81">
        <f t="shared" si="517"/>
        <v>178</v>
      </c>
      <c r="EY213" s="81">
        <f t="shared" si="524"/>
        <v>162</v>
      </c>
      <c r="EZ213" s="81">
        <f t="shared" si="521"/>
        <v>141</v>
      </c>
      <c r="FA213" s="81">
        <f t="shared" si="467"/>
        <v>144</v>
      </c>
      <c r="FB213" s="81">
        <f t="shared" si="468"/>
        <v>166</v>
      </c>
      <c r="FC213" s="81">
        <f t="shared" si="429"/>
        <v>140</v>
      </c>
      <c r="FD213" s="2"/>
      <c r="FE213" s="77">
        <f t="shared" si="469"/>
        <v>11.147179518588841</v>
      </c>
      <c r="FF213" s="83">
        <f t="shared" si="470"/>
        <v>12.298843541577435</v>
      </c>
      <c r="FG213" s="83">
        <f t="shared" si="471"/>
        <v>9.8685209364467248</v>
      </c>
      <c r="FH213" s="81">
        <f t="shared" si="472"/>
        <v>6.5721414227469115</v>
      </c>
      <c r="FI213" s="81">
        <f t="shared" si="473"/>
        <v>7.4920054819552302</v>
      </c>
      <c r="FJ213" s="81">
        <f t="shared" si="474"/>
        <v>8.4366495312972489</v>
      </c>
      <c r="FK213" s="81">
        <f t="shared" si="475"/>
        <v>5.3709906158534748</v>
      </c>
      <c r="FL213" s="81">
        <f t="shared" si="476"/>
        <v>4.8558239913674246</v>
      </c>
      <c r="FM213" s="81">
        <f t="shared" si="477"/>
        <v>4.2055656634950935</v>
      </c>
      <c r="FN213" s="81">
        <f t="shared" si="478"/>
        <v>4.2774394772018418</v>
      </c>
      <c r="FO213" s="81">
        <f t="shared" si="479"/>
        <v>4.8922813945949128</v>
      </c>
      <c r="FP213" s="81">
        <f t="shared" si="480"/>
        <v>4.0831802140753055</v>
      </c>
      <c r="FQ213" s="2"/>
      <c r="FR213" s="83">
        <f t="shared" si="481"/>
        <v>38</v>
      </c>
      <c r="FS213" s="83">
        <f t="shared" si="482"/>
        <v>-77</v>
      </c>
      <c r="FT213" s="83">
        <f t="shared" si="483"/>
        <v>-109</v>
      </c>
      <c r="FU213" s="83">
        <f t="shared" si="484"/>
        <v>30</v>
      </c>
      <c r="FV213" s="83">
        <f t="shared" si="485"/>
        <v>33</v>
      </c>
      <c r="FW213" s="83">
        <f t="shared" si="486"/>
        <v>-101</v>
      </c>
      <c r="FX213" s="83">
        <f t="shared" si="487"/>
        <v>-16</v>
      </c>
      <c r="FY213" s="83">
        <f t="shared" si="488"/>
        <v>-21</v>
      </c>
      <c r="FZ213" s="83">
        <f t="shared" si="489"/>
        <v>3</v>
      </c>
      <c r="GA213" s="83">
        <f t="shared" si="490"/>
        <v>22</v>
      </c>
      <c r="GB213" s="83">
        <f t="shared" si="491"/>
        <v>-26</v>
      </c>
      <c r="GC213" s="54"/>
      <c r="GD213" s="205">
        <f t="shared" si="492"/>
        <v>1.1516640229885944</v>
      </c>
      <c r="GE213" s="206">
        <f t="shared" si="493"/>
        <v>-2.4303226051307103</v>
      </c>
      <c r="GF213" s="206">
        <f t="shared" si="494"/>
        <v>-3.2963795136998133</v>
      </c>
      <c r="GG213" s="207">
        <f t="shared" si="495"/>
        <v>0.91986405920831871</v>
      </c>
      <c r="GH213" s="206">
        <f t="shared" si="496"/>
        <v>0.94464404934201873</v>
      </c>
      <c r="GI213" s="206">
        <f t="shared" si="497"/>
        <v>-3.0656589154437741</v>
      </c>
      <c r="GJ213" s="206">
        <f t="shared" si="498"/>
        <v>-0.51516662448605022</v>
      </c>
      <c r="GK213" s="206">
        <f t="shared" si="499"/>
        <v>-0.65025832787233107</v>
      </c>
      <c r="GL213" s="206">
        <f t="shared" si="500"/>
        <v>7.187381370674828E-2</v>
      </c>
      <c r="GM213" s="206">
        <f t="shared" si="501"/>
        <v>0.61484191739307104</v>
      </c>
      <c r="GN213" s="206">
        <f t="shared" si="502"/>
        <v>-0.80910118051960733</v>
      </c>
      <c r="GO213" s="2"/>
      <c r="GP213" s="3">
        <f t="shared" si="503"/>
        <v>140</v>
      </c>
      <c r="GQ213" s="320">
        <f t="shared" si="504"/>
        <v>4.0831802140753057E-3</v>
      </c>
      <c r="GR213" s="298">
        <f t="shared" si="505"/>
        <v>6.3393650185478677E-3</v>
      </c>
      <c r="GS213" s="298">
        <f t="shared" si="506"/>
        <v>6.4243935180745993E-3</v>
      </c>
      <c r="GT213" s="298">
        <f t="shared" si="507"/>
        <v>6.2056929151483109E-3</v>
      </c>
      <c r="GU213" s="298">
        <f t="shared" si="508"/>
        <v>4.6636151653856118E-3</v>
      </c>
      <c r="GV213" s="298">
        <f t="shared" si="509"/>
        <v>4.4391511476829792E-3</v>
      </c>
      <c r="GW213" s="298">
        <f t="shared" si="510"/>
        <v>5.6000481724573972E-3</v>
      </c>
      <c r="GX213" s="298">
        <f t="shared" si="511"/>
        <v>4.4540086077469723E-3</v>
      </c>
      <c r="GY213" s="298">
        <f t="shared" si="512"/>
        <v>3.8846126177972807E-3</v>
      </c>
      <c r="GZ213" s="298">
        <f t="shared" si="513"/>
        <v>2.9268292682926829E-3</v>
      </c>
      <c r="HA213" s="298">
        <f t="shared" si="514"/>
        <v>3.041825095057034E-3</v>
      </c>
      <c r="HB213" s="298">
        <f t="shared" si="515"/>
        <v>3.3100697906281156E-3</v>
      </c>
      <c r="HC213" s="298">
        <f t="shared" si="516"/>
        <v>2.4259647541977855E-3</v>
      </c>
      <c r="HD213" s="298"/>
    </row>
    <row r="214" spans="1:212" ht="12" customHeight="1" x14ac:dyDescent="0.25">
      <c r="A214" s="2">
        <v>1</v>
      </c>
      <c r="B214" s="10" t="s">
        <v>149</v>
      </c>
      <c r="C214" s="183">
        <v>34040</v>
      </c>
      <c r="D214" s="10"/>
      <c r="E214" s="2" t="s">
        <v>88</v>
      </c>
      <c r="F214" s="33"/>
      <c r="G214" s="33"/>
      <c r="H214" s="33"/>
      <c r="I214" s="33"/>
      <c r="J214" s="33"/>
      <c r="K214" s="33"/>
      <c r="L214" s="33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61"/>
      <c r="X214" s="45"/>
      <c r="Y214" s="3">
        <v>36</v>
      </c>
      <c r="Z214" s="146">
        <v>13</v>
      </c>
      <c r="AA214" s="3">
        <f t="shared" si="404"/>
        <v>49</v>
      </c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>
        <v>40</v>
      </c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29">
        <f>SUM(AB214:AT214)</f>
        <v>40</v>
      </c>
      <c r="AV214" s="170">
        <f t="shared" si="417"/>
        <v>0</v>
      </c>
      <c r="AW214" s="170">
        <f t="shared" si="418"/>
        <v>40</v>
      </c>
      <c r="AX214" s="170">
        <f t="shared" si="419"/>
        <v>0</v>
      </c>
      <c r="AY214" s="29">
        <f t="shared" si="420"/>
        <v>40</v>
      </c>
      <c r="AZ214" s="3"/>
      <c r="BA214" s="2">
        <f t="shared" si="430"/>
        <v>0</v>
      </c>
      <c r="BB214" s="2">
        <f t="shared" si="431"/>
        <v>40</v>
      </c>
      <c r="BC214" s="2">
        <f t="shared" si="432"/>
        <v>0</v>
      </c>
      <c r="BD214" s="3">
        <f t="shared" si="433"/>
        <v>40</v>
      </c>
      <c r="BE214" s="3">
        <f t="shared" si="434"/>
        <v>1.6227720138334663</v>
      </c>
      <c r="BF214" s="2">
        <f t="shared" si="435"/>
        <v>0</v>
      </c>
      <c r="BG214" s="2">
        <f t="shared" si="436"/>
        <v>1.0641127959563714</v>
      </c>
      <c r="BH214" s="2">
        <f t="shared" si="437"/>
        <v>0</v>
      </c>
      <c r="BI214" s="3">
        <f t="shared" si="438"/>
        <v>1.0641127959563714</v>
      </c>
      <c r="BJ214" s="3"/>
      <c r="BK214" s="21">
        <v>36822</v>
      </c>
      <c r="BL214" s="3">
        <v>36742</v>
      </c>
      <c r="BM214" s="2">
        <v>80</v>
      </c>
      <c r="BN214" s="2">
        <v>80</v>
      </c>
      <c r="BO214" s="45"/>
      <c r="BP214" s="2">
        <f t="shared" si="439"/>
        <v>80</v>
      </c>
      <c r="BQ214" s="2">
        <f t="shared" si="440"/>
        <v>2.1773447281040768</v>
      </c>
      <c r="BR214" s="2">
        <f t="shared" si="441"/>
        <v>2.1773447281040768</v>
      </c>
      <c r="BS214" s="2"/>
      <c r="BT214" s="7">
        <v>37041</v>
      </c>
      <c r="BU214" s="3">
        <v>36952</v>
      </c>
      <c r="BV214" s="2">
        <f t="shared" si="405"/>
        <v>89</v>
      </c>
      <c r="BW214" s="2">
        <v>89</v>
      </c>
      <c r="BX214" s="61"/>
      <c r="BY214" s="2">
        <f t="shared" si="442"/>
        <v>89</v>
      </c>
      <c r="BZ214" s="2">
        <f t="shared" si="443"/>
        <v>2.4085299848452046</v>
      </c>
      <c r="CA214" s="2">
        <f t="shared" si="444"/>
        <v>2.4085299848452046</v>
      </c>
      <c r="CB214" s="2"/>
      <c r="CC214" s="105">
        <v>37221</v>
      </c>
      <c r="CD214" s="3">
        <v>37149</v>
      </c>
      <c r="CE214" s="2">
        <f t="shared" si="406"/>
        <v>72</v>
      </c>
      <c r="CF214" s="2">
        <v>72</v>
      </c>
      <c r="CG214" s="61"/>
      <c r="CH214" s="2">
        <f t="shared" si="445"/>
        <v>72</v>
      </c>
      <c r="CI214" s="2">
        <f t="shared" si="446"/>
        <v>1.9381409997577324</v>
      </c>
      <c r="CJ214" s="2">
        <f t="shared" si="447"/>
        <v>1.9381409997577324</v>
      </c>
      <c r="CK214" s="2"/>
      <c r="CL214" s="105">
        <v>37376</v>
      </c>
      <c r="CM214" s="3">
        <v>37312</v>
      </c>
      <c r="CN214" s="2">
        <f t="shared" si="407"/>
        <v>64</v>
      </c>
      <c r="CO214" s="2">
        <f t="shared" si="522"/>
        <v>64</v>
      </c>
      <c r="CP214" s="61"/>
      <c r="CQ214" s="2">
        <f t="shared" si="448"/>
        <v>64</v>
      </c>
      <c r="CR214" s="2">
        <f t="shared" si="449"/>
        <v>1.7152658662092624</v>
      </c>
      <c r="CS214" s="2">
        <f t="shared" si="450"/>
        <v>1.7152658662092624</v>
      </c>
      <c r="CT214" s="2"/>
      <c r="CU214" s="131">
        <v>37651</v>
      </c>
      <c r="CV214" s="3">
        <v>37590</v>
      </c>
      <c r="CW214" s="2">
        <f t="shared" si="408"/>
        <v>61</v>
      </c>
      <c r="CX214" s="2">
        <f t="shared" si="409"/>
        <v>61</v>
      </c>
      <c r="CY214" s="61"/>
      <c r="CZ214" s="2">
        <f t="shared" si="451"/>
        <v>61</v>
      </c>
      <c r="DA214" s="2">
        <f t="shared" si="452"/>
        <v>1.6227720138334663</v>
      </c>
      <c r="DB214" s="2">
        <f t="shared" si="453"/>
        <v>1.6227720138334663</v>
      </c>
      <c r="DC214" s="2"/>
      <c r="DD214" s="131">
        <v>37911</v>
      </c>
      <c r="DE214" s="3">
        <v>37865</v>
      </c>
      <c r="DF214" s="2">
        <f t="shared" si="410"/>
        <v>46</v>
      </c>
      <c r="DG214" s="2">
        <f t="shared" si="411"/>
        <v>46</v>
      </c>
      <c r="DH214" s="61"/>
      <c r="DI214" s="2">
        <f t="shared" si="454"/>
        <v>46</v>
      </c>
      <c r="DJ214" s="2">
        <f t="shared" si="455"/>
        <v>1.2148422025617325</v>
      </c>
      <c r="DK214" s="2">
        <f t="shared" si="456"/>
        <v>1.2148422025617325</v>
      </c>
      <c r="DL214" s="2"/>
      <c r="DM214" s="131">
        <v>38154</v>
      </c>
      <c r="DN214" s="2">
        <v>38104</v>
      </c>
      <c r="DO214" s="3">
        <f t="shared" si="457"/>
        <v>50</v>
      </c>
      <c r="DP214" s="3">
        <f t="shared" si="458"/>
        <v>1.3121981944152845</v>
      </c>
      <c r="DQ214" s="2"/>
      <c r="DR214" s="131">
        <v>38273</v>
      </c>
      <c r="DS214" s="2">
        <v>38260</v>
      </c>
      <c r="DT214" s="3">
        <f t="shared" si="459"/>
        <v>13</v>
      </c>
      <c r="DU214" s="3">
        <f t="shared" si="460"/>
        <v>0.33978044955567177</v>
      </c>
      <c r="DV214" s="2"/>
      <c r="DW214" s="131">
        <v>38363</v>
      </c>
      <c r="DX214" s="2">
        <v>38347</v>
      </c>
      <c r="DY214" s="3">
        <f t="shared" si="461"/>
        <v>16</v>
      </c>
      <c r="DZ214" s="3">
        <f t="shared" si="462"/>
        <v>0.41724254830886381</v>
      </c>
      <c r="EA214" s="2"/>
      <c r="EB214" s="131">
        <v>38560</v>
      </c>
      <c r="EC214" s="2">
        <v>38514</v>
      </c>
      <c r="ED214" s="3">
        <f t="shared" si="519"/>
        <v>46</v>
      </c>
      <c r="EE214" s="3">
        <f t="shared" si="463"/>
        <v>1.1943708781222413</v>
      </c>
      <c r="EF214" s="2"/>
      <c r="EG214" s="131">
        <v>38961</v>
      </c>
      <c r="EH214" s="2">
        <v>38929</v>
      </c>
      <c r="EI214" s="3">
        <f t="shared" si="520"/>
        <v>32</v>
      </c>
      <c r="EJ214" s="3">
        <f t="shared" si="464"/>
        <v>0.8220092989801947</v>
      </c>
      <c r="EK214" s="2"/>
      <c r="EL214" s="131">
        <v>39498</v>
      </c>
      <c r="EM214" s="2">
        <v>39459</v>
      </c>
      <c r="EN214" s="3">
        <f t="shared" si="425"/>
        <v>39</v>
      </c>
      <c r="EO214" s="3">
        <f t="shared" si="465"/>
        <v>0.98836767277427207</v>
      </c>
      <c r="EP214" s="2"/>
      <c r="EQ214" s="2"/>
      <c r="ER214" s="77">
        <f t="shared" si="466"/>
        <v>80</v>
      </c>
      <c r="ES214" s="83">
        <f t="shared" si="426"/>
        <v>89</v>
      </c>
      <c r="ET214" s="83">
        <f t="shared" si="427"/>
        <v>72</v>
      </c>
      <c r="EU214" s="81">
        <f t="shared" si="523"/>
        <v>64</v>
      </c>
      <c r="EV214" s="81">
        <f t="shared" si="428"/>
        <v>61</v>
      </c>
      <c r="EW214" s="81">
        <f t="shared" si="525"/>
        <v>46</v>
      </c>
      <c r="EX214" s="81">
        <f t="shared" si="517"/>
        <v>50</v>
      </c>
      <c r="EY214" s="81">
        <f t="shared" si="524"/>
        <v>13</v>
      </c>
      <c r="EZ214" s="81">
        <f t="shared" si="521"/>
        <v>16</v>
      </c>
      <c r="FA214" s="81">
        <f t="shared" si="467"/>
        <v>46</v>
      </c>
      <c r="FB214" s="81">
        <f t="shared" si="468"/>
        <v>32</v>
      </c>
      <c r="FC214" s="81">
        <f t="shared" si="429"/>
        <v>39</v>
      </c>
      <c r="FD214" s="2"/>
      <c r="FE214" s="77">
        <f t="shared" si="469"/>
        <v>2.1773447281040768</v>
      </c>
      <c r="FF214" s="83">
        <f t="shared" si="470"/>
        <v>2.4085299848452046</v>
      </c>
      <c r="FG214" s="83">
        <f t="shared" si="471"/>
        <v>1.9381409997577324</v>
      </c>
      <c r="FH214" s="81">
        <f t="shared" si="472"/>
        <v>1.7152658662092624</v>
      </c>
      <c r="FI214" s="81">
        <f t="shared" si="473"/>
        <v>1.6227720138334663</v>
      </c>
      <c r="FJ214" s="81">
        <f t="shared" si="474"/>
        <v>1.2148422025617325</v>
      </c>
      <c r="FK214" s="81">
        <f t="shared" si="475"/>
        <v>1.3121981944152845</v>
      </c>
      <c r="FL214" s="81">
        <f t="shared" si="476"/>
        <v>0.33978044955567177</v>
      </c>
      <c r="FM214" s="81">
        <f t="shared" si="477"/>
        <v>0.41724254830886381</v>
      </c>
      <c r="FN214" s="81">
        <f t="shared" si="478"/>
        <v>1.1943708781222413</v>
      </c>
      <c r="FO214" s="81">
        <f t="shared" si="479"/>
        <v>0.8220092989801947</v>
      </c>
      <c r="FP214" s="81">
        <f t="shared" si="480"/>
        <v>0.98836767277427207</v>
      </c>
      <c r="FQ214" s="2"/>
      <c r="FR214" s="83">
        <f t="shared" si="481"/>
        <v>9</v>
      </c>
      <c r="FS214" s="83">
        <f t="shared" si="482"/>
        <v>-17</v>
      </c>
      <c r="FT214" s="83">
        <f t="shared" si="483"/>
        <v>-8</v>
      </c>
      <c r="FU214" s="83">
        <f t="shared" si="484"/>
        <v>-3</v>
      </c>
      <c r="FV214" s="83">
        <f t="shared" si="485"/>
        <v>-15</v>
      </c>
      <c r="FW214" s="83">
        <f t="shared" si="486"/>
        <v>4</v>
      </c>
      <c r="FX214" s="83">
        <f t="shared" si="487"/>
        <v>-37</v>
      </c>
      <c r="FY214" s="83">
        <f t="shared" si="488"/>
        <v>3</v>
      </c>
      <c r="FZ214" s="83">
        <f t="shared" si="489"/>
        <v>30</v>
      </c>
      <c r="GA214" s="83">
        <f t="shared" si="490"/>
        <v>-14</v>
      </c>
      <c r="GB214" s="83">
        <f t="shared" si="491"/>
        <v>7</v>
      </c>
      <c r="GC214" s="54"/>
      <c r="GD214" s="205">
        <f t="shared" si="492"/>
        <v>0.23118525674112789</v>
      </c>
      <c r="GE214" s="206">
        <f t="shared" si="493"/>
        <v>-0.47038898508747229</v>
      </c>
      <c r="GF214" s="206">
        <f t="shared" si="494"/>
        <v>-0.22287513354846999</v>
      </c>
      <c r="GG214" s="207">
        <f t="shared" si="495"/>
        <v>-9.2493852375796104E-2</v>
      </c>
      <c r="GH214" s="206">
        <f t="shared" si="496"/>
        <v>-0.40792981127173378</v>
      </c>
      <c r="GI214" s="206">
        <f t="shared" si="497"/>
        <v>9.7355991853552037E-2</v>
      </c>
      <c r="GJ214" s="206">
        <f t="shared" si="498"/>
        <v>-0.97241774485961274</v>
      </c>
      <c r="GK214" s="206">
        <f t="shared" si="499"/>
        <v>7.7462098753192044E-2</v>
      </c>
      <c r="GL214" s="206">
        <f t="shared" si="500"/>
        <v>0.77712832981337754</v>
      </c>
      <c r="GM214" s="206">
        <f t="shared" si="501"/>
        <v>-0.37236157914204659</v>
      </c>
      <c r="GN214" s="206">
        <f t="shared" si="502"/>
        <v>0.16635837379407736</v>
      </c>
      <c r="GO214" s="2"/>
      <c r="GP214" s="3">
        <f t="shared" si="503"/>
        <v>39</v>
      </c>
      <c r="GQ214" s="320">
        <f t="shared" si="504"/>
        <v>9.8836767277427203E-4</v>
      </c>
      <c r="GR214" s="298">
        <f t="shared" si="505"/>
        <v>1.3932670370434873E-3</v>
      </c>
      <c r="GS214" s="298">
        <f t="shared" si="506"/>
        <v>1.4223159778821875E-3</v>
      </c>
      <c r="GT214" s="298">
        <f t="shared" si="507"/>
        <v>1.3747996612020873E-3</v>
      </c>
      <c r="GU214" s="298">
        <f t="shared" si="508"/>
        <v>1.3818119008549962E-3</v>
      </c>
      <c r="GV214" s="298">
        <f t="shared" si="509"/>
        <v>1.1007651219864299E-3</v>
      </c>
      <c r="GW214" s="298">
        <f t="shared" si="510"/>
        <v>9.2330543345175726E-4</v>
      </c>
      <c r="GX214" s="298">
        <f t="shared" si="511"/>
        <v>1.2511260134120709E-3</v>
      </c>
      <c r="GY214" s="298">
        <f t="shared" si="512"/>
        <v>3.1172817303311512E-4</v>
      </c>
      <c r="GZ214" s="298">
        <f t="shared" si="513"/>
        <v>3.3212247016087184E-4</v>
      </c>
      <c r="HA214" s="298">
        <f t="shared" si="514"/>
        <v>9.7169412758766368E-4</v>
      </c>
      <c r="HB214" s="298">
        <f t="shared" si="515"/>
        <v>6.3808574277168491E-4</v>
      </c>
      <c r="HC214" s="298">
        <f t="shared" si="516"/>
        <v>6.758044672408117E-4</v>
      </c>
      <c r="HD214" s="298"/>
    </row>
    <row r="215" spans="1:212" ht="12" customHeight="1" x14ac:dyDescent="0.25">
      <c r="A215" s="2">
        <v>1</v>
      </c>
      <c r="B215" s="10" t="s">
        <v>149</v>
      </c>
      <c r="C215" s="183">
        <v>34041</v>
      </c>
      <c r="D215" s="10"/>
      <c r="E215" s="2" t="s">
        <v>101</v>
      </c>
      <c r="F215" s="33"/>
      <c r="G215" s="33"/>
      <c r="H215" s="33"/>
      <c r="I215" s="33"/>
      <c r="J215" s="33"/>
      <c r="K215" s="33"/>
      <c r="L215" s="33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61"/>
      <c r="X215" s="45"/>
      <c r="Y215" s="3">
        <v>31</v>
      </c>
      <c r="Z215" s="146">
        <v>11</v>
      </c>
      <c r="AA215" s="3">
        <f t="shared" si="404"/>
        <v>42</v>
      </c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>
        <v>31</v>
      </c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29">
        <f>SUM(AB215:AT215)</f>
        <v>31</v>
      </c>
      <c r="AV215" s="170">
        <f t="shared" ref="AV215:AV246" si="526">SUM(AB215:AJ215)</f>
        <v>0</v>
      </c>
      <c r="AW215" s="170">
        <f t="shared" ref="AW215:AW246" si="527">SUM(AK215:AL215)</f>
        <v>31</v>
      </c>
      <c r="AX215" s="170">
        <f t="shared" ref="AX215:AX246" si="528">SUM(AM215:AT215)</f>
        <v>0</v>
      </c>
      <c r="AY215" s="29">
        <f t="shared" ref="AY215:AY246" si="529">SUM(AV215:AX215)</f>
        <v>31</v>
      </c>
      <c r="AZ215" s="3"/>
      <c r="BA215" s="2">
        <f t="shared" si="430"/>
        <v>0</v>
      </c>
      <c r="BB215" s="2">
        <f t="shared" si="431"/>
        <v>31</v>
      </c>
      <c r="BC215" s="2">
        <f t="shared" si="432"/>
        <v>0</v>
      </c>
      <c r="BD215" s="3">
        <f t="shared" si="433"/>
        <v>31</v>
      </c>
      <c r="BE215" s="3">
        <f t="shared" si="434"/>
        <v>1.8231832139201638</v>
      </c>
      <c r="BF215" s="2">
        <f t="shared" si="435"/>
        <v>0</v>
      </c>
      <c r="BG215" s="2">
        <f t="shared" si="436"/>
        <v>0.99155578300921177</v>
      </c>
      <c r="BH215" s="2">
        <f t="shared" si="437"/>
        <v>0</v>
      </c>
      <c r="BI215" s="3">
        <f t="shared" si="438"/>
        <v>0.99155578300921177</v>
      </c>
      <c r="BJ215" s="3"/>
      <c r="BK215" s="21">
        <v>31136</v>
      </c>
      <c r="BL215" s="3">
        <v>31083</v>
      </c>
      <c r="BM215" s="2">
        <v>53</v>
      </c>
      <c r="BN215" s="2">
        <v>53</v>
      </c>
      <c r="BO215" s="45"/>
      <c r="BP215" s="2">
        <f t="shared" si="439"/>
        <v>53</v>
      </c>
      <c r="BQ215" s="2">
        <f t="shared" si="440"/>
        <v>1.7051121191648169</v>
      </c>
      <c r="BR215" s="2">
        <f t="shared" si="441"/>
        <v>1.7051121191648169</v>
      </c>
      <c r="BS215" s="2"/>
      <c r="BT215" s="7">
        <v>31170</v>
      </c>
      <c r="BU215" s="3">
        <v>31089</v>
      </c>
      <c r="BV215" s="2">
        <f t="shared" si="405"/>
        <v>81</v>
      </c>
      <c r="BW215" s="2">
        <v>81</v>
      </c>
      <c r="BX215" s="61"/>
      <c r="BY215" s="2">
        <f t="shared" si="442"/>
        <v>81</v>
      </c>
      <c r="BZ215" s="2">
        <f t="shared" si="443"/>
        <v>2.6054231400173697</v>
      </c>
      <c r="CA215" s="2">
        <f t="shared" si="444"/>
        <v>2.6054231400173697</v>
      </c>
      <c r="CB215" s="2"/>
      <c r="CC215" s="105">
        <v>31121</v>
      </c>
      <c r="CD215" s="3">
        <v>31042</v>
      </c>
      <c r="CE215" s="2">
        <f t="shared" si="406"/>
        <v>79</v>
      </c>
      <c r="CF215" s="2">
        <v>79</v>
      </c>
      <c r="CG215" s="61"/>
      <c r="CH215" s="2">
        <f t="shared" si="445"/>
        <v>79</v>
      </c>
      <c r="CI215" s="2">
        <f t="shared" si="446"/>
        <v>2.5449391147477614</v>
      </c>
      <c r="CJ215" s="2">
        <f t="shared" si="447"/>
        <v>2.5449391147477614</v>
      </c>
      <c r="CK215" s="2"/>
      <c r="CL215" s="105">
        <v>31329</v>
      </c>
      <c r="CM215" s="3">
        <v>31280</v>
      </c>
      <c r="CN215" s="2">
        <f t="shared" si="407"/>
        <v>49</v>
      </c>
      <c r="CO215" s="2">
        <f t="shared" si="522"/>
        <v>49</v>
      </c>
      <c r="CP215" s="61"/>
      <c r="CQ215" s="2">
        <f t="shared" si="448"/>
        <v>49</v>
      </c>
      <c r="CR215" s="2">
        <f t="shared" si="449"/>
        <v>1.5664961636828645</v>
      </c>
      <c r="CS215" s="2">
        <f t="shared" si="450"/>
        <v>1.5664961636828645</v>
      </c>
      <c r="CT215" s="2"/>
      <c r="CU215" s="131">
        <v>31321</v>
      </c>
      <c r="CV215" s="3">
        <v>31264</v>
      </c>
      <c r="CW215" s="2">
        <f t="shared" si="408"/>
        <v>57</v>
      </c>
      <c r="CX215" s="2">
        <f t="shared" si="409"/>
        <v>57</v>
      </c>
      <c r="CY215" s="61"/>
      <c r="CZ215" s="2">
        <f t="shared" si="451"/>
        <v>57</v>
      </c>
      <c r="DA215" s="2">
        <f t="shared" si="452"/>
        <v>1.8231832139201638</v>
      </c>
      <c r="DB215" s="2">
        <f t="shared" si="453"/>
        <v>1.8231832139201638</v>
      </c>
      <c r="DC215" s="2"/>
      <c r="DD215" s="131">
        <v>31491</v>
      </c>
      <c r="DE215" s="3">
        <v>31444</v>
      </c>
      <c r="DF215" s="2">
        <f t="shared" si="410"/>
        <v>47</v>
      </c>
      <c r="DG215" s="2">
        <f t="shared" si="411"/>
        <v>47</v>
      </c>
      <c r="DH215" s="61"/>
      <c r="DI215" s="2">
        <f t="shared" si="454"/>
        <v>47</v>
      </c>
      <c r="DJ215" s="2">
        <f t="shared" si="455"/>
        <v>1.4947207734384937</v>
      </c>
      <c r="DK215" s="2">
        <f t="shared" si="456"/>
        <v>1.4947207734384937</v>
      </c>
      <c r="DL215" s="2"/>
      <c r="DM215" s="131">
        <v>31427</v>
      </c>
      <c r="DN215" s="2">
        <v>31385</v>
      </c>
      <c r="DO215" s="3">
        <f t="shared" si="457"/>
        <v>42</v>
      </c>
      <c r="DP215" s="3">
        <f t="shared" si="458"/>
        <v>1.3382188943762943</v>
      </c>
      <c r="DQ215" s="2"/>
      <c r="DR215" s="131">
        <v>31445</v>
      </c>
      <c r="DS215" s="2">
        <v>31397</v>
      </c>
      <c r="DT215" s="3">
        <f t="shared" si="459"/>
        <v>48</v>
      </c>
      <c r="DU215" s="3">
        <f t="shared" si="460"/>
        <v>1.5288084848870911</v>
      </c>
      <c r="DV215" s="2"/>
      <c r="DW215" s="131">
        <v>31608</v>
      </c>
      <c r="DX215" s="2">
        <v>31557</v>
      </c>
      <c r="DY215" s="3">
        <f t="shared" si="461"/>
        <v>51</v>
      </c>
      <c r="DZ215" s="3">
        <f t="shared" si="462"/>
        <v>1.6161232056279113</v>
      </c>
      <c r="EA215" s="2"/>
      <c r="EB215" s="131">
        <v>31533</v>
      </c>
      <c r="EC215" s="2">
        <v>31486</v>
      </c>
      <c r="ED215" s="3">
        <f t="shared" si="519"/>
        <v>47</v>
      </c>
      <c r="EE215" s="3">
        <f t="shared" si="463"/>
        <v>1.4927269262529379</v>
      </c>
      <c r="EF215" s="2"/>
      <c r="EG215" s="131">
        <v>31574</v>
      </c>
      <c r="EH215" s="2">
        <v>31554</v>
      </c>
      <c r="EI215" s="3">
        <f t="shared" si="520"/>
        <v>20</v>
      </c>
      <c r="EJ215" s="3">
        <f t="shared" si="464"/>
        <v>0.63383406224250494</v>
      </c>
      <c r="EK215" s="2"/>
      <c r="EL215" s="131">
        <v>31803</v>
      </c>
      <c r="EM215" s="2">
        <v>31791</v>
      </c>
      <c r="EN215" s="3">
        <f t="shared" si="425"/>
        <v>12</v>
      </c>
      <c r="EO215" s="3">
        <f t="shared" si="465"/>
        <v>0.37746532037369068</v>
      </c>
      <c r="EP215" s="2"/>
      <c r="EQ215" s="2"/>
      <c r="ER215" s="77">
        <f t="shared" si="466"/>
        <v>53</v>
      </c>
      <c r="ES215" s="83">
        <f t="shared" si="426"/>
        <v>81</v>
      </c>
      <c r="ET215" s="83">
        <f t="shared" si="427"/>
        <v>79</v>
      </c>
      <c r="EU215" s="81">
        <f t="shared" si="523"/>
        <v>49</v>
      </c>
      <c r="EV215" s="81">
        <f t="shared" si="428"/>
        <v>57</v>
      </c>
      <c r="EW215" s="81">
        <f t="shared" si="525"/>
        <v>47</v>
      </c>
      <c r="EX215" s="81">
        <f t="shared" si="517"/>
        <v>42</v>
      </c>
      <c r="EY215" s="81">
        <f t="shared" si="524"/>
        <v>48</v>
      </c>
      <c r="EZ215" s="81">
        <f t="shared" si="521"/>
        <v>51</v>
      </c>
      <c r="FA215" s="81">
        <f t="shared" si="467"/>
        <v>47</v>
      </c>
      <c r="FB215" s="81">
        <f t="shared" si="468"/>
        <v>20</v>
      </c>
      <c r="FC215" s="81">
        <f t="shared" si="429"/>
        <v>12</v>
      </c>
      <c r="FD215" s="2"/>
      <c r="FE215" s="77">
        <f t="shared" si="469"/>
        <v>1.7051121191648169</v>
      </c>
      <c r="FF215" s="83">
        <f t="shared" si="470"/>
        <v>2.6054231400173697</v>
      </c>
      <c r="FG215" s="83">
        <f t="shared" si="471"/>
        <v>2.5449391147477614</v>
      </c>
      <c r="FH215" s="81">
        <f t="shared" si="472"/>
        <v>1.5664961636828645</v>
      </c>
      <c r="FI215" s="81">
        <f t="shared" si="473"/>
        <v>1.8231832139201638</v>
      </c>
      <c r="FJ215" s="81">
        <f t="shared" si="474"/>
        <v>1.4947207734384937</v>
      </c>
      <c r="FK215" s="81">
        <f t="shared" si="475"/>
        <v>1.3382188943762943</v>
      </c>
      <c r="FL215" s="81">
        <f t="shared" si="476"/>
        <v>1.5288084848870911</v>
      </c>
      <c r="FM215" s="81">
        <f t="shared" si="477"/>
        <v>1.6161232056279113</v>
      </c>
      <c r="FN215" s="81">
        <f t="shared" si="478"/>
        <v>1.4927269262529379</v>
      </c>
      <c r="FO215" s="81">
        <f t="shared" si="479"/>
        <v>0.63383406224250494</v>
      </c>
      <c r="FP215" s="81">
        <f t="shared" si="480"/>
        <v>0.37746532037369068</v>
      </c>
      <c r="FQ215" s="2"/>
      <c r="FR215" s="83">
        <f t="shared" si="481"/>
        <v>28</v>
      </c>
      <c r="FS215" s="83">
        <f t="shared" si="482"/>
        <v>-2</v>
      </c>
      <c r="FT215" s="83">
        <f t="shared" si="483"/>
        <v>-30</v>
      </c>
      <c r="FU215" s="83">
        <f t="shared" si="484"/>
        <v>8</v>
      </c>
      <c r="FV215" s="83">
        <f t="shared" si="485"/>
        <v>-10</v>
      </c>
      <c r="FW215" s="83">
        <f t="shared" si="486"/>
        <v>-5</v>
      </c>
      <c r="FX215" s="83">
        <f t="shared" si="487"/>
        <v>6</v>
      </c>
      <c r="FY215" s="83">
        <f t="shared" si="488"/>
        <v>3</v>
      </c>
      <c r="FZ215" s="83">
        <f t="shared" si="489"/>
        <v>-4</v>
      </c>
      <c r="GA215" s="83">
        <f t="shared" si="490"/>
        <v>-27</v>
      </c>
      <c r="GB215" s="83">
        <f t="shared" si="491"/>
        <v>-8</v>
      </c>
      <c r="GC215" s="54"/>
      <c r="GD215" s="205">
        <f t="shared" si="492"/>
        <v>0.90031102085255288</v>
      </c>
      <c r="GE215" s="206">
        <f t="shared" si="493"/>
        <v>-6.0484025269608388E-2</v>
      </c>
      <c r="GF215" s="206">
        <f t="shared" si="494"/>
        <v>-0.97844295106489687</v>
      </c>
      <c r="GG215" s="207">
        <f t="shared" si="495"/>
        <v>0.25668705023729932</v>
      </c>
      <c r="GH215" s="206">
        <f t="shared" si="496"/>
        <v>-0.32846244048167006</v>
      </c>
      <c r="GI215" s="206">
        <f t="shared" si="497"/>
        <v>-0.15650187906219948</v>
      </c>
      <c r="GJ215" s="206">
        <f t="shared" si="498"/>
        <v>0.19058959051079682</v>
      </c>
      <c r="GK215" s="206">
        <f t="shared" si="499"/>
        <v>8.7314720740820251E-2</v>
      </c>
      <c r="GL215" s="206">
        <f t="shared" si="500"/>
        <v>-0.12339627937497344</v>
      </c>
      <c r="GM215" s="206">
        <f t="shared" si="501"/>
        <v>-0.85889286401043297</v>
      </c>
      <c r="GN215" s="206">
        <f t="shared" si="502"/>
        <v>-0.25636874186881425</v>
      </c>
      <c r="GO215" s="2"/>
      <c r="GP215" s="3">
        <f t="shared" si="503"/>
        <v>12</v>
      </c>
      <c r="GQ215" s="320">
        <f t="shared" si="504"/>
        <v>3.7746532037369069E-4</v>
      </c>
      <c r="GR215" s="298">
        <f t="shared" si="505"/>
        <v>9.2303941204131032E-4</v>
      </c>
      <c r="GS215" s="298">
        <f t="shared" si="506"/>
        <v>1.2944673506568223E-3</v>
      </c>
      <c r="GT215" s="298">
        <f t="shared" si="507"/>
        <v>1.5084607393745127E-3</v>
      </c>
      <c r="GU215" s="298">
        <f t="shared" si="508"/>
        <v>1.0579497365921064E-3</v>
      </c>
      <c r="GV215" s="298">
        <f t="shared" si="509"/>
        <v>1.02858380251191E-3</v>
      </c>
      <c r="GW215" s="298">
        <f t="shared" si="510"/>
        <v>9.4337729070070853E-4</v>
      </c>
      <c r="GX215" s="298">
        <f t="shared" si="511"/>
        <v>1.0509458512661396E-3</v>
      </c>
      <c r="GY215" s="298">
        <f t="shared" si="512"/>
        <v>1.1509963311991942E-3</v>
      </c>
      <c r="GZ215" s="298">
        <f t="shared" si="513"/>
        <v>1.0586403736377789E-3</v>
      </c>
      <c r="HA215" s="298">
        <f t="shared" si="514"/>
        <v>9.9281791297000429E-4</v>
      </c>
      <c r="HB215" s="298">
        <f t="shared" si="515"/>
        <v>3.9880358923230307E-4</v>
      </c>
      <c r="HC215" s="298">
        <f t="shared" si="516"/>
        <v>2.0793983607409589E-4</v>
      </c>
      <c r="HD215" s="298"/>
    </row>
    <row r="216" spans="1:212" ht="12" customHeight="1" x14ac:dyDescent="0.25">
      <c r="A216" s="2">
        <v>1</v>
      </c>
      <c r="B216" s="10" t="s">
        <v>149</v>
      </c>
      <c r="C216" s="183">
        <v>34042</v>
      </c>
      <c r="D216" s="10"/>
      <c r="E216" s="2" t="s">
        <v>127</v>
      </c>
      <c r="F216" s="33"/>
      <c r="G216" s="33"/>
      <c r="H216" s="33"/>
      <c r="I216" s="33"/>
      <c r="J216" s="33"/>
      <c r="K216" s="33"/>
      <c r="L216" s="33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61"/>
      <c r="X216" s="45"/>
      <c r="Y216" s="3">
        <v>16</v>
      </c>
      <c r="Z216" s="146">
        <v>11</v>
      </c>
      <c r="AA216" s="3">
        <f t="shared" si="404"/>
        <v>27</v>
      </c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>
        <v>20</v>
      </c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29">
        <f>SUM(AB216:AT216)</f>
        <v>20</v>
      </c>
      <c r="AV216" s="170">
        <f t="shared" si="526"/>
        <v>0</v>
      </c>
      <c r="AW216" s="170">
        <f t="shared" si="527"/>
        <v>20</v>
      </c>
      <c r="AX216" s="170">
        <f t="shared" si="528"/>
        <v>0</v>
      </c>
      <c r="AY216" s="29">
        <f t="shared" si="529"/>
        <v>20</v>
      </c>
      <c r="AZ216" s="3"/>
      <c r="BA216" s="2">
        <f t="shared" si="430"/>
        <v>0</v>
      </c>
      <c r="BB216" s="2">
        <f t="shared" si="431"/>
        <v>20</v>
      </c>
      <c r="BC216" s="2">
        <f t="shared" si="432"/>
        <v>0</v>
      </c>
      <c r="BD216" s="3">
        <f t="shared" si="433"/>
        <v>20</v>
      </c>
      <c r="BE216" s="3">
        <f t="shared" si="434"/>
        <v>0.90378769205488452</v>
      </c>
      <c r="BF216" s="2">
        <f t="shared" si="435"/>
        <v>0</v>
      </c>
      <c r="BG216" s="2">
        <f t="shared" si="436"/>
        <v>0.82162517459534956</v>
      </c>
      <c r="BH216" s="2">
        <f t="shared" si="437"/>
        <v>0</v>
      </c>
      <c r="BI216" s="3">
        <f t="shared" si="438"/>
        <v>0.82162517459534956</v>
      </c>
      <c r="BJ216" s="3"/>
      <c r="BK216" s="21">
        <v>24248</v>
      </c>
      <c r="BL216" s="3">
        <v>24208</v>
      </c>
      <c r="BM216" s="2">
        <v>40</v>
      </c>
      <c r="BN216" s="2">
        <v>40</v>
      </c>
      <c r="BO216" s="45"/>
      <c r="BP216" s="2">
        <f t="shared" si="439"/>
        <v>40</v>
      </c>
      <c r="BQ216" s="2">
        <f t="shared" si="440"/>
        <v>1.6523463317911435</v>
      </c>
      <c r="BR216" s="2">
        <f t="shared" si="441"/>
        <v>1.6523463317911435</v>
      </c>
      <c r="BS216" s="2"/>
      <c r="BT216" s="7">
        <v>24246</v>
      </c>
      <c r="BU216" s="3">
        <v>24197</v>
      </c>
      <c r="BV216" s="2">
        <f t="shared" si="405"/>
        <v>49</v>
      </c>
      <c r="BW216" s="2">
        <v>49</v>
      </c>
      <c r="BX216" s="61"/>
      <c r="BY216" s="2">
        <f t="shared" si="442"/>
        <v>49</v>
      </c>
      <c r="BZ216" s="2">
        <f t="shared" si="443"/>
        <v>2.0250444269950822</v>
      </c>
      <c r="CA216" s="2">
        <f t="shared" si="444"/>
        <v>2.0250444269950822</v>
      </c>
      <c r="CB216" s="2"/>
      <c r="CC216" s="106">
        <v>24300</v>
      </c>
      <c r="CD216" s="3">
        <v>24240</v>
      </c>
      <c r="CE216" s="2">
        <f t="shared" si="406"/>
        <v>60</v>
      </c>
      <c r="CF216" s="2">
        <v>60</v>
      </c>
      <c r="CG216" s="61"/>
      <c r="CH216" s="2">
        <f t="shared" si="445"/>
        <v>60</v>
      </c>
      <c r="CI216" s="2">
        <f t="shared" si="446"/>
        <v>2.4752475247524752</v>
      </c>
      <c r="CJ216" s="2">
        <f t="shared" si="447"/>
        <v>2.4752475247524752</v>
      </c>
      <c r="CK216" s="2"/>
      <c r="CL216" s="106">
        <v>24299</v>
      </c>
      <c r="CM216" s="3">
        <v>24252</v>
      </c>
      <c r="CN216" s="2">
        <f t="shared" si="407"/>
        <v>47</v>
      </c>
      <c r="CO216" s="2">
        <f t="shared" si="522"/>
        <v>47</v>
      </c>
      <c r="CP216" s="61"/>
      <c r="CQ216" s="2">
        <f t="shared" si="448"/>
        <v>47</v>
      </c>
      <c r="CR216" s="2">
        <f t="shared" si="449"/>
        <v>1.9379844961240309</v>
      </c>
      <c r="CS216" s="2">
        <f t="shared" si="450"/>
        <v>1.9379844961240309</v>
      </c>
      <c r="CT216" s="2"/>
      <c r="CU216" s="131">
        <v>24364</v>
      </c>
      <c r="CV216" s="3">
        <v>24342</v>
      </c>
      <c r="CW216" s="2">
        <f t="shared" si="408"/>
        <v>22</v>
      </c>
      <c r="CX216" s="2">
        <f t="shared" si="409"/>
        <v>22</v>
      </c>
      <c r="CY216" s="61"/>
      <c r="CZ216" s="2">
        <f t="shared" si="451"/>
        <v>22</v>
      </c>
      <c r="DA216" s="2">
        <f t="shared" si="452"/>
        <v>0.90378769205488452</v>
      </c>
      <c r="DB216" s="2">
        <f t="shared" si="453"/>
        <v>0.90378769205488452</v>
      </c>
      <c r="DC216" s="2"/>
      <c r="DD216" s="131">
        <v>24550</v>
      </c>
      <c r="DE216" s="3">
        <v>24527</v>
      </c>
      <c r="DF216" s="2">
        <f t="shared" si="410"/>
        <v>23</v>
      </c>
      <c r="DG216" s="2">
        <f t="shared" si="411"/>
        <v>23</v>
      </c>
      <c r="DH216" s="61"/>
      <c r="DI216" s="2">
        <f t="shared" si="454"/>
        <v>23</v>
      </c>
      <c r="DJ216" s="2">
        <f t="shared" si="455"/>
        <v>0.93774208015656213</v>
      </c>
      <c r="DK216" s="2">
        <f t="shared" si="456"/>
        <v>0.93774208015656213</v>
      </c>
      <c r="DL216" s="2"/>
      <c r="DM216" s="131">
        <v>24622</v>
      </c>
      <c r="DN216" s="2">
        <v>24602</v>
      </c>
      <c r="DO216" s="3">
        <f t="shared" si="457"/>
        <v>20</v>
      </c>
      <c r="DP216" s="3">
        <f t="shared" si="458"/>
        <v>0.81294203723274527</v>
      </c>
      <c r="DQ216" s="2"/>
      <c r="DR216" s="131">
        <v>24682</v>
      </c>
      <c r="DS216" s="2">
        <v>24648</v>
      </c>
      <c r="DT216" s="3">
        <f t="shared" si="459"/>
        <v>34</v>
      </c>
      <c r="DU216" s="3">
        <f t="shared" si="460"/>
        <v>1.3794222654982149</v>
      </c>
      <c r="DV216" s="2"/>
      <c r="DW216" s="131">
        <v>24807</v>
      </c>
      <c r="DX216" s="2">
        <v>24808</v>
      </c>
      <c r="DY216" s="3">
        <f t="shared" si="461"/>
        <v>-1</v>
      </c>
      <c r="DZ216" s="3">
        <f t="shared" si="462"/>
        <v>-4.0309577555627217E-2</v>
      </c>
      <c r="EA216" s="2"/>
      <c r="EB216" s="131">
        <v>24865</v>
      </c>
      <c r="EC216" s="2">
        <v>24849</v>
      </c>
      <c r="ED216" s="3">
        <f t="shared" si="519"/>
        <v>16</v>
      </c>
      <c r="EE216" s="3">
        <f t="shared" si="463"/>
        <v>0.64388909010422957</v>
      </c>
      <c r="EF216" s="2"/>
      <c r="EG216" s="131">
        <v>25147</v>
      </c>
      <c r="EH216" s="2">
        <v>25139</v>
      </c>
      <c r="EI216" s="3">
        <f t="shared" si="520"/>
        <v>8</v>
      </c>
      <c r="EJ216" s="3">
        <f t="shared" si="464"/>
        <v>0.31823063765464021</v>
      </c>
      <c r="EK216" s="2"/>
      <c r="EL216" s="131">
        <v>25564</v>
      </c>
      <c r="EM216" s="2">
        <v>25556</v>
      </c>
      <c r="EN216" s="3">
        <f t="shared" si="425"/>
        <v>8</v>
      </c>
      <c r="EO216" s="3">
        <f t="shared" si="465"/>
        <v>0.31303803412114573</v>
      </c>
      <c r="EP216" s="2"/>
      <c r="EQ216" s="2"/>
      <c r="ER216" s="77">
        <f t="shared" si="466"/>
        <v>40</v>
      </c>
      <c r="ES216" s="83">
        <f t="shared" si="426"/>
        <v>49</v>
      </c>
      <c r="ET216" s="83">
        <f t="shared" si="427"/>
        <v>60</v>
      </c>
      <c r="EU216" s="81">
        <f t="shared" si="523"/>
        <v>47</v>
      </c>
      <c r="EV216" s="81">
        <f t="shared" si="428"/>
        <v>22</v>
      </c>
      <c r="EW216" s="81">
        <f t="shared" si="525"/>
        <v>23</v>
      </c>
      <c r="EX216" s="81">
        <f t="shared" si="517"/>
        <v>20</v>
      </c>
      <c r="EY216" s="81">
        <f t="shared" si="524"/>
        <v>34</v>
      </c>
      <c r="EZ216" s="81">
        <v>0</v>
      </c>
      <c r="FA216" s="81">
        <f t="shared" si="467"/>
        <v>16</v>
      </c>
      <c r="FB216" s="81">
        <f t="shared" si="468"/>
        <v>8</v>
      </c>
      <c r="FC216" s="81">
        <f t="shared" si="429"/>
        <v>8</v>
      </c>
      <c r="FD216" s="2"/>
      <c r="FE216" s="77">
        <f t="shared" si="469"/>
        <v>1.6523463317911435</v>
      </c>
      <c r="FF216" s="83">
        <f t="shared" si="470"/>
        <v>2.0250444269950822</v>
      </c>
      <c r="FG216" s="83">
        <f t="shared" si="471"/>
        <v>2.4752475247524752</v>
      </c>
      <c r="FH216" s="81">
        <f t="shared" si="472"/>
        <v>1.9379844961240309</v>
      </c>
      <c r="FI216" s="81">
        <f t="shared" si="473"/>
        <v>0.90378769205488452</v>
      </c>
      <c r="FJ216" s="81">
        <f t="shared" si="474"/>
        <v>0.93774208015656213</v>
      </c>
      <c r="FK216" s="81">
        <f t="shared" si="475"/>
        <v>0.81294203723274527</v>
      </c>
      <c r="FL216" s="81">
        <f t="shared" si="476"/>
        <v>1.3794222654982149</v>
      </c>
      <c r="FM216" s="81">
        <f t="shared" si="477"/>
        <v>0</v>
      </c>
      <c r="FN216" s="81">
        <f t="shared" si="478"/>
        <v>0.64388909010422957</v>
      </c>
      <c r="FO216" s="81">
        <f t="shared" si="479"/>
        <v>0.31823063765464021</v>
      </c>
      <c r="FP216" s="81">
        <f t="shared" si="480"/>
        <v>0.31303803412114573</v>
      </c>
      <c r="FQ216" s="2"/>
      <c r="FR216" s="83">
        <f t="shared" si="481"/>
        <v>9</v>
      </c>
      <c r="FS216" s="83">
        <f t="shared" si="482"/>
        <v>11</v>
      </c>
      <c r="FT216" s="83">
        <f t="shared" si="483"/>
        <v>-13</v>
      </c>
      <c r="FU216" s="83">
        <f t="shared" si="484"/>
        <v>-25</v>
      </c>
      <c r="FV216" s="83">
        <f t="shared" si="485"/>
        <v>1</v>
      </c>
      <c r="FW216" s="83">
        <f t="shared" si="486"/>
        <v>-3</v>
      </c>
      <c r="FX216" s="83">
        <f t="shared" si="487"/>
        <v>14</v>
      </c>
      <c r="FY216" s="83">
        <f t="shared" si="488"/>
        <v>-34</v>
      </c>
      <c r="FZ216" s="83">
        <f t="shared" si="489"/>
        <v>16</v>
      </c>
      <c r="GA216" s="83">
        <f t="shared" si="490"/>
        <v>-8</v>
      </c>
      <c r="GB216" s="83">
        <f t="shared" si="491"/>
        <v>0</v>
      </c>
      <c r="GC216" s="54"/>
      <c r="GD216" s="205">
        <f t="shared" si="492"/>
        <v>0.37269809520393871</v>
      </c>
      <c r="GE216" s="206">
        <f t="shared" si="493"/>
        <v>0.45020309775739298</v>
      </c>
      <c r="GF216" s="206">
        <f t="shared" si="494"/>
        <v>-0.53726302862844433</v>
      </c>
      <c r="GG216" s="207">
        <f t="shared" si="495"/>
        <v>-1.0341968040691465</v>
      </c>
      <c r="GH216" s="206">
        <f t="shared" si="496"/>
        <v>3.3954388101677613E-2</v>
      </c>
      <c r="GI216" s="206">
        <f t="shared" si="497"/>
        <v>-0.12480004292381686</v>
      </c>
      <c r="GJ216" s="206">
        <f t="shared" si="498"/>
        <v>0.56648022826546962</v>
      </c>
      <c r="GK216" s="206">
        <f t="shared" si="499"/>
        <v>-1.3794222654982149</v>
      </c>
      <c r="GL216" s="206">
        <f t="shared" si="500"/>
        <v>0.64388909010422957</v>
      </c>
      <c r="GM216" s="206">
        <f t="shared" si="501"/>
        <v>-0.32565845244958935</v>
      </c>
      <c r="GN216" s="206">
        <f t="shared" si="502"/>
        <v>-5.1926035334944887E-3</v>
      </c>
      <c r="GO216" s="2"/>
      <c r="GP216" s="3">
        <f t="shared" si="503"/>
        <v>8</v>
      </c>
      <c r="GQ216" s="320">
        <f t="shared" si="504"/>
        <v>3.1303803412114571E-4</v>
      </c>
      <c r="GR216" s="298">
        <f t="shared" si="505"/>
        <v>6.9663351852174366E-4</v>
      </c>
      <c r="GS216" s="298">
        <f t="shared" si="506"/>
        <v>7.830728417553617E-4</v>
      </c>
      <c r="GT216" s="298">
        <f t="shared" si="507"/>
        <v>1.1456663843350729E-3</v>
      </c>
      <c r="GU216" s="298">
        <f t="shared" si="508"/>
        <v>1.0147681146903877E-3</v>
      </c>
      <c r="GV216" s="298">
        <f t="shared" si="509"/>
        <v>3.9699725710985999E-4</v>
      </c>
      <c r="GW216" s="298">
        <f t="shared" si="510"/>
        <v>4.6165271672587863E-4</v>
      </c>
      <c r="GX216" s="298">
        <f t="shared" si="511"/>
        <v>5.0045040536482834E-4</v>
      </c>
      <c r="GY216" s="298">
        <f t="shared" si="512"/>
        <v>8.1528906793276268E-4</v>
      </c>
      <c r="GZ216" s="298">
        <f t="shared" si="513"/>
        <v>0</v>
      </c>
      <c r="HA216" s="298">
        <f t="shared" si="514"/>
        <v>3.3798056611744826E-4</v>
      </c>
      <c r="HB216" s="298">
        <f t="shared" si="515"/>
        <v>1.5952143569292123E-4</v>
      </c>
      <c r="HC216" s="298">
        <f t="shared" si="516"/>
        <v>1.3862655738273058E-4</v>
      </c>
      <c r="HD216" s="298"/>
    </row>
    <row r="217" spans="1:212" ht="12" customHeight="1" x14ac:dyDescent="0.25">
      <c r="A217" s="2">
        <v>1</v>
      </c>
      <c r="B217" s="10" t="s">
        <v>149</v>
      </c>
      <c r="C217" s="183">
        <v>34043</v>
      </c>
      <c r="D217" s="10"/>
      <c r="E217" s="2" t="s">
        <v>36</v>
      </c>
      <c r="F217" s="33"/>
      <c r="G217" s="33"/>
      <c r="H217" s="33"/>
      <c r="I217" s="33"/>
      <c r="J217" s="33"/>
      <c r="K217" s="33"/>
      <c r="L217" s="33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61"/>
      <c r="X217" s="45"/>
      <c r="Y217" s="3">
        <v>0</v>
      </c>
      <c r="Z217" s="146">
        <v>3</v>
      </c>
      <c r="AA217" s="3">
        <f t="shared" si="404"/>
        <v>3</v>
      </c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29"/>
      <c r="AV217" s="170">
        <f t="shared" si="526"/>
        <v>0</v>
      </c>
      <c r="AW217" s="170">
        <f t="shared" si="527"/>
        <v>0</v>
      </c>
      <c r="AX217" s="170">
        <f t="shared" si="528"/>
        <v>0</v>
      </c>
      <c r="AY217" s="29">
        <f t="shared" si="529"/>
        <v>0</v>
      </c>
      <c r="AZ217" s="3"/>
      <c r="BA217" s="2">
        <f t="shared" si="430"/>
        <v>0</v>
      </c>
      <c r="BB217" s="2">
        <f t="shared" si="431"/>
        <v>0</v>
      </c>
      <c r="BC217" s="2">
        <f t="shared" si="432"/>
        <v>0</v>
      </c>
      <c r="BD217" s="3">
        <f t="shared" si="433"/>
        <v>0</v>
      </c>
      <c r="BE217" s="3">
        <f t="shared" si="434"/>
        <v>0</v>
      </c>
      <c r="BF217" s="2">
        <f t="shared" si="435"/>
        <v>0</v>
      </c>
      <c r="BG217" s="2">
        <f t="shared" si="436"/>
        <v>0</v>
      </c>
      <c r="BH217" s="2">
        <f t="shared" si="437"/>
        <v>0</v>
      </c>
      <c r="BI217" s="3">
        <f t="shared" si="438"/>
        <v>0</v>
      </c>
      <c r="BJ217" s="3"/>
      <c r="BK217" s="21">
        <v>2110</v>
      </c>
      <c r="BL217" s="3">
        <v>2105</v>
      </c>
      <c r="BM217" s="2">
        <v>5</v>
      </c>
      <c r="BN217" s="2">
        <v>5</v>
      </c>
      <c r="BO217" s="45"/>
      <c r="BP217" s="2">
        <f t="shared" si="439"/>
        <v>5</v>
      </c>
      <c r="BQ217" s="2">
        <f t="shared" si="440"/>
        <v>2.3752969121140142</v>
      </c>
      <c r="BR217" s="2">
        <f t="shared" si="441"/>
        <v>2.3752969121140142</v>
      </c>
      <c r="BS217" s="2"/>
      <c r="BT217" s="7">
        <v>2125</v>
      </c>
      <c r="BU217" s="3">
        <v>2119</v>
      </c>
      <c r="BV217" s="2">
        <f t="shared" si="405"/>
        <v>6</v>
      </c>
      <c r="BW217" s="2">
        <v>6</v>
      </c>
      <c r="BX217" s="61"/>
      <c r="BY217" s="2">
        <f t="shared" si="442"/>
        <v>6</v>
      </c>
      <c r="BZ217" s="2">
        <f t="shared" si="443"/>
        <v>2.8315243039169422</v>
      </c>
      <c r="CA217" s="2">
        <f t="shared" si="444"/>
        <v>2.8315243039169422</v>
      </c>
      <c r="CB217" s="2"/>
      <c r="CC217" s="105">
        <v>2124</v>
      </c>
      <c r="CD217" s="3">
        <v>2121</v>
      </c>
      <c r="CE217" s="2">
        <f t="shared" si="406"/>
        <v>3</v>
      </c>
      <c r="CF217" s="2">
        <v>3</v>
      </c>
      <c r="CG217" s="61"/>
      <c r="CH217" s="2">
        <f t="shared" si="445"/>
        <v>3</v>
      </c>
      <c r="CI217" s="2">
        <f t="shared" si="446"/>
        <v>1.4144271570014144</v>
      </c>
      <c r="CJ217" s="2">
        <f t="shared" si="447"/>
        <v>1.4144271570014144</v>
      </c>
      <c r="CK217" s="2"/>
      <c r="CL217" s="105">
        <v>2154</v>
      </c>
      <c r="CM217" s="3">
        <v>2153</v>
      </c>
      <c r="CN217" s="2">
        <f t="shared" si="407"/>
        <v>1</v>
      </c>
      <c r="CO217" s="2">
        <f t="shared" si="522"/>
        <v>1</v>
      </c>
      <c r="CP217" s="61"/>
      <c r="CQ217" s="2">
        <f t="shared" si="448"/>
        <v>1</v>
      </c>
      <c r="CR217" s="2">
        <f t="shared" si="449"/>
        <v>0.46446818392940087</v>
      </c>
      <c r="CS217" s="2">
        <f t="shared" si="450"/>
        <v>0.46446818392940087</v>
      </c>
      <c r="CT217" s="2"/>
      <c r="CU217" s="131">
        <v>2133</v>
      </c>
      <c r="CV217" s="3">
        <v>2133</v>
      </c>
      <c r="CW217" s="2">
        <f t="shared" si="408"/>
        <v>0</v>
      </c>
      <c r="CX217" s="2">
        <f t="shared" si="409"/>
        <v>0</v>
      </c>
      <c r="CY217" s="61"/>
      <c r="CZ217" s="2">
        <f t="shared" si="451"/>
        <v>0</v>
      </c>
      <c r="DA217" s="2">
        <f t="shared" si="452"/>
        <v>0</v>
      </c>
      <c r="DB217" s="2">
        <f t="shared" si="453"/>
        <v>0</v>
      </c>
      <c r="DC217" s="2"/>
      <c r="DD217" s="131">
        <v>2142</v>
      </c>
      <c r="DE217" s="3">
        <v>2140</v>
      </c>
      <c r="DF217" s="2">
        <f t="shared" si="410"/>
        <v>2</v>
      </c>
      <c r="DG217" s="2">
        <f t="shared" si="411"/>
        <v>2</v>
      </c>
      <c r="DH217" s="61"/>
      <c r="DI217" s="2">
        <f t="shared" si="454"/>
        <v>2</v>
      </c>
      <c r="DJ217" s="2">
        <f t="shared" si="455"/>
        <v>0.93457943925233644</v>
      </c>
      <c r="DK217" s="2">
        <f t="shared" si="456"/>
        <v>0.93457943925233644</v>
      </c>
      <c r="DL217" s="2"/>
      <c r="DM217" s="131">
        <v>2090</v>
      </c>
      <c r="DN217" s="2">
        <v>2086</v>
      </c>
      <c r="DO217" s="3">
        <f t="shared" si="457"/>
        <v>4</v>
      </c>
      <c r="DP217" s="3">
        <f t="shared" si="458"/>
        <v>1.9175455417066154</v>
      </c>
      <c r="DQ217" s="2"/>
      <c r="DR217" s="131">
        <v>2056</v>
      </c>
      <c r="DS217" s="2">
        <v>2048</v>
      </c>
      <c r="DT217" s="3">
        <f t="shared" si="459"/>
        <v>8</v>
      </c>
      <c r="DU217" s="3">
        <f t="shared" si="460"/>
        <v>3.90625</v>
      </c>
      <c r="DV217" s="2"/>
      <c r="DW217" s="131">
        <v>2074</v>
      </c>
      <c r="DX217" s="2">
        <v>2066</v>
      </c>
      <c r="DY217" s="3">
        <f t="shared" si="461"/>
        <v>8</v>
      </c>
      <c r="DZ217" s="3">
        <f t="shared" si="462"/>
        <v>3.8722168441432721</v>
      </c>
      <c r="EA217" s="2"/>
      <c r="EB217" s="131">
        <v>2076</v>
      </c>
      <c r="EC217" s="2">
        <v>2073</v>
      </c>
      <c r="ED217" s="3">
        <f t="shared" si="519"/>
        <v>3</v>
      </c>
      <c r="EE217" s="3">
        <f t="shared" si="463"/>
        <v>1.4471780028943559</v>
      </c>
      <c r="EF217" s="2"/>
      <c r="EG217" s="131">
        <v>2058</v>
      </c>
      <c r="EH217" s="2">
        <v>2052</v>
      </c>
      <c r="EI217" s="3">
        <f t="shared" si="520"/>
        <v>6</v>
      </c>
      <c r="EJ217" s="3">
        <f t="shared" si="464"/>
        <v>2.9239766081871341</v>
      </c>
      <c r="EK217" s="2"/>
      <c r="EL217" s="131">
        <v>2060</v>
      </c>
      <c r="EM217" s="2">
        <v>2057</v>
      </c>
      <c r="EN217" s="3">
        <f t="shared" si="425"/>
        <v>3</v>
      </c>
      <c r="EO217" s="3">
        <f t="shared" si="465"/>
        <v>1.4584346135148274</v>
      </c>
      <c r="EP217" s="2"/>
      <c r="EQ217" s="2"/>
      <c r="ER217" s="77">
        <f t="shared" si="466"/>
        <v>5</v>
      </c>
      <c r="ES217" s="83">
        <f t="shared" si="426"/>
        <v>6</v>
      </c>
      <c r="ET217" s="83">
        <f t="shared" si="427"/>
        <v>3</v>
      </c>
      <c r="EU217" s="81">
        <f t="shared" si="523"/>
        <v>1</v>
      </c>
      <c r="EV217" s="81">
        <f t="shared" si="428"/>
        <v>0</v>
      </c>
      <c r="EW217" s="81">
        <f t="shared" si="525"/>
        <v>2</v>
      </c>
      <c r="EX217" s="81">
        <f t="shared" si="517"/>
        <v>4</v>
      </c>
      <c r="EY217" s="81">
        <f t="shared" si="524"/>
        <v>8</v>
      </c>
      <c r="EZ217" s="81">
        <f t="shared" ref="EZ217:EZ228" si="530">DY217</f>
        <v>8</v>
      </c>
      <c r="FA217" s="81">
        <f t="shared" si="467"/>
        <v>3</v>
      </c>
      <c r="FB217" s="81">
        <f t="shared" si="468"/>
        <v>6</v>
      </c>
      <c r="FC217" s="81">
        <f t="shared" si="429"/>
        <v>3</v>
      </c>
      <c r="FD217" s="2"/>
      <c r="FE217" s="77">
        <f t="shared" si="469"/>
        <v>2.3752969121140142</v>
      </c>
      <c r="FF217" s="83">
        <f t="shared" si="470"/>
        <v>2.8315243039169422</v>
      </c>
      <c r="FG217" s="83">
        <f t="shared" si="471"/>
        <v>1.4144271570014144</v>
      </c>
      <c r="FH217" s="81">
        <f t="shared" si="472"/>
        <v>0.46446818392940087</v>
      </c>
      <c r="FI217" s="81">
        <f t="shared" si="473"/>
        <v>0</v>
      </c>
      <c r="FJ217" s="81">
        <f t="shared" si="474"/>
        <v>0.93457943925233644</v>
      </c>
      <c r="FK217" s="81">
        <f t="shared" si="475"/>
        <v>1.9175455417066154</v>
      </c>
      <c r="FL217" s="81">
        <f t="shared" si="476"/>
        <v>3.90625</v>
      </c>
      <c r="FM217" s="81">
        <f t="shared" si="477"/>
        <v>3.8722168441432721</v>
      </c>
      <c r="FN217" s="81">
        <f t="shared" si="478"/>
        <v>1.4471780028943559</v>
      </c>
      <c r="FO217" s="81">
        <f t="shared" si="479"/>
        <v>2.9239766081871341</v>
      </c>
      <c r="FP217" s="81">
        <f t="shared" si="480"/>
        <v>1.4584346135148274</v>
      </c>
      <c r="FQ217" s="2"/>
      <c r="FR217" s="83">
        <f t="shared" si="481"/>
        <v>1</v>
      </c>
      <c r="FS217" s="83">
        <f t="shared" si="482"/>
        <v>-3</v>
      </c>
      <c r="FT217" s="83">
        <f t="shared" si="483"/>
        <v>-2</v>
      </c>
      <c r="FU217" s="83">
        <f t="shared" si="484"/>
        <v>-1</v>
      </c>
      <c r="FV217" s="83">
        <f t="shared" si="485"/>
        <v>2</v>
      </c>
      <c r="FW217" s="83">
        <f t="shared" si="486"/>
        <v>2</v>
      </c>
      <c r="FX217" s="83">
        <f t="shared" si="487"/>
        <v>4</v>
      </c>
      <c r="FY217" s="83">
        <f t="shared" si="488"/>
        <v>0</v>
      </c>
      <c r="FZ217" s="83">
        <f t="shared" si="489"/>
        <v>-5</v>
      </c>
      <c r="GA217" s="83">
        <f t="shared" si="490"/>
        <v>3</v>
      </c>
      <c r="GB217" s="83">
        <f t="shared" si="491"/>
        <v>-3</v>
      </c>
      <c r="GC217" s="54"/>
      <c r="GD217" s="205">
        <f t="shared" si="492"/>
        <v>0.45622739180292804</v>
      </c>
      <c r="GE217" s="206">
        <f t="shared" si="493"/>
        <v>-1.4170971469155278</v>
      </c>
      <c r="GF217" s="206">
        <f t="shared" si="494"/>
        <v>-0.94995897307201349</v>
      </c>
      <c r="GG217" s="207">
        <f t="shared" si="495"/>
        <v>-0.46446818392940087</v>
      </c>
      <c r="GH217" s="206">
        <f t="shared" si="496"/>
        <v>0.93457943925233644</v>
      </c>
      <c r="GI217" s="206">
        <f t="shared" si="497"/>
        <v>0.98296610245427896</v>
      </c>
      <c r="GJ217" s="206">
        <f t="shared" si="498"/>
        <v>1.9887044582933846</v>
      </c>
      <c r="GK217" s="206">
        <f t="shared" si="499"/>
        <v>-3.4033155856727948E-2</v>
      </c>
      <c r="GL217" s="206">
        <f t="shared" si="500"/>
        <v>-2.4250388412489161</v>
      </c>
      <c r="GM217" s="206">
        <f t="shared" si="501"/>
        <v>1.4767986052927782</v>
      </c>
      <c r="GN217" s="206">
        <f t="shared" si="502"/>
        <v>-1.4655419946723067</v>
      </c>
      <c r="GO217" s="2"/>
      <c r="GP217" s="3">
        <f t="shared" si="503"/>
        <v>3</v>
      </c>
      <c r="GQ217" s="320">
        <f t="shared" si="504"/>
        <v>1.4584346135148275E-3</v>
      </c>
      <c r="GR217" s="298">
        <f t="shared" si="505"/>
        <v>8.7079189815217957E-5</v>
      </c>
      <c r="GS217" s="298">
        <f t="shared" si="506"/>
        <v>9.5886470419023881E-5</v>
      </c>
      <c r="GT217" s="298">
        <f t="shared" si="507"/>
        <v>5.7283319216753644E-5</v>
      </c>
      <c r="GU217" s="298">
        <f t="shared" si="508"/>
        <v>2.1590810950859316E-5</v>
      </c>
      <c r="GV217" s="298">
        <f t="shared" si="509"/>
        <v>0</v>
      </c>
      <c r="GW217" s="298">
        <f t="shared" si="510"/>
        <v>4.0143714497902492E-5</v>
      </c>
      <c r="GX217" s="298">
        <f t="shared" si="511"/>
        <v>1.0009008107296567E-4</v>
      </c>
      <c r="GY217" s="298">
        <f t="shared" si="512"/>
        <v>1.9183272186653239E-4</v>
      </c>
      <c r="GZ217" s="298">
        <f t="shared" si="513"/>
        <v>1.6606123508043592E-4</v>
      </c>
      <c r="HA217" s="298">
        <f t="shared" si="514"/>
        <v>6.3371356147021542E-5</v>
      </c>
      <c r="HB217" s="298">
        <f t="shared" si="515"/>
        <v>1.1964107676969092E-4</v>
      </c>
      <c r="HC217" s="298">
        <f t="shared" si="516"/>
        <v>5.1984959018523973E-5</v>
      </c>
      <c r="HD217" s="298"/>
    </row>
    <row r="218" spans="1:212" ht="12" customHeight="1" x14ac:dyDescent="0.25">
      <c r="A218" s="2">
        <v>1</v>
      </c>
      <c r="B218" s="10" t="s">
        <v>149</v>
      </c>
      <c r="C218" s="183">
        <v>35002</v>
      </c>
      <c r="D218" s="10"/>
      <c r="E218" s="2" t="s">
        <v>269</v>
      </c>
      <c r="F218" s="33"/>
      <c r="G218" s="33"/>
      <c r="H218" s="33"/>
      <c r="I218" s="33"/>
      <c r="J218" s="33"/>
      <c r="K218" s="33"/>
      <c r="L218" s="33"/>
      <c r="M218" s="45">
        <v>200</v>
      </c>
      <c r="N218" s="45"/>
      <c r="O218" s="45"/>
      <c r="P218" s="45"/>
      <c r="Q218" s="45"/>
      <c r="R218" s="45"/>
      <c r="S218" s="45"/>
      <c r="T218" s="45"/>
      <c r="U218" s="45"/>
      <c r="V218" s="45"/>
      <c r="W218" s="61"/>
      <c r="X218" s="45">
        <f>SUM(M218:W218)</f>
        <v>200</v>
      </c>
      <c r="Y218" s="3">
        <v>207</v>
      </c>
      <c r="Z218" s="146"/>
      <c r="AA218" s="3">
        <f t="shared" si="404"/>
        <v>207</v>
      </c>
      <c r="AB218" s="170">
        <v>300</v>
      </c>
      <c r="AC218" s="170"/>
      <c r="AD218" s="170"/>
      <c r="AE218" s="170"/>
      <c r="AF218" s="170"/>
      <c r="AG218" s="170"/>
      <c r="AH218" s="170"/>
      <c r="AI218" s="170"/>
      <c r="AJ218" s="170"/>
      <c r="AK218" s="170">
        <v>10</v>
      </c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29">
        <f t="shared" ref="AU218:AU227" si="531">SUM(AB218:AT218)</f>
        <v>310</v>
      </c>
      <c r="AV218" s="170">
        <f t="shared" si="526"/>
        <v>300</v>
      </c>
      <c r="AW218" s="170">
        <f t="shared" si="527"/>
        <v>10</v>
      </c>
      <c r="AX218" s="170">
        <f t="shared" si="528"/>
        <v>0</v>
      </c>
      <c r="AY218" s="29">
        <f t="shared" si="529"/>
        <v>310</v>
      </c>
      <c r="AZ218" s="3"/>
      <c r="BA218" s="2">
        <f t="shared" si="430"/>
        <v>300</v>
      </c>
      <c r="BB218" s="2">
        <f t="shared" si="431"/>
        <v>10</v>
      </c>
      <c r="BC218" s="2">
        <f t="shared" si="432"/>
        <v>0</v>
      </c>
      <c r="BD218" s="3">
        <f t="shared" si="433"/>
        <v>310</v>
      </c>
      <c r="BE218" s="3">
        <f t="shared" si="434"/>
        <v>1.6139258746901837</v>
      </c>
      <c r="BF218" s="3">
        <f t="shared" si="435"/>
        <v>17.292062943109112</v>
      </c>
      <c r="BG218" s="2">
        <f t="shared" si="436"/>
        <v>0.57640209810363718</v>
      </c>
      <c r="BH218" s="2">
        <f t="shared" si="437"/>
        <v>0</v>
      </c>
      <c r="BI218" s="3">
        <f t="shared" si="438"/>
        <v>17.868465041212747</v>
      </c>
      <c r="BJ218" s="3"/>
      <c r="BK218" s="21">
        <v>16515</v>
      </c>
      <c r="BL218" s="3">
        <v>16498</v>
      </c>
      <c r="BM218" s="2">
        <v>17</v>
      </c>
      <c r="BN218" s="2">
        <v>17</v>
      </c>
      <c r="BO218" s="45"/>
      <c r="BP218" s="2">
        <f t="shared" si="439"/>
        <v>17</v>
      </c>
      <c r="BQ218" s="2">
        <f t="shared" si="440"/>
        <v>1.0304279306582615</v>
      </c>
      <c r="BR218" s="2">
        <f t="shared" si="441"/>
        <v>1.0304279306582615</v>
      </c>
      <c r="BS218" s="2"/>
      <c r="BT218" s="7">
        <v>16780</v>
      </c>
      <c r="BU218" s="3">
        <v>16751</v>
      </c>
      <c r="BV218" s="2">
        <f t="shared" si="405"/>
        <v>29</v>
      </c>
      <c r="BW218" s="2">
        <v>29</v>
      </c>
      <c r="BX218" s="61"/>
      <c r="BY218" s="2">
        <f t="shared" si="442"/>
        <v>29</v>
      </c>
      <c r="BZ218" s="2">
        <f t="shared" si="443"/>
        <v>1.7312399259745685</v>
      </c>
      <c r="CA218" s="2">
        <f t="shared" si="444"/>
        <v>1.7312399259745685</v>
      </c>
      <c r="CB218" s="2"/>
      <c r="CC218" s="105">
        <v>16978</v>
      </c>
      <c r="CD218" s="3">
        <v>16942</v>
      </c>
      <c r="CE218" s="2">
        <f t="shared" si="406"/>
        <v>36</v>
      </c>
      <c r="CF218" s="2">
        <v>36</v>
      </c>
      <c r="CG218" s="61"/>
      <c r="CH218" s="2">
        <f t="shared" si="445"/>
        <v>36</v>
      </c>
      <c r="CI218" s="2">
        <f t="shared" si="446"/>
        <v>2.1248967064101052</v>
      </c>
      <c r="CJ218" s="2">
        <f t="shared" si="447"/>
        <v>2.1248967064101052</v>
      </c>
      <c r="CK218" s="2"/>
      <c r="CL218" s="105">
        <v>17326</v>
      </c>
      <c r="CM218" s="3">
        <v>17286</v>
      </c>
      <c r="CN218" s="2">
        <f t="shared" si="407"/>
        <v>40</v>
      </c>
      <c r="CO218" s="2">
        <f t="shared" si="522"/>
        <v>40</v>
      </c>
      <c r="CP218" s="61"/>
      <c r="CQ218" s="2">
        <f t="shared" si="448"/>
        <v>40</v>
      </c>
      <c r="CR218" s="2">
        <f t="shared" si="449"/>
        <v>2.3140113386555594</v>
      </c>
      <c r="CS218" s="2">
        <f t="shared" si="450"/>
        <v>2.3140113386555594</v>
      </c>
      <c r="CT218" s="2"/>
      <c r="CU218" s="131">
        <v>17377</v>
      </c>
      <c r="CV218" s="3">
        <v>17349</v>
      </c>
      <c r="CW218" s="2">
        <f t="shared" si="408"/>
        <v>28</v>
      </c>
      <c r="CX218" s="2">
        <f t="shared" si="409"/>
        <v>28</v>
      </c>
      <c r="CY218" s="61"/>
      <c r="CZ218" s="2">
        <f t="shared" si="451"/>
        <v>28</v>
      </c>
      <c r="DA218" s="2">
        <f t="shared" si="452"/>
        <v>1.6139258746901837</v>
      </c>
      <c r="DB218" s="2">
        <f t="shared" si="453"/>
        <v>1.6139258746901837</v>
      </c>
      <c r="DC218" s="2"/>
      <c r="DD218" s="131">
        <v>17609</v>
      </c>
      <c r="DE218" s="3">
        <v>17588</v>
      </c>
      <c r="DF218" s="2">
        <f t="shared" si="410"/>
        <v>21</v>
      </c>
      <c r="DG218" s="2">
        <f t="shared" si="411"/>
        <v>21</v>
      </c>
      <c r="DH218" s="61"/>
      <c r="DI218" s="2">
        <f t="shared" si="454"/>
        <v>21</v>
      </c>
      <c r="DJ218" s="2">
        <f t="shared" si="455"/>
        <v>1.1939959062997498</v>
      </c>
      <c r="DK218" s="2">
        <f t="shared" si="456"/>
        <v>1.1939959062997498</v>
      </c>
      <c r="DL218" s="2"/>
      <c r="DM218" s="131">
        <v>17836</v>
      </c>
      <c r="DN218" s="2">
        <v>17817</v>
      </c>
      <c r="DO218" s="3">
        <f t="shared" si="457"/>
        <v>19</v>
      </c>
      <c r="DP218" s="3">
        <f t="shared" si="458"/>
        <v>1.0663972610428243</v>
      </c>
      <c r="DQ218" s="2"/>
      <c r="DR218" s="131">
        <v>18096</v>
      </c>
      <c r="DS218" s="2">
        <v>18089</v>
      </c>
      <c r="DT218" s="3">
        <f t="shared" si="459"/>
        <v>7</v>
      </c>
      <c r="DU218" s="3">
        <f t="shared" si="460"/>
        <v>0.38697550997843994</v>
      </c>
      <c r="DV218" s="2"/>
      <c r="DW218" s="131">
        <v>18158</v>
      </c>
      <c r="DX218" s="2">
        <v>18129</v>
      </c>
      <c r="DY218" s="3">
        <f t="shared" si="461"/>
        <v>29</v>
      </c>
      <c r="DZ218" s="3">
        <f t="shared" si="462"/>
        <v>1.5996469744608086</v>
      </c>
      <c r="EA218" s="2"/>
      <c r="EB218" s="131">
        <v>18102</v>
      </c>
      <c r="EC218" s="2">
        <v>18075</v>
      </c>
      <c r="ED218" s="3">
        <f t="shared" si="519"/>
        <v>27</v>
      </c>
      <c r="EE218" s="3">
        <f t="shared" si="463"/>
        <v>1.4937759336099585</v>
      </c>
      <c r="EF218" s="2"/>
      <c r="EG218" s="131">
        <v>18182</v>
      </c>
      <c r="EH218" s="2">
        <v>18156</v>
      </c>
      <c r="EI218" s="3">
        <f t="shared" si="520"/>
        <v>26</v>
      </c>
      <c r="EJ218" s="3">
        <f t="shared" si="464"/>
        <v>1.4320334875523244</v>
      </c>
      <c r="EK218" s="2"/>
      <c r="EL218" s="131">
        <v>18102</v>
      </c>
      <c r="EM218" s="2">
        <v>18061</v>
      </c>
      <c r="EN218" s="3">
        <f t="shared" si="425"/>
        <v>41</v>
      </c>
      <c r="EO218" s="3">
        <f t="shared" si="465"/>
        <v>2.2700847129173356</v>
      </c>
      <c r="EP218" s="2"/>
      <c r="EQ218" s="2"/>
      <c r="ER218" s="77">
        <f t="shared" si="466"/>
        <v>17</v>
      </c>
      <c r="ES218" s="83">
        <f t="shared" si="426"/>
        <v>29</v>
      </c>
      <c r="ET218" s="83">
        <f t="shared" si="427"/>
        <v>36</v>
      </c>
      <c r="EU218" s="81">
        <f t="shared" si="523"/>
        <v>40</v>
      </c>
      <c r="EV218" s="81">
        <f t="shared" si="428"/>
        <v>28</v>
      </c>
      <c r="EW218" s="81">
        <f t="shared" si="525"/>
        <v>21</v>
      </c>
      <c r="EX218" s="81">
        <f t="shared" si="517"/>
        <v>19</v>
      </c>
      <c r="EY218" s="81">
        <f t="shared" si="524"/>
        <v>7</v>
      </c>
      <c r="EZ218" s="81">
        <f t="shared" si="530"/>
        <v>29</v>
      </c>
      <c r="FA218" s="81">
        <f t="shared" si="467"/>
        <v>27</v>
      </c>
      <c r="FB218" s="81">
        <f t="shared" si="468"/>
        <v>26</v>
      </c>
      <c r="FC218" s="81">
        <f t="shared" si="429"/>
        <v>41</v>
      </c>
      <c r="FD218" s="2"/>
      <c r="FE218" s="77">
        <f t="shared" si="469"/>
        <v>1.0304279306582615</v>
      </c>
      <c r="FF218" s="83">
        <f t="shared" si="470"/>
        <v>1.7312399259745685</v>
      </c>
      <c r="FG218" s="83">
        <f t="shared" si="471"/>
        <v>2.1248967064101052</v>
      </c>
      <c r="FH218" s="81">
        <f t="shared" si="472"/>
        <v>2.3140113386555594</v>
      </c>
      <c r="FI218" s="81">
        <f t="shared" si="473"/>
        <v>1.6139258746901837</v>
      </c>
      <c r="FJ218" s="81">
        <f t="shared" si="474"/>
        <v>1.1939959062997498</v>
      </c>
      <c r="FK218" s="81">
        <f t="shared" si="475"/>
        <v>1.0663972610428243</v>
      </c>
      <c r="FL218" s="81">
        <f t="shared" si="476"/>
        <v>0.38697550997843994</v>
      </c>
      <c r="FM218" s="81">
        <f t="shared" si="477"/>
        <v>1.5996469744608086</v>
      </c>
      <c r="FN218" s="81">
        <f t="shared" si="478"/>
        <v>1.4937759336099585</v>
      </c>
      <c r="FO218" s="81">
        <f t="shared" si="479"/>
        <v>1.4320334875523244</v>
      </c>
      <c r="FP218" s="81">
        <f t="shared" si="480"/>
        <v>2.2700847129173356</v>
      </c>
      <c r="FQ218" s="2"/>
      <c r="FR218" s="83">
        <f t="shared" si="481"/>
        <v>12</v>
      </c>
      <c r="FS218" s="83">
        <f t="shared" si="482"/>
        <v>7</v>
      </c>
      <c r="FT218" s="83">
        <f t="shared" si="483"/>
        <v>4</v>
      </c>
      <c r="FU218" s="83">
        <f t="shared" si="484"/>
        <v>-12</v>
      </c>
      <c r="FV218" s="83">
        <f t="shared" si="485"/>
        <v>-7</v>
      </c>
      <c r="FW218" s="83">
        <f t="shared" si="486"/>
        <v>-2</v>
      </c>
      <c r="FX218" s="83">
        <f t="shared" si="487"/>
        <v>-12</v>
      </c>
      <c r="FY218" s="83">
        <f t="shared" si="488"/>
        <v>22</v>
      </c>
      <c r="FZ218" s="83">
        <f t="shared" si="489"/>
        <v>-2</v>
      </c>
      <c r="GA218" s="83">
        <f t="shared" si="490"/>
        <v>-1</v>
      </c>
      <c r="GB218" s="83">
        <f t="shared" si="491"/>
        <v>15</v>
      </c>
      <c r="GC218" s="54"/>
      <c r="GD218" s="205">
        <f t="shared" si="492"/>
        <v>0.700811995316307</v>
      </c>
      <c r="GE218" s="206">
        <f t="shared" si="493"/>
        <v>0.39365678043553665</v>
      </c>
      <c r="GF218" s="206">
        <f t="shared" si="494"/>
        <v>0.18911463224545422</v>
      </c>
      <c r="GG218" s="207">
        <f t="shared" si="495"/>
        <v>-0.70008546396537574</v>
      </c>
      <c r="GH218" s="206">
        <f t="shared" si="496"/>
        <v>-0.41992996839043384</v>
      </c>
      <c r="GI218" s="206">
        <f t="shared" si="497"/>
        <v>-0.12759864525692555</v>
      </c>
      <c r="GJ218" s="206">
        <f t="shared" si="498"/>
        <v>-0.67942175106438429</v>
      </c>
      <c r="GK218" s="206">
        <f t="shared" si="499"/>
        <v>1.2126714644823686</v>
      </c>
      <c r="GL218" s="206">
        <f t="shared" si="500"/>
        <v>-0.10587104085085008</v>
      </c>
      <c r="GM218" s="206">
        <f t="shared" si="501"/>
        <v>-6.1742446057634126E-2</v>
      </c>
      <c r="GN218" s="206">
        <f t="shared" si="502"/>
        <v>0.8380512253650112</v>
      </c>
      <c r="GO218" s="2"/>
      <c r="GP218" s="3">
        <f t="shared" si="503"/>
        <v>41</v>
      </c>
      <c r="GQ218" s="320">
        <f t="shared" si="504"/>
        <v>2.2700847129173357E-3</v>
      </c>
      <c r="GR218" s="298">
        <f t="shared" si="505"/>
        <v>2.9606924537174109E-4</v>
      </c>
      <c r="GS218" s="298">
        <f t="shared" si="506"/>
        <v>4.6345127369194875E-4</v>
      </c>
      <c r="GT218" s="298">
        <f t="shared" si="507"/>
        <v>6.8739983060104367E-4</v>
      </c>
      <c r="GU218" s="298">
        <f t="shared" si="508"/>
        <v>8.6363243803437258E-4</v>
      </c>
      <c r="GV218" s="298">
        <f t="shared" si="509"/>
        <v>5.0526923632163991E-4</v>
      </c>
      <c r="GW218" s="298">
        <f t="shared" si="510"/>
        <v>4.2150900222797614E-4</v>
      </c>
      <c r="GX218" s="298">
        <f t="shared" si="511"/>
        <v>4.7542788509658695E-4</v>
      </c>
      <c r="GY218" s="298">
        <f t="shared" si="512"/>
        <v>1.6785363163321584E-4</v>
      </c>
      <c r="GZ218" s="298">
        <f t="shared" si="513"/>
        <v>6.0197197716658016E-4</v>
      </c>
      <c r="HA218" s="298">
        <f t="shared" si="514"/>
        <v>5.7034220532319393E-4</v>
      </c>
      <c r="HB218" s="298">
        <f t="shared" si="515"/>
        <v>5.1844466600199407E-4</v>
      </c>
      <c r="HC218" s="298">
        <f t="shared" si="516"/>
        <v>7.1046110658649431E-4</v>
      </c>
      <c r="HD218" s="298"/>
    </row>
    <row r="219" spans="1:212" ht="12" customHeight="1" x14ac:dyDescent="0.25">
      <c r="A219" s="2">
        <v>1</v>
      </c>
      <c r="B219" s="10" t="s">
        <v>149</v>
      </c>
      <c r="C219" s="183">
        <v>35005</v>
      </c>
      <c r="D219" s="10"/>
      <c r="E219" s="2" t="s">
        <v>372</v>
      </c>
      <c r="F219" s="33"/>
      <c r="G219" s="33"/>
      <c r="H219" s="33"/>
      <c r="I219" s="33"/>
      <c r="J219" s="33"/>
      <c r="K219" s="33"/>
      <c r="L219" s="33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61"/>
      <c r="X219" s="45"/>
      <c r="Y219" s="3">
        <v>13</v>
      </c>
      <c r="Z219" s="146">
        <v>5</v>
      </c>
      <c r="AA219" s="3">
        <f t="shared" si="404"/>
        <v>18</v>
      </c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>
        <v>13</v>
      </c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29">
        <f t="shared" si="531"/>
        <v>13</v>
      </c>
      <c r="AV219" s="170">
        <f t="shared" si="526"/>
        <v>0</v>
      </c>
      <c r="AW219" s="170">
        <f t="shared" si="527"/>
        <v>13</v>
      </c>
      <c r="AX219" s="170">
        <f t="shared" si="528"/>
        <v>0</v>
      </c>
      <c r="AY219" s="29">
        <f t="shared" si="529"/>
        <v>13</v>
      </c>
      <c r="AZ219" s="3"/>
      <c r="BA219" s="2">
        <f t="shared" si="430"/>
        <v>0</v>
      </c>
      <c r="BB219" s="2">
        <f t="shared" si="431"/>
        <v>13</v>
      </c>
      <c r="BC219" s="2">
        <f t="shared" si="432"/>
        <v>0</v>
      </c>
      <c r="BD219" s="3">
        <f t="shared" si="433"/>
        <v>13</v>
      </c>
      <c r="BE219" s="3">
        <f t="shared" si="434"/>
        <v>1.7726006583945304</v>
      </c>
      <c r="BF219" s="2">
        <f t="shared" si="435"/>
        <v>0</v>
      </c>
      <c r="BG219" s="2">
        <f t="shared" si="436"/>
        <v>1.097324217101376</v>
      </c>
      <c r="BH219" s="2">
        <f t="shared" si="437"/>
        <v>0</v>
      </c>
      <c r="BI219" s="3">
        <f t="shared" si="438"/>
        <v>1.097324217101376</v>
      </c>
      <c r="BJ219" s="3"/>
      <c r="BK219" s="21">
        <v>11813</v>
      </c>
      <c r="BL219" s="3">
        <v>11794</v>
      </c>
      <c r="BM219" s="2">
        <v>19</v>
      </c>
      <c r="BN219" s="2">
        <v>19</v>
      </c>
      <c r="BO219" s="45"/>
      <c r="BP219" s="2">
        <f t="shared" si="439"/>
        <v>19</v>
      </c>
      <c r="BQ219" s="2">
        <f t="shared" si="440"/>
        <v>1.6109886382906562</v>
      </c>
      <c r="BR219" s="2">
        <f t="shared" si="441"/>
        <v>1.6109886382906562</v>
      </c>
      <c r="BS219" s="2"/>
      <c r="BT219" s="7">
        <v>11888</v>
      </c>
      <c r="BU219" s="3">
        <v>11873</v>
      </c>
      <c r="BV219" s="2">
        <f t="shared" si="405"/>
        <v>15</v>
      </c>
      <c r="BW219" s="2">
        <v>15</v>
      </c>
      <c r="BX219" s="61"/>
      <c r="BY219" s="2">
        <f t="shared" si="442"/>
        <v>15</v>
      </c>
      <c r="BZ219" s="2">
        <f t="shared" si="443"/>
        <v>1.263370672955445</v>
      </c>
      <c r="CA219" s="2">
        <f t="shared" si="444"/>
        <v>1.263370672955445</v>
      </c>
      <c r="CB219" s="2"/>
      <c r="CC219" s="105">
        <v>11838</v>
      </c>
      <c r="CD219" s="3">
        <v>11808</v>
      </c>
      <c r="CE219" s="2">
        <f t="shared" si="406"/>
        <v>30</v>
      </c>
      <c r="CF219" s="2">
        <v>30</v>
      </c>
      <c r="CG219" s="61"/>
      <c r="CH219" s="2">
        <f t="shared" si="445"/>
        <v>30</v>
      </c>
      <c r="CI219" s="2">
        <f t="shared" si="446"/>
        <v>2.5406504065040649</v>
      </c>
      <c r="CJ219" s="2">
        <f t="shared" si="447"/>
        <v>2.5406504065040649</v>
      </c>
      <c r="CK219" s="2"/>
      <c r="CL219" s="105">
        <v>11768</v>
      </c>
      <c r="CM219" s="3">
        <v>11754</v>
      </c>
      <c r="CN219" s="2">
        <f t="shared" si="407"/>
        <v>14</v>
      </c>
      <c r="CO219" s="2">
        <f t="shared" si="522"/>
        <v>14</v>
      </c>
      <c r="CP219" s="61"/>
      <c r="CQ219" s="2">
        <f t="shared" si="448"/>
        <v>14</v>
      </c>
      <c r="CR219" s="2">
        <f t="shared" si="449"/>
        <v>1.1910838863365663</v>
      </c>
      <c r="CS219" s="2">
        <f t="shared" si="450"/>
        <v>1.1910838863365663</v>
      </c>
      <c r="CT219" s="2"/>
      <c r="CU219" s="131">
        <v>11868</v>
      </c>
      <c r="CV219" s="3">
        <v>11847</v>
      </c>
      <c r="CW219" s="2">
        <f t="shared" si="408"/>
        <v>21</v>
      </c>
      <c r="CX219" s="2">
        <f t="shared" si="409"/>
        <v>21</v>
      </c>
      <c r="CY219" s="61"/>
      <c r="CZ219" s="2">
        <f t="shared" si="451"/>
        <v>21</v>
      </c>
      <c r="DA219" s="2">
        <f t="shared" si="452"/>
        <v>1.7726006583945304</v>
      </c>
      <c r="DB219" s="2">
        <f t="shared" si="453"/>
        <v>1.7726006583945304</v>
      </c>
      <c r="DC219" s="2"/>
      <c r="DD219" s="131">
        <v>12032</v>
      </c>
      <c r="DE219" s="3">
        <v>12023</v>
      </c>
      <c r="DF219" s="2">
        <f t="shared" si="410"/>
        <v>9</v>
      </c>
      <c r="DG219" s="2">
        <f t="shared" si="411"/>
        <v>9</v>
      </c>
      <c r="DH219" s="61"/>
      <c r="DI219" s="2">
        <f t="shared" si="454"/>
        <v>9</v>
      </c>
      <c r="DJ219" s="2">
        <f t="shared" si="455"/>
        <v>0.74856524993761953</v>
      </c>
      <c r="DK219" s="2">
        <f t="shared" si="456"/>
        <v>0.74856524993761953</v>
      </c>
      <c r="DL219" s="2"/>
      <c r="DM219" s="131">
        <v>12074</v>
      </c>
      <c r="DN219" s="2">
        <v>12050</v>
      </c>
      <c r="DO219" s="3">
        <f t="shared" si="457"/>
        <v>24</v>
      </c>
      <c r="DP219" s="3">
        <f t="shared" si="458"/>
        <v>1.991701244813278</v>
      </c>
      <c r="DQ219" s="2"/>
      <c r="DR219" s="131">
        <v>12197</v>
      </c>
      <c r="DS219" s="2">
        <v>12175</v>
      </c>
      <c r="DT219" s="3">
        <f t="shared" si="459"/>
        <v>22</v>
      </c>
      <c r="DU219" s="3">
        <f t="shared" si="460"/>
        <v>1.8069815195071868</v>
      </c>
      <c r="DV219" s="2"/>
      <c r="DW219" s="131">
        <v>12176</v>
      </c>
      <c r="DX219" s="2">
        <v>12172</v>
      </c>
      <c r="DY219" s="3">
        <f t="shared" si="461"/>
        <v>4</v>
      </c>
      <c r="DZ219" s="3">
        <f t="shared" si="462"/>
        <v>0.32862306933946767</v>
      </c>
      <c r="EA219" s="2"/>
      <c r="EB219" s="131">
        <v>12116</v>
      </c>
      <c r="EC219" s="2">
        <v>12111</v>
      </c>
      <c r="ED219" s="3">
        <f t="shared" si="519"/>
        <v>5</v>
      </c>
      <c r="EE219" s="3">
        <f t="shared" si="463"/>
        <v>0.41284782429196598</v>
      </c>
      <c r="EF219" s="2"/>
      <c r="EG219" s="131">
        <v>12107</v>
      </c>
      <c r="EH219" s="2">
        <v>12099</v>
      </c>
      <c r="EI219" s="3">
        <f t="shared" si="520"/>
        <v>8</v>
      </c>
      <c r="EJ219" s="3">
        <f t="shared" si="464"/>
        <v>0.66121167038598228</v>
      </c>
      <c r="EK219" s="2"/>
      <c r="EL219" s="131">
        <v>12262</v>
      </c>
      <c r="EM219" s="2">
        <v>12259</v>
      </c>
      <c r="EN219" s="3">
        <f t="shared" si="425"/>
        <v>3</v>
      </c>
      <c r="EO219" s="3">
        <f t="shared" si="465"/>
        <v>0.24471816624520759</v>
      </c>
      <c r="EP219" s="2"/>
      <c r="EQ219" s="2"/>
      <c r="ER219" s="77">
        <f t="shared" si="466"/>
        <v>19</v>
      </c>
      <c r="ES219" s="83">
        <f t="shared" si="426"/>
        <v>15</v>
      </c>
      <c r="ET219" s="83">
        <f t="shared" si="427"/>
        <v>30</v>
      </c>
      <c r="EU219" s="81">
        <f t="shared" si="523"/>
        <v>14</v>
      </c>
      <c r="EV219" s="81">
        <f t="shared" si="428"/>
        <v>21</v>
      </c>
      <c r="EW219" s="81">
        <f t="shared" si="525"/>
        <v>9</v>
      </c>
      <c r="EX219" s="81">
        <f t="shared" si="517"/>
        <v>24</v>
      </c>
      <c r="EY219" s="81">
        <f t="shared" si="524"/>
        <v>22</v>
      </c>
      <c r="EZ219" s="81">
        <f t="shared" si="530"/>
        <v>4</v>
      </c>
      <c r="FA219" s="81">
        <f t="shared" si="467"/>
        <v>5</v>
      </c>
      <c r="FB219" s="81">
        <f t="shared" si="468"/>
        <v>8</v>
      </c>
      <c r="FC219" s="81">
        <f t="shared" si="429"/>
        <v>3</v>
      </c>
      <c r="FD219" s="2"/>
      <c r="FE219" s="77">
        <f t="shared" si="469"/>
        <v>1.6109886382906562</v>
      </c>
      <c r="FF219" s="83">
        <f t="shared" si="470"/>
        <v>1.263370672955445</v>
      </c>
      <c r="FG219" s="83">
        <f t="shared" si="471"/>
        <v>2.5406504065040649</v>
      </c>
      <c r="FH219" s="81">
        <f t="shared" si="472"/>
        <v>1.1910838863365663</v>
      </c>
      <c r="FI219" s="81">
        <f t="shared" si="473"/>
        <v>1.7726006583945304</v>
      </c>
      <c r="FJ219" s="81">
        <f t="shared" si="474"/>
        <v>0.74856524993761953</v>
      </c>
      <c r="FK219" s="81">
        <f t="shared" si="475"/>
        <v>1.991701244813278</v>
      </c>
      <c r="FL219" s="81">
        <f t="shared" si="476"/>
        <v>1.8069815195071868</v>
      </c>
      <c r="FM219" s="81">
        <f t="shared" si="477"/>
        <v>0.32862306933946767</v>
      </c>
      <c r="FN219" s="81">
        <f t="shared" si="478"/>
        <v>0.41284782429196598</v>
      </c>
      <c r="FO219" s="81">
        <f t="shared" si="479"/>
        <v>0.66121167038598228</v>
      </c>
      <c r="FP219" s="81">
        <f t="shared" si="480"/>
        <v>0.24471816624520759</v>
      </c>
      <c r="FQ219" s="2"/>
      <c r="FR219" s="83">
        <f t="shared" si="481"/>
        <v>-4</v>
      </c>
      <c r="FS219" s="83">
        <f t="shared" si="482"/>
        <v>15</v>
      </c>
      <c r="FT219" s="83">
        <f t="shared" si="483"/>
        <v>-16</v>
      </c>
      <c r="FU219" s="83">
        <f t="shared" si="484"/>
        <v>7</v>
      </c>
      <c r="FV219" s="83">
        <f t="shared" si="485"/>
        <v>-12</v>
      </c>
      <c r="FW219" s="83">
        <f t="shared" si="486"/>
        <v>15</v>
      </c>
      <c r="FX219" s="83">
        <f t="shared" si="487"/>
        <v>-2</v>
      </c>
      <c r="FY219" s="83">
        <f t="shared" si="488"/>
        <v>-18</v>
      </c>
      <c r="FZ219" s="83">
        <f t="shared" si="489"/>
        <v>1</v>
      </c>
      <c r="GA219" s="83">
        <f t="shared" si="490"/>
        <v>3</v>
      </c>
      <c r="GB219" s="83">
        <f t="shared" si="491"/>
        <v>-5</v>
      </c>
      <c r="GC219" s="54"/>
      <c r="GD219" s="205">
        <f t="shared" si="492"/>
        <v>-0.34761796533521117</v>
      </c>
      <c r="GE219" s="206">
        <f t="shared" si="493"/>
        <v>1.2772797335486199</v>
      </c>
      <c r="GF219" s="206">
        <f t="shared" si="494"/>
        <v>-1.3495665201674987</v>
      </c>
      <c r="GG219" s="207">
        <f t="shared" si="495"/>
        <v>0.58151677205796415</v>
      </c>
      <c r="GH219" s="206">
        <f t="shared" si="496"/>
        <v>-1.024035408456911</v>
      </c>
      <c r="GI219" s="206">
        <f t="shared" si="497"/>
        <v>1.2431359948756584</v>
      </c>
      <c r="GJ219" s="206">
        <f t="shared" si="498"/>
        <v>-0.18471972530609126</v>
      </c>
      <c r="GK219" s="206">
        <f t="shared" si="499"/>
        <v>-1.4783584501677192</v>
      </c>
      <c r="GL219" s="206">
        <f t="shared" si="500"/>
        <v>8.4224754952498315E-2</v>
      </c>
      <c r="GM219" s="206">
        <f t="shared" si="501"/>
        <v>0.24836384609401629</v>
      </c>
      <c r="GN219" s="206">
        <f t="shared" si="502"/>
        <v>-0.41649350414077468</v>
      </c>
      <c r="GO219" s="2"/>
      <c r="GP219" s="3">
        <f t="shared" si="503"/>
        <v>3</v>
      </c>
      <c r="GQ219" s="320">
        <f t="shared" si="504"/>
        <v>2.4471816624520759E-4</v>
      </c>
      <c r="GR219" s="298">
        <f t="shared" si="505"/>
        <v>3.3090092129782825E-4</v>
      </c>
      <c r="GS219" s="298">
        <f t="shared" si="506"/>
        <v>2.397161760475597E-4</v>
      </c>
      <c r="GT219" s="298">
        <f t="shared" si="507"/>
        <v>5.7283319216753646E-4</v>
      </c>
      <c r="GU219" s="298">
        <f t="shared" si="508"/>
        <v>3.0227135331203041E-4</v>
      </c>
      <c r="GV219" s="298">
        <f t="shared" si="509"/>
        <v>3.7895192724122996E-4</v>
      </c>
      <c r="GW219" s="298">
        <f t="shared" si="510"/>
        <v>1.8064671524056121E-4</v>
      </c>
      <c r="GX219" s="298">
        <f t="shared" si="511"/>
        <v>6.0054048643779401E-4</v>
      </c>
      <c r="GY219" s="298">
        <f t="shared" si="512"/>
        <v>5.2753998513296407E-4</v>
      </c>
      <c r="GZ219" s="298">
        <f t="shared" si="513"/>
        <v>8.303061754021796E-5</v>
      </c>
      <c r="HA219" s="298">
        <f t="shared" si="514"/>
        <v>1.0561892691170258E-4</v>
      </c>
      <c r="HB219" s="298">
        <f t="shared" si="515"/>
        <v>1.5952143569292123E-4</v>
      </c>
      <c r="HC219" s="298">
        <f t="shared" si="516"/>
        <v>5.1984959018523973E-5</v>
      </c>
      <c r="HD219" s="298"/>
    </row>
    <row r="220" spans="1:212" ht="12" customHeight="1" x14ac:dyDescent="0.25">
      <c r="A220" s="2">
        <v>1</v>
      </c>
      <c r="B220" s="10" t="s">
        <v>149</v>
      </c>
      <c r="C220" s="183">
        <v>35006</v>
      </c>
      <c r="D220" s="10"/>
      <c r="E220" s="2" t="s">
        <v>433</v>
      </c>
      <c r="F220" s="33"/>
      <c r="G220" s="33"/>
      <c r="H220" s="33"/>
      <c r="I220" s="33"/>
      <c r="J220" s="33"/>
      <c r="K220" s="33"/>
      <c r="L220" s="33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61"/>
      <c r="X220" s="45"/>
      <c r="Y220" s="3">
        <v>19</v>
      </c>
      <c r="Z220" s="146">
        <v>6</v>
      </c>
      <c r="AA220" s="3">
        <f t="shared" si="404"/>
        <v>25</v>
      </c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>
        <v>8</v>
      </c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29">
        <f t="shared" si="531"/>
        <v>8</v>
      </c>
      <c r="AV220" s="170">
        <f t="shared" si="526"/>
        <v>0</v>
      </c>
      <c r="AW220" s="170">
        <f t="shared" si="527"/>
        <v>8</v>
      </c>
      <c r="AX220" s="170">
        <f t="shared" si="528"/>
        <v>0</v>
      </c>
      <c r="AY220" s="29">
        <f t="shared" si="529"/>
        <v>8</v>
      </c>
      <c r="AZ220" s="3"/>
      <c r="BA220" s="2">
        <f t="shared" si="430"/>
        <v>0</v>
      </c>
      <c r="BB220" s="2">
        <f t="shared" si="431"/>
        <v>8</v>
      </c>
      <c r="BC220" s="2">
        <f t="shared" si="432"/>
        <v>0</v>
      </c>
      <c r="BD220" s="3">
        <f t="shared" si="433"/>
        <v>8</v>
      </c>
      <c r="BE220" s="3">
        <f t="shared" si="434"/>
        <v>2.1536252692031588</v>
      </c>
      <c r="BF220" s="2">
        <f t="shared" si="435"/>
        <v>0</v>
      </c>
      <c r="BG220" s="2">
        <f t="shared" si="436"/>
        <v>0.57430007178750897</v>
      </c>
      <c r="BH220" s="2">
        <f t="shared" si="437"/>
        <v>0</v>
      </c>
      <c r="BI220" s="3">
        <f t="shared" si="438"/>
        <v>0.57430007178750897</v>
      </c>
      <c r="BJ220" s="3"/>
      <c r="BK220" s="21">
        <v>13948</v>
      </c>
      <c r="BL220" s="3">
        <v>13900</v>
      </c>
      <c r="BM220" s="2">
        <v>48</v>
      </c>
      <c r="BN220" s="2">
        <v>48</v>
      </c>
      <c r="BO220" s="45"/>
      <c r="BP220" s="2">
        <f t="shared" si="439"/>
        <v>48</v>
      </c>
      <c r="BQ220" s="2">
        <f t="shared" si="440"/>
        <v>3.4532374100719427</v>
      </c>
      <c r="BR220" s="2">
        <f t="shared" si="441"/>
        <v>3.4532374100719427</v>
      </c>
      <c r="BS220" s="2"/>
      <c r="BT220" s="7">
        <v>13917</v>
      </c>
      <c r="BU220" s="3">
        <v>13866</v>
      </c>
      <c r="BV220" s="2">
        <f t="shared" si="405"/>
        <v>51</v>
      </c>
      <c r="BW220" s="2">
        <v>51</v>
      </c>
      <c r="BX220" s="61"/>
      <c r="BY220" s="2">
        <f t="shared" si="442"/>
        <v>51</v>
      </c>
      <c r="BZ220" s="2">
        <f t="shared" si="443"/>
        <v>3.6780614452617915</v>
      </c>
      <c r="CA220" s="2">
        <f t="shared" si="444"/>
        <v>3.6780614452617915</v>
      </c>
      <c r="CB220" s="2"/>
      <c r="CC220" s="105">
        <v>13971</v>
      </c>
      <c r="CD220" s="3">
        <v>13931</v>
      </c>
      <c r="CE220" s="2">
        <f t="shared" si="406"/>
        <v>40</v>
      </c>
      <c r="CF220" s="2">
        <v>40</v>
      </c>
      <c r="CG220" s="61"/>
      <c r="CH220" s="2">
        <f t="shared" si="445"/>
        <v>40</v>
      </c>
      <c r="CI220" s="2">
        <f t="shared" si="446"/>
        <v>2.8712942358768214</v>
      </c>
      <c r="CJ220" s="2">
        <f t="shared" si="447"/>
        <v>2.8712942358768214</v>
      </c>
      <c r="CK220" s="2"/>
      <c r="CL220" s="105">
        <v>13966</v>
      </c>
      <c r="CM220" s="3">
        <v>13936</v>
      </c>
      <c r="CN220" s="2">
        <f t="shared" si="407"/>
        <v>30</v>
      </c>
      <c r="CO220" s="2">
        <f t="shared" si="522"/>
        <v>30</v>
      </c>
      <c r="CP220" s="61"/>
      <c r="CQ220" s="2">
        <f t="shared" si="448"/>
        <v>30</v>
      </c>
      <c r="CR220" s="2">
        <f t="shared" si="449"/>
        <v>2.1526980482204361</v>
      </c>
      <c r="CS220" s="2">
        <f t="shared" si="450"/>
        <v>2.1526980482204361</v>
      </c>
      <c r="CT220" s="2"/>
      <c r="CU220" s="131">
        <v>13960</v>
      </c>
      <c r="CV220" s="3">
        <v>13930</v>
      </c>
      <c r="CW220" s="2">
        <f t="shared" si="408"/>
        <v>30</v>
      </c>
      <c r="CX220" s="2">
        <f t="shared" si="409"/>
        <v>30</v>
      </c>
      <c r="CY220" s="61"/>
      <c r="CZ220" s="2">
        <f t="shared" si="451"/>
        <v>30</v>
      </c>
      <c r="DA220" s="2">
        <f t="shared" si="452"/>
        <v>2.1536252692031588</v>
      </c>
      <c r="DB220" s="2">
        <f t="shared" si="453"/>
        <v>2.1536252692031588</v>
      </c>
      <c r="DC220" s="2"/>
      <c r="DD220" s="131">
        <v>13958</v>
      </c>
      <c r="DE220" s="3">
        <v>13949</v>
      </c>
      <c r="DF220" s="2">
        <f t="shared" si="410"/>
        <v>9</v>
      </c>
      <c r="DG220" s="2">
        <f t="shared" si="411"/>
        <v>9</v>
      </c>
      <c r="DH220" s="61"/>
      <c r="DI220" s="2">
        <f t="shared" si="454"/>
        <v>9</v>
      </c>
      <c r="DJ220" s="2">
        <f t="shared" si="455"/>
        <v>0.64520754175926587</v>
      </c>
      <c r="DK220" s="2">
        <f t="shared" si="456"/>
        <v>0.64520754175926587</v>
      </c>
      <c r="DL220" s="2"/>
      <c r="DM220" s="131">
        <v>13952</v>
      </c>
      <c r="DN220" s="2">
        <v>13940</v>
      </c>
      <c r="DO220" s="3">
        <f t="shared" si="457"/>
        <v>12</v>
      </c>
      <c r="DP220" s="3">
        <f t="shared" si="458"/>
        <v>0.86083213773314204</v>
      </c>
      <c r="DQ220" s="2"/>
      <c r="DR220" s="131">
        <v>14042</v>
      </c>
      <c r="DS220" s="2">
        <v>14050</v>
      </c>
      <c r="DT220" s="3">
        <f t="shared" si="459"/>
        <v>-8</v>
      </c>
      <c r="DU220" s="3">
        <f t="shared" si="460"/>
        <v>-0.56939501779359425</v>
      </c>
      <c r="DV220" s="2"/>
      <c r="DW220" s="131">
        <v>14056</v>
      </c>
      <c r="DX220" s="2">
        <v>14037</v>
      </c>
      <c r="DY220" s="3">
        <f t="shared" si="461"/>
        <v>19</v>
      </c>
      <c r="DZ220" s="3">
        <f t="shared" si="462"/>
        <v>1.353565576690176</v>
      </c>
      <c r="EA220" s="2"/>
      <c r="EB220" s="131">
        <v>14074</v>
      </c>
      <c r="EC220" s="2">
        <v>14062</v>
      </c>
      <c r="ED220" s="3">
        <f t="shared" si="519"/>
        <v>12</v>
      </c>
      <c r="EE220" s="3">
        <f t="shared" si="463"/>
        <v>0.85336367515289435</v>
      </c>
      <c r="EF220" s="2"/>
      <c r="EG220" s="131">
        <v>14146</v>
      </c>
      <c r="EH220" s="2">
        <v>14131</v>
      </c>
      <c r="EI220" s="3">
        <f t="shared" si="520"/>
        <v>15</v>
      </c>
      <c r="EJ220" s="3">
        <f t="shared" si="464"/>
        <v>1.0614960016983936</v>
      </c>
      <c r="EK220" s="2"/>
      <c r="EL220" s="131">
        <v>14371</v>
      </c>
      <c r="EM220" s="2">
        <v>14359</v>
      </c>
      <c r="EN220" s="3">
        <f t="shared" si="425"/>
        <v>12</v>
      </c>
      <c r="EO220" s="3">
        <f t="shared" si="465"/>
        <v>0.83571279337001181</v>
      </c>
      <c r="EP220" s="2"/>
      <c r="EQ220" s="2"/>
      <c r="ER220" s="77">
        <f t="shared" si="466"/>
        <v>48</v>
      </c>
      <c r="ES220" s="83">
        <f t="shared" si="426"/>
        <v>51</v>
      </c>
      <c r="ET220" s="83">
        <f t="shared" si="427"/>
        <v>40</v>
      </c>
      <c r="EU220" s="81">
        <f t="shared" si="523"/>
        <v>30</v>
      </c>
      <c r="EV220" s="81">
        <f t="shared" si="428"/>
        <v>30</v>
      </c>
      <c r="EW220" s="81">
        <f t="shared" si="525"/>
        <v>9</v>
      </c>
      <c r="EX220" s="81">
        <f t="shared" si="517"/>
        <v>12</v>
      </c>
      <c r="EY220" s="81">
        <v>0</v>
      </c>
      <c r="EZ220" s="81">
        <f t="shared" si="530"/>
        <v>19</v>
      </c>
      <c r="FA220" s="81">
        <f t="shared" si="467"/>
        <v>12</v>
      </c>
      <c r="FB220" s="81">
        <f t="shared" si="468"/>
        <v>15</v>
      </c>
      <c r="FC220" s="81">
        <f t="shared" si="429"/>
        <v>12</v>
      </c>
      <c r="FD220" s="2"/>
      <c r="FE220" s="77">
        <f t="shared" si="469"/>
        <v>3.4532374100719427</v>
      </c>
      <c r="FF220" s="83">
        <f t="shared" si="470"/>
        <v>3.6780614452617915</v>
      </c>
      <c r="FG220" s="83">
        <f t="shared" si="471"/>
        <v>2.8712942358768214</v>
      </c>
      <c r="FH220" s="81">
        <f t="shared" si="472"/>
        <v>2.1526980482204361</v>
      </c>
      <c r="FI220" s="81">
        <f t="shared" si="473"/>
        <v>2.1536252692031588</v>
      </c>
      <c r="FJ220" s="81">
        <f t="shared" si="474"/>
        <v>0.64520754175926587</v>
      </c>
      <c r="FK220" s="81">
        <f t="shared" si="475"/>
        <v>0.86083213773314204</v>
      </c>
      <c r="FL220" s="81">
        <f t="shared" si="476"/>
        <v>0</v>
      </c>
      <c r="FM220" s="81">
        <f t="shared" si="477"/>
        <v>1.353565576690176</v>
      </c>
      <c r="FN220" s="81">
        <f t="shared" si="478"/>
        <v>0.85336367515289435</v>
      </c>
      <c r="FO220" s="81">
        <f t="shared" si="479"/>
        <v>1.0614960016983936</v>
      </c>
      <c r="FP220" s="81">
        <f t="shared" si="480"/>
        <v>0.83571279337001181</v>
      </c>
      <c r="FQ220" s="2"/>
      <c r="FR220" s="83">
        <f t="shared" si="481"/>
        <v>3</v>
      </c>
      <c r="FS220" s="83">
        <f t="shared" si="482"/>
        <v>-11</v>
      </c>
      <c r="FT220" s="83">
        <f t="shared" si="483"/>
        <v>-10</v>
      </c>
      <c r="FU220" s="83">
        <f t="shared" si="484"/>
        <v>0</v>
      </c>
      <c r="FV220" s="83">
        <f t="shared" si="485"/>
        <v>-21</v>
      </c>
      <c r="FW220" s="83">
        <f t="shared" si="486"/>
        <v>3</v>
      </c>
      <c r="FX220" s="83">
        <f t="shared" si="487"/>
        <v>-12</v>
      </c>
      <c r="FY220" s="83">
        <f t="shared" si="488"/>
        <v>19</v>
      </c>
      <c r="FZ220" s="83">
        <f t="shared" si="489"/>
        <v>-7</v>
      </c>
      <c r="GA220" s="83">
        <f t="shared" si="490"/>
        <v>3</v>
      </c>
      <c r="GB220" s="83">
        <f t="shared" si="491"/>
        <v>-3</v>
      </c>
      <c r="GC220" s="54"/>
      <c r="GD220" s="205">
        <f t="shared" si="492"/>
        <v>0.22482403518984873</v>
      </c>
      <c r="GE220" s="206">
        <f t="shared" si="493"/>
        <v>-0.80676720938497004</v>
      </c>
      <c r="GF220" s="206">
        <f t="shared" si="494"/>
        <v>-0.71859618765638533</v>
      </c>
      <c r="GG220" s="207">
        <f t="shared" si="495"/>
        <v>9.2722098272268738E-4</v>
      </c>
      <c r="GH220" s="206">
        <f t="shared" si="496"/>
        <v>-1.5084177274438928</v>
      </c>
      <c r="GI220" s="206">
        <f t="shared" si="497"/>
        <v>0.21562459597387618</v>
      </c>
      <c r="GJ220" s="206">
        <f t="shared" si="498"/>
        <v>-0.86083213773314204</v>
      </c>
      <c r="GK220" s="206">
        <f t="shared" si="499"/>
        <v>1.353565576690176</v>
      </c>
      <c r="GL220" s="206">
        <f t="shared" si="500"/>
        <v>-0.50020190153728161</v>
      </c>
      <c r="GM220" s="206">
        <f t="shared" si="501"/>
        <v>0.20813232654549929</v>
      </c>
      <c r="GN220" s="206">
        <f t="shared" si="502"/>
        <v>-0.22578320832838183</v>
      </c>
      <c r="GO220" s="2"/>
      <c r="GP220" s="3">
        <f t="shared" si="503"/>
        <v>12</v>
      </c>
      <c r="GQ220" s="320">
        <f t="shared" si="504"/>
        <v>8.3571279337001179E-4</v>
      </c>
      <c r="GR220" s="298">
        <f t="shared" si="505"/>
        <v>8.3596022222609241E-4</v>
      </c>
      <c r="GS220" s="298">
        <f t="shared" si="506"/>
        <v>8.1503499856170291E-4</v>
      </c>
      <c r="GT220" s="298">
        <f t="shared" si="507"/>
        <v>7.6377758955671528E-4</v>
      </c>
      <c r="GU220" s="298">
        <f t="shared" si="508"/>
        <v>6.4772432852577941E-4</v>
      </c>
      <c r="GV220" s="298">
        <f t="shared" si="509"/>
        <v>5.4135989605889998E-4</v>
      </c>
      <c r="GW220" s="298">
        <f t="shared" si="510"/>
        <v>1.8064671524056121E-4</v>
      </c>
      <c r="GX220" s="298">
        <f t="shared" si="511"/>
        <v>3.00270243218897E-4</v>
      </c>
      <c r="GY220" s="298">
        <f t="shared" si="512"/>
        <v>0</v>
      </c>
      <c r="GZ220" s="298">
        <f t="shared" si="513"/>
        <v>3.9439543331603531E-4</v>
      </c>
      <c r="HA220" s="298">
        <f t="shared" si="514"/>
        <v>2.5348542458808617E-4</v>
      </c>
      <c r="HB220" s="298">
        <f t="shared" si="515"/>
        <v>2.9910269192422732E-4</v>
      </c>
      <c r="HC220" s="298">
        <f t="shared" si="516"/>
        <v>2.0793983607409589E-4</v>
      </c>
      <c r="HD220" s="298"/>
    </row>
    <row r="221" spans="1:212" ht="12" customHeight="1" x14ac:dyDescent="0.25">
      <c r="A221" s="2">
        <v>1</v>
      </c>
      <c r="B221" s="10" t="s">
        <v>149</v>
      </c>
      <c r="C221" s="183">
        <v>35011</v>
      </c>
      <c r="D221" s="10"/>
      <c r="E221" s="181" t="s">
        <v>534</v>
      </c>
      <c r="F221" s="33"/>
      <c r="G221" s="33"/>
      <c r="H221" s="33"/>
      <c r="I221" s="33">
        <v>200</v>
      </c>
      <c r="J221" s="33"/>
      <c r="K221" s="33">
        <f>SUM(I221+J221)</f>
        <v>200</v>
      </c>
      <c r="L221" s="33"/>
      <c r="M221" s="45">
        <v>200</v>
      </c>
      <c r="N221" s="45"/>
      <c r="O221" s="45"/>
      <c r="P221" s="45"/>
      <c r="Q221" s="45"/>
      <c r="R221" s="45"/>
      <c r="S221" s="45"/>
      <c r="T221" s="45"/>
      <c r="U221" s="45"/>
      <c r="V221" s="45"/>
      <c r="W221" s="61"/>
      <c r="X221" s="45">
        <f>SUM(M221:W221)</f>
        <v>200</v>
      </c>
      <c r="Y221" s="3">
        <v>2</v>
      </c>
      <c r="Z221" s="146">
        <v>15</v>
      </c>
      <c r="AA221" s="3">
        <f t="shared" si="404"/>
        <v>17</v>
      </c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>
        <v>2</v>
      </c>
      <c r="AM221" s="170"/>
      <c r="AN221" s="170"/>
      <c r="AO221" s="170"/>
      <c r="AP221" s="170"/>
      <c r="AQ221" s="170"/>
      <c r="AR221" s="170"/>
      <c r="AS221" s="170"/>
      <c r="AT221" s="170"/>
      <c r="AU221" s="29">
        <f t="shared" si="531"/>
        <v>2</v>
      </c>
      <c r="AV221" s="170">
        <f t="shared" si="526"/>
        <v>0</v>
      </c>
      <c r="AW221" s="170">
        <f t="shared" si="527"/>
        <v>2</v>
      </c>
      <c r="AX221" s="170">
        <f t="shared" si="528"/>
        <v>0</v>
      </c>
      <c r="AY221" s="29">
        <f t="shared" si="529"/>
        <v>2</v>
      </c>
      <c r="AZ221" s="3"/>
      <c r="BA221" s="2">
        <f t="shared" si="430"/>
        <v>0</v>
      </c>
      <c r="BB221" s="2">
        <f t="shared" si="431"/>
        <v>2</v>
      </c>
      <c r="BC221" s="2">
        <f t="shared" si="432"/>
        <v>0</v>
      </c>
      <c r="BD221" s="3">
        <f t="shared" si="433"/>
        <v>2</v>
      </c>
      <c r="BE221" s="3">
        <f t="shared" si="434"/>
        <v>0.51923775896983226</v>
      </c>
      <c r="BF221" s="2">
        <f t="shared" si="435"/>
        <v>0</v>
      </c>
      <c r="BG221" s="2">
        <f t="shared" si="436"/>
        <v>0.10384755179396646</v>
      </c>
      <c r="BH221" s="2">
        <f t="shared" si="437"/>
        <v>0</v>
      </c>
      <c r="BI221" s="3">
        <f t="shared" si="438"/>
        <v>0.10384755179396646</v>
      </c>
      <c r="BJ221" s="3"/>
      <c r="BK221" s="21">
        <v>19068</v>
      </c>
      <c r="BL221" s="3">
        <v>19049</v>
      </c>
      <c r="BM221" s="2">
        <v>19</v>
      </c>
      <c r="BN221" s="2">
        <v>19</v>
      </c>
      <c r="BO221" s="45"/>
      <c r="BP221" s="2">
        <f t="shared" si="439"/>
        <v>19</v>
      </c>
      <c r="BQ221" s="2">
        <f t="shared" si="440"/>
        <v>0.99742768649272939</v>
      </c>
      <c r="BR221" s="2">
        <f t="shared" si="441"/>
        <v>0.99742768649272939</v>
      </c>
      <c r="BS221" s="2"/>
      <c r="BT221" s="7">
        <v>19094</v>
      </c>
      <c r="BU221" s="3">
        <v>19054</v>
      </c>
      <c r="BV221" s="2">
        <f t="shared" si="405"/>
        <v>40</v>
      </c>
      <c r="BW221" s="2">
        <v>40</v>
      </c>
      <c r="BX221" s="61"/>
      <c r="BY221" s="2">
        <f t="shared" si="442"/>
        <v>40</v>
      </c>
      <c r="BZ221" s="2">
        <f t="shared" si="443"/>
        <v>2.0992967355935761</v>
      </c>
      <c r="CA221" s="2">
        <f t="shared" si="444"/>
        <v>2.0992967355935761</v>
      </c>
      <c r="CB221" s="2"/>
      <c r="CC221" s="105">
        <v>19182</v>
      </c>
      <c r="CD221" s="3">
        <v>19174</v>
      </c>
      <c r="CE221" s="2">
        <f t="shared" si="406"/>
        <v>8</v>
      </c>
      <c r="CF221" s="2">
        <v>8</v>
      </c>
      <c r="CG221" s="61"/>
      <c r="CH221" s="2">
        <f t="shared" si="445"/>
        <v>8</v>
      </c>
      <c r="CI221" s="2">
        <f t="shared" si="446"/>
        <v>0.41723166788359234</v>
      </c>
      <c r="CJ221" s="2">
        <f t="shared" si="447"/>
        <v>0.41723166788359234</v>
      </c>
      <c r="CK221" s="2"/>
      <c r="CL221" s="105">
        <v>19303</v>
      </c>
      <c r="CM221" s="3">
        <v>19288</v>
      </c>
      <c r="CN221" s="2">
        <f t="shared" si="407"/>
        <v>15</v>
      </c>
      <c r="CO221" s="2">
        <f t="shared" si="522"/>
        <v>15</v>
      </c>
      <c r="CP221" s="61"/>
      <c r="CQ221" s="2">
        <f t="shared" si="448"/>
        <v>15</v>
      </c>
      <c r="CR221" s="2">
        <f t="shared" si="449"/>
        <v>0.77768560763168815</v>
      </c>
      <c r="CS221" s="2">
        <f t="shared" si="450"/>
        <v>0.77768560763168815</v>
      </c>
      <c r="CT221" s="2"/>
      <c r="CU221" s="131">
        <v>19269</v>
      </c>
      <c r="CV221" s="3">
        <v>19259</v>
      </c>
      <c r="CW221" s="2">
        <f t="shared" si="408"/>
        <v>10</v>
      </c>
      <c r="CX221" s="2">
        <f t="shared" si="409"/>
        <v>10</v>
      </c>
      <c r="CY221" s="61"/>
      <c r="CZ221" s="2">
        <f t="shared" si="451"/>
        <v>10</v>
      </c>
      <c r="DA221" s="2">
        <f t="shared" si="452"/>
        <v>0.51923775896983226</v>
      </c>
      <c r="DB221" s="2">
        <f t="shared" si="453"/>
        <v>0.51923775896983226</v>
      </c>
      <c r="DC221" s="2"/>
      <c r="DD221" s="131">
        <v>19188</v>
      </c>
      <c r="DE221" s="3">
        <v>19175</v>
      </c>
      <c r="DF221" s="2">
        <f t="shared" si="410"/>
        <v>13</v>
      </c>
      <c r="DG221" s="2">
        <f t="shared" si="411"/>
        <v>13</v>
      </c>
      <c r="DH221" s="61"/>
      <c r="DI221" s="2">
        <f t="shared" si="454"/>
        <v>13</v>
      </c>
      <c r="DJ221" s="2">
        <f t="shared" si="455"/>
        <v>0.67796610169491534</v>
      </c>
      <c r="DK221" s="2">
        <f t="shared" si="456"/>
        <v>0.67796610169491534</v>
      </c>
      <c r="DL221" s="2"/>
      <c r="DM221" s="131">
        <v>19368</v>
      </c>
      <c r="DN221" s="2">
        <v>19360</v>
      </c>
      <c r="DO221" s="3">
        <f t="shared" si="457"/>
        <v>8</v>
      </c>
      <c r="DP221" s="3">
        <f t="shared" si="458"/>
        <v>0.41322314049586778</v>
      </c>
      <c r="DQ221" s="2"/>
      <c r="DR221" s="131">
        <v>19305</v>
      </c>
      <c r="DS221" s="2">
        <v>19331</v>
      </c>
      <c r="DT221" s="3">
        <f t="shared" si="459"/>
        <v>-26</v>
      </c>
      <c r="DU221" s="3">
        <f t="shared" si="460"/>
        <v>-1.3449899125756557</v>
      </c>
      <c r="DV221" s="2"/>
      <c r="DW221" s="131">
        <v>19582</v>
      </c>
      <c r="DX221" s="2">
        <v>19568</v>
      </c>
      <c r="DY221" s="3">
        <f t="shared" si="461"/>
        <v>14</v>
      </c>
      <c r="DZ221" s="3">
        <f t="shared" si="462"/>
        <v>0.7154538021259198</v>
      </c>
      <c r="EA221" s="2"/>
      <c r="EB221" s="131">
        <v>19668</v>
      </c>
      <c r="EC221" s="2">
        <v>19671</v>
      </c>
      <c r="ED221" s="3">
        <v>0</v>
      </c>
      <c r="EE221" s="3">
        <f t="shared" si="463"/>
        <v>0</v>
      </c>
      <c r="EF221" s="2"/>
      <c r="EG221" s="131">
        <v>19722</v>
      </c>
      <c r="EH221" s="2">
        <v>19719</v>
      </c>
      <c r="EI221" s="3">
        <f t="shared" si="520"/>
        <v>3</v>
      </c>
      <c r="EJ221" s="3">
        <f t="shared" si="464"/>
        <v>0.15213753232922561</v>
      </c>
      <c r="EK221" s="2"/>
      <c r="EL221" s="131">
        <v>19750</v>
      </c>
      <c r="EM221" s="2">
        <v>19749</v>
      </c>
      <c r="EN221" s="3">
        <f t="shared" si="425"/>
        <v>1</v>
      </c>
      <c r="EO221" s="3">
        <f t="shared" si="465"/>
        <v>5.0635475213934883E-2</v>
      </c>
      <c r="EP221" s="2"/>
      <c r="EQ221" s="2"/>
      <c r="ER221" s="77">
        <f t="shared" si="466"/>
        <v>19</v>
      </c>
      <c r="ES221" s="83">
        <f t="shared" si="426"/>
        <v>40</v>
      </c>
      <c r="ET221" s="83">
        <f t="shared" si="427"/>
        <v>8</v>
      </c>
      <c r="EU221" s="81">
        <f t="shared" si="523"/>
        <v>15</v>
      </c>
      <c r="EV221" s="81">
        <f t="shared" si="428"/>
        <v>10</v>
      </c>
      <c r="EW221" s="81">
        <f t="shared" si="525"/>
        <v>13</v>
      </c>
      <c r="EX221" s="81">
        <f t="shared" si="517"/>
        <v>8</v>
      </c>
      <c r="EY221" s="81">
        <v>0</v>
      </c>
      <c r="EZ221" s="81">
        <f t="shared" si="530"/>
        <v>14</v>
      </c>
      <c r="FA221" s="81">
        <f t="shared" si="467"/>
        <v>0</v>
      </c>
      <c r="FB221" s="81">
        <f t="shared" si="468"/>
        <v>3</v>
      </c>
      <c r="FC221" s="81">
        <f t="shared" si="429"/>
        <v>1</v>
      </c>
      <c r="FD221" s="2"/>
      <c r="FE221" s="77">
        <f t="shared" si="469"/>
        <v>0.99742768649272939</v>
      </c>
      <c r="FF221" s="83">
        <f t="shared" si="470"/>
        <v>2.0992967355935761</v>
      </c>
      <c r="FG221" s="83">
        <f t="shared" si="471"/>
        <v>0.41723166788359234</v>
      </c>
      <c r="FH221" s="81">
        <f t="shared" si="472"/>
        <v>0.77768560763168815</v>
      </c>
      <c r="FI221" s="81">
        <f t="shared" si="473"/>
        <v>0.51923775896983226</v>
      </c>
      <c r="FJ221" s="81">
        <f t="shared" si="474"/>
        <v>0.67796610169491534</v>
      </c>
      <c r="FK221" s="81">
        <f t="shared" si="475"/>
        <v>0.41322314049586778</v>
      </c>
      <c r="FL221" s="81">
        <f t="shared" si="476"/>
        <v>0</v>
      </c>
      <c r="FM221" s="81">
        <f t="shared" si="477"/>
        <v>0.7154538021259198</v>
      </c>
      <c r="FN221" s="81">
        <f t="shared" si="478"/>
        <v>0</v>
      </c>
      <c r="FO221" s="81">
        <f t="shared" si="479"/>
        <v>0.15213753232922561</v>
      </c>
      <c r="FP221" s="81">
        <f t="shared" si="480"/>
        <v>5.0635475213934883E-2</v>
      </c>
      <c r="FQ221" s="2"/>
      <c r="FR221" s="83">
        <f t="shared" si="481"/>
        <v>21</v>
      </c>
      <c r="FS221" s="83">
        <f t="shared" si="482"/>
        <v>-32</v>
      </c>
      <c r="FT221" s="83">
        <f t="shared" si="483"/>
        <v>7</v>
      </c>
      <c r="FU221" s="83">
        <f t="shared" si="484"/>
        <v>-5</v>
      </c>
      <c r="FV221" s="83">
        <f t="shared" si="485"/>
        <v>3</v>
      </c>
      <c r="FW221" s="83">
        <f t="shared" si="486"/>
        <v>-5</v>
      </c>
      <c r="FX221" s="83">
        <f t="shared" si="487"/>
        <v>-8</v>
      </c>
      <c r="FY221" s="83">
        <f t="shared" si="488"/>
        <v>14</v>
      </c>
      <c r="FZ221" s="83">
        <f t="shared" si="489"/>
        <v>-14</v>
      </c>
      <c r="GA221" s="83">
        <f t="shared" si="490"/>
        <v>3</v>
      </c>
      <c r="GB221" s="83">
        <f t="shared" si="491"/>
        <v>-2</v>
      </c>
      <c r="GC221" s="54"/>
      <c r="GD221" s="205">
        <f t="shared" si="492"/>
        <v>1.1018690491008467</v>
      </c>
      <c r="GE221" s="206">
        <f t="shared" si="493"/>
        <v>-1.6820650677099838</v>
      </c>
      <c r="GF221" s="206">
        <f t="shared" si="494"/>
        <v>0.36045393974809581</v>
      </c>
      <c r="GG221" s="207">
        <f t="shared" si="495"/>
        <v>-0.25844784866185588</v>
      </c>
      <c r="GH221" s="206">
        <f t="shared" si="496"/>
        <v>0.15872834272508307</v>
      </c>
      <c r="GI221" s="206">
        <f t="shared" si="497"/>
        <v>-0.26474296119904756</v>
      </c>
      <c r="GJ221" s="206">
        <f t="shared" si="498"/>
        <v>-0.41322314049586778</v>
      </c>
      <c r="GK221" s="206">
        <f t="shared" si="499"/>
        <v>0.7154538021259198</v>
      </c>
      <c r="GL221" s="206">
        <f t="shared" si="500"/>
        <v>-0.7154538021259198</v>
      </c>
      <c r="GM221" s="206">
        <f t="shared" si="501"/>
        <v>0.15213753232922561</v>
      </c>
      <c r="GN221" s="206">
        <f t="shared" si="502"/>
        <v>-0.10150205711529073</v>
      </c>
      <c r="GO221" s="2"/>
      <c r="GP221" s="3">
        <f t="shared" si="503"/>
        <v>1</v>
      </c>
      <c r="GQ221" s="320">
        <f t="shared" si="504"/>
        <v>5.0635475213934886E-5</v>
      </c>
      <c r="GR221" s="298">
        <f t="shared" si="505"/>
        <v>3.3090092129782825E-4</v>
      </c>
      <c r="GS221" s="298">
        <f t="shared" si="506"/>
        <v>6.392431361268258E-4</v>
      </c>
      <c r="GT221" s="298">
        <f t="shared" si="507"/>
        <v>1.5275551791134304E-4</v>
      </c>
      <c r="GU221" s="298">
        <f t="shared" si="508"/>
        <v>3.238621642628897E-4</v>
      </c>
      <c r="GV221" s="298">
        <f t="shared" si="509"/>
        <v>1.8045329868629999E-4</v>
      </c>
      <c r="GW221" s="298">
        <f t="shared" si="510"/>
        <v>2.6093414423636617E-4</v>
      </c>
      <c r="GX221" s="298">
        <f t="shared" si="511"/>
        <v>2.0018016214593134E-4</v>
      </c>
      <c r="GY221" s="298">
        <f t="shared" si="512"/>
        <v>0</v>
      </c>
      <c r="GZ221" s="298">
        <f t="shared" si="513"/>
        <v>2.9060716139076286E-4</v>
      </c>
      <c r="HA221" s="298">
        <f t="shared" si="514"/>
        <v>0</v>
      </c>
      <c r="HB221" s="298">
        <f t="shared" si="515"/>
        <v>5.982053838484546E-5</v>
      </c>
      <c r="HC221" s="298">
        <f t="shared" si="516"/>
        <v>1.7328319672841323E-5</v>
      </c>
      <c r="HD221" s="298"/>
    </row>
    <row r="222" spans="1:212" ht="12" customHeight="1" x14ac:dyDescent="0.25">
      <c r="A222" s="2">
        <v>1</v>
      </c>
      <c r="B222" s="10" t="s">
        <v>149</v>
      </c>
      <c r="C222" s="183">
        <v>35013</v>
      </c>
      <c r="D222" s="10"/>
      <c r="E222" s="2" t="s">
        <v>564</v>
      </c>
      <c r="F222" s="33"/>
      <c r="G222" s="33"/>
      <c r="H222" s="33"/>
      <c r="I222" s="33"/>
      <c r="J222" s="33"/>
      <c r="K222" s="33"/>
      <c r="L222" s="33"/>
      <c r="M222" s="45"/>
      <c r="N222" s="45"/>
      <c r="O222" s="45"/>
      <c r="P222" s="45"/>
      <c r="Q222" s="45"/>
      <c r="R222" s="45"/>
      <c r="S222" s="45"/>
      <c r="T222" s="45"/>
      <c r="U222" s="45"/>
      <c r="V222" s="45">
        <v>100</v>
      </c>
      <c r="W222" s="61"/>
      <c r="X222" s="45">
        <f>SUM(M222:W222)</f>
        <v>100</v>
      </c>
      <c r="Y222" s="3">
        <v>188</v>
      </c>
      <c r="Z222" s="146">
        <v>20</v>
      </c>
      <c r="AA222" s="3">
        <f t="shared" si="404"/>
        <v>208</v>
      </c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>
        <v>88</v>
      </c>
      <c r="AM222" s="170"/>
      <c r="AN222" s="170"/>
      <c r="AO222" s="170"/>
      <c r="AP222" s="170"/>
      <c r="AQ222" s="170"/>
      <c r="AR222" s="170"/>
      <c r="AS222" s="170"/>
      <c r="AT222" s="170"/>
      <c r="AU222" s="29">
        <f t="shared" si="531"/>
        <v>88</v>
      </c>
      <c r="AV222" s="170">
        <f t="shared" si="526"/>
        <v>0</v>
      </c>
      <c r="AW222" s="170">
        <f t="shared" si="527"/>
        <v>88</v>
      </c>
      <c r="AX222" s="170">
        <f t="shared" si="528"/>
        <v>0</v>
      </c>
      <c r="AY222" s="29">
        <f t="shared" si="529"/>
        <v>88</v>
      </c>
      <c r="AZ222" s="3"/>
      <c r="BA222" s="2">
        <f t="shared" si="430"/>
        <v>0</v>
      </c>
      <c r="BB222" s="2">
        <f t="shared" si="431"/>
        <v>88</v>
      </c>
      <c r="BC222" s="2">
        <f t="shared" si="432"/>
        <v>0</v>
      </c>
      <c r="BD222" s="3">
        <f t="shared" si="433"/>
        <v>88</v>
      </c>
      <c r="BE222" s="3">
        <f t="shared" si="434"/>
        <v>5.8758409265094098</v>
      </c>
      <c r="BF222" s="2">
        <f t="shared" si="435"/>
        <v>0</v>
      </c>
      <c r="BG222" s="2">
        <f t="shared" si="436"/>
        <v>1.2489710181952369</v>
      </c>
      <c r="BH222" s="2">
        <f t="shared" si="437"/>
        <v>0</v>
      </c>
      <c r="BI222" s="3">
        <f t="shared" si="438"/>
        <v>1.2489710181952369</v>
      </c>
      <c r="BJ222" s="3"/>
      <c r="BK222" s="21">
        <v>70618</v>
      </c>
      <c r="BL222" s="3">
        <v>70149</v>
      </c>
      <c r="BM222" s="2">
        <v>469</v>
      </c>
      <c r="BN222" s="2">
        <v>469</v>
      </c>
      <c r="BO222" s="45"/>
      <c r="BP222" s="2">
        <f t="shared" si="439"/>
        <v>469</v>
      </c>
      <c r="BQ222" s="2">
        <f t="shared" si="440"/>
        <v>6.6857688634192938</v>
      </c>
      <c r="BR222" s="2">
        <f t="shared" si="441"/>
        <v>6.6857688634192938</v>
      </c>
      <c r="BS222" s="2"/>
      <c r="BT222" s="7">
        <v>70431</v>
      </c>
      <c r="BU222" s="3">
        <v>69864</v>
      </c>
      <c r="BV222" s="2">
        <f t="shared" si="405"/>
        <v>567</v>
      </c>
      <c r="BW222" s="2">
        <v>567</v>
      </c>
      <c r="BX222" s="61"/>
      <c r="BY222" s="2">
        <f t="shared" si="442"/>
        <v>567</v>
      </c>
      <c r="BZ222" s="2">
        <f t="shared" si="443"/>
        <v>8.1157677773960852</v>
      </c>
      <c r="CA222" s="2">
        <f t="shared" si="444"/>
        <v>8.1157677773960852</v>
      </c>
      <c r="CB222" s="2"/>
      <c r="CC222" s="105">
        <v>70621</v>
      </c>
      <c r="CD222" s="3">
        <v>70128</v>
      </c>
      <c r="CE222" s="2">
        <f t="shared" si="406"/>
        <v>493</v>
      </c>
      <c r="CF222" s="2">
        <v>493</v>
      </c>
      <c r="CG222" s="61"/>
      <c r="CH222" s="2">
        <f t="shared" si="445"/>
        <v>493</v>
      </c>
      <c r="CI222" s="2">
        <f t="shared" si="446"/>
        <v>7.0300022815423233</v>
      </c>
      <c r="CJ222" s="2">
        <f t="shared" si="447"/>
        <v>7.0300022815423233</v>
      </c>
      <c r="CK222" s="2"/>
      <c r="CL222" s="105">
        <v>70766</v>
      </c>
      <c r="CM222" s="3">
        <v>70340</v>
      </c>
      <c r="CN222" s="2">
        <f t="shared" si="407"/>
        <v>426</v>
      </c>
      <c r="CO222" s="2">
        <f t="shared" si="522"/>
        <v>426</v>
      </c>
      <c r="CP222" s="61"/>
      <c r="CQ222" s="2">
        <f t="shared" si="448"/>
        <v>426</v>
      </c>
      <c r="CR222" s="2">
        <f t="shared" si="449"/>
        <v>6.0562979812340059</v>
      </c>
      <c r="CS222" s="2">
        <f t="shared" si="450"/>
        <v>6.0562979812340059</v>
      </c>
      <c r="CT222" s="2"/>
      <c r="CU222" s="131">
        <v>70872</v>
      </c>
      <c r="CV222" s="3">
        <v>70458</v>
      </c>
      <c r="CW222" s="2">
        <f t="shared" si="408"/>
        <v>414</v>
      </c>
      <c r="CX222" s="2">
        <f t="shared" si="409"/>
        <v>414</v>
      </c>
      <c r="CY222" s="61"/>
      <c r="CZ222" s="2">
        <f t="shared" si="451"/>
        <v>414</v>
      </c>
      <c r="DA222" s="2">
        <f t="shared" si="452"/>
        <v>5.8758409265094098</v>
      </c>
      <c r="DB222" s="2">
        <f t="shared" si="453"/>
        <v>5.8758409265094098</v>
      </c>
      <c r="DC222" s="2"/>
      <c r="DD222" s="131">
        <v>71251</v>
      </c>
      <c r="DE222" s="3">
        <v>70822</v>
      </c>
      <c r="DF222" s="2">
        <f t="shared" si="410"/>
        <v>429</v>
      </c>
      <c r="DG222" s="2">
        <f t="shared" si="411"/>
        <v>429</v>
      </c>
      <c r="DH222" s="61"/>
      <c r="DI222" s="2">
        <f t="shared" si="454"/>
        <v>429</v>
      </c>
      <c r="DJ222" s="2">
        <f t="shared" si="455"/>
        <v>6.0574397785998695</v>
      </c>
      <c r="DK222" s="2">
        <f t="shared" si="456"/>
        <v>6.0574397785998695</v>
      </c>
      <c r="DL222" s="2"/>
      <c r="DM222" s="131">
        <v>71459</v>
      </c>
      <c r="DN222" s="2">
        <v>71224</v>
      </c>
      <c r="DO222" s="3">
        <f t="shared" si="457"/>
        <v>235</v>
      </c>
      <c r="DP222" s="3">
        <f t="shared" si="458"/>
        <v>3.2994496237223405</v>
      </c>
      <c r="DQ222" s="2"/>
      <c r="DR222" s="131">
        <v>71594</v>
      </c>
      <c r="DS222" s="2">
        <v>71405</v>
      </c>
      <c r="DT222" s="3">
        <f t="shared" si="459"/>
        <v>189</v>
      </c>
      <c r="DU222" s="3">
        <f t="shared" si="460"/>
        <v>2.6468734682445207</v>
      </c>
      <c r="DV222" s="2"/>
      <c r="DW222" s="131">
        <v>71781</v>
      </c>
      <c r="DX222" s="2">
        <v>71561</v>
      </c>
      <c r="DY222" s="3">
        <f t="shared" si="461"/>
        <v>220</v>
      </c>
      <c r="DZ222" s="3">
        <f t="shared" si="462"/>
        <v>3.0743002473414287</v>
      </c>
      <c r="EA222" s="2"/>
      <c r="EB222" s="131">
        <v>71871</v>
      </c>
      <c r="EC222" s="2">
        <v>71640</v>
      </c>
      <c r="ED222" s="3">
        <f t="shared" ref="ED222:ED253" si="532">EB222-EC222</f>
        <v>231</v>
      </c>
      <c r="EE222" s="3">
        <f t="shared" si="463"/>
        <v>3.2244556113902849</v>
      </c>
      <c r="EF222" s="2"/>
      <c r="EG222" s="131">
        <v>71711</v>
      </c>
      <c r="EH222" s="2">
        <v>71489</v>
      </c>
      <c r="EI222" s="3">
        <f t="shared" si="520"/>
        <v>222</v>
      </c>
      <c r="EJ222" s="3">
        <f t="shared" si="464"/>
        <v>3.1053728545650379</v>
      </c>
      <c r="EK222" s="2"/>
      <c r="EL222" s="131">
        <v>72373</v>
      </c>
      <c r="EM222" s="2">
        <v>72083</v>
      </c>
      <c r="EN222" s="3">
        <f t="shared" si="425"/>
        <v>290</v>
      </c>
      <c r="EO222" s="3">
        <f t="shared" si="465"/>
        <v>4.0231399913988044</v>
      </c>
      <c r="EP222" s="2"/>
      <c r="EQ222" s="2"/>
      <c r="ER222" s="77">
        <f t="shared" si="466"/>
        <v>469</v>
      </c>
      <c r="ES222" s="83">
        <f t="shared" si="426"/>
        <v>567</v>
      </c>
      <c r="ET222" s="83">
        <f t="shared" si="427"/>
        <v>493</v>
      </c>
      <c r="EU222" s="81">
        <f t="shared" si="523"/>
        <v>426</v>
      </c>
      <c r="EV222" s="81">
        <f t="shared" si="428"/>
        <v>414</v>
      </c>
      <c r="EW222" s="81">
        <f t="shared" si="525"/>
        <v>429</v>
      </c>
      <c r="EX222" s="81">
        <f t="shared" si="517"/>
        <v>235</v>
      </c>
      <c r="EY222" s="81">
        <f>DT222</f>
        <v>189</v>
      </c>
      <c r="EZ222" s="81">
        <f t="shared" si="530"/>
        <v>220</v>
      </c>
      <c r="FA222" s="81">
        <f t="shared" si="467"/>
        <v>231</v>
      </c>
      <c r="FB222" s="81">
        <f t="shared" si="468"/>
        <v>222</v>
      </c>
      <c r="FC222" s="81">
        <f t="shared" si="429"/>
        <v>290</v>
      </c>
      <c r="FD222" s="2"/>
      <c r="FE222" s="77">
        <f t="shared" si="469"/>
        <v>6.6857688634192938</v>
      </c>
      <c r="FF222" s="83">
        <f t="shared" si="470"/>
        <v>8.1157677773960852</v>
      </c>
      <c r="FG222" s="83">
        <f t="shared" si="471"/>
        <v>7.0300022815423233</v>
      </c>
      <c r="FH222" s="81">
        <f t="shared" si="472"/>
        <v>6.0562979812340059</v>
      </c>
      <c r="FI222" s="81">
        <f t="shared" si="473"/>
        <v>5.8758409265094098</v>
      </c>
      <c r="FJ222" s="81">
        <f t="shared" si="474"/>
        <v>6.0574397785998695</v>
      </c>
      <c r="FK222" s="81">
        <f t="shared" si="475"/>
        <v>3.2994496237223405</v>
      </c>
      <c r="FL222" s="81">
        <f t="shared" si="476"/>
        <v>2.6468734682445207</v>
      </c>
      <c r="FM222" s="81">
        <f t="shared" si="477"/>
        <v>3.0743002473414287</v>
      </c>
      <c r="FN222" s="81">
        <f t="shared" si="478"/>
        <v>3.2244556113902849</v>
      </c>
      <c r="FO222" s="81">
        <f t="shared" si="479"/>
        <v>3.1053728545650379</v>
      </c>
      <c r="FP222" s="81">
        <f t="shared" si="480"/>
        <v>4.0231399913988044</v>
      </c>
      <c r="FQ222" s="2"/>
      <c r="FR222" s="83">
        <f t="shared" si="481"/>
        <v>98</v>
      </c>
      <c r="FS222" s="83">
        <f t="shared" si="482"/>
        <v>-74</v>
      </c>
      <c r="FT222" s="83">
        <f t="shared" si="483"/>
        <v>-67</v>
      </c>
      <c r="FU222" s="83">
        <f t="shared" si="484"/>
        <v>-12</v>
      </c>
      <c r="FV222" s="83">
        <f t="shared" si="485"/>
        <v>15</v>
      </c>
      <c r="FW222" s="83">
        <f t="shared" si="486"/>
        <v>-194</v>
      </c>
      <c r="FX222" s="83">
        <f t="shared" si="487"/>
        <v>-46</v>
      </c>
      <c r="FY222" s="83">
        <f t="shared" si="488"/>
        <v>31</v>
      </c>
      <c r="FZ222" s="83">
        <f t="shared" si="489"/>
        <v>11</v>
      </c>
      <c r="GA222" s="83">
        <f t="shared" si="490"/>
        <v>-9</v>
      </c>
      <c r="GB222" s="83">
        <f t="shared" si="491"/>
        <v>68</v>
      </c>
      <c r="GC222" s="54"/>
      <c r="GD222" s="205">
        <f t="shared" si="492"/>
        <v>1.4299989139767915</v>
      </c>
      <c r="GE222" s="206">
        <f t="shared" si="493"/>
        <v>-1.0857654958537619</v>
      </c>
      <c r="GF222" s="206">
        <f t="shared" si="494"/>
        <v>-0.97370430030831745</v>
      </c>
      <c r="GG222" s="207">
        <f t="shared" si="495"/>
        <v>-0.18045705472459606</v>
      </c>
      <c r="GH222" s="206">
        <f t="shared" si="496"/>
        <v>0.18159885209045967</v>
      </c>
      <c r="GI222" s="206">
        <f t="shared" si="497"/>
        <v>-2.757990154877529</v>
      </c>
      <c r="GJ222" s="206">
        <f t="shared" si="498"/>
        <v>-0.65257615547781977</v>
      </c>
      <c r="GK222" s="206">
        <f t="shared" si="499"/>
        <v>0.42742677909690796</v>
      </c>
      <c r="GL222" s="206">
        <f t="shared" si="500"/>
        <v>0.15015536404885621</v>
      </c>
      <c r="GM222" s="206">
        <f t="shared" si="501"/>
        <v>-0.11908275682524705</v>
      </c>
      <c r="GN222" s="206">
        <f t="shared" si="502"/>
        <v>0.91776713683376654</v>
      </c>
      <c r="GO222" s="2"/>
      <c r="GP222" s="3">
        <f t="shared" si="503"/>
        <v>290</v>
      </c>
      <c r="GQ222" s="320">
        <f t="shared" si="504"/>
        <v>4.0231399913988044E-3</v>
      </c>
      <c r="GR222" s="298">
        <f t="shared" si="505"/>
        <v>8.1680280046674443E-3</v>
      </c>
      <c r="GS222" s="298">
        <f t="shared" si="506"/>
        <v>9.0612714545977562E-3</v>
      </c>
      <c r="GT222" s="298">
        <f t="shared" si="507"/>
        <v>9.4135587912865144E-3</v>
      </c>
      <c r="GU222" s="298">
        <f t="shared" si="508"/>
        <v>9.1976854650660678E-3</v>
      </c>
      <c r="GV222" s="298">
        <f t="shared" si="509"/>
        <v>7.4707665656128198E-3</v>
      </c>
      <c r="GW222" s="298">
        <f t="shared" si="510"/>
        <v>8.6108267598000842E-3</v>
      </c>
      <c r="GX222" s="298">
        <f t="shared" si="511"/>
        <v>5.8802922630367327E-3</v>
      </c>
      <c r="GY222" s="298">
        <f t="shared" si="512"/>
        <v>4.5320480540968272E-3</v>
      </c>
      <c r="GZ222" s="298">
        <f t="shared" si="513"/>
        <v>4.5666839647119876E-3</v>
      </c>
      <c r="HA222" s="298">
        <f t="shared" si="514"/>
        <v>4.879594423320659E-3</v>
      </c>
      <c r="HB222" s="298">
        <f t="shared" si="515"/>
        <v>4.4267198404785643E-3</v>
      </c>
      <c r="HC222" s="298">
        <f t="shared" si="516"/>
        <v>5.0252127051239838E-3</v>
      </c>
      <c r="HD222" s="298"/>
    </row>
    <row r="223" spans="1:212" ht="12" customHeight="1" x14ac:dyDescent="0.25">
      <c r="A223" s="2">
        <v>1</v>
      </c>
      <c r="B223" s="10" t="s">
        <v>149</v>
      </c>
      <c r="C223" s="183">
        <v>35014</v>
      </c>
      <c r="D223" s="10"/>
      <c r="E223" s="2" t="s">
        <v>573</v>
      </c>
      <c r="F223" s="33"/>
      <c r="G223" s="33"/>
      <c r="H223" s="33"/>
      <c r="I223" s="33"/>
      <c r="J223" s="33"/>
      <c r="K223" s="33"/>
      <c r="L223" s="33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61"/>
      <c r="X223" s="45"/>
      <c r="Y223" s="3">
        <v>10</v>
      </c>
      <c r="Z223" s="146">
        <v>6</v>
      </c>
      <c r="AA223" s="3">
        <f t="shared" si="404"/>
        <v>16</v>
      </c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>
        <v>10</v>
      </c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29">
        <f t="shared" si="531"/>
        <v>10</v>
      </c>
      <c r="AV223" s="170">
        <f t="shared" si="526"/>
        <v>0</v>
      </c>
      <c r="AW223" s="170">
        <f t="shared" si="527"/>
        <v>10</v>
      </c>
      <c r="AX223" s="170">
        <f t="shared" si="528"/>
        <v>0</v>
      </c>
      <c r="AY223" s="29">
        <f t="shared" si="529"/>
        <v>10</v>
      </c>
      <c r="AZ223" s="3"/>
      <c r="BA223" s="2">
        <f t="shared" si="430"/>
        <v>0</v>
      </c>
      <c r="BB223" s="2">
        <f t="shared" si="431"/>
        <v>10</v>
      </c>
      <c r="BC223" s="2">
        <f t="shared" si="432"/>
        <v>0</v>
      </c>
      <c r="BD223" s="3">
        <f t="shared" si="433"/>
        <v>10</v>
      </c>
      <c r="BE223" s="3">
        <f t="shared" si="434"/>
        <v>1.8330817338796634</v>
      </c>
      <c r="BF223" s="2">
        <f t="shared" si="435"/>
        <v>0</v>
      </c>
      <c r="BG223" s="2">
        <f t="shared" si="436"/>
        <v>1.0782833728703904</v>
      </c>
      <c r="BH223" s="2">
        <f t="shared" si="437"/>
        <v>0</v>
      </c>
      <c r="BI223" s="3">
        <f t="shared" si="438"/>
        <v>1.0782833728703904</v>
      </c>
      <c r="BJ223" s="3"/>
      <c r="BK223" s="21">
        <v>9131</v>
      </c>
      <c r="BL223" s="3">
        <v>9113</v>
      </c>
      <c r="BM223" s="2">
        <v>18</v>
      </c>
      <c r="BN223" s="2">
        <v>18</v>
      </c>
      <c r="BO223" s="45"/>
      <c r="BP223" s="2">
        <f t="shared" si="439"/>
        <v>18</v>
      </c>
      <c r="BQ223" s="2">
        <f t="shared" si="440"/>
        <v>1.975200263360035</v>
      </c>
      <c r="BR223" s="2">
        <f t="shared" si="441"/>
        <v>1.975200263360035</v>
      </c>
      <c r="BS223" s="2"/>
      <c r="BT223" s="7">
        <v>9112</v>
      </c>
      <c r="BU223" s="3">
        <v>9091</v>
      </c>
      <c r="BV223" s="2">
        <f t="shared" si="405"/>
        <v>21</v>
      </c>
      <c r="BW223" s="2">
        <v>21</v>
      </c>
      <c r="BX223" s="61"/>
      <c r="BY223" s="2">
        <f t="shared" si="442"/>
        <v>21</v>
      </c>
      <c r="BZ223" s="2">
        <f t="shared" si="443"/>
        <v>2.309976900230998</v>
      </c>
      <c r="CA223" s="2">
        <f t="shared" si="444"/>
        <v>2.309976900230998</v>
      </c>
      <c r="CB223" s="2"/>
      <c r="CC223" s="105">
        <v>9230</v>
      </c>
      <c r="CD223" s="3">
        <v>9219</v>
      </c>
      <c r="CE223" s="2">
        <f t="shared" si="406"/>
        <v>11</v>
      </c>
      <c r="CF223" s="2">
        <v>11</v>
      </c>
      <c r="CG223" s="61"/>
      <c r="CH223" s="2">
        <f t="shared" si="445"/>
        <v>11</v>
      </c>
      <c r="CI223" s="2">
        <f t="shared" si="446"/>
        <v>1.1931879813428787</v>
      </c>
      <c r="CJ223" s="2">
        <f t="shared" si="447"/>
        <v>1.1931879813428787</v>
      </c>
      <c r="CK223" s="2"/>
      <c r="CL223" s="105">
        <v>9225</v>
      </c>
      <c r="CM223" s="3">
        <v>9221</v>
      </c>
      <c r="CN223" s="2">
        <f t="shared" si="407"/>
        <v>4</v>
      </c>
      <c r="CO223" s="2">
        <f t="shared" si="522"/>
        <v>4</v>
      </c>
      <c r="CP223" s="61"/>
      <c r="CQ223" s="2">
        <f t="shared" si="448"/>
        <v>4</v>
      </c>
      <c r="CR223" s="2">
        <f t="shared" si="449"/>
        <v>0.43379243032209092</v>
      </c>
      <c r="CS223" s="2">
        <f t="shared" si="450"/>
        <v>0.43379243032209092</v>
      </c>
      <c r="CT223" s="2"/>
      <c r="CU223" s="131">
        <v>9291</v>
      </c>
      <c r="CV223" s="3">
        <v>9274</v>
      </c>
      <c r="CW223" s="2">
        <f t="shared" si="408"/>
        <v>17</v>
      </c>
      <c r="CX223" s="2">
        <f t="shared" si="409"/>
        <v>17</v>
      </c>
      <c r="CY223" s="61"/>
      <c r="CZ223" s="2">
        <f t="shared" si="451"/>
        <v>17</v>
      </c>
      <c r="DA223" s="2">
        <f t="shared" si="452"/>
        <v>1.8330817338796634</v>
      </c>
      <c r="DB223" s="2">
        <f t="shared" si="453"/>
        <v>1.8330817338796634</v>
      </c>
      <c r="DC223" s="2"/>
      <c r="DD223" s="131">
        <v>9337</v>
      </c>
      <c r="DE223" s="3">
        <v>9325</v>
      </c>
      <c r="DF223" s="2">
        <f t="shared" si="410"/>
        <v>12</v>
      </c>
      <c r="DG223" s="2">
        <f t="shared" si="411"/>
        <v>12</v>
      </c>
      <c r="DH223" s="61"/>
      <c r="DI223" s="2">
        <f t="shared" si="454"/>
        <v>12</v>
      </c>
      <c r="DJ223" s="2">
        <f t="shared" si="455"/>
        <v>1.2868632707774799</v>
      </c>
      <c r="DK223" s="2">
        <f t="shared" si="456"/>
        <v>1.2868632707774799</v>
      </c>
      <c r="DL223" s="2"/>
      <c r="DM223" s="131">
        <v>9308</v>
      </c>
      <c r="DN223" s="2">
        <v>9291</v>
      </c>
      <c r="DO223" s="3">
        <f t="shared" si="457"/>
        <v>17</v>
      </c>
      <c r="DP223" s="3">
        <f t="shared" si="458"/>
        <v>1.8297276934667959</v>
      </c>
      <c r="DQ223" s="2"/>
      <c r="DR223" s="131">
        <v>9373</v>
      </c>
      <c r="DS223" s="2">
        <v>9362</v>
      </c>
      <c r="DT223" s="3">
        <f t="shared" si="459"/>
        <v>11</v>
      </c>
      <c r="DU223" s="3">
        <f t="shared" si="460"/>
        <v>1.1749626148258918</v>
      </c>
      <c r="DV223" s="2"/>
      <c r="DW223" s="131">
        <v>9515</v>
      </c>
      <c r="DX223" s="2">
        <v>9487</v>
      </c>
      <c r="DY223" s="3">
        <f t="shared" si="461"/>
        <v>28</v>
      </c>
      <c r="DZ223" s="3">
        <f t="shared" si="462"/>
        <v>2.9514071887846525</v>
      </c>
      <c r="EA223" s="2"/>
      <c r="EB223" s="131">
        <v>9681</v>
      </c>
      <c r="EC223" s="2">
        <v>9668</v>
      </c>
      <c r="ED223" s="3">
        <f t="shared" si="532"/>
        <v>13</v>
      </c>
      <c r="EE223" s="3">
        <f t="shared" si="463"/>
        <v>1.3446421183285064</v>
      </c>
      <c r="EF223" s="2"/>
      <c r="EG223" s="131">
        <v>9723</v>
      </c>
      <c r="EH223" s="2">
        <v>9713</v>
      </c>
      <c r="EI223" s="3">
        <f t="shared" si="520"/>
        <v>10</v>
      </c>
      <c r="EJ223" s="3">
        <f t="shared" si="464"/>
        <v>1.0295480284155254</v>
      </c>
      <c r="EK223" s="2"/>
      <c r="EL223" s="131">
        <v>9917</v>
      </c>
      <c r="EM223" s="2">
        <v>9911</v>
      </c>
      <c r="EN223" s="3">
        <f t="shared" si="425"/>
        <v>6</v>
      </c>
      <c r="EO223" s="3">
        <f t="shared" si="465"/>
        <v>0.60538795277973967</v>
      </c>
      <c r="EP223" s="2"/>
      <c r="EQ223" s="2"/>
      <c r="ER223" s="77">
        <f t="shared" si="466"/>
        <v>18</v>
      </c>
      <c r="ES223" s="83">
        <f t="shared" si="426"/>
        <v>21</v>
      </c>
      <c r="ET223" s="83">
        <f t="shared" si="427"/>
        <v>11</v>
      </c>
      <c r="EU223" s="81">
        <f t="shared" si="523"/>
        <v>4</v>
      </c>
      <c r="EV223" s="81">
        <f t="shared" si="428"/>
        <v>17</v>
      </c>
      <c r="EW223" s="81">
        <f t="shared" si="525"/>
        <v>12</v>
      </c>
      <c r="EX223" s="81">
        <f t="shared" si="517"/>
        <v>17</v>
      </c>
      <c r="EY223" s="81">
        <f>DT223</f>
        <v>11</v>
      </c>
      <c r="EZ223" s="81">
        <f t="shared" si="530"/>
        <v>28</v>
      </c>
      <c r="FA223" s="81">
        <f t="shared" si="467"/>
        <v>13</v>
      </c>
      <c r="FB223" s="81">
        <f t="shared" si="468"/>
        <v>10</v>
      </c>
      <c r="FC223" s="81">
        <f t="shared" si="429"/>
        <v>6</v>
      </c>
      <c r="FD223" s="2"/>
      <c r="FE223" s="77">
        <f t="shared" si="469"/>
        <v>1.975200263360035</v>
      </c>
      <c r="FF223" s="83">
        <f t="shared" si="470"/>
        <v>2.309976900230998</v>
      </c>
      <c r="FG223" s="83">
        <f t="shared" si="471"/>
        <v>1.1931879813428787</v>
      </c>
      <c r="FH223" s="81">
        <f t="shared" si="472"/>
        <v>0.43379243032209092</v>
      </c>
      <c r="FI223" s="81">
        <f t="shared" si="473"/>
        <v>1.8330817338796634</v>
      </c>
      <c r="FJ223" s="81">
        <f t="shared" si="474"/>
        <v>1.2868632707774799</v>
      </c>
      <c r="FK223" s="81">
        <f t="shared" si="475"/>
        <v>1.8297276934667959</v>
      </c>
      <c r="FL223" s="81">
        <f t="shared" si="476"/>
        <v>1.1749626148258918</v>
      </c>
      <c r="FM223" s="81">
        <f t="shared" si="477"/>
        <v>2.9514071887846525</v>
      </c>
      <c r="FN223" s="81">
        <f t="shared" si="478"/>
        <v>1.3446421183285064</v>
      </c>
      <c r="FO223" s="81">
        <f t="shared" si="479"/>
        <v>1.0295480284155254</v>
      </c>
      <c r="FP223" s="81">
        <f t="shared" si="480"/>
        <v>0.60538795277973967</v>
      </c>
      <c r="FQ223" s="2"/>
      <c r="FR223" s="83">
        <f t="shared" si="481"/>
        <v>3</v>
      </c>
      <c r="FS223" s="83">
        <f t="shared" si="482"/>
        <v>-10</v>
      </c>
      <c r="FT223" s="83">
        <f t="shared" si="483"/>
        <v>-7</v>
      </c>
      <c r="FU223" s="83">
        <f t="shared" si="484"/>
        <v>13</v>
      </c>
      <c r="FV223" s="83">
        <f t="shared" si="485"/>
        <v>-5</v>
      </c>
      <c r="FW223" s="83">
        <f t="shared" si="486"/>
        <v>5</v>
      </c>
      <c r="FX223" s="83">
        <f t="shared" si="487"/>
        <v>-6</v>
      </c>
      <c r="FY223" s="83">
        <f t="shared" si="488"/>
        <v>17</v>
      </c>
      <c r="FZ223" s="83">
        <f t="shared" si="489"/>
        <v>-15</v>
      </c>
      <c r="GA223" s="83">
        <f t="shared" si="490"/>
        <v>-3</v>
      </c>
      <c r="GB223" s="83">
        <f t="shared" si="491"/>
        <v>-4</v>
      </c>
      <c r="GC223" s="54"/>
      <c r="GD223" s="205">
        <f t="shared" si="492"/>
        <v>0.33477663687096304</v>
      </c>
      <c r="GE223" s="206">
        <f t="shared" si="493"/>
        <v>-1.1167889188881193</v>
      </c>
      <c r="GF223" s="206">
        <f t="shared" si="494"/>
        <v>-0.75939555102078782</v>
      </c>
      <c r="GG223" s="207">
        <f t="shared" si="495"/>
        <v>1.3992893035575724</v>
      </c>
      <c r="GH223" s="206">
        <f t="shared" si="496"/>
        <v>-0.54621846310218358</v>
      </c>
      <c r="GI223" s="206">
        <f t="shared" si="497"/>
        <v>0.54286442268931601</v>
      </c>
      <c r="GJ223" s="206">
        <f t="shared" si="498"/>
        <v>-0.65476507864090405</v>
      </c>
      <c r="GK223" s="206">
        <f t="shared" si="499"/>
        <v>1.7764445739587607</v>
      </c>
      <c r="GL223" s="206">
        <f t="shared" si="500"/>
        <v>-1.606765070456146</v>
      </c>
      <c r="GM223" s="206">
        <f t="shared" si="501"/>
        <v>-0.31509408991298105</v>
      </c>
      <c r="GN223" s="206">
        <f t="shared" si="502"/>
        <v>-0.42416007563578573</v>
      </c>
      <c r="GO223" s="2"/>
      <c r="GP223" s="3">
        <f t="shared" si="503"/>
        <v>6</v>
      </c>
      <c r="GQ223" s="320">
        <f t="shared" si="504"/>
        <v>6.0538795277973964E-4</v>
      </c>
      <c r="GR223" s="298">
        <f t="shared" si="505"/>
        <v>3.1348508333478467E-4</v>
      </c>
      <c r="GS223" s="298">
        <f t="shared" si="506"/>
        <v>3.3560264646658356E-4</v>
      </c>
      <c r="GT223" s="298">
        <f t="shared" si="507"/>
        <v>2.100388371280967E-4</v>
      </c>
      <c r="GU223" s="298">
        <f t="shared" si="508"/>
        <v>8.6363243803437264E-5</v>
      </c>
      <c r="GV223" s="298">
        <f t="shared" si="509"/>
        <v>3.0677060776671E-4</v>
      </c>
      <c r="GW223" s="298">
        <f t="shared" si="510"/>
        <v>2.4086228698741495E-4</v>
      </c>
      <c r="GX223" s="298">
        <f t="shared" si="511"/>
        <v>4.2538284456010412E-4</v>
      </c>
      <c r="GY223" s="298">
        <f t="shared" si="512"/>
        <v>2.6376999256648204E-4</v>
      </c>
      <c r="GZ223" s="298">
        <f t="shared" si="513"/>
        <v>5.8121432278152572E-4</v>
      </c>
      <c r="HA223" s="298">
        <f t="shared" si="514"/>
        <v>2.7460920997042672E-4</v>
      </c>
      <c r="HB223" s="298">
        <f t="shared" si="515"/>
        <v>1.9940179461615153E-4</v>
      </c>
      <c r="HC223" s="298">
        <f t="shared" si="516"/>
        <v>1.0396991803704795E-4</v>
      </c>
      <c r="HD223" s="298"/>
    </row>
    <row r="224" spans="1:212" ht="12" customHeight="1" x14ac:dyDescent="0.25">
      <c r="A224" s="2">
        <v>1</v>
      </c>
      <c r="B224" s="10" t="s">
        <v>149</v>
      </c>
      <c r="C224" s="183">
        <v>35029</v>
      </c>
      <c r="D224" s="10"/>
      <c r="E224" s="2" t="s">
        <v>750</v>
      </c>
      <c r="F224" s="33"/>
      <c r="G224" s="33"/>
      <c r="H224" s="33"/>
      <c r="I224" s="33"/>
      <c r="J224" s="33"/>
      <c r="K224" s="33"/>
      <c r="L224" s="33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61"/>
      <c r="X224" s="45"/>
      <c r="Y224" s="3">
        <v>33</v>
      </c>
      <c r="Z224" s="146">
        <v>5</v>
      </c>
      <c r="AA224" s="3">
        <f t="shared" si="404"/>
        <v>38</v>
      </c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>
        <v>5</v>
      </c>
      <c r="AL224" s="170">
        <v>31</v>
      </c>
      <c r="AM224" s="170"/>
      <c r="AN224" s="170"/>
      <c r="AO224" s="170"/>
      <c r="AP224" s="170"/>
      <c r="AQ224" s="170"/>
      <c r="AR224" s="170"/>
      <c r="AS224" s="170"/>
      <c r="AT224" s="170"/>
      <c r="AU224" s="29">
        <f t="shared" si="531"/>
        <v>36</v>
      </c>
      <c r="AV224" s="170">
        <f t="shared" si="526"/>
        <v>0</v>
      </c>
      <c r="AW224" s="170">
        <f t="shared" si="527"/>
        <v>36</v>
      </c>
      <c r="AX224" s="170">
        <f t="shared" si="528"/>
        <v>0</v>
      </c>
      <c r="AY224" s="29">
        <f t="shared" si="529"/>
        <v>36</v>
      </c>
      <c r="AZ224" s="3"/>
      <c r="BA224" s="2">
        <f t="shared" si="430"/>
        <v>0</v>
      </c>
      <c r="BB224" s="2">
        <f t="shared" si="431"/>
        <v>36</v>
      </c>
      <c r="BC224" s="2">
        <f t="shared" si="432"/>
        <v>0</v>
      </c>
      <c r="BD224" s="3">
        <f t="shared" si="433"/>
        <v>36</v>
      </c>
      <c r="BE224" s="3">
        <f t="shared" si="434"/>
        <v>2.615933412604043</v>
      </c>
      <c r="BF224" s="2">
        <f t="shared" si="435"/>
        <v>0</v>
      </c>
      <c r="BG224" s="2">
        <f t="shared" si="436"/>
        <v>2.853745541022592</v>
      </c>
      <c r="BH224" s="2">
        <f t="shared" si="437"/>
        <v>0</v>
      </c>
      <c r="BI224" s="3">
        <f t="shared" si="438"/>
        <v>2.853745541022592</v>
      </c>
      <c r="BJ224" s="3"/>
      <c r="BK224" s="21">
        <v>12482</v>
      </c>
      <c r="BL224" s="3">
        <v>12467</v>
      </c>
      <c r="BM224" s="2">
        <v>15</v>
      </c>
      <c r="BN224" s="2">
        <v>15</v>
      </c>
      <c r="BO224" s="45"/>
      <c r="BP224" s="2">
        <f t="shared" si="439"/>
        <v>15</v>
      </c>
      <c r="BQ224" s="2">
        <f t="shared" si="440"/>
        <v>1.2031763856581374</v>
      </c>
      <c r="BR224" s="2">
        <f t="shared" si="441"/>
        <v>1.2031763856581374</v>
      </c>
      <c r="BS224" s="2"/>
      <c r="BT224" s="7">
        <v>12580</v>
      </c>
      <c r="BU224" s="3">
        <v>12551</v>
      </c>
      <c r="BV224" s="2">
        <f t="shared" si="405"/>
        <v>29</v>
      </c>
      <c r="BW224" s="2">
        <v>29</v>
      </c>
      <c r="BX224" s="61"/>
      <c r="BY224" s="2">
        <f t="shared" si="442"/>
        <v>29</v>
      </c>
      <c r="BZ224" s="2">
        <f t="shared" si="443"/>
        <v>2.3105728627201017</v>
      </c>
      <c r="CA224" s="2">
        <f t="shared" si="444"/>
        <v>2.3105728627201017</v>
      </c>
      <c r="CB224" s="2"/>
      <c r="CC224" s="105">
        <v>12595</v>
      </c>
      <c r="CD224" s="3">
        <v>12574</v>
      </c>
      <c r="CE224" s="2">
        <f t="shared" si="406"/>
        <v>21</v>
      </c>
      <c r="CF224" s="2">
        <v>21</v>
      </c>
      <c r="CG224" s="61"/>
      <c r="CH224" s="2">
        <f t="shared" si="445"/>
        <v>21</v>
      </c>
      <c r="CI224" s="2">
        <f t="shared" si="446"/>
        <v>1.6701129314458407</v>
      </c>
      <c r="CJ224" s="2">
        <f t="shared" si="447"/>
        <v>1.6701129314458407</v>
      </c>
      <c r="CK224" s="2"/>
      <c r="CL224" s="105">
        <v>12604</v>
      </c>
      <c r="CM224" s="3">
        <v>12570</v>
      </c>
      <c r="CN224" s="2">
        <f t="shared" si="407"/>
        <v>34</v>
      </c>
      <c r="CO224" s="2">
        <f t="shared" si="522"/>
        <v>34</v>
      </c>
      <c r="CP224" s="61"/>
      <c r="CQ224" s="2">
        <f t="shared" si="448"/>
        <v>34</v>
      </c>
      <c r="CR224" s="2">
        <f t="shared" si="449"/>
        <v>2.7048528241845662</v>
      </c>
      <c r="CS224" s="2">
        <f t="shared" si="450"/>
        <v>2.7048528241845662</v>
      </c>
      <c r="CT224" s="2"/>
      <c r="CU224" s="131">
        <v>12648</v>
      </c>
      <c r="CV224" s="3">
        <v>12615</v>
      </c>
      <c r="CW224" s="2">
        <f t="shared" si="408"/>
        <v>33</v>
      </c>
      <c r="CX224" s="2">
        <f t="shared" si="409"/>
        <v>33</v>
      </c>
      <c r="CY224" s="61"/>
      <c r="CZ224" s="2">
        <f t="shared" si="451"/>
        <v>33</v>
      </c>
      <c r="DA224" s="2">
        <f t="shared" si="452"/>
        <v>2.615933412604043</v>
      </c>
      <c r="DB224" s="2">
        <f t="shared" si="453"/>
        <v>2.615933412604043</v>
      </c>
      <c r="DC224" s="2"/>
      <c r="DD224" s="131">
        <v>12678</v>
      </c>
      <c r="DE224" s="3">
        <v>12655</v>
      </c>
      <c r="DF224" s="2">
        <f t="shared" si="410"/>
        <v>23</v>
      </c>
      <c r="DG224" s="2">
        <f t="shared" si="411"/>
        <v>23</v>
      </c>
      <c r="DH224" s="61"/>
      <c r="DI224" s="2">
        <f t="shared" si="454"/>
        <v>23</v>
      </c>
      <c r="DJ224" s="2">
        <f t="shared" si="455"/>
        <v>1.8174634531805611</v>
      </c>
      <c r="DK224" s="2">
        <f t="shared" si="456"/>
        <v>1.8174634531805611</v>
      </c>
      <c r="DL224" s="2"/>
      <c r="DM224" s="131">
        <v>12637</v>
      </c>
      <c r="DN224" s="2">
        <v>12628</v>
      </c>
      <c r="DO224" s="3">
        <f t="shared" si="457"/>
        <v>9</v>
      </c>
      <c r="DP224" s="3">
        <f t="shared" si="458"/>
        <v>0.71270193221412736</v>
      </c>
      <c r="DQ224" s="2"/>
      <c r="DR224" s="131">
        <v>12644</v>
      </c>
      <c r="DS224" s="2">
        <v>12662</v>
      </c>
      <c r="DT224" s="3">
        <f t="shared" si="459"/>
        <v>-18</v>
      </c>
      <c r="DU224" s="3">
        <f t="shared" si="460"/>
        <v>-1.4215763702416679</v>
      </c>
      <c r="DV224" s="2"/>
      <c r="DW224" s="131">
        <v>12707</v>
      </c>
      <c r="DX224" s="2">
        <v>12703</v>
      </c>
      <c r="DY224" s="3">
        <f t="shared" si="461"/>
        <v>4</v>
      </c>
      <c r="DZ224" s="3">
        <f t="shared" si="462"/>
        <v>0.3148862473431473</v>
      </c>
      <c r="EA224" s="2"/>
      <c r="EB224" s="131">
        <v>12796</v>
      </c>
      <c r="EC224" s="2">
        <v>12788</v>
      </c>
      <c r="ED224" s="3">
        <f t="shared" si="532"/>
        <v>8</v>
      </c>
      <c r="EE224" s="3">
        <f t="shared" si="463"/>
        <v>0.62558648733187372</v>
      </c>
      <c r="EF224" s="2"/>
      <c r="EG224" s="131">
        <v>12746</v>
      </c>
      <c r="EH224" s="2">
        <v>12736</v>
      </c>
      <c r="EI224" s="3">
        <f t="shared" si="520"/>
        <v>10</v>
      </c>
      <c r="EJ224" s="3">
        <f t="shared" si="464"/>
        <v>0.78517587939698497</v>
      </c>
      <c r="EK224" s="2"/>
      <c r="EL224" s="131">
        <v>12787</v>
      </c>
      <c r="EM224" s="2">
        <v>12776</v>
      </c>
      <c r="EN224" s="3">
        <f t="shared" si="425"/>
        <v>11</v>
      </c>
      <c r="EO224" s="3">
        <f t="shared" si="465"/>
        <v>0.86098935504070129</v>
      </c>
      <c r="EP224" s="2"/>
      <c r="EQ224" s="2"/>
      <c r="ER224" s="77">
        <f t="shared" si="466"/>
        <v>15</v>
      </c>
      <c r="ES224" s="83">
        <f t="shared" ref="ES224:ES255" si="533">BY224</f>
        <v>29</v>
      </c>
      <c r="ET224" s="83">
        <f t="shared" si="427"/>
        <v>21</v>
      </c>
      <c r="EU224" s="81">
        <f t="shared" si="523"/>
        <v>34</v>
      </c>
      <c r="EV224" s="81">
        <f t="shared" ref="EV224:EV255" si="534">CZ224</f>
        <v>33</v>
      </c>
      <c r="EW224" s="81">
        <f t="shared" si="525"/>
        <v>23</v>
      </c>
      <c r="EX224" s="81">
        <f t="shared" si="517"/>
        <v>9</v>
      </c>
      <c r="EY224" s="81">
        <v>0</v>
      </c>
      <c r="EZ224" s="81">
        <f t="shared" si="530"/>
        <v>4</v>
      </c>
      <c r="FA224" s="81">
        <f t="shared" si="467"/>
        <v>8</v>
      </c>
      <c r="FB224" s="81">
        <f t="shared" si="468"/>
        <v>10</v>
      </c>
      <c r="FC224" s="81">
        <f t="shared" si="429"/>
        <v>11</v>
      </c>
      <c r="FD224" s="2"/>
      <c r="FE224" s="77">
        <f t="shared" si="469"/>
        <v>1.2031763856581374</v>
      </c>
      <c r="FF224" s="83">
        <f t="shared" si="470"/>
        <v>2.3105728627201017</v>
      </c>
      <c r="FG224" s="83">
        <f t="shared" si="471"/>
        <v>1.6701129314458407</v>
      </c>
      <c r="FH224" s="81">
        <f t="shared" si="472"/>
        <v>2.7048528241845662</v>
      </c>
      <c r="FI224" s="81">
        <f t="shared" si="473"/>
        <v>2.615933412604043</v>
      </c>
      <c r="FJ224" s="81">
        <f t="shared" si="474"/>
        <v>1.8174634531805611</v>
      </c>
      <c r="FK224" s="81">
        <f t="shared" si="475"/>
        <v>0.71270193221412736</v>
      </c>
      <c r="FL224" s="81">
        <f t="shared" si="476"/>
        <v>0</v>
      </c>
      <c r="FM224" s="81">
        <f t="shared" si="477"/>
        <v>0.3148862473431473</v>
      </c>
      <c r="FN224" s="81">
        <f t="shared" si="478"/>
        <v>0.62558648733187372</v>
      </c>
      <c r="FO224" s="81">
        <f t="shared" si="479"/>
        <v>0.78517587939698497</v>
      </c>
      <c r="FP224" s="81">
        <f t="shared" si="480"/>
        <v>0.86098935504070129</v>
      </c>
      <c r="FQ224" s="2"/>
      <c r="FR224" s="83">
        <f t="shared" si="481"/>
        <v>14</v>
      </c>
      <c r="FS224" s="83">
        <f t="shared" si="482"/>
        <v>-8</v>
      </c>
      <c r="FT224" s="83">
        <f t="shared" si="483"/>
        <v>13</v>
      </c>
      <c r="FU224" s="83">
        <f t="shared" si="484"/>
        <v>-1</v>
      </c>
      <c r="FV224" s="83">
        <f t="shared" si="485"/>
        <v>-10</v>
      </c>
      <c r="FW224" s="83">
        <f t="shared" si="486"/>
        <v>-14</v>
      </c>
      <c r="FX224" s="83">
        <f t="shared" si="487"/>
        <v>-9</v>
      </c>
      <c r="FY224" s="83">
        <f t="shared" si="488"/>
        <v>4</v>
      </c>
      <c r="FZ224" s="83">
        <f t="shared" si="489"/>
        <v>4</v>
      </c>
      <c r="GA224" s="83">
        <f t="shared" si="490"/>
        <v>2</v>
      </c>
      <c r="GB224" s="83">
        <f t="shared" si="491"/>
        <v>1</v>
      </c>
      <c r="GC224" s="54"/>
      <c r="GD224" s="205">
        <f t="shared" si="492"/>
        <v>1.1073964770619642</v>
      </c>
      <c r="GE224" s="206">
        <f t="shared" si="493"/>
        <v>-0.64045993127426093</v>
      </c>
      <c r="GF224" s="206">
        <f t="shared" si="494"/>
        <v>1.0347398927387255</v>
      </c>
      <c r="GG224" s="207">
        <f t="shared" si="495"/>
        <v>-8.8919411580523189E-2</v>
      </c>
      <c r="GH224" s="206">
        <f t="shared" si="496"/>
        <v>-0.79846995942348187</v>
      </c>
      <c r="GI224" s="206">
        <f t="shared" si="497"/>
        <v>-1.1047615209664339</v>
      </c>
      <c r="GJ224" s="206">
        <f t="shared" si="498"/>
        <v>-0.71270193221412736</v>
      </c>
      <c r="GK224" s="206">
        <f t="shared" si="499"/>
        <v>0.3148862473431473</v>
      </c>
      <c r="GL224" s="206">
        <f t="shared" si="500"/>
        <v>0.31070023998872642</v>
      </c>
      <c r="GM224" s="206">
        <f t="shared" si="501"/>
        <v>0.15958939206511125</v>
      </c>
      <c r="GN224" s="206">
        <f t="shared" si="502"/>
        <v>7.5813475643716322E-2</v>
      </c>
      <c r="GO224" s="2"/>
      <c r="GP224" s="3">
        <f t="shared" si="503"/>
        <v>11</v>
      </c>
      <c r="GQ224" s="320">
        <f t="shared" si="504"/>
        <v>8.6098935504070131E-4</v>
      </c>
      <c r="GR224" s="298">
        <f t="shared" si="505"/>
        <v>2.6123756944565387E-4</v>
      </c>
      <c r="GS224" s="298">
        <f t="shared" si="506"/>
        <v>4.6345127369194875E-4</v>
      </c>
      <c r="GT224" s="298">
        <f t="shared" si="507"/>
        <v>4.0098323451727549E-4</v>
      </c>
      <c r="GU224" s="298">
        <f t="shared" si="508"/>
        <v>7.340875723292167E-4</v>
      </c>
      <c r="GV224" s="298">
        <f t="shared" si="509"/>
        <v>5.9549588566478991E-4</v>
      </c>
      <c r="GW224" s="298">
        <f t="shared" si="510"/>
        <v>4.6165271672587863E-4</v>
      </c>
      <c r="GX224" s="298">
        <f t="shared" si="511"/>
        <v>2.2520268241417275E-4</v>
      </c>
      <c r="GY224" s="298">
        <f t="shared" si="512"/>
        <v>0</v>
      </c>
      <c r="GZ224" s="298">
        <f t="shared" si="513"/>
        <v>8.303061754021796E-5</v>
      </c>
      <c r="HA224" s="298">
        <f t="shared" si="514"/>
        <v>1.6899028305872413E-4</v>
      </c>
      <c r="HB224" s="298">
        <f t="shared" si="515"/>
        <v>1.9940179461615153E-4</v>
      </c>
      <c r="HC224" s="298">
        <f t="shared" si="516"/>
        <v>1.9061151640125456E-4</v>
      </c>
      <c r="HD224" s="298"/>
    </row>
    <row r="225" spans="1:212" ht="12" customHeight="1" x14ac:dyDescent="0.25">
      <c r="A225" s="2">
        <v>1</v>
      </c>
      <c r="B225" s="10" t="s">
        <v>149</v>
      </c>
      <c r="C225" s="183">
        <v>36006</v>
      </c>
      <c r="D225" s="10"/>
      <c r="E225" s="2" t="s">
        <v>421</v>
      </c>
      <c r="F225" s="33"/>
      <c r="G225" s="33"/>
      <c r="H225" s="33"/>
      <c r="I225" s="33"/>
      <c r="J225" s="33"/>
      <c r="K225" s="33"/>
      <c r="L225" s="33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61"/>
      <c r="X225" s="45"/>
      <c r="Y225" s="3">
        <v>10</v>
      </c>
      <c r="Z225" s="146">
        <v>7</v>
      </c>
      <c r="AA225" s="3">
        <f t="shared" si="404"/>
        <v>17</v>
      </c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>
        <v>10</v>
      </c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29">
        <f t="shared" si="531"/>
        <v>10</v>
      </c>
      <c r="AV225" s="170">
        <f t="shared" si="526"/>
        <v>0</v>
      </c>
      <c r="AW225" s="170">
        <f t="shared" si="527"/>
        <v>10</v>
      </c>
      <c r="AX225" s="170">
        <f t="shared" si="528"/>
        <v>0</v>
      </c>
      <c r="AY225" s="29">
        <f t="shared" si="529"/>
        <v>10</v>
      </c>
      <c r="AZ225" s="3"/>
      <c r="BA225" s="2">
        <f t="shared" si="430"/>
        <v>0</v>
      </c>
      <c r="BB225" s="2">
        <f t="shared" si="431"/>
        <v>10</v>
      </c>
      <c r="BC225" s="2">
        <f t="shared" si="432"/>
        <v>0</v>
      </c>
      <c r="BD225" s="3">
        <f t="shared" si="433"/>
        <v>10</v>
      </c>
      <c r="BE225" s="3">
        <f t="shared" si="434"/>
        <v>0.89838291076063082</v>
      </c>
      <c r="BF225" s="2">
        <f t="shared" si="435"/>
        <v>0</v>
      </c>
      <c r="BG225" s="2">
        <f t="shared" si="436"/>
        <v>0.99820323417847867</v>
      </c>
      <c r="BH225" s="2">
        <f t="shared" si="437"/>
        <v>0</v>
      </c>
      <c r="BI225" s="3">
        <f t="shared" si="438"/>
        <v>0.99820323417847867</v>
      </c>
      <c r="BJ225" s="3"/>
      <c r="BK225" s="21">
        <v>9897</v>
      </c>
      <c r="BL225" s="3">
        <v>9897</v>
      </c>
      <c r="BM225" s="2">
        <v>0</v>
      </c>
      <c r="BN225" s="2">
        <v>0</v>
      </c>
      <c r="BO225" s="45"/>
      <c r="BP225" s="2">
        <f t="shared" si="439"/>
        <v>0</v>
      </c>
      <c r="BQ225" s="2">
        <f t="shared" si="440"/>
        <v>0</v>
      </c>
      <c r="BR225" s="2">
        <f t="shared" si="441"/>
        <v>0</v>
      </c>
      <c r="BS225" s="2"/>
      <c r="BT225" s="7">
        <v>10062</v>
      </c>
      <c r="BU225" s="3">
        <v>10041</v>
      </c>
      <c r="BV225" s="2">
        <f t="shared" si="405"/>
        <v>21</v>
      </c>
      <c r="BW225" s="2">
        <v>21</v>
      </c>
      <c r="BX225" s="61"/>
      <c r="BY225" s="2">
        <f t="shared" si="442"/>
        <v>21</v>
      </c>
      <c r="BZ225" s="2">
        <f t="shared" si="443"/>
        <v>2.0914251568568871</v>
      </c>
      <c r="CA225" s="2">
        <f t="shared" si="444"/>
        <v>2.0914251568568871</v>
      </c>
      <c r="CB225" s="2"/>
      <c r="CC225" s="105">
        <v>10118</v>
      </c>
      <c r="CD225" s="3">
        <v>10110</v>
      </c>
      <c r="CE225" s="2">
        <f t="shared" si="406"/>
        <v>8</v>
      </c>
      <c r="CF225" s="2">
        <v>8</v>
      </c>
      <c r="CG225" s="61"/>
      <c r="CH225" s="2">
        <f t="shared" si="445"/>
        <v>8</v>
      </c>
      <c r="CI225" s="2">
        <f t="shared" si="446"/>
        <v>0.79129574678536096</v>
      </c>
      <c r="CJ225" s="2">
        <f t="shared" si="447"/>
        <v>0.79129574678536096</v>
      </c>
      <c r="CK225" s="2"/>
      <c r="CL225" s="105">
        <v>10077</v>
      </c>
      <c r="CM225" s="3">
        <v>10066</v>
      </c>
      <c r="CN225" s="2">
        <f t="shared" si="407"/>
        <v>11</v>
      </c>
      <c r="CO225" s="2">
        <f t="shared" si="522"/>
        <v>11</v>
      </c>
      <c r="CP225" s="61"/>
      <c r="CQ225" s="2">
        <f t="shared" si="448"/>
        <v>11</v>
      </c>
      <c r="CR225" s="2">
        <f t="shared" si="449"/>
        <v>1.0927876018279357</v>
      </c>
      <c r="CS225" s="2">
        <f t="shared" si="450"/>
        <v>1.0927876018279357</v>
      </c>
      <c r="CT225" s="2"/>
      <c r="CU225" s="131">
        <v>10027</v>
      </c>
      <c r="CV225" s="3">
        <v>10018</v>
      </c>
      <c r="CW225" s="2">
        <f t="shared" si="408"/>
        <v>9</v>
      </c>
      <c r="CX225" s="2">
        <f t="shared" si="409"/>
        <v>9</v>
      </c>
      <c r="CY225" s="61"/>
      <c r="CZ225" s="2">
        <f t="shared" si="451"/>
        <v>9</v>
      </c>
      <c r="DA225" s="2">
        <f t="shared" si="452"/>
        <v>0.89838291076063082</v>
      </c>
      <c r="DB225" s="2">
        <f t="shared" si="453"/>
        <v>0.89838291076063082</v>
      </c>
      <c r="DC225" s="2"/>
      <c r="DD225" s="131">
        <v>10021</v>
      </c>
      <c r="DE225" s="3">
        <v>10001</v>
      </c>
      <c r="DF225" s="2">
        <f t="shared" si="410"/>
        <v>20</v>
      </c>
      <c r="DG225" s="2">
        <f t="shared" si="411"/>
        <v>20</v>
      </c>
      <c r="DH225" s="61"/>
      <c r="DI225" s="2">
        <f t="shared" si="454"/>
        <v>20</v>
      </c>
      <c r="DJ225" s="2">
        <f t="shared" si="455"/>
        <v>1.9998000199980002</v>
      </c>
      <c r="DK225" s="2">
        <f t="shared" si="456"/>
        <v>1.9998000199980002</v>
      </c>
      <c r="DL225" s="2"/>
      <c r="DM225" s="131">
        <v>9957</v>
      </c>
      <c r="DN225" s="2">
        <v>9949</v>
      </c>
      <c r="DO225" s="3">
        <f t="shared" si="457"/>
        <v>8</v>
      </c>
      <c r="DP225" s="3">
        <f t="shared" si="458"/>
        <v>0.80410091466479039</v>
      </c>
      <c r="DQ225" s="2"/>
      <c r="DR225" s="131">
        <v>9994</v>
      </c>
      <c r="DS225" s="2">
        <v>9983</v>
      </c>
      <c r="DT225" s="3">
        <f t="shared" si="459"/>
        <v>11</v>
      </c>
      <c r="DU225" s="3">
        <f t="shared" si="460"/>
        <v>1.1018731844135028</v>
      </c>
      <c r="DV225" s="2"/>
      <c r="DW225" s="131">
        <v>9981</v>
      </c>
      <c r="DX225" s="2">
        <v>9977</v>
      </c>
      <c r="DY225" s="3">
        <f t="shared" si="461"/>
        <v>4</v>
      </c>
      <c r="DZ225" s="3">
        <f t="shared" si="462"/>
        <v>0.40092212087801948</v>
      </c>
      <c r="EA225" s="2"/>
      <c r="EB225" s="131">
        <v>9928</v>
      </c>
      <c r="EC225" s="2">
        <v>9924</v>
      </c>
      <c r="ED225" s="3">
        <f t="shared" si="532"/>
        <v>4</v>
      </c>
      <c r="EE225" s="3">
        <f t="shared" si="463"/>
        <v>0.40306328093510685</v>
      </c>
      <c r="EF225" s="2"/>
      <c r="EG225" s="131">
        <v>10008</v>
      </c>
      <c r="EH225" s="2">
        <v>10004</v>
      </c>
      <c r="EI225" s="3">
        <f t="shared" si="520"/>
        <v>4</v>
      </c>
      <c r="EJ225" s="3">
        <f t="shared" si="464"/>
        <v>0.39984006397441024</v>
      </c>
      <c r="EK225" s="2"/>
      <c r="EL225" s="131">
        <v>10158</v>
      </c>
      <c r="EM225" s="2">
        <v>10137</v>
      </c>
      <c r="EN225" s="3">
        <f t="shared" si="425"/>
        <v>21</v>
      </c>
      <c r="EO225" s="3">
        <f t="shared" si="465"/>
        <v>2.0716188221367267</v>
      </c>
      <c r="EP225" s="2"/>
      <c r="EQ225" s="2"/>
      <c r="ER225" s="77">
        <f t="shared" si="466"/>
        <v>0</v>
      </c>
      <c r="ES225" s="83">
        <f t="shared" si="533"/>
        <v>21</v>
      </c>
      <c r="ET225" s="83">
        <f t="shared" si="427"/>
        <v>8</v>
      </c>
      <c r="EU225" s="81">
        <f t="shared" si="523"/>
        <v>11</v>
      </c>
      <c r="EV225" s="81">
        <f t="shared" si="534"/>
        <v>9</v>
      </c>
      <c r="EW225" s="81">
        <f t="shared" si="525"/>
        <v>20</v>
      </c>
      <c r="EX225" s="81">
        <f t="shared" si="517"/>
        <v>8</v>
      </c>
      <c r="EY225" s="81">
        <f>DT225</f>
        <v>11</v>
      </c>
      <c r="EZ225" s="81">
        <f t="shared" si="530"/>
        <v>4</v>
      </c>
      <c r="FA225" s="81">
        <f t="shared" si="467"/>
        <v>4</v>
      </c>
      <c r="FB225" s="81">
        <f t="shared" si="468"/>
        <v>4</v>
      </c>
      <c r="FC225" s="81">
        <f t="shared" si="429"/>
        <v>21</v>
      </c>
      <c r="FD225" s="2"/>
      <c r="FE225" s="77">
        <f t="shared" si="469"/>
        <v>0</v>
      </c>
      <c r="FF225" s="83">
        <f t="shared" si="470"/>
        <v>2.0914251568568871</v>
      </c>
      <c r="FG225" s="83">
        <f t="shared" si="471"/>
        <v>0.79129574678536096</v>
      </c>
      <c r="FH225" s="81">
        <f t="shared" si="472"/>
        <v>1.0927876018279357</v>
      </c>
      <c r="FI225" s="81">
        <f t="shared" si="473"/>
        <v>0.89838291076063082</v>
      </c>
      <c r="FJ225" s="81">
        <f t="shared" si="474"/>
        <v>1.9998000199980002</v>
      </c>
      <c r="FK225" s="81">
        <f t="shared" si="475"/>
        <v>0.80410091466479039</v>
      </c>
      <c r="FL225" s="81">
        <f t="shared" si="476"/>
        <v>1.1018731844135028</v>
      </c>
      <c r="FM225" s="81">
        <f t="shared" si="477"/>
        <v>0.40092212087801948</v>
      </c>
      <c r="FN225" s="81">
        <f t="shared" si="478"/>
        <v>0.40306328093510685</v>
      </c>
      <c r="FO225" s="81">
        <f t="shared" si="479"/>
        <v>0.39984006397441024</v>
      </c>
      <c r="FP225" s="81">
        <f t="shared" si="480"/>
        <v>2.0716188221367267</v>
      </c>
      <c r="FQ225" s="2"/>
      <c r="FR225" s="83">
        <f t="shared" si="481"/>
        <v>21</v>
      </c>
      <c r="FS225" s="83">
        <f t="shared" si="482"/>
        <v>-13</v>
      </c>
      <c r="FT225" s="83">
        <f t="shared" si="483"/>
        <v>3</v>
      </c>
      <c r="FU225" s="83">
        <f t="shared" si="484"/>
        <v>-2</v>
      </c>
      <c r="FV225" s="83">
        <f t="shared" si="485"/>
        <v>11</v>
      </c>
      <c r="FW225" s="83">
        <f t="shared" si="486"/>
        <v>-12</v>
      </c>
      <c r="FX225" s="83">
        <f t="shared" si="487"/>
        <v>3</v>
      </c>
      <c r="FY225" s="83">
        <f t="shared" si="488"/>
        <v>-7</v>
      </c>
      <c r="FZ225" s="83">
        <f t="shared" si="489"/>
        <v>0</v>
      </c>
      <c r="GA225" s="83">
        <f t="shared" si="490"/>
        <v>0</v>
      </c>
      <c r="GB225" s="83">
        <f t="shared" si="491"/>
        <v>17</v>
      </c>
      <c r="GC225" s="54"/>
      <c r="GD225" s="205">
        <f t="shared" si="492"/>
        <v>2.0914251568568871</v>
      </c>
      <c r="GE225" s="206">
        <f t="shared" si="493"/>
        <v>-1.3001294100715262</v>
      </c>
      <c r="GF225" s="206">
        <f t="shared" si="494"/>
        <v>0.3014918550425747</v>
      </c>
      <c r="GG225" s="207">
        <f t="shared" si="495"/>
        <v>-0.19440469106730485</v>
      </c>
      <c r="GH225" s="206">
        <f t="shared" si="496"/>
        <v>1.1014171092373695</v>
      </c>
      <c r="GI225" s="206">
        <f t="shared" si="497"/>
        <v>-1.1956991053332098</v>
      </c>
      <c r="GJ225" s="206">
        <f t="shared" si="498"/>
        <v>0.2977722697487124</v>
      </c>
      <c r="GK225" s="206">
        <f t="shared" si="499"/>
        <v>-0.70095106353548331</v>
      </c>
      <c r="GL225" s="206">
        <f t="shared" si="500"/>
        <v>2.1411600570873657E-3</v>
      </c>
      <c r="GM225" s="206">
        <f t="shared" si="501"/>
        <v>-3.2232169606966066E-3</v>
      </c>
      <c r="GN225" s="206">
        <f t="shared" si="502"/>
        <v>1.6717787581623165</v>
      </c>
      <c r="GO225" s="2"/>
      <c r="GP225" s="3">
        <f t="shared" si="503"/>
        <v>21</v>
      </c>
      <c r="GQ225" s="320">
        <f t="shared" si="504"/>
        <v>2.0716188221367266E-3</v>
      </c>
      <c r="GR225" s="298">
        <f t="shared" si="505"/>
        <v>0</v>
      </c>
      <c r="GS225" s="298">
        <f t="shared" si="506"/>
        <v>3.3560264646658356E-4</v>
      </c>
      <c r="GT225" s="298">
        <f t="shared" si="507"/>
        <v>1.5275551791134304E-4</v>
      </c>
      <c r="GU225" s="298">
        <f t="shared" si="508"/>
        <v>2.3749892045945247E-4</v>
      </c>
      <c r="GV225" s="298">
        <f t="shared" si="509"/>
        <v>1.6240796881766999E-4</v>
      </c>
      <c r="GW225" s="298">
        <f t="shared" si="510"/>
        <v>4.0143714497902492E-4</v>
      </c>
      <c r="GX225" s="298">
        <f t="shared" si="511"/>
        <v>2.0018016214593134E-4</v>
      </c>
      <c r="GY225" s="298">
        <f t="shared" si="512"/>
        <v>2.6376999256648204E-4</v>
      </c>
      <c r="GZ225" s="298">
        <f t="shared" si="513"/>
        <v>8.303061754021796E-5</v>
      </c>
      <c r="HA225" s="298">
        <f t="shared" si="514"/>
        <v>8.4495141529362065E-5</v>
      </c>
      <c r="HB225" s="298">
        <f t="shared" si="515"/>
        <v>7.9760717846460614E-5</v>
      </c>
      <c r="HC225" s="298">
        <f t="shared" si="516"/>
        <v>3.6389471312966781E-4</v>
      </c>
      <c r="HD225" s="298"/>
    </row>
    <row r="226" spans="1:212" ht="12" customHeight="1" x14ac:dyDescent="0.25">
      <c r="A226" s="2">
        <v>1</v>
      </c>
      <c r="B226" s="10" t="s">
        <v>149</v>
      </c>
      <c r="C226" s="183">
        <v>36007</v>
      </c>
      <c r="D226" s="10"/>
      <c r="E226" s="2" t="s">
        <v>436</v>
      </c>
      <c r="F226" s="33"/>
      <c r="G226" s="33"/>
      <c r="H226" s="33"/>
      <c r="I226" s="33"/>
      <c r="J226" s="33"/>
      <c r="K226" s="33"/>
      <c r="L226" s="33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61"/>
      <c r="X226" s="45"/>
      <c r="Y226" s="3">
        <v>50</v>
      </c>
      <c r="Z226" s="146">
        <v>4</v>
      </c>
      <c r="AA226" s="3">
        <f t="shared" si="404"/>
        <v>54</v>
      </c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>
        <v>50</v>
      </c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29">
        <f t="shared" si="531"/>
        <v>50</v>
      </c>
      <c r="AV226" s="170">
        <f t="shared" si="526"/>
        <v>0</v>
      </c>
      <c r="AW226" s="170">
        <f t="shared" si="527"/>
        <v>50</v>
      </c>
      <c r="AX226" s="170">
        <f t="shared" si="528"/>
        <v>0</v>
      </c>
      <c r="AY226" s="29">
        <f t="shared" si="529"/>
        <v>50</v>
      </c>
      <c r="AZ226" s="3"/>
      <c r="BA226" s="2">
        <f t="shared" si="430"/>
        <v>0</v>
      </c>
      <c r="BB226" s="2">
        <f t="shared" si="431"/>
        <v>50</v>
      </c>
      <c r="BC226" s="2">
        <f t="shared" si="432"/>
        <v>0</v>
      </c>
      <c r="BD226" s="3">
        <f t="shared" si="433"/>
        <v>50</v>
      </c>
      <c r="BE226" s="3">
        <f t="shared" si="434"/>
        <v>6.3068076423669082</v>
      </c>
      <c r="BF226" s="2">
        <f t="shared" si="435"/>
        <v>0</v>
      </c>
      <c r="BG226" s="2">
        <f t="shared" si="436"/>
        <v>4.6373585605639027</v>
      </c>
      <c r="BH226" s="2">
        <f t="shared" si="437"/>
        <v>0</v>
      </c>
      <c r="BI226" s="3">
        <f t="shared" si="438"/>
        <v>4.6373585605639027</v>
      </c>
      <c r="BJ226" s="3"/>
      <c r="BK226" s="21">
        <v>10807</v>
      </c>
      <c r="BL226" s="3">
        <v>10735</v>
      </c>
      <c r="BM226" s="2">
        <v>72</v>
      </c>
      <c r="BN226" s="2">
        <v>72</v>
      </c>
      <c r="BO226" s="45"/>
      <c r="BP226" s="2">
        <f t="shared" si="439"/>
        <v>72</v>
      </c>
      <c r="BQ226" s="2">
        <f t="shared" si="440"/>
        <v>6.707033069399162</v>
      </c>
      <c r="BR226" s="2">
        <f t="shared" si="441"/>
        <v>6.707033069399162</v>
      </c>
      <c r="BS226" s="2"/>
      <c r="BT226" s="7">
        <v>10904</v>
      </c>
      <c r="BU226" s="3">
        <v>10811</v>
      </c>
      <c r="BV226" s="2">
        <f t="shared" si="405"/>
        <v>93</v>
      </c>
      <c r="BW226" s="2">
        <v>93</v>
      </c>
      <c r="BX226" s="61"/>
      <c r="BY226" s="2">
        <f t="shared" si="442"/>
        <v>93</v>
      </c>
      <c r="BZ226" s="2">
        <f t="shared" si="443"/>
        <v>8.6023494588844684</v>
      </c>
      <c r="CA226" s="2">
        <f t="shared" si="444"/>
        <v>8.6023494588844684</v>
      </c>
      <c r="CB226" s="2"/>
      <c r="CC226" s="105">
        <v>10875</v>
      </c>
      <c r="CD226" s="3">
        <v>10794</v>
      </c>
      <c r="CE226" s="2">
        <f t="shared" si="406"/>
        <v>81</v>
      </c>
      <c r="CF226" s="2">
        <v>81</v>
      </c>
      <c r="CG226" s="61"/>
      <c r="CH226" s="2">
        <f t="shared" si="445"/>
        <v>81</v>
      </c>
      <c r="CI226" s="2">
        <f t="shared" si="446"/>
        <v>7.5041689827682045</v>
      </c>
      <c r="CJ226" s="2">
        <f t="shared" si="447"/>
        <v>7.5041689827682045</v>
      </c>
      <c r="CK226" s="2"/>
      <c r="CL226" s="105">
        <v>10747</v>
      </c>
      <c r="CM226" s="3">
        <v>10690</v>
      </c>
      <c r="CN226" s="2">
        <f t="shared" si="407"/>
        <v>57</v>
      </c>
      <c r="CO226" s="2">
        <f t="shared" si="522"/>
        <v>57</v>
      </c>
      <c r="CP226" s="61"/>
      <c r="CQ226" s="2">
        <f t="shared" si="448"/>
        <v>57</v>
      </c>
      <c r="CR226" s="2">
        <f t="shared" si="449"/>
        <v>5.3320860617399433</v>
      </c>
      <c r="CS226" s="2">
        <f t="shared" si="450"/>
        <v>5.3320860617399433</v>
      </c>
      <c r="CT226" s="2"/>
      <c r="CU226" s="131">
        <v>10850</v>
      </c>
      <c r="CV226" s="3">
        <v>10782</v>
      </c>
      <c r="CW226" s="2">
        <f t="shared" si="408"/>
        <v>68</v>
      </c>
      <c r="CX226" s="2">
        <f t="shared" si="409"/>
        <v>68</v>
      </c>
      <c r="CY226" s="61"/>
      <c r="CZ226" s="2">
        <f t="shared" si="451"/>
        <v>68</v>
      </c>
      <c r="DA226" s="2">
        <f t="shared" si="452"/>
        <v>6.3068076423669082</v>
      </c>
      <c r="DB226" s="2">
        <f t="shared" si="453"/>
        <v>6.3068076423669082</v>
      </c>
      <c r="DC226" s="2"/>
      <c r="DD226" s="131">
        <v>10848</v>
      </c>
      <c r="DE226" s="3">
        <v>10785</v>
      </c>
      <c r="DF226" s="2">
        <f t="shared" si="410"/>
        <v>63</v>
      </c>
      <c r="DG226" s="2">
        <f t="shared" si="411"/>
        <v>63</v>
      </c>
      <c r="DH226" s="61"/>
      <c r="DI226" s="2">
        <f t="shared" si="454"/>
        <v>63</v>
      </c>
      <c r="DJ226" s="2">
        <f t="shared" si="455"/>
        <v>5.8414464534075101</v>
      </c>
      <c r="DK226" s="2">
        <f t="shared" si="456"/>
        <v>5.8414464534075101</v>
      </c>
      <c r="DL226" s="2"/>
      <c r="DM226" s="131">
        <v>10951</v>
      </c>
      <c r="DN226" s="2">
        <v>10923</v>
      </c>
      <c r="DO226" s="3">
        <f t="shared" si="457"/>
        <v>28</v>
      </c>
      <c r="DP226" s="3">
        <f t="shared" si="458"/>
        <v>2.5633983337910831</v>
      </c>
      <c r="DQ226" s="2"/>
      <c r="DR226" s="131">
        <v>11014</v>
      </c>
      <c r="DS226" s="2">
        <v>10990</v>
      </c>
      <c r="DT226" s="3">
        <f t="shared" si="459"/>
        <v>24</v>
      </c>
      <c r="DU226" s="3">
        <f t="shared" si="460"/>
        <v>2.1838034576888079</v>
      </c>
      <c r="DV226" s="2"/>
      <c r="DW226" s="131">
        <v>11155</v>
      </c>
      <c r="DX226" s="2">
        <v>11122</v>
      </c>
      <c r="DY226" s="3">
        <f t="shared" si="461"/>
        <v>33</v>
      </c>
      <c r="DZ226" s="3">
        <f t="shared" si="462"/>
        <v>2.9670922495953964</v>
      </c>
      <c r="EA226" s="2"/>
      <c r="EB226" s="131">
        <v>11201</v>
      </c>
      <c r="EC226" s="2">
        <v>11181</v>
      </c>
      <c r="ED226" s="3">
        <f t="shared" si="532"/>
        <v>20</v>
      </c>
      <c r="EE226" s="3">
        <f t="shared" si="463"/>
        <v>1.7887487702352203</v>
      </c>
      <c r="EF226" s="2"/>
      <c r="EG226" s="131">
        <v>11305</v>
      </c>
      <c r="EH226" s="2">
        <v>11280</v>
      </c>
      <c r="EI226" s="3">
        <f t="shared" si="520"/>
        <v>25</v>
      </c>
      <c r="EJ226" s="3">
        <f t="shared" si="464"/>
        <v>2.2163120567375887</v>
      </c>
      <c r="EK226" s="2"/>
      <c r="EL226" s="131">
        <v>11467</v>
      </c>
      <c r="EM226" s="2">
        <v>11435</v>
      </c>
      <c r="EN226" s="3">
        <f t="shared" si="425"/>
        <v>32</v>
      </c>
      <c r="EO226" s="3">
        <f t="shared" si="465"/>
        <v>2.7984258854394404</v>
      </c>
      <c r="EP226" s="2"/>
      <c r="EQ226" s="2"/>
      <c r="ER226" s="77">
        <f t="shared" si="466"/>
        <v>72</v>
      </c>
      <c r="ES226" s="83">
        <f t="shared" si="533"/>
        <v>93</v>
      </c>
      <c r="ET226" s="83">
        <f t="shared" si="427"/>
        <v>81</v>
      </c>
      <c r="EU226" s="81">
        <f t="shared" si="523"/>
        <v>57</v>
      </c>
      <c r="EV226" s="81">
        <f t="shared" si="534"/>
        <v>68</v>
      </c>
      <c r="EW226" s="81">
        <f t="shared" si="525"/>
        <v>63</v>
      </c>
      <c r="EX226" s="81">
        <f t="shared" si="517"/>
        <v>28</v>
      </c>
      <c r="EY226" s="81">
        <f>DT226</f>
        <v>24</v>
      </c>
      <c r="EZ226" s="81">
        <f t="shared" si="530"/>
        <v>33</v>
      </c>
      <c r="FA226" s="81">
        <f t="shared" si="467"/>
        <v>20</v>
      </c>
      <c r="FB226" s="81">
        <f t="shared" si="468"/>
        <v>25</v>
      </c>
      <c r="FC226" s="81">
        <f t="shared" si="429"/>
        <v>32</v>
      </c>
      <c r="FD226" s="2"/>
      <c r="FE226" s="77">
        <f t="shared" si="469"/>
        <v>6.707033069399162</v>
      </c>
      <c r="FF226" s="83">
        <f t="shared" si="470"/>
        <v>8.6023494588844684</v>
      </c>
      <c r="FG226" s="83">
        <f t="shared" si="471"/>
        <v>7.5041689827682045</v>
      </c>
      <c r="FH226" s="81">
        <f t="shared" si="472"/>
        <v>5.3320860617399433</v>
      </c>
      <c r="FI226" s="81">
        <f t="shared" si="473"/>
        <v>6.3068076423669082</v>
      </c>
      <c r="FJ226" s="81">
        <f t="shared" si="474"/>
        <v>5.8414464534075101</v>
      </c>
      <c r="FK226" s="81">
        <f t="shared" si="475"/>
        <v>2.5633983337910831</v>
      </c>
      <c r="FL226" s="81">
        <f t="shared" si="476"/>
        <v>2.1838034576888079</v>
      </c>
      <c r="FM226" s="81">
        <f t="shared" si="477"/>
        <v>2.9670922495953964</v>
      </c>
      <c r="FN226" s="81">
        <f t="shared" si="478"/>
        <v>1.7887487702352203</v>
      </c>
      <c r="FO226" s="81">
        <f t="shared" si="479"/>
        <v>2.2163120567375887</v>
      </c>
      <c r="FP226" s="81">
        <f t="shared" si="480"/>
        <v>2.7984258854394404</v>
      </c>
      <c r="FQ226" s="2"/>
      <c r="FR226" s="83">
        <f t="shared" si="481"/>
        <v>21</v>
      </c>
      <c r="FS226" s="83">
        <f t="shared" si="482"/>
        <v>-12</v>
      </c>
      <c r="FT226" s="83">
        <f t="shared" si="483"/>
        <v>-24</v>
      </c>
      <c r="FU226" s="83">
        <f t="shared" si="484"/>
        <v>11</v>
      </c>
      <c r="FV226" s="83">
        <f t="shared" si="485"/>
        <v>-5</v>
      </c>
      <c r="FW226" s="83">
        <f t="shared" si="486"/>
        <v>-35</v>
      </c>
      <c r="FX226" s="83">
        <f t="shared" si="487"/>
        <v>-4</v>
      </c>
      <c r="FY226" s="83">
        <f t="shared" si="488"/>
        <v>9</v>
      </c>
      <c r="FZ226" s="83">
        <f t="shared" si="489"/>
        <v>-13</v>
      </c>
      <c r="GA226" s="83">
        <f t="shared" si="490"/>
        <v>5</v>
      </c>
      <c r="GB226" s="83">
        <f t="shared" si="491"/>
        <v>7</v>
      </c>
      <c r="GC226" s="54"/>
      <c r="GD226" s="205">
        <f t="shared" si="492"/>
        <v>1.8953163894853065</v>
      </c>
      <c r="GE226" s="206">
        <f t="shared" si="493"/>
        <v>-1.0981804761162639</v>
      </c>
      <c r="GF226" s="206">
        <f t="shared" si="494"/>
        <v>-2.1720829210282613</v>
      </c>
      <c r="GG226" s="207">
        <f t="shared" si="495"/>
        <v>0.9747215806269649</v>
      </c>
      <c r="GH226" s="206">
        <f t="shared" si="496"/>
        <v>-0.46536118895939804</v>
      </c>
      <c r="GI226" s="206">
        <f t="shared" si="497"/>
        <v>-3.2780481196164271</v>
      </c>
      <c r="GJ226" s="206">
        <f t="shared" si="498"/>
        <v>-0.37959487610227516</v>
      </c>
      <c r="GK226" s="206">
        <f t="shared" si="499"/>
        <v>0.78328879190658851</v>
      </c>
      <c r="GL226" s="206">
        <f t="shared" si="500"/>
        <v>-1.1783434793601761</v>
      </c>
      <c r="GM226" s="206">
        <f t="shared" si="501"/>
        <v>0.42756328650236841</v>
      </c>
      <c r="GN226" s="206">
        <f t="shared" si="502"/>
        <v>0.58211382870185169</v>
      </c>
      <c r="GO226" s="2"/>
      <c r="GP226" s="3">
        <f t="shared" si="503"/>
        <v>32</v>
      </c>
      <c r="GQ226" s="320">
        <f t="shared" si="504"/>
        <v>2.7984258854394403E-3</v>
      </c>
      <c r="GR226" s="298">
        <f t="shared" si="505"/>
        <v>1.2539403333391387E-3</v>
      </c>
      <c r="GS226" s="298">
        <f t="shared" si="506"/>
        <v>1.4862402914948701E-3</v>
      </c>
      <c r="GT226" s="298">
        <f t="shared" si="507"/>
        <v>1.5466496188523483E-3</v>
      </c>
      <c r="GU226" s="298">
        <f t="shared" si="508"/>
        <v>1.230676224198981E-3</v>
      </c>
      <c r="GV226" s="298">
        <f t="shared" si="509"/>
        <v>1.22708243106684E-3</v>
      </c>
      <c r="GW226" s="298">
        <f t="shared" si="510"/>
        <v>1.2645270066839285E-3</v>
      </c>
      <c r="GX226" s="298">
        <f t="shared" si="511"/>
        <v>7.0063056751075968E-4</v>
      </c>
      <c r="GY226" s="298">
        <f t="shared" si="512"/>
        <v>5.754981655995971E-4</v>
      </c>
      <c r="GZ226" s="298">
        <f t="shared" si="513"/>
        <v>6.8500259470679812E-4</v>
      </c>
      <c r="HA226" s="298">
        <f t="shared" si="514"/>
        <v>4.224757076468103E-4</v>
      </c>
      <c r="HB226" s="298">
        <f t="shared" si="515"/>
        <v>4.9850448654037882E-4</v>
      </c>
      <c r="HC226" s="298">
        <f t="shared" si="516"/>
        <v>5.5450622953092234E-4</v>
      </c>
      <c r="HD226" s="298"/>
    </row>
    <row r="227" spans="1:212" ht="12" customHeight="1" x14ac:dyDescent="0.25">
      <c r="A227" s="2">
        <v>1</v>
      </c>
      <c r="B227" s="10" t="s">
        <v>149</v>
      </c>
      <c r="C227" s="183">
        <v>36008</v>
      </c>
      <c r="D227" s="10"/>
      <c r="E227" s="2" t="s">
        <v>438</v>
      </c>
      <c r="F227" s="33"/>
      <c r="G227" s="33"/>
      <c r="H227" s="33"/>
      <c r="I227" s="33"/>
      <c r="J227" s="33"/>
      <c r="K227" s="33"/>
      <c r="L227" s="33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61"/>
      <c r="X227" s="45"/>
      <c r="Y227" s="3">
        <v>34</v>
      </c>
      <c r="Z227" s="146">
        <v>9</v>
      </c>
      <c r="AA227" s="3">
        <f t="shared" si="404"/>
        <v>43</v>
      </c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>
        <v>32</v>
      </c>
      <c r="AL227" s="170">
        <v>4</v>
      </c>
      <c r="AM227" s="170"/>
      <c r="AN227" s="170"/>
      <c r="AO227" s="170"/>
      <c r="AP227" s="170"/>
      <c r="AQ227" s="170"/>
      <c r="AR227" s="170"/>
      <c r="AS227" s="170"/>
      <c r="AT227" s="170"/>
      <c r="AU227" s="29">
        <f t="shared" si="531"/>
        <v>36</v>
      </c>
      <c r="AV227" s="170">
        <f t="shared" si="526"/>
        <v>0</v>
      </c>
      <c r="AW227" s="170">
        <f t="shared" si="527"/>
        <v>36</v>
      </c>
      <c r="AX227" s="170">
        <f t="shared" si="528"/>
        <v>0</v>
      </c>
      <c r="AY227" s="29">
        <f t="shared" si="529"/>
        <v>36</v>
      </c>
      <c r="AZ227" s="3"/>
      <c r="BA227" s="2">
        <f t="shared" si="430"/>
        <v>0</v>
      </c>
      <c r="BB227" s="2">
        <f t="shared" si="431"/>
        <v>36</v>
      </c>
      <c r="BC227" s="2">
        <f t="shared" si="432"/>
        <v>0</v>
      </c>
      <c r="BD227" s="3">
        <f t="shared" si="433"/>
        <v>36</v>
      </c>
      <c r="BE227" s="3">
        <f t="shared" si="434"/>
        <v>2.3959921585711177</v>
      </c>
      <c r="BF227" s="2">
        <f t="shared" si="435"/>
        <v>0</v>
      </c>
      <c r="BG227" s="2">
        <f t="shared" si="436"/>
        <v>1.3069048137660642</v>
      </c>
      <c r="BH227" s="2">
        <f t="shared" si="437"/>
        <v>0</v>
      </c>
      <c r="BI227" s="3">
        <f t="shared" si="438"/>
        <v>1.3069048137660642</v>
      </c>
      <c r="BJ227" s="3"/>
      <c r="BK227" s="21">
        <v>27442</v>
      </c>
      <c r="BL227" s="3">
        <v>27354</v>
      </c>
      <c r="BM227" s="2">
        <v>88</v>
      </c>
      <c r="BN227" s="2">
        <v>88</v>
      </c>
      <c r="BO227" s="45"/>
      <c r="BP227" s="2">
        <f t="shared" si="439"/>
        <v>88</v>
      </c>
      <c r="BQ227" s="2">
        <f t="shared" si="440"/>
        <v>3.21707976895518</v>
      </c>
      <c r="BR227" s="2">
        <f t="shared" si="441"/>
        <v>3.21707976895518</v>
      </c>
      <c r="BS227" s="2"/>
      <c r="BT227" s="7">
        <v>27444</v>
      </c>
      <c r="BU227" s="3">
        <v>27343</v>
      </c>
      <c r="BV227" s="2">
        <f t="shared" si="405"/>
        <v>101</v>
      </c>
      <c r="BW227" s="2">
        <v>101</v>
      </c>
      <c r="BX227" s="61"/>
      <c r="BY227" s="2">
        <f t="shared" si="442"/>
        <v>101</v>
      </c>
      <c r="BZ227" s="2">
        <f t="shared" si="443"/>
        <v>3.693815601799364</v>
      </c>
      <c r="CA227" s="2">
        <f t="shared" si="444"/>
        <v>3.693815601799364</v>
      </c>
      <c r="CB227" s="2"/>
      <c r="CC227" s="105">
        <v>27454</v>
      </c>
      <c r="CD227" s="3">
        <v>27343</v>
      </c>
      <c r="CE227" s="2">
        <f t="shared" si="406"/>
        <v>111</v>
      </c>
      <c r="CF227" s="2">
        <v>111</v>
      </c>
      <c r="CG227" s="61"/>
      <c r="CH227" s="2">
        <f t="shared" si="445"/>
        <v>111</v>
      </c>
      <c r="CI227" s="2">
        <f t="shared" si="446"/>
        <v>4.0595399188092012</v>
      </c>
      <c r="CJ227" s="2">
        <f t="shared" si="447"/>
        <v>4.0595399188092012</v>
      </c>
      <c r="CK227" s="2"/>
      <c r="CL227" s="105">
        <v>27442</v>
      </c>
      <c r="CM227" s="3">
        <v>27370</v>
      </c>
      <c r="CN227" s="2">
        <f t="shared" si="407"/>
        <v>72</v>
      </c>
      <c r="CO227" s="2">
        <f t="shared" si="522"/>
        <v>72</v>
      </c>
      <c r="CP227" s="61"/>
      <c r="CQ227" s="2">
        <f t="shared" si="448"/>
        <v>72</v>
      </c>
      <c r="CR227" s="2">
        <f t="shared" si="449"/>
        <v>2.630617464377055</v>
      </c>
      <c r="CS227" s="2">
        <f t="shared" si="450"/>
        <v>2.630617464377055</v>
      </c>
      <c r="CT227" s="2"/>
      <c r="CU227" s="131">
        <v>27612</v>
      </c>
      <c r="CV227" s="3">
        <v>27546</v>
      </c>
      <c r="CW227" s="2">
        <f t="shared" si="408"/>
        <v>66</v>
      </c>
      <c r="CX227" s="2">
        <f t="shared" si="409"/>
        <v>66</v>
      </c>
      <c r="CY227" s="61"/>
      <c r="CZ227" s="2">
        <f t="shared" si="451"/>
        <v>66</v>
      </c>
      <c r="DA227" s="2">
        <f t="shared" si="452"/>
        <v>2.3959921585711177</v>
      </c>
      <c r="DB227" s="2">
        <f t="shared" si="453"/>
        <v>2.3959921585711177</v>
      </c>
      <c r="DC227" s="2"/>
      <c r="DD227" s="131">
        <v>27618</v>
      </c>
      <c r="DE227" s="3">
        <v>27567</v>
      </c>
      <c r="DF227" s="2">
        <f t="shared" si="410"/>
        <v>51</v>
      </c>
      <c r="DG227" s="2">
        <f t="shared" si="411"/>
        <v>51</v>
      </c>
      <c r="DH227" s="61"/>
      <c r="DI227" s="2">
        <f t="shared" si="454"/>
        <v>51</v>
      </c>
      <c r="DJ227" s="2">
        <f t="shared" si="455"/>
        <v>1.8500380890194799</v>
      </c>
      <c r="DK227" s="2">
        <f t="shared" si="456"/>
        <v>1.8500380890194799</v>
      </c>
      <c r="DL227" s="2"/>
      <c r="DM227" s="131">
        <v>27763</v>
      </c>
      <c r="DN227" s="2">
        <v>27728</v>
      </c>
      <c r="DO227" s="3">
        <f t="shared" si="457"/>
        <v>35</v>
      </c>
      <c r="DP227" s="3">
        <f t="shared" si="458"/>
        <v>1.262261973456434</v>
      </c>
      <c r="DQ227" s="2"/>
      <c r="DR227" s="131">
        <v>28019</v>
      </c>
      <c r="DS227" s="2">
        <v>27990</v>
      </c>
      <c r="DT227" s="3">
        <f t="shared" si="459"/>
        <v>29</v>
      </c>
      <c r="DU227" s="3">
        <f t="shared" si="460"/>
        <v>1.0360843158270812</v>
      </c>
      <c r="DV227" s="2"/>
      <c r="DW227" s="131">
        <v>28366</v>
      </c>
      <c r="DX227" s="2">
        <v>28311</v>
      </c>
      <c r="DY227" s="3">
        <f t="shared" si="461"/>
        <v>55</v>
      </c>
      <c r="DZ227" s="3">
        <f t="shared" si="462"/>
        <v>1.9427077814277136</v>
      </c>
      <c r="EA227" s="2"/>
      <c r="EB227" s="131">
        <v>28583</v>
      </c>
      <c r="EC227" s="2">
        <v>28520</v>
      </c>
      <c r="ED227" s="3">
        <f t="shared" si="532"/>
        <v>63</v>
      </c>
      <c r="EE227" s="3">
        <f t="shared" si="463"/>
        <v>2.2089761570827489</v>
      </c>
      <c r="EF227" s="2"/>
      <c r="EG227" s="131">
        <v>28863</v>
      </c>
      <c r="EH227" s="2">
        <v>28795</v>
      </c>
      <c r="EI227" s="3">
        <f t="shared" si="520"/>
        <v>68</v>
      </c>
      <c r="EJ227" s="3">
        <f t="shared" si="464"/>
        <v>2.3615210974127452</v>
      </c>
      <c r="EK227" s="2"/>
      <c r="EL227" s="131">
        <v>29042</v>
      </c>
      <c r="EM227" s="2">
        <v>28982</v>
      </c>
      <c r="EN227" s="3">
        <f t="shared" si="425"/>
        <v>60</v>
      </c>
      <c r="EO227" s="3">
        <f t="shared" si="465"/>
        <v>2.0702505003105376</v>
      </c>
      <c r="EP227" s="2"/>
      <c r="EQ227" s="2"/>
      <c r="ER227" s="77">
        <f t="shared" si="466"/>
        <v>88</v>
      </c>
      <c r="ES227" s="83">
        <f t="shared" si="533"/>
        <v>101</v>
      </c>
      <c r="ET227" s="83">
        <f t="shared" si="427"/>
        <v>111</v>
      </c>
      <c r="EU227" s="81">
        <f t="shared" si="523"/>
        <v>72</v>
      </c>
      <c r="EV227" s="81">
        <f t="shared" si="534"/>
        <v>66</v>
      </c>
      <c r="EW227" s="81">
        <f t="shared" si="525"/>
        <v>51</v>
      </c>
      <c r="EX227" s="81">
        <f t="shared" si="517"/>
        <v>35</v>
      </c>
      <c r="EY227" s="81">
        <f>DT227</f>
        <v>29</v>
      </c>
      <c r="EZ227" s="81">
        <f t="shared" si="530"/>
        <v>55</v>
      </c>
      <c r="FA227" s="81">
        <f t="shared" si="467"/>
        <v>63</v>
      </c>
      <c r="FB227" s="81">
        <f t="shared" si="468"/>
        <v>68</v>
      </c>
      <c r="FC227" s="81">
        <f t="shared" si="429"/>
        <v>60</v>
      </c>
      <c r="FD227" s="2"/>
      <c r="FE227" s="77">
        <f t="shared" si="469"/>
        <v>3.21707976895518</v>
      </c>
      <c r="FF227" s="83">
        <f t="shared" si="470"/>
        <v>3.693815601799364</v>
      </c>
      <c r="FG227" s="83">
        <f t="shared" si="471"/>
        <v>4.0595399188092012</v>
      </c>
      <c r="FH227" s="81">
        <f t="shared" si="472"/>
        <v>2.630617464377055</v>
      </c>
      <c r="FI227" s="81">
        <f t="shared" si="473"/>
        <v>2.3959921585711177</v>
      </c>
      <c r="FJ227" s="81">
        <f t="shared" si="474"/>
        <v>1.8500380890194799</v>
      </c>
      <c r="FK227" s="81">
        <f t="shared" si="475"/>
        <v>1.262261973456434</v>
      </c>
      <c r="FL227" s="81">
        <f t="shared" si="476"/>
        <v>1.0360843158270812</v>
      </c>
      <c r="FM227" s="81">
        <f t="shared" si="477"/>
        <v>1.9427077814277136</v>
      </c>
      <c r="FN227" s="81">
        <f t="shared" si="478"/>
        <v>2.2089761570827489</v>
      </c>
      <c r="FO227" s="81">
        <f t="shared" si="479"/>
        <v>2.3615210974127452</v>
      </c>
      <c r="FP227" s="81">
        <f t="shared" si="480"/>
        <v>2.0702505003105376</v>
      </c>
      <c r="FQ227" s="2"/>
      <c r="FR227" s="83">
        <f t="shared" si="481"/>
        <v>13</v>
      </c>
      <c r="FS227" s="83">
        <f t="shared" si="482"/>
        <v>10</v>
      </c>
      <c r="FT227" s="83">
        <f t="shared" si="483"/>
        <v>-39</v>
      </c>
      <c r="FU227" s="83">
        <f t="shared" si="484"/>
        <v>-6</v>
      </c>
      <c r="FV227" s="83">
        <f t="shared" si="485"/>
        <v>-15</v>
      </c>
      <c r="FW227" s="83">
        <f t="shared" si="486"/>
        <v>-16</v>
      </c>
      <c r="FX227" s="83">
        <f t="shared" si="487"/>
        <v>-6</v>
      </c>
      <c r="FY227" s="83">
        <f t="shared" si="488"/>
        <v>26</v>
      </c>
      <c r="FZ227" s="83">
        <f t="shared" si="489"/>
        <v>8</v>
      </c>
      <c r="GA227" s="83">
        <f t="shared" si="490"/>
        <v>5</v>
      </c>
      <c r="GB227" s="83">
        <f t="shared" si="491"/>
        <v>-8</v>
      </c>
      <c r="GC227" s="54"/>
      <c r="GD227" s="205">
        <f t="shared" si="492"/>
        <v>0.47673583284418397</v>
      </c>
      <c r="GE227" s="206">
        <f t="shared" si="493"/>
        <v>0.36572431700983721</v>
      </c>
      <c r="GF227" s="206">
        <f t="shared" si="494"/>
        <v>-1.4289224544321462</v>
      </c>
      <c r="GG227" s="207">
        <f t="shared" si="495"/>
        <v>-0.23462530580593732</v>
      </c>
      <c r="GH227" s="206">
        <f t="shared" si="496"/>
        <v>-0.54595406955163783</v>
      </c>
      <c r="GI227" s="206">
        <f t="shared" si="497"/>
        <v>-0.58777611556304588</v>
      </c>
      <c r="GJ227" s="206">
        <f t="shared" si="498"/>
        <v>-0.22617765762935282</v>
      </c>
      <c r="GK227" s="206">
        <f t="shared" si="499"/>
        <v>0.90662346560063245</v>
      </c>
      <c r="GL227" s="206">
        <f t="shared" si="500"/>
        <v>0.26626837565503525</v>
      </c>
      <c r="GM227" s="206">
        <f t="shared" si="501"/>
        <v>0.15254494032999633</v>
      </c>
      <c r="GN227" s="206">
        <f t="shared" si="502"/>
        <v>-0.2912705971022076</v>
      </c>
      <c r="GO227" s="2"/>
      <c r="GP227" s="3">
        <f t="shared" si="503"/>
        <v>60</v>
      </c>
      <c r="GQ227" s="320">
        <f t="shared" si="504"/>
        <v>2.0702505003105374E-3</v>
      </c>
      <c r="GR227" s="298">
        <f t="shared" si="505"/>
        <v>1.5325937407478362E-3</v>
      </c>
      <c r="GS227" s="298">
        <f t="shared" si="506"/>
        <v>1.6140889187202352E-3</v>
      </c>
      <c r="GT227" s="298">
        <f t="shared" si="507"/>
        <v>2.1194828110198847E-3</v>
      </c>
      <c r="GU227" s="298">
        <f t="shared" si="508"/>
        <v>1.5545383884618706E-3</v>
      </c>
      <c r="GV227" s="298">
        <f t="shared" si="509"/>
        <v>1.1909917713295798E-3</v>
      </c>
      <c r="GW227" s="298">
        <f t="shared" si="510"/>
        <v>1.0236647196965136E-3</v>
      </c>
      <c r="GX227" s="298">
        <f t="shared" si="511"/>
        <v>8.7578820938844957E-4</v>
      </c>
      <c r="GY227" s="298">
        <f t="shared" si="512"/>
        <v>6.9539361676617989E-4</v>
      </c>
      <c r="GZ227" s="298">
        <f t="shared" si="513"/>
        <v>1.1416709911779969E-3</v>
      </c>
      <c r="HA227" s="298">
        <f t="shared" si="514"/>
        <v>1.3307984790874524E-3</v>
      </c>
      <c r="HB227" s="298">
        <f t="shared" si="515"/>
        <v>1.3559322033898306E-3</v>
      </c>
      <c r="HC227" s="298">
        <f t="shared" si="516"/>
        <v>1.0396991803704795E-3</v>
      </c>
      <c r="HD227" s="298"/>
    </row>
    <row r="228" spans="1:212" ht="12" customHeight="1" x14ac:dyDescent="0.25">
      <c r="A228" s="2">
        <v>1</v>
      </c>
      <c r="B228" s="10" t="s">
        <v>149</v>
      </c>
      <c r="C228" s="183">
        <v>36010</v>
      </c>
      <c r="D228" s="10"/>
      <c r="E228" s="2" t="s">
        <v>476</v>
      </c>
      <c r="F228" s="33"/>
      <c r="G228" s="33"/>
      <c r="H228" s="33"/>
      <c r="I228" s="33"/>
      <c r="J228" s="33"/>
      <c r="K228" s="33"/>
      <c r="L228" s="33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61"/>
      <c r="X228" s="45"/>
      <c r="Y228" s="3">
        <v>1</v>
      </c>
      <c r="Z228" s="146">
        <v>13</v>
      </c>
      <c r="AA228" s="3">
        <f t="shared" si="404"/>
        <v>14</v>
      </c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>
        <v>17</v>
      </c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29">
        <v>17</v>
      </c>
      <c r="AV228" s="170">
        <f t="shared" si="526"/>
        <v>0</v>
      </c>
      <c r="AW228" s="170">
        <f t="shared" si="527"/>
        <v>17</v>
      </c>
      <c r="AX228" s="170">
        <f t="shared" si="528"/>
        <v>0</v>
      </c>
      <c r="AY228" s="29">
        <f t="shared" si="529"/>
        <v>17</v>
      </c>
      <c r="AZ228" s="3"/>
      <c r="BA228" s="2">
        <f t="shared" si="430"/>
        <v>0</v>
      </c>
      <c r="BB228" s="2">
        <f t="shared" si="431"/>
        <v>17</v>
      </c>
      <c r="BC228" s="2">
        <f t="shared" si="432"/>
        <v>0</v>
      </c>
      <c r="BD228" s="3">
        <f t="shared" si="433"/>
        <v>17</v>
      </c>
      <c r="BE228" s="3">
        <f t="shared" si="434"/>
        <v>1.5739769150052467</v>
      </c>
      <c r="BF228" s="2">
        <f t="shared" si="435"/>
        <v>0</v>
      </c>
      <c r="BG228" s="2">
        <f t="shared" si="436"/>
        <v>1.7838405036726128</v>
      </c>
      <c r="BH228" s="2">
        <f t="shared" si="437"/>
        <v>0</v>
      </c>
      <c r="BI228" s="3">
        <f t="shared" si="438"/>
        <v>1.7838405036726128</v>
      </c>
      <c r="BJ228" s="3"/>
      <c r="BK228" s="21">
        <v>9538</v>
      </c>
      <c r="BL228" s="3">
        <v>9504</v>
      </c>
      <c r="BM228" s="2">
        <v>34</v>
      </c>
      <c r="BN228" s="2">
        <v>34</v>
      </c>
      <c r="BO228" s="45"/>
      <c r="BP228" s="2">
        <f t="shared" si="439"/>
        <v>34</v>
      </c>
      <c r="BQ228" s="2">
        <f t="shared" si="440"/>
        <v>3.5774410774410774</v>
      </c>
      <c r="BR228" s="2">
        <f t="shared" si="441"/>
        <v>3.5774410774410774</v>
      </c>
      <c r="BS228" s="2"/>
      <c r="BT228" s="7">
        <v>9539</v>
      </c>
      <c r="BU228" s="3">
        <v>9518</v>
      </c>
      <c r="BV228" s="2">
        <f t="shared" si="405"/>
        <v>21</v>
      </c>
      <c r="BW228" s="2">
        <v>21</v>
      </c>
      <c r="BX228" s="61"/>
      <c r="BY228" s="2">
        <f t="shared" si="442"/>
        <v>21</v>
      </c>
      <c r="BZ228" s="2">
        <f t="shared" si="443"/>
        <v>2.2063458709812984</v>
      </c>
      <c r="CA228" s="2">
        <f t="shared" si="444"/>
        <v>2.2063458709812984</v>
      </c>
      <c r="CB228" s="2"/>
      <c r="CC228" s="105">
        <v>9543</v>
      </c>
      <c r="CD228" s="3">
        <v>9518</v>
      </c>
      <c r="CE228" s="2">
        <f t="shared" si="406"/>
        <v>25</v>
      </c>
      <c r="CF228" s="2">
        <v>25</v>
      </c>
      <c r="CG228" s="61"/>
      <c r="CH228" s="2">
        <f t="shared" si="445"/>
        <v>25</v>
      </c>
      <c r="CI228" s="2">
        <f t="shared" si="446"/>
        <v>2.6266022273586889</v>
      </c>
      <c r="CJ228" s="2">
        <f t="shared" si="447"/>
        <v>2.6266022273586889</v>
      </c>
      <c r="CK228" s="2"/>
      <c r="CL228" s="105">
        <v>9519</v>
      </c>
      <c r="CM228" s="3">
        <v>9486</v>
      </c>
      <c r="CN228" s="2">
        <f t="shared" si="407"/>
        <v>33</v>
      </c>
      <c r="CO228" s="2">
        <f t="shared" si="522"/>
        <v>33</v>
      </c>
      <c r="CP228" s="61"/>
      <c r="CQ228" s="2">
        <f t="shared" si="448"/>
        <v>33</v>
      </c>
      <c r="CR228" s="2">
        <f t="shared" si="449"/>
        <v>3.478810879190386</v>
      </c>
      <c r="CS228" s="2">
        <f t="shared" si="450"/>
        <v>3.478810879190386</v>
      </c>
      <c r="CT228" s="2"/>
      <c r="CU228" s="131">
        <v>9545</v>
      </c>
      <c r="CV228" s="3">
        <v>9530</v>
      </c>
      <c r="CW228" s="2">
        <f t="shared" si="408"/>
        <v>15</v>
      </c>
      <c r="CX228" s="2">
        <f t="shared" si="409"/>
        <v>15</v>
      </c>
      <c r="CY228" s="61"/>
      <c r="CZ228" s="2">
        <f t="shared" si="451"/>
        <v>15</v>
      </c>
      <c r="DA228" s="2">
        <f t="shared" si="452"/>
        <v>1.5739769150052467</v>
      </c>
      <c r="DB228" s="2">
        <f t="shared" si="453"/>
        <v>1.5739769150052467</v>
      </c>
      <c r="DC228" s="2"/>
      <c r="DD228" s="131">
        <v>9618</v>
      </c>
      <c r="DE228" s="3">
        <v>9605</v>
      </c>
      <c r="DF228" s="2">
        <f t="shared" si="410"/>
        <v>13</v>
      </c>
      <c r="DG228" s="2">
        <f t="shared" si="411"/>
        <v>13</v>
      </c>
      <c r="DH228" s="61"/>
      <c r="DI228" s="2">
        <f t="shared" si="454"/>
        <v>13</v>
      </c>
      <c r="DJ228" s="2">
        <f t="shared" si="455"/>
        <v>1.3534617386777721</v>
      </c>
      <c r="DK228" s="2">
        <f t="shared" si="456"/>
        <v>1.3534617386777721</v>
      </c>
      <c r="DL228" s="2"/>
      <c r="DM228" s="131">
        <v>9727</v>
      </c>
      <c r="DN228" s="2">
        <v>9720</v>
      </c>
      <c r="DO228" s="3">
        <f t="shared" si="457"/>
        <v>7</v>
      </c>
      <c r="DP228" s="3">
        <f t="shared" si="458"/>
        <v>0.72016460905349799</v>
      </c>
      <c r="DQ228" s="2"/>
      <c r="DR228" s="131">
        <v>9686</v>
      </c>
      <c r="DS228" s="2">
        <v>9697</v>
      </c>
      <c r="DT228" s="3">
        <f t="shared" si="459"/>
        <v>-11</v>
      </c>
      <c r="DU228" s="3">
        <f t="shared" si="460"/>
        <v>-1.1343714550892028</v>
      </c>
      <c r="DV228" s="2"/>
      <c r="DW228" s="131">
        <v>9693</v>
      </c>
      <c r="DX228" s="2">
        <v>9681</v>
      </c>
      <c r="DY228" s="3">
        <f t="shared" si="461"/>
        <v>12</v>
      </c>
      <c r="DZ228" s="3">
        <f t="shared" si="462"/>
        <v>1.2395413696932136</v>
      </c>
      <c r="EA228" s="2"/>
      <c r="EB228" s="131">
        <v>9721</v>
      </c>
      <c r="EC228" s="2">
        <v>9718</v>
      </c>
      <c r="ED228" s="3">
        <f t="shared" si="532"/>
        <v>3</v>
      </c>
      <c r="EE228" s="3">
        <f t="shared" si="463"/>
        <v>0.30870549495781024</v>
      </c>
      <c r="EF228" s="2"/>
      <c r="EG228" s="131">
        <v>9742</v>
      </c>
      <c r="EH228" s="2">
        <v>9730</v>
      </c>
      <c r="EI228" s="3">
        <f t="shared" si="520"/>
        <v>12</v>
      </c>
      <c r="EJ228" s="3">
        <f t="shared" si="464"/>
        <v>1.2332990750256938</v>
      </c>
      <c r="EK228" s="2"/>
      <c r="EL228" s="131">
        <v>9775</v>
      </c>
      <c r="EM228" s="2">
        <v>9768</v>
      </c>
      <c r="EN228" s="3">
        <f t="shared" si="425"/>
        <v>7</v>
      </c>
      <c r="EO228" s="3">
        <f t="shared" si="465"/>
        <v>0.71662571662571661</v>
      </c>
      <c r="EP228" s="2"/>
      <c r="EQ228" s="2"/>
      <c r="ER228" s="77">
        <f t="shared" si="466"/>
        <v>34</v>
      </c>
      <c r="ES228" s="83">
        <f t="shared" si="533"/>
        <v>21</v>
      </c>
      <c r="ET228" s="83">
        <f t="shared" si="427"/>
        <v>25</v>
      </c>
      <c r="EU228" s="81">
        <f t="shared" si="523"/>
        <v>33</v>
      </c>
      <c r="EV228" s="81">
        <f t="shared" si="534"/>
        <v>15</v>
      </c>
      <c r="EW228" s="81">
        <f t="shared" si="525"/>
        <v>13</v>
      </c>
      <c r="EX228" s="81">
        <f t="shared" si="517"/>
        <v>7</v>
      </c>
      <c r="EY228" s="81">
        <v>0</v>
      </c>
      <c r="EZ228" s="81">
        <f t="shared" si="530"/>
        <v>12</v>
      </c>
      <c r="FA228" s="81">
        <f t="shared" si="467"/>
        <v>3</v>
      </c>
      <c r="FB228" s="81">
        <f t="shared" si="468"/>
        <v>12</v>
      </c>
      <c r="FC228" s="81">
        <f t="shared" si="429"/>
        <v>7</v>
      </c>
      <c r="FD228" s="2"/>
      <c r="FE228" s="77">
        <f t="shared" si="469"/>
        <v>3.5774410774410774</v>
      </c>
      <c r="FF228" s="83">
        <f t="shared" si="470"/>
        <v>2.2063458709812984</v>
      </c>
      <c r="FG228" s="83">
        <f t="shared" si="471"/>
        <v>2.6266022273586889</v>
      </c>
      <c r="FH228" s="81">
        <f t="shared" si="472"/>
        <v>3.478810879190386</v>
      </c>
      <c r="FI228" s="81">
        <f t="shared" si="473"/>
        <v>1.5739769150052467</v>
      </c>
      <c r="FJ228" s="81">
        <f t="shared" si="474"/>
        <v>1.3534617386777721</v>
      </c>
      <c r="FK228" s="81">
        <f t="shared" si="475"/>
        <v>0.72016460905349799</v>
      </c>
      <c r="FL228" s="81">
        <f t="shared" si="476"/>
        <v>0</v>
      </c>
      <c r="FM228" s="81">
        <f t="shared" si="477"/>
        <v>1.2395413696932136</v>
      </c>
      <c r="FN228" s="81">
        <f t="shared" si="478"/>
        <v>0.30870549495781024</v>
      </c>
      <c r="FO228" s="81">
        <f t="shared" si="479"/>
        <v>1.2332990750256938</v>
      </c>
      <c r="FP228" s="81">
        <f t="shared" si="480"/>
        <v>0.71662571662571661</v>
      </c>
      <c r="FQ228" s="2"/>
      <c r="FR228" s="83">
        <f t="shared" si="481"/>
        <v>-13</v>
      </c>
      <c r="FS228" s="83">
        <f t="shared" si="482"/>
        <v>4</v>
      </c>
      <c r="FT228" s="83">
        <f t="shared" si="483"/>
        <v>8</v>
      </c>
      <c r="FU228" s="83">
        <f t="shared" si="484"/>
        <v>-18</v>
      </c>
      <c r="FV228" s="83">
        <f t="shared" si="485"/>
        <v>-2</v>
      </c>
      <c r="FW228" s="83">
        <f t="shared" si="486"/>
        <v>-6</v>
      </c>
      <c r="FX228" s="83">
        <f t="shared" si="487"/>
        <v>-7</v>
      </c>
      <c r="FY228" s="83">
        <f t="shared" si="488"/>
        <v>12</v>
      </c>
      <c r="FZ228" s="83">
        <f t="shared" si="489"/>
        <v>-9</v>
      </c>
      <c r="GA228" s="83">
        <f t="shared" si="490"/>
        <v>9</v>
      </c>
      <c r="GB228" s="83">
        <f t="shared" si="491"/>
        <v>-5</v>
      </c>
      <c r="GC228" s="54"/>
      <c r="GD228" s="205">
        <f t="shared" si="492"/>
        <v>-1.371095206459779</v>
      </c>
      <c r="GE228" s="206">
        <f t="shared" si="493"/>
        <v>0.42025635637739045</v>
      </c>
      <c r="GF228" s="206">
        <f t="shared" si="494"/>
        <v>0.85220865183169714</v>
      </c>
      <c r="GG228" s="207">
        <f t="shared" si="495"/>
        <v>-1.9048339641851393</v>
      </c>
      <c r="GH228" s="206">
        <f t="shared" si="496"/>
        <v>-0.22051517632747464</v>
      </c>
      <c r="GI228" s="206">
        <f t="shared" si="497"/>
        <v>-0.63329712962427409</v>
      </c>
      <c r="GJ228" s="206">
        <f t="shared" si="498"/>
        <v>-0.72016460905349799</v>
      </c>
      <c r="GK228" s="206">
        <f t="shared" si="499"/>
        <v>1.2395413696932136</v>
      </c>
      <c r="GL228" s="206">
        <f t="shared" si="500"/>
        <v>-0.9308358747354033</v>
      </c>
      <c r="GM228" s="206">
        <f t="shared" si="501"/>
        <v>0.9245935800678835</v>
      </c>
      <c r="GN228" s="206">
        <f t="shared" si="502"/>
        <v>-0.51667335839997719</v>
      </c>
      <c r="GO228" s="2"/>
      <c r="GP228" s="3">
        <f t="shared" si="503"/>
        <v>7</v>
      </c>
      <c r="GQ228" s="320">
        <f t="shared" si="504"/>
        <v>7.1662571662571659E-4</v>
      </c>
      <c r="GR228" s="298">
        <f t="shared" si="505"/>
        <v>5.9213849074348218E-4</v>
      </c>
      <c r="GS228" s="298">
        <f t="shared" si="506"/>
        <v>3.3560264646658356E-4</v>
      </c>
      <c r="GT228" s="298">
        <f t="shared" si="507"/>
        <v>4.77360993472947E-4</v>
      </c>
      <c r="GU228" s="298">
        <f t="shared" si="508"/>
        <v>7.1249676137835735E-4</v>
      </c>
      <c r="GV228" s="298">
        <f t="shared" si="509"/>
        <v>2.7067994802944999E-4</v>
      </c>
      <c r="GW228" s="298">
        <f t="shared" si="510"/>
        <v>2.6093414423636617E-4</v>
      </c>
      <c r="GX228" s="298">
        <f t="shared" si="511"/>
        <v>1.7515764187768992E-4</v>
      </c>
      <c r="GY228" s="298">
        <f t="shared" si="512"/>
        <v>0</v>
      </c>
      <c r="GZ228" s="298">
        <f t="shared" si="513"/>
        <v>2.4909185262065388E-4</v>
      </c>
      <c r="HA228" s="298">
        <f t="shared" si="514"/>
        <v>6.3371356147021542E-5</v>
      </c>
      <c r="HB228" s="298">
        <f t="shared" si="515"/>
        <v>2.3928215353938184E-4</v>
      </c>
      <c r="HC228" s="298">
        <f t="shared" si="516"/>
        <v>1.2129823770988928E-4</v>
      </c>
      <c r="HD228" s="298"/>
    </row>
    <row r="229" spans="1:212" ht="12" customHeight="1" x14ac:dyDescent="0.25">
      <c r="A229" s="2">
        <v>1</v>
      </c>
      <c r="B229" s="10" t="s">
        <v>149</v>
      </c>
      <c r="C229" s="183">
        <v>36011</v>
      </c>
      <c r="D229" s="10"/>
      <c r="E229" s="2" t="s">
        <v>487</v>
      </c>
      <c r="F229" s="33"/>
      <c r="G229" s="33"/>
      <c r="H229" s="33"/>
      <c r="I229" s="33"/>
      <c r="J229" s="33"/>
      <c r="K229" s="33"/>
      <c r="L229" s="33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61"/>
      <c r="X229" s="45"/>
      <c r="Y229" s="3">
        <v>8</v>
      </c>
      <c r="Z229" s="146">
        <v>7</v>
      </c>
      <c r="AA229" s="3">
        <f t="shared" si="404"/>
        <v>15</v>
      </c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>
        <v>24</v>
      </c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29">
        <f t="shared" ref="AU229:AU238" si="535">SUM(AB229:AT229)</f>
        <v>24</v>
      </c>
      <c r="AV229" s="170">
        <f t="shared" si="526"/>
        <v>0</v>
      </c>
      <c r="AW229" s="170">
        <f t="shared" si="527"/>
        <v>24</v>
      </c>
      <c r="AX229" s="170">
        <f t="shared" si="528"/>
        <v>0</v>
      </c>
      <c r="AY229" s="29">
        <f t="shared" si="529"/>
        <v>24</v>
      </c>
      <c r="AZ229" s="3"/>
      <c r="BA229" s="2">
        <f t="shared" si="430"/>
        <v>0</v>
      </c>
      <c r="BB229" s="2">
        <f t="shared" si="431"/>
        <v>24</v>
      </c>
      <c r="BC229" s="2">
        <f t="shared" si="432"/>
        <v>0</v>
      </c>
      <c r="BD229" s="3">
        <f t="shared" si="433"/>
        <v>24</v>
      </c>
      <c r="BE229" s="3">
        <f t="shared" si="434"/>
        <v>3.4518467380048325</v>
      </c>
      <c r="BF229" s="2">
        <f t="shared" si="435"/>
        <v>0</v>
      </c>
      <c r="BG229" s="2">
        <f t="shared" si="436"/>
        <v>2.7614773904038659</v>
      </c>
      <c r="BH229" s="2">
        <f t="shared" si="437"/>
        <v>0</v>
      </c>
      <c r="BI229" s="3">
        <f t="shared" si="438"/>
        <v>2.7614773904038659</v>
      </c>
      <c r="BJ229" s="3"/>
      <c r="BK229" s="21">
        <v>8521</v>
      </c>
      <c r="BL229" s="3">
        <v>8515</v>
      </c>
      <c r="BM229" s="2">
        <v>6</v>
      </c>
      <c r="BN229" s="2">
        <v>6</v>
      </c>
      <c r="BO229" s="45"/>
      <c r="BP229" s="2">
        <f t="shared" si="439"/>
        <v>6</v>
      </c>
      <c r="BQ229" s="2">
        <f t="shared" si="440"/>
        <v>0.70463887257780389</v>
      </c>
      <c r="BR229" s="2">
        <f t="shared" si="441"/>
        <v>0.70463887257780389</v>
      </c>
      <c r="BS229" s="2"/>
      <c r="BT229" s="7">
        <v>8552</v>
      </c>
      <c r="BU229" s="3">
        <v>8538</v>
      </c>
      <c r="BV229" s="2">
        <f t="shared" si="405"/>
        <v>14</v>
      </c>
      <c r="BW229" s="2">
        <v>14</v>
      </c>
      <c r="BX229" s="61"/>
      <c r="BY229" s="2">
        <f t="shared" si="442"/>
        <v>14</v>
      </c>
      <c r="BZ229" s="2">
        <f t="shared" si="443"/>
        <v>1.6397282736003749</v>
      </c>
      <c r="CA229" s="2">
        <f t="shared" si="444"/>
        <v>1.6397282736003749</v>
      </c>
      <c r="CB229" s="2"/>
      <c r="CC229" s="105">
        <v>8634</v>
      </c>
      <c r="CD229" s="3">
        <v>8627</v>
      </c>
      <c r="CE229" s="2">
        <f t="shared" si="406"/>
        <v>7</v>
      </c>
      <c r="CF229" s="2">
        <v>7</v>
      </c>
      <c r="CG229" s="61"/>
      <c r="CH229" s="2">
        <f t="shared" si="445"/>
        <v>7</v>
      </c>
      <c r="CI229" s="2">
        <f t="shared" si="446"/>
        <v>0.81140605077083572</v>
      </c>
      <c r="CJ229" s="2">
        <f t="shared" si="447"/>
        <v>0.81140605077083572</v>
      </c>
      <c r="CK229" s="2"/>
      <c r="CL229" s="105">
        <v>8634</v>
      </c>
      <c r="CM229" s="3">
        <v>8622</v>
      </c>
      <c r="CN229" s="2">
        <f t="shared" si="407"/>
        <v>12</v>
      </c>
      <c r="CO229" s="2">
        <f t="shared" si="522"/>
        <v>12</v>
      </c>
      <c r="CP229" s="61"/>
      <c r="CQ229" s="2">
        <f t="shared" si="448"/>
        <v>12</v>
      </c>
      <c r="CR229" s="2">
        <f t="shared" si="449"/>
        <v>1.3917884481558804</v>
      </c>
      <c r="CS229" s="2">
        <f t="shared" si="450"/>
        <v>1.3917884481558804</v>
      </c>
      <c r="CT229" s="2"/>
      <c r="CU229" s="131">
        <v>8721</v>
      </c>
      <c r="CV229" s="3">
        <v>8691</v>
      </c>
      <c r="CW229" s="2">
        <f t="shared" si="408"/>
        <v>30</v>
      </c>
      <c r="CX229" s="2">
        <f t="shared" si="409"/>
        <v>30</v>
      </c>
      <c r="CY229" s="61"/>
      <c r="CZ229" s="2">
        <f t="shared" si="451"/>
        <v>30</v>
      </c>
      <c r="DA229" s="2">
        <f t="shared" si="452"/>
        <v>3.4518467380048325</v>
      </c>
      <c r="DB229" s="2">
        <f t="shared" si="453"/>
        <v>3.4518467380048325</v>
      </c>
      <c r="DC229" s="2"/>
      <c r="DD229" s="131">
        <v>8785</v>
      </c>
      <c r="DE229" s="3">
        <v>8761</v>
      </c>
      <c r="DF229" s="2">
        <f t="shared" si="410"/>
        <v>24</v>
      </c>
      <c r="DG229" s="2">
        <f t="shared" si="411"/>
        <v>24</v>
      </c>
      <c r="DH229" s="61"/>
      <c r="DI229" s="2">
        <f t="shared" si="454"/>
        <v>24</v>
      </c>
      <c r="DJ229" s="2">
        <f t="shared" si="455"/>
        <v>2.7394133089829928</v>
      </c>
      <c r="DK229" s="2">
        <f t="shared" si="456"/>
        <v>2.7394133089829928</v>
      </c>
      <c r="DL229" s="2"/>
      <c r="DM229" s="131">
        <v>8796</v>
      </c>
      <c r="DN229" s="2">
        <v>8791</v>
      </c>
      <c r="DO229" s="3">
        <f t="shared" si="457"/>
        <v>5</v>
      </c>
      <c r="DP229" s="3">
        <f t="shared" si="458"/>
        <v>0.56876350813331822</v>
      </c>
      <c r="DQ229" s="2"/>
      <c r="DR229" s="131">
        <v>8934</v>
      </c>
      <c r="DS229" s="2">
        <v>8932</v>
      </c>
      <c r="DT229" s="3">
        <f t="shared" si="459"/>
        <v>2</v>
      </c>
      <c r="DU229" s="3">
        <f t="shared" si="460"/>
        <v>0.2239140170174653</v>
      </c>
      <c r="DV229" s="2"/>
      <c r="DW229" s="131">
        <v>8952</v>
      </c>
      <c r="DX229" s="2">
        <v>8954</v>
      </c>
      <c r="DY229" s="3">
        <f t="shared" si="461"/>
        <v>-2</v>
      </c>
      <c r="DZ229" s="3">
        <f t="shared" si="462"/>
        <v>-0.22336385972749609</v>
      </c>
      <c r="EA229" s="2"/>
      <c r="EB229" s="131">
        <v>8972</v>
      </c>
      <c r="EC229" s="2">
        <v>8959</v>
      </c>
      <c r="ED229" s="3">
        <f t="shared" si="532"/>
        <v>13</v>
      </c>
      <c r="EE229" s="3">
        <f t="shared" si="463"/>
        <v>1.4510548052237975</v>
      </c>
      <c r="EF229" s="2"/>
      <c r="EG229" s="131">
        <v>9023</v>
      </c>
      <c r="EH229" s="2">
        <v>9017</v>
      </c>
      <c r="EI229" s="3">
        <f t="shared" si="520"/>
        <v>6</v>
      </c>
      <c r="EJ229" s="3">
        <f t="shared" si="464"/>
        <v>0.66540978152378849</v>
      </c>
      <c r="EK229" s="2"/>
      <c r="EL229" s="131">
        <v>9169</v>
      </c>
      <c r="EM229" s="2">
        <v>9165</v>
      </c>
      <c r="EN229" s="3">
        <f t="shared" si="425"/>
        <v>4</v>
      </c>
      <c r="EO229" s="3">
        <f t="shared" si="465"/>
        <v>0.43644298963447903</v>
      </c>
      <c r="EP229" s="2"/>
      <c r="EQ229" s="2"/>
      <c r="ER229" s="77">
        <f t="shared" si="466"/>
        <v>6</v>
      </c>
      <c r="ES229" s="83">
        <f t="shared" si="533"/>
        <v>14</v>
      </c>
      <c r="ET229" s="83">
        <f t="shared" si="427"/>
        <v>7</v>
      </c>
      <c r="EU229" s="81">
        <f t="shared" si="523"/>
        <v>12</v>
      </c>
      <c r="EV229" s="81">
        <f t="shared" si="534"/>
        <v>30</v>
      </c>
      <c r="EW229" s="81">
        <f t="shared" si="525"/>
        <v>24</v>
      </c>
      <c r="EX229" s="81">
        <f t="shared" si="517"/>
        <v>5</v>
      </c>
      <c r="EY229" s="81">
        <f>DT229</f>
        <v>2</v>
      </c>
      <c r="EZ229" s="81">
        <v>0</v>
      </c>
      <c r="FA229" s="81">
        <f t="shared" si="467"/>
        <v>13</v>
      </c>
      <c r="FB229" s="81">
        <f t="shared" si="468"/>
        <v>6</v>
      </c>
      <c r="FC229" s="81">
        <f t="shared" si="429"/>
        <v>4</v>
      </c>
      <c r="FD229" s="2"/>
      <c r="FE229" s="77">
        <f t="shared" si="469"/>
        <v>0.70463887257780389</v>
      </c>
      <c r="FF229" s="83">
        <f t="shared" si="470"/>
        <v>1.6397282736003749</v>
      </c>
      <c r="FG229" s="83">
        <f t="shared" si="471"/>
        <v>0.81140605077083572</v>
      </c>
      <c r="FH229" s="81">
        <f t="shared" si="472"/>
        <v>1.3917884481558804</v>
      </c>
      <c r="FI229" s="81">
        <f t="shared" si="473"/>
        <v>3.4518467380048325</v>
      </c>
      <c r="FJ229" s="81">
        <f t="shared" si="474"/>
        <v>2.7394133089829928</v>
      </c>
      <c r="FK229" s="81">
        <f t="shared" si="475"/>
        <v>0.56876350813331822</v>
      </c>
      <c r="FL229" s="81">
        <f t="shared" si="476"/>
        <v>0.2239140170174653</v>
      </c>
      <c r="FM229" s="81">
        <f t="shared" si="477"/>
        <v>0</v>
      </c>
      <c r="FN229" s="81">
        <f t="shared" si="478"/>
        <v>1.4510548052237975</v>
      </c>
      <c r="FO229" s="81">
        <f t="shared" si="479"/>
        <v>0.66540978152378849</v>
      </c>
      <c r="FP229" s="81">
        <f t="shared" si="480"/>
        <v>0.43644298963447903</v>
      </c>
      <c r="FQ229" s="2"/>
      <c r="FR229" s="83">
        <f t="shared" si="481"/>
        <v>8</v>
      </c>
      <c r="FS229" s="83">
        <f t="shared" si="482"/>
        <v>-7</v>
      </c>
      <c r="FT229" s="83">
        <f t="shared" si="483"/>
        <v>5</v>
      </c>
      <c r="FU229" s="83">
        <f t="shared" si="484"/>
        <v>18</v>
      </c>
      <c r="FV229" s="83">
        <f t="shared" si="485"/>
        <v>-6</v>
      </c>
      <c r="FW229" s="83">
        <f t="shared" si="486"/>
        <v>-19</v>
      </c>
      <c r="FX229" s="83">
        <f t="shared" si="487"/>
        <v>-3</v>
      </c>
      <c r="FY229" s="83">
        <f t="shared" si="488"/>
        <v>-2</v>
      </c>
      <c r="FZ229" s="83">
        <f t="shared" si="489"/>
        <v>13</v>
      </c>
      <c r="GA229" s="83">
        <f t="shared" si="490"/>
        <v>-7</v>
      </c>
      <c r="GB229" s="83">
        <f t="shared" si="491"/>
        <v>-2</v>
      </c>
      <c r="GC229" s="54"/>
      <c r="GD229" s="205">
        <f t="shared" si="492"/>
        <v>0.93508940102257099</v>
      </c>
      <c r="GE229" s="206">
        <f t="shared" si="493"/>
        <v>-0.82832222282953916</v>
      </c>
      <c r="GF229" s="206">
        <f t="shared" si="494"/>
        <v>0.58038239738504471</v>
      </c>
      <c r="GG229" s="207">
        <f t="shared" si="495"/>
        <v>2.0600582898489521</v>
      </c>
      <c r="GH229" s="206">
        <f t="shared" si="496"/>
        <v>-0.7124334290218397</v>
      </c>
      <c r="GI229" s="206">
        <f t="shared" si="497"/>
        <v>-2.1706498008496746</v>
      </c>
      <c r="GJ229" s="206">
        <f t="shared" si="498"/>
        <v>-0.34484949111585295</v>
      </c>
      <c r="GK229" s="206">
        <f t="shared" si="499"/>
        <v>-0.2239140170174653</v>
      </c>
      <c r="GL229" s="206">
        <f t="shared" si="500"/>
        <v>1.4510548052237975</v>
      </c>
      <c r="GM229" s="206">
        <f t="shared" si="501"/>
        <v>-0.78564502370000899</v>
      </c>
      <c r="GN229" s="206">
        <f t="shared" si="502"/>
        <v>-0.22896679188930946</v>
      </c>
      <c r="GO229" s="2"/>
      <c r="GP229" s="3">
        <f t="shared" si="503"/>
        <v>4</v>
      </c>
      <c r="GQ229" s="320">
        <f t="shared" si="504"/>
        <v>4.3644298963447901E-4</v>
      </c>
      <c r="GR229" s="298">
        <f t="shared" si="505"/>
        <v>1.0449502777826155E-4</v>
      </c>
      <c r="GS229" s="298">
        <f t="shared" si="506"/>
        <v>2.2373509764438905E-4</v>
      </c>
      <c r="GT229" s="298">
        <f t="shared" si="507"/>
        <v>1.3366107817242516E-4</v>
      </c>
      <c r="GU229" s="298">
        <f t="shared" si="508"/>
        <v>2.5908973141031176E-4</v>
      </c>
      <c r="GV229" s="298">
        <f t="shared" si="509"/>
        <v>5.4135989605889998E-4</v>
      </c>
      <c r="GW229" s="298">
        <f t="shared" si="510"/>
        <v>4.817245739748299E-4</v>
      </c>
      <c r="GX229" s="298">
        <f t="shared" si="511"/>
        <v>1.2511260134120709E-4</v>
      </c>
      <c r="GY229" s="298">
        <f t="shared" si="512"/>
        <v>4.7958180466633096E-5</v>
      </c>
      <c r="GZ229" s="298">
        <f t="shared" si="513"/>
        <v>0</v>
      </c>
      <c r="HA229" s="298">
        <f t="shared" si="514"/>
        <v>2.7460920997042672E-4</v>
      </c>
      <c r="HB229" s="298">
        <f t="shared" si="515"/>
        <v>1.1964107676969092E-4</v>
      </c>
      <c r="HC229" s="298">
        <f t="shared" si="516"/>
        <v>6.9313278691365292E-5</v>
      </c>
      <c r="HD229" s="298"/>
    </row>
    <row r="230" spans="1:212" ht="12" customHeight="1" x14ac:dyDescent="0.25">
      <c r="A230" s="2">
        <v>1</v>
      </c>
      <c r="B230" s="10" t="s">
        <v>149</v>
      </c>
      <c r="C230" s="183">
        <v>36012</v>
      </c>
      <c r="D230" s="10"/>
      <c r="E230" s="2" t="s">
        <v>543</v>
      </c>
      <c r="F230" s="33"/>
      <c r="G230" s="33"/>
      <c r="H230" s="33"/>
      <c r="I230" s="33"/>
      <c r="J230" s="33"/>
      <c r="K230" s="33"/>
      <c r="L230" s="33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61"/>
      <c r="X230" s="45"/>
      <c r="Y230" s="3">
        <v>11</v>
      </c>
      <c r="Z230" s="146">
        <v>6</v>
      </c>
      <c r="AA230" s="3">
        <f t="shared" si="404"/>
        <v>17</v>
      </c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>
        <v>16</v>
      </c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29">
        <f t="shared" si="535"/>
        <v>16</v>
      </c>
      <c r="AV230" s="170">
        <f t="shared" si="526"/>
        <v>0</v>
      </c>
      <c r="AW230" s="170">
        <f t="shared" si="527"/>
        <v>16</v>
      </c>
      <c r="AX230" s="170">
        <f t="shared" si="528"/>
        <v>0</v>
      </c>
      <c r="AY230" s="29">
        <f t="shared" si="529"/>
        <v>16</v>
      </c>
      <c r="AZ230" s="3"/>
      <c r="BA230" s="2">
        <f t="shared" si="430"/>
        <v>0</v>
      </c>
      <c r="BB230" s="2">
        <f t="shared" si="431"/>
        <v>16</v>
      </c>
      <c r="BC230" s="2">
        <f t="shared" si="432"/>
        <v>0</v>
      </c>
      <c r="BD230" s="3">
        <f t="shared" si="433"/>
        <v>16</v>
      </c>
      <c r="BE230" s="3">
        <f t="shared" si="434"/>
        <v>3.6616623947272062</v>
      </c>
      <c r="BF230" s="2">
        <f t="shared" si="435"/>
        <v>0</v>
      </c>
      <c r="BG230" s="2">
        <f t="shared" si="436"/>
        <v>1.4646649578908824</v>
      </c>
      <c r="BH230" s="2">
        <f t="shared" si="437"/>
        <v>0</v>
      </c>
      <c r="BI230" s="3">
        <f t="shared" si="438"/>
        <v>1.4646649578908824</v>
      </c>
      <c r="BJ230" s="3"/>
      <c r="BK230" s="21">
        <v>10937</v>
      </c>
      <c r="BL230" s="3">
        <v>10918</v>
      </c>
      <c r="BM230" s="2">
        <v>19</v>
      </c>
      <c r="BN230" s="2">
        <v>19</v>
      </c>
      <c r="BO230" s="45"/>
      <c r="BP230" s="2">
        <f t="shared" si="439"/>
        <v>19</v>
      </c>
      <c r="BQ230" s="2">
        <f t="shared" si="440"/>
        <v>1.740245466202601</v>
      </c>
      <c r="BR230" s="2">
        <f t="shared" si="441"/>
        <v>1.740245466202601</v>
      </c>
      <c r="BS230" s="2"/>
      <c r="BT230" s="7">
        <v>11008</v>
      </c>
      <c r="BU230" s="3">
        <v>10975</v>
      </c>
      <c r="BV230" s="2">
        <f t="shared" si="405"/>
        <v>33</v>
      </c>
      <c r="BW230" s="2">
        <v>33</v>
      </c>
      <c r="BX230" s="61"/>
      <c r="BY230" s="2">
        <f t="shared" si="442"/>
        <v>33</v>
      </c>
      <c r="BZ230" s="2">
        <f t="shared" si="443"/>
        <v>3.0068337129840548</v>
      </c>
      <c r="CA230" s="2">
        <f t="shared" si="444"/>
        <v>3.0068337129840548</v>
      </c>
      <c r="CB230" s="2"/>
      <c r="CC230" s="105">
        <v>10985</v>
      </c>
      <c r="CD230" s="3">
        <v>10958</v>
      </c>
      <c r="CE230" s="2">
        <f t="shared" si="406"/>
        <v>27</v>
      </c>
      <c r="CF230" s="2">
        <v>27</v>
      </c>
      <c r="CG230" s="61"/>
      <c r="CH230" s="2">
        <f t="shared" si="445"/>
        <v>27</v>
      </c>
      <c r="CI230" s="2">
        <f t="shared" si="446"/>
        <v>2.4639532761452823</v>
      </c>
      <c r="CJ230" s="2">
        <f t="shared" si="447"/>
        <v>2.4639532761452823</v>
      </c>
      <c r="CK230" s="2"/>
      <c r="CL230" s="105">
        <v>10958</v>
      </c>
      <c r="CM230" s="3">
        <v>10937</v>
      </c>
      <c r="CN230" s="2">
        <f t="shared" si="407"/>
        <v>21</v>
      </c>
      <c r="CO230" s="2">
        <f t="shared" si="522"/>
        <v>21</v>
      </c>
      <c r="CP230" s="61"/>
      <c r="CQ230" s="2">
        <f t="shared" si="448"/>
        <v>21</v>
      </c>
      <c r="CR230" s="2">
        <f t="shared" si="449"/>
        <v>1.9200877754411632</v>
      </c>
      <c r="CS230" s="2">
        <f t="shared" si="450"/>
        <v>1.9200877754411632</v>
      </c>
      <c r="CT230" s="2"/>
      <c r="CU230" s="131">
        <v>10964</v>
      </c>
      <c r="CV230" s="3">
        <v>10924</v>
      </c>
      <c r="CW230" s="2">
        <f t="shared" si="408"/>
        <v>40</v>
      </c>
      <c r="CX230" s="2">
        <f t="shared" si="409"/>
        <v>40</v>
      </c>
      <c r="CY230" s="61"/>
      <c r="CZ230" s="2">
        <f t="shared" si="451"/>
        <v>40</v>
      </c>
      <c r="DA230" s="2">
        <f t="shared" si="452"/>
        <v>3.6616623947272062</v>
      </c>
      <c r="DB230" s="2">
        <f t="shared" si="453"/>
        <v>3.6616623947272062</v>
      </c>
      <c r="DC230" s="2"/>
      <c r="DD230" s="131">
        <v>11018</v>
      </c>
      <c r="DE230" s="3">
        <v>11002</v>
      </c>
      <c r="DF230" s="2">
        <f t="shared" si="410"/>
        <v>16</v>
      </c>
      <c r="DG230" s="2">
        <f t="shared" si="411"/>
        <v>16</v>
      </c>
      <c r="DH230" s="61"/>
      <c r="DI230" s="2">
        <f t="shared" si="454"/>
        <v>16</v>
      </c>
      <c r="DJ230" s="2">
        <f t="shared" si="455"/>
        <v>1.4542810398109434</v>
      </c>
      <c r="DK230" s="2">
        <f t="shared" si="456"/>
        <v>1.4542810398109434</v>
      </c>
      <c r="DL230" s="2"/>
      <c r="DM230" s="131">
        <v>11089</v>
      </c>
      <c r="DN230" s="2">
        <v>11081</v>
      </c>
      <c r="DO230" s="3">
        <f t="shared" si="457"/>
        <v>8</v>
      </c>
      <c r="DP230" s="3">
        <f t="shared" si="458"/>
        <v>0.72195650212074725</v>
      </c>
      <c r="DQ230" s="2"/>
      <c r="DR230" s="131">
        <v>11239</v>
      </c>
      <c r="DS230" s="2">
        <v>11248</v>
      </c>
      <c r="DT230" s="3">
        <f t="shared" si="459"/>
        <v>-9</v>
      </c>
      <c r="DU230" s="3">
        <f t="shared" si="460"/>
        <v>-0.80014224751066854</v>
      </c>
      <c r="DV230" s="2"/>
      <c r="DW230" s="131">
        <v>11447</v>
      </c>
      <c r="DX230" s="2">
        <v>11429</v>
      </c>
      <c r="DY230" s="3">
        <f t="shared" si="461"/>
        <v>18</v>
      </c>
      <c r="DZ230" s="3">
        <f t="shared" si="462"/>
        <v>1.5749409397147609</v>
      </c>
      <c r="EA230" s="2"/>
      <c r="EB230" s="131">
        <v>11453</v>
      </c>
      <c r="EC230" s="2">
        <v>11442</v>
      </c>
      <c r="ED230" s="3">
        <f t="shared" si="532"/>
        <v>11</v>
      </c>
      <c r="EE230" s="3">
        <f t="shared" si="463"/>
        <v>0.96137038979199441</v>
      </c>
      <c r="EF230" s="2"/>
      <c r="EG230" s="131">
        <v>11398</v>
      </c>
      <c r="EH230" s="2">
        <v>11374</v>
      </c>
      <c r="EI230" s="3">
        <f t="shared" si="520"/>
        <v>24</v>
      </c>
      <c r="EJ230" s="3">
        <f t="shared" si="464"/>
        <v>2.110075611042729</v>
      </c>
      <c r="EK230" s="2"/>
      <c r="EL230" s="131">
        <v>11462</v>
      </c>
      <c r="EM230" s="2">
        <v>11431</v>
      </c>
      <c r="EN230" s="3">
        <f t="shared" si="425"/>
        <v>31</v>
      </c>
      <c r="EO230" s="3">
        <f t="shared" si="465"/>
        <v>2.7119237162103054</v>
      </c>
      <c r="EP230" s="2"/>
      <c r="EQ230" s="2"/>
      <c r="ER230" s="77">
        <f t="shared" si="466"/>
        <v>19</v>
      </c>
      <c r="ES230" s="83">
        <f t="shared" si="533"/>
        <v>33</v>
      </c>
      <c r="ET230" s="83">
        <f t="shared" si="427"/>
        <v>27</v>
      </c>
      <c r="EU230" s="81">
        <f t="shared" si="523"/>
        <v>21</v>
      </c>
      <c r="EV230" s="81">
        <f t="shared" si="534"/>
        <v>40</v>
      </c>
      <c r="EW230" s="81">
        <f t="shared" si="525"/>
        <v>16</v>
      </c>
      <c r="EX230" s="81">
        <f t="shared" si="517"/>
        <v>8</v>
      </c>
      <c r="EY230" s="81">
        <v>0</v>
      </c>
      <c r="EZ230" s="81">
        <f t="shared" ref="EZ230:EZ260" si="536">DY230</f>
        <v>18</v>
      </c>
      <c r="FA230" s="81">
        <f t="shared" si="467"/>
        <v>11</v>
      </c>
      <c r="FB230" s="81">
        <f t="shared" si="468"/>
        <v>24</v>
      </c>
      <c r="FC230" s="81">
        <f t="shared" si="429"/>
        <v>31</v>
      </c>
      <c r="FD230" s="2"/>
      <c r="FE230" s="77">
        <f t="shared" si="469"/>
        <v>1.740245466202601</v>
      </c>
      <c r="FF230" s="83">
        <f t="shared" si="470"/>
        <v>3.0068337129840548</v>
      </c>
      <c r="FG230" s="83">
        <f t="shared" si="471"/>
        <v>2.4639532761452823</v>
      </c>
      <c r="FH230" s="81">
        <f t="shared" si="472"/>
        <v>1.9200877754411632</v>
      </c>
      <c r="FI230" s="81">
        <f t="shared" si="473"/>
        <v>3.6616623947272062</v>
      </c>
      <c r="FJ230" s="81">
        <f t="shared" si="474"/>
        <v>1.4542810398109434</v>
      </c>
      <c r="FK230" s="81">
        <f t="shared" si="475"/>
        <v>0.72195650212074725</v>
      </c>
      <c r="FL230" s="81">
        <f t="shared" si="476"/>
        <v>0</v>
      </c>
      <c r="FM230" s="81">
        <f t="shared" si="477"/>
        <v>1.5749409397147609</v>
      </c>
      <c r="FN230" s="81">
        <f t="shared" si="478"/>
        <v>0.96137038979199441</v>
      </c>
      <c r="FO230" s="81">
        <f t="shared" si="479"/>
        <v>2.110075611042729</v>
      </c>
      <c r="FP230" s="81">
        <f t="shared" si="480"/>
        <v>2.7119237162103054</v>
      </c>
      <c r="FQ230" s="2"/>
      <c r="FR230" s="83">
        <f t="shared" si="481"/>
        <v>14</v>
      </c>
      <c r="FS230" s="83">
        <f t="shared" si="482"/>
        <v>-6</v>
      </c>
      <c r="FT230" s="83">
        <f t="shared" si="483"/>
        <v>-6</v>
      </c>
      <c r="FU230" s="83">
        <f t="shared" si="484"/>
        <v>19</v>
      </c>
      <c r="FV230" s="83">
        <f t="shared" si="485"/>
        <v>-24</v>
      </c>
      <c r="FW230" s="83">
        <f t="shared" si="486"/>
        <v>-8</v>
      </c>
      <c r="FX230" s="83">
        <f t="shared" si="487"/>
        <v>-8</v>
      </c>
      <c r="FY230" s="83">
        <f t="shared" si="488"/>
        <v>18</v>
      </c>
      <c r="FZ230" s="83">
        <f t="shared" si="489"/>
        <v>-7</v>
      </c>
      <c r="GA230" s="83">
        <f t="shared" si="490"/>
        <v>13</v>
      </c>
      <c r="GB230" s="83">
        <f t="shared" si="491"/>
        <v>7</v>
      </c>
      <c r="GC230" s="54"/>
      <c r="GD230" s="205">
        <f t="shared" si="492"/>
        <v>1.2665882467814538</v>
      </c>
      <c r="GE230" s="206">
        <f t="shared" si="493"/>
        <v>-0.54288043683877252</v>
      </c>
      <c r="GF230" s="206">
        <f t="shared" si="494"/>
        <v>-0.5438655007041191</v>
      </c>
      <c r="GG230" s="207">
        <f t="shared" si="495"/>
        <v>1.7415746192860431</v>
      </c>
      <c r="GH230" s="206">
        <f t="shared" si="496"/>
        <v>-2.2073813549162629</v>
      </c>
      <c r="GI230" s="206">
        <f t="shared" si="497"/>
        <v>-0.73232453769019612</v>
      </c>
      <c r="GJ230" s="206">
        <f t="shared" si="498"/>
        <v>-0.72195650212074725</v>
      </c>
      <c r="GK230" s="206">
        <f t="shared" si="499"/>
        <v>1.5749409397147609</v>
      </c>
      <c r="GL230" s="206">
        <f t="shared" si="500"/>
        <v>-0.61357054992276649</v>
      </c>
      <c r="GM230" s="206">
        <f t="shared" si="501"/>
        <v>1.1487052212507347</v>
      </c>
      <c r="GN230" s="206">
        <f t="shared" si="502"/>
        <v>0.60184810516757636</v>
      </c>
      <c r="GO230" s="2"/>
      <c r="GP230" s="3">
        <f t="shared" si="503"/>
        <v>31</v>
      </c>
      <c r="GQ230" s="320">
        <f t="shared" si="504"/>
        <v>2.7119237162103052E-3</v>
      </c>
      <c r="GR230" s="298">
        <f t="shared" si="505"/>
        <v>3.3090092129782825E-4</v>
      </c>
      <c r="GS230" s="298">
        <f t="shared" si="506"/>
        <v>5.2737558730463132E-4</v>
      </c>
      <c r="GT230" s="298">
        <f t="shared" si="507"/>
        <v>5.1554987295078275E-4</v>
      </c>
      <c r="GU230" s="298">
        <f t="shared" si="508"/>
        <v>4.5340702996804559E-4</v>
      </c>
      <c r="GV230" s="298">
        <f t="shared" si="509"/>
        <v>7.2181319474519997E-4</v>
      </c>
      <c r="GW230" s="298">
        <f t="shared" si="510"/>
        <v>3.2114971598321993E-4</v>
      </c>
      <c r="GX230" s="298">
        <f t="shared" si="511"/>
        <v>2.0018016214593134E-4</v>
      </c>
      <c r="GY230" s="298">
        <f t="shared" si="512"/>
        <v>0</v>
      </c>
      <c r="GZ230" s="298">
        <f t="shared" si="513"/>
        <v>3.7363777893098082E-4</v>
      </c>
      <c r="HA230" s="298">
        <f t="shared" si="514"/>
        <v>2.3236163920574567E-4</v>
      </c>
      <c r="HB230" s="298">
        <f t="shared" si="515"/>
        <v>4.7856430707876368E-4</v>
      </c>
      <c r="HC230" s="298">
        <f t="shared" si="516"/>
        <v>5.3717790985808103E-4</v>
      </c>
      <c r="HD230" s="298"/>
    </row>
    <row r="231" spans="1:212" ht="12" customHeight="1" x14ac:dyDescent="0.25">
      <c r="A231" s="2">
        <v>1</v>
      </c>
      <c r="B231" s="10" t="s">
        <v>149</v>
      </c>
      <c r="C231" s="183">
        <v>36015</v>
      </c>
      <c r="D231" s="10"/>
      <c r="E231" s="2" t="s">
        <v>609</v>
      </c>
      <c r="F231" s="33"/>
      <c r="G231" s="33"/>
      <c r="H231" s="33"/>
      <c r="I231" s="33"/>
      <c r="J231" s="33"/>
      <c r="K231" s="33"/>
      <c r="L231" s="33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61"/>
      <c r="X231" s="45"/>
      <c r="Y231" s="3">
        <v>166</v>
      </c>
      <c r="Z231" s="146">
        <v>17</v>
      </c>
      <c r="AA231" s="3">
        <f t="shared" si="404"/>
        <v>183</v>
      </c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>
        <v>132</v>
      </c>
      <c r="AL231" s="170">
        <v>35</v>
      </c>
      <c r="AM231" s="170"/>
      <c r="AN231" s="170"/>
      <c r="AO231" s="170"/>
      <c r="AP231" s="170"/>
      <c r="AQ231" s="170"/>
      <c r="AR231" s="170"/>
      <c r="AS231" s="170"/>
      <c r="AT231" s="170"/>
      <c r="AU231" s="29">
        <f t="shared" si="535"/>
        <v>167</v>
      </c>
      <c r="AV231" s="170">
        <f t="shared" si="526"/>
        <v>0</v>
      </c>
      <c r="AW231" s="170">
        <f t="shared" si="527"/>
        <v>167</v>
      </c>
      <c r="AX231" s="170">
        <f t="shared" si="528"/>
        <v>0</v>
      </c>
      <c r="AY231" s="29">
        <f t="shared" si="529"/>
        <v>167</v>
      </c>
      <c r="AZ231" s="3"/>
      <c r="BA231" s="2">
        <f t="shared" si="430"/>
        <v>0</v>
      </c>
      <c r="BB231" s="2">
        <f t="shared" si="431"/>
        <v>167</v>
      </c>
      <c r="BC231" s="2">
        <f t="shared" si="432"/>
        <v>0</v>
      </c>
      <c r="BD231" s="3">
        <f t="shared" si="433"/>
        <v>167</v>
      </c>
      <c r="BE231" s="3">
        <f t="shared" si="434"/>
        <v>5.5965862465123912</v>
      </c>
      <c r="BF231" s="2">
        <f t="shared" si="435"/>
        <v>0</v>
      </c>
      <c r="BG231" s="2">
        <f t="shared" si="436"/>
        <v>2.7408501559166254</v>
      </c>
      <c r="BH231" s="2">
        <f t="shared" si="437"/>
        <v>0</v>
      </c>
      <c r="BI231" s="3">
        <f t="shared" si="438"/>
        <v>2.7408501559166254</v>
      </c>
      <c r="BJ231" s="3"/>
      <c r="BK231" s="21">
        <v>59147</v>
      </c>
      <c r="BL231" s="3">
        <v>58801</v>
      </c>
      <c r="BM231" s="2">
        <v>346</v>
      </c>
      <c r="BN231" s="2">
        <v>346</v>
      </c>
      <c r="BO231" s="45"/>
      <c r="BP231" s="2">
        <f t="shared" si="439"/>
        <v>346</v>
      </c>
      <c r="BQ231" s="2">
        <f t="shared" si="440"/>
        <v>5.8842536691552869</v>
      </c>
      <c r="BR231" s="2">
        <f t="shared" si="441"/>
        <v>5.8842536691552869</v>
      </c>
      <c r="BS231" s="2"/>
      <c r="BT231" s="7">
        <v>59782</v>
      </c>
      <c r="BU231" s="3">
        <v>59323</v>
      </c>
      <c r="BV231" s="2">
        <f t="shared" si="405"/>
        <v>459</v>
      </c>
      <c r="BW231" s="2">
        <v>459</v>
      </c>
      <c r="BX231" s="61"/>
      <c r="BY231" s="2">
        <f t="shared" si="442"/>
        <v>459</v>
      </c>
      <c r="BZ231" s="2">
        <f t="shared" si="443"/>
        <v>7.7373025639296733</v>
      </c>
      <c r="CA231" s="2">
        <f t="shared" si="444"/>
        <v>7.7373025639296733</v>
      </c>
      <c r="CB231" s="2"/>
      <c r="CC231" s="105">
        <v>60116</v>
      </c>
      <c r="CD231" s="3">
        <v>59695</v>
      </c>
      <c r="CE231" s="2">
        <f t="shared" si="406"/>
        <v>421</v>
      </c>
      <c r="CF231" s="2">
        <v>421</v>
      </c>
      <c r="CG231" s="61"/>
      <c r="CH231" s="2">
        <f t="shared" si="445"/>
        <v>421</v>
      </c>
      <c r="CI231" s="2">
        <f t="shared" si="446"/>
        <v>7.0525169612195331</v>
      </c>
      <c r="CJ231" s="2">
        <f t="shared" si="447"/>
        <v>7.0525169612195331</v>
      </c>
      <c r="CK231" s="2"/>
      <c r="CL231" s="105">
        <v>60665</v>
      </c>
      <c r="CM231" s="3">
        <v>60350</v>
      </c>
      <c r="CN231" s="2">
        <f t="shared" si="407"/>
        <v>315</v>
      </c>
      <c r="CO231" s="2">
        <f t="shared" si="522"/>
        <v>315</v>
      </c>
      <c r="CP231" s="61"/>
      <c r="CQ231" s="2">
        <f t="shared" si="448"/>
        <v>315</v>
      </c>
      <c r="CR231" s="2">
        <f t="shared" si="449"/>
        <v>5.2195526097763043</v>
      </c>
      <c r="CS231" s="2">
        <f t="shared" si="450"/>
        <v>5.2195526097763043</v>
      </c>
      <c r="CT231" s="2"/>
      <c r="CU231" s="131">
        <v>61271</v>
      </c>
      <c r="CV231" s="3">
        <v>60930</v>
      </c>
      <c r="CW231" s="2">
        <f t="shared" si="408"/>
        <v>341</v>
      </c>
      <c r="CX231" s="2">
        <f t="shared" si="409"/>
        <v>341</v>
      </c>
      <c r="CY231" s="61"/>
      <c r="CZ231" s="2">
        <f t="shared" si="451"/>
        <v>341</v>
      </c>
      <c r="DA231" s="2">
        <f t="shared" si="452"/>
        <v>5.5965862465123912</v>
      </c>
      <c r="DB231" s="2">
        <f t="shared" si="453"/>
        <v>5.5965862465123912</v>
      </c>
      <c r="DC231" s="2"/>
      <c r="DD231" s="131">
        <v>61822</v>
      </c>
      <c r="DE231" s="3">
        <v>61620</v>
      </c>
      <c r="DF231" s="2">
        <f t="shared" si="410"/>
        <v>202</v>
      </c>
      <c r="DG231" s="2">
        <f t="shared" si="411"/>
        <v>202</v>
      </c>
      <c r="DH231" s="61"/>
      <c r="DI231" s="2">
        <f t="shared" si="454"/>
        <v>202</v>
      </c>
      <c r="DJ231" s="2">
        <f t="shared" si="455"/>
        <v>3.2781564427134051</v>
      </c>
      <c r="DK231" s="2">
        <f t="shared" si="456"/>
        <v>3.2781564427134051</v>
      </c>
      <c r="DL231" s="2"/>
      <c r="DM231" s="131">
        <v>62405</v>
      </c>
      <c r="DN231" s="2">
        <v>62209</v>
      </c>
      <c r="DO231" s="3">
        <f t="shared" si="457"/>
        <v>196</v>
      </c>
      <c r="DP231" s="3">
        <f t="shared" si="458"/>
        <v>3.1506695172724202</v>
      </c>
      <c r="DQ231" s="2"/>
      <c r="DR231" s="131">
        <v>63031</v>
      </c>
      <c r="DS231" s="2">
        <v>62789</v>
      </c>
      <c r="DT231" s="3">
        <f t="shared" si="459"/>
        <v>242</v>
      </c>
      <c r="DU231" s="3">
        <f t="shared" si="460"/>
        <v>3.8541782796349677</v>
      </c>
      <c r="DV231" s="2"/>
      <c r="DW231" s="131">
        <v>63571</v>
      </c>
      <c r="DX231" s="2">
        <v>63402</v>
      </c>
      <c r="DY231" s="3">
        <f t="shared" si="461"/>
        <v>169</v>
      </c>
      <c r="DZ231" s="3">
        <f t="shared" si="462"/>
        <v>2.6655310558026559</v>
      </c>
      <c r="EA231" s="2"/>
      <c r="EB231" s="131">
        <v>63877</v>
      </c>
      <c r="EC231" s="2">
        <v>63691</v>
      </c>
      <c r="ED231" s="3">
        <f t="shared" si="532"/>
        <v>186</v>
      </c>
      <c r="EE231" s="3">
        <f t="shared" si="463"/>
        <v>2.9203498139454553</v>
      </c>
      <c r="EF231" s="2"/>
      <c r="EG231" s="131">
        <v>64564</v>
      </c>
      <c r="EH231" s="2">
        <v>64382</v>
      </c>
      <c r="EI231" s="3">
        <f t="shared" si="520"/>
        <v>182</v>
      </c>
      <c r="EJ231" s="3">
        <f t="shared" si="464"/>
        <v>2.8268770774440064</v>
      </c>
      <c r="EK231" s="2"/>
      <c r="EL231" s="131">
        <v>65602</v>
      </c>
      <c r="EM231" s="2">
        <v>65381</v>
      </c>
      <c r="EN231" s="3">
        <f t="shared" si="425"/>
        <v>221</v>
      </c>
      <c r="EO231" s="3">
        <f t="shared" si="465"/>
        <v>3.3801869044523638</v>
      </c>
      <c r="EP231" s="2"/>
      <c r="EQ231" s="2"/>
      <c r="ER231" s="77">
        <f t="shared" si="466"/>
        <v>346</v>
      </c>
      <c r="ES231" s="83">
        <f t="shared" si="533"/>
        <v>459</v>
      </c>
      <c r="ET231" s="83">
        <f t="shared" si="427"/>
        <v>421</v>
      </c>
      <c r="EU231" s="81">
        <f t="shared" si="523"/>
        <v>315</v>
      </c>
      <c r="EV231" s="81">
        <f t="shared" si="534"/>
        <v>341</v>
      </c>
      <c r="EW231" s="81">
        <f t="shared" si="525"/>
        <v>202</v>
      </c>
      <c r="EX231" s="81">
        <f t="shared" si="517"/>
        <v>196</v>
      </c>
      <c r="EY231" s="81">
        <f t="shared" ref="EY231:EY238" si="537">DT231</f>
        <v>242</v>
      </c>
      <c r="EZ231" s="81">
        <f t="shared" si="536"/>
        <v>169</v>
      </c>
      <c r="FA231" s="81">
        <f t="shared" si="467"/>
        <v>186</v>
      </c>
      <c r="FB231" s="81">
        <f t="shared" si="468"/>
        <v>182</v>
      </c>
      <c r="FC231" s="81">
        <f t="shared" si="429"/>
        <v>221</v>
      </c>
      <c r="FD231" s="2"/>
      <c r="FE231" s="77">
        <f t="shared" si="469"/>
        <v>5.8842536691552869</v>
      </c>
      <c r="FF231" s="83">
        <f t="shared" si="470"/>
        <v>7.7373025639296733</v>
      </c>
      <c r="FG231" s="83">
        <f t="shared" si="471"/>
        <v>7.0525169612195331</v>
      </c>
      <c r="FH231" s="81">
        <f t="shared" si="472"/>
        <v>5.2195526097763043</v>
      </c>
      <c r="FI231" s="81">
        <f t="shared" si="473"/>
        <v>5.5965862465123912</v>
      </c>
      <c r="FJ231" s="81">
        <f t="shared" si="474"/>
        <v>3.2781564427134051</v>
      </c>
      <c r="FK231" s="81">
        <f t="shared" si="475"/>
        <v>3.1506695172724202</v>
      </c>
      <c r="FL231" s="81">
        <f t="shared" si="476"/>
        <v>3.8541782796349677</v>
      </c>
      <c r="FM231" s="81">
        <f t="shared" si="477"/>
        <v>2.6655310558026559</v>
      </c>
      <c r="FN231" s="81">
        <f t="shared" si="478"/>
        <v>2.9203498139454553</v>
      </c>
      <c r="FO231" s="81">
        <f t="shared" si="479"/>
        <v>2.8268770774440064</v>
      </c>
      <c r="FP231" s="81">
        <f t="shared" si="480"/>
        <v>3.3801869044523638</v>
      </c>
      <c r="FQ231" s="2"/>
      <c r="FR231" s="83">
        <f t="shared" si="481"/>
        <v>113</v>
      </c>
      <c r="FS231" s="83">
        <f t="shared" si="482"/>
        <v>-38</v>
      </c>
      <c r="FT231" s="83">
        <f t="shared" si="483"/>
        <v>-106</v>
      </c>
      <c r="FU231" s="83">
        <f t="shared" si="484"/>
        <v>26</v>
      </c>
      <c r="FV231" s="83">
        <f t="shared" si="485"/>
        <v>-139</v>
      </c>
      <c r="FW231" s="83">
        <f t="shared" si="486"/>
        <v>-6</v>
      </c>
      <c r="FX231" s="83">
        <f t="shared" si="487"/>
        <v>46</v>
      </c>
      <c r="FY231" s="83">
        <f t="shared" si="488"/>
        <v>-73</v>
      </c>
      <c r="FZ231" s="83">
        <f t="shared" si="489"/>
        <v>17</v>
      </c>
      <c r="GA231" s="83">
        <f t="shared" si="490"/>
        <v>-4</v>
      </c>
      <c r="GB231" s="83">
        <f t="shared" si="491"/>
        <v>39</v>
      </c>
      <c r="GC231" s="54"/>
      <c r="GD231" s="205">
        <f t="shared" si="492"/>
        <v>1.8530488947743864</v>
      </c>
      <c r="GE231" s="206">
        <f t="shared" si="493"/>
        <v>-0.68478560271014022</v>
      </c>
      <c r="GF231" s="206">
        <f t="shared" si="494"/>
        <v>-1.8329643514432288</v>
      </c>
      <c r="GG231" s="207">
        <f t="shared" si="495"/>
        <v>0.37703363673608692</v>
      </c>
      <c r="GH231" s="206">
        <f t="shared" si="496"/>
        <v>-2.3184298037989861</v>
      </c>
      <c r="GI231" s="206">
        <f t="shared" si="497"/>
        <v>-0.12748692544098494</v>
      </c>
      <c r="GJ231" s="206">
        <f t="shared" si="498"/>
        <v>0.70350876236254756</v>
      </c>
      <c r="GK231" s="206">
        <f t="shared" si="499"/>
        <v>-1.1886472238323118</v>
      </c>
      <c r="GL231" s="206">
        <f t="shared" si="500"/>
        <v>0.25481875814279942</v>
      </c>
      <c r="GM231" s="206">
        <f t="shared" si="501"/>
        <v>-9.3472736501448939E-2</v>
      </c>
      <c r="GN231" s="206">
        <f t="shared" si="502"/>
        <v>0.5533098270083574</v>
      </c>
      <c r="GO231" s="2"/>
      <c r="GP231" s="3">
        <f t="shared" si="503"/>
        <v>221</v>
      </c>
      <c r="GQ231" s="320">
        <f t="shared" si="504"/>
        <v>3.380186904452364E-3</v>
      </c>
      <c r="GR231" s="298">
        <f t="shared" si="505"/>
        <v>6.0258799352130828E-3</v>
      </c>
      <c r="GS231" s="298">
        <f t="shared" si="506"/>
        <v>7.3353149870553263E-3</v>
      </c>
      <c r="GT231" s="298">
        <f t="shared" si="507"/>
        <v>8.0387591300844271E-3</v>
      </c>
      <c r="GU231" s="298">
        <f t="shared" si="508"/>
        <v>6.8011054495206837E-3</v>
      </c>
      <c r="GV231" s="298">
        <f t="shared" si="509"/>
        <v>6.1534574852028295E-3</v>
      </c>
      <c r="GW231" s="298">
        <f t="shared" si="510"/>
        <v>4.0545151642881515E-3</v>
      </c>
      <c r="GX231" s="298">
        <f t="shared" si="511"/>
        <v>4.9044139725753179E-3</v>
      </c>
      <c r="GY231" s="298">
        <f t="shared" si="512"/>
        <v>5.8029398364626049E-3</v>
      </c>
      <c r="GZ231" s="298">
        <f t="shared" si="513"/>
        <v>3.5080435910742084E-3</v>
      </c>
      <c r="HA231" s="298">
        <f t="shared" si="514"/>
        <v>3.9290240811153355E-3</v>
      </c>
      <c r="HB231" s="298">
        <f t="shared" si="515"/>
        <v>3.6291126620139583E-3</v>
      </c>
      <c r="HC231" s="298">
        <f t="shared" si="516"/>
        <v>3.8295586476979329E-3</v>
      </c>
      <c r="HD231" s="298"/>
    </row>
    <row r="232" spans="1:212" ht="12" customHeight="1" x14ac:dyDescent="0.25">
      <c r="A232" s="2">
        <v>1</v>
      </c>
      <c r="B232" s="10" t="s">
        <v>149</v>
      </c>
      <c r="C232" s="183">
        <v>36019</v>
      </c>
      <c r="D232" s="10"/>
      <c r="E232" s="2" t="s">
        <v>39</v>
      </c>
      <c r="F232" s="33"/>
      <c r="G232" s="33"/>
      <c r="H232" s="33"/>
      <c r="I232" s="33"/>
      <c r="J232" s="33"/>
      <c r="K232" s="33"/>
      <c r="L232" s="33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61"/>
      <c r="X232" s="45"/>
      <c r="Y232" s="3">
        <v>10</v>
      </c>
      <c r="Z232" s="146">
        <v>7</v>
      </c>
      <c r="AA232" s="3">
        <f t="shared" si="404"/>
        <v>17</v>
      </c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>
        <v>10</v>
      </c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29">
        <f t="shared" si="535"/>
        <v>10</v>
      </c>
      <c r="AV232" s="170">
        <f t="shared" si="526"/>
        <v>0</v>
      </c>
      <c r="AW232" s="170">
        <f t="shared" si="527"/>
        <v>10</v>
      </c>
      <c r="AX232" s="170">
        <f t="shared" si="528"/>
        <v>0</v>
      </c>
      <c r="AY232" s="29">
        <f t="shared" si="529"/>
        <v>10</v>
      </c>
      <c r="AZ232" s="3"/>
      <c r="BA232" s="2">
        <f t="shared" si="430"/>
        <v>0</v>
      </c>
      <c r="BB232" s="2">
        <f t="shared" si="431"/>
        <v>10</v>
      </c>
      <c r="BC232" s="2">
        <f t="shared" si="432"/>
        <v>0</v>
      </c>
      <c r="BD232" s="3">
        <f t="shared" si="433"/>
        <v>10</v>
      </c>
      <c r="BE232" s="3">
        <f t="shared" si="434"/>
        <v>2.1509231044990145</v>
      </c>
      <c r="BF232" s="2">
        <f t="shared" si="435"/>
        <v>0</v>
      </c>
      <c r="BG232" s="2">
        <f t="shared" si="436"/>
        <v>0.89621796020792255</v>
      </c>
      <c r="BH232" s="2">
        <f t="shared" si="437"/>
        <v>0</v>
      </c>
      <c r="BI232" s="3">
        <f t="shared" si="438"/>
        <v>0.89621796020792255</v>
      </c>
      <c r="BJ232" s="3"/>
      <c r="BK232" s="21">
        <v>10955</v>
      </c>
      <c r="BL232" s="3">
        <v>10955</v>
      </c>
      <c r="BM232" s="2">
        <v>0</v>
      </c>
      <c r="BN232" s="2">
        <v>0</v>
      </c>
      <c r="BO232" s="45"/>
      <c r="BP232" s="2">
        <f t="shared" si="439"/>
        <v>0</v>
      </c>
      <c r="BQ232" s="2">
        <f t="shared" si="440"/>
        <v>0</v>
      </c>
      <c r="BR232" s="2">
        <f t="shared" si="441"/>
        <v>0</v>
      </c>
      <c r="BS232" s="2"/>
      <c r="BT232" s="7">
        <v>10958</v>
      </c>
      <c r="BU232" s="3">
        <v>10948</v>
      </c>
      <c r="BV232" s="2">
        <f t="shared" si="405"/>
        <v>10</v>
      </c>
      <c r="BW232" s="2">
        <v>10</v>
      </c>
      <c r="BX232" s="61"/>
      <c r="BY232" s="2">
        <f t="shared" si="442"/>
        <v>10</v>
      </c>
      <c r="BZ232" s="2">
        <f t="shared" si="443"/>
        <v>0.91340884179758852</v>
      </c>
      <c r="CA232" s="2">
        <f t="shared" si="444"/>
        <v>0.91340884179758852</v>
      </c>
      <c r="CB232" s="2"/>
      <c r="CC232" s="105">
        <v>11069</v>
      </c>
      <c r="CD232" s="3">
        <v>11066</v>
      </c>
      <c r="CE232" s="2">
        <f t="shared" si="406"/>
        <v>3</v>
      </c>
      <c r="CF232" s="2">
        <v>3</v>
      </c>
      <c r="CG232" s="61"/>
      <c r="CH232" s="2">
        <f t="shared" si="445"/>
        <v>3</v>
      </c>
      <c r="CI232" s="2">
        <f t="shared" si="446"/>
        <v>0.27110066871498284</v>
      </c>
      <c r="CJ232" s="2">
        <f t="shared" si="447"/>
        <v>0.27110066871498284</v>
      </c>
      <c r="CK232" s="2"/>
      <c r="CL232" s="105">
        <v>11194</v>
      </c>
      <c r="CM232" s="3">
        <v>11192</v>
      </c>
      <c r="CN232" s="2">
        <f t="shared" si="407"/>
        <v>2</v>
      </c>
      <c r="CO232" s="2">
        <f t="shared" si="522"/>
        <v>2</v>
      </c>
      <c r="CP232" s="61"/>
      <c r="CQ232" s="2">
        <f t="shared" si="448"/>
        <v>2</v>
      </c>
      <c r="CR232" s="2">
        <f t="shared" si="449"/>
        <v>0.17869907076483202</v>
      </c>
      <c r="CS232" s="2">
        <f t="shared" si="450"/>
        <v>0.17869907076483202</v>
      </c>
      <c r="CT232" s="2"/>
      <c r="CU232" s="131">
        <v>11182</v>
      </c>
      <c r="CV232" s="3">
        <v>11158</v>
      </c>
      <c r="CW232" s="2">
        <f t="shared" si="408"/>
        <v>24</v>
      </c>
      <c r="CX232" s="2">
        <f t="shared" si="409"/>
        <v>24</v>
      </c>
      <c r="CY232" s="61"/>
      <c r="CZ232" s="2">
        <f t="shared" si="451"/>
        <v>24</v>
      </c>
      <c r="DA232" s="2">
        <f t="shared" si="452"/>
        <v>2.1509231044990145</v>
      </c>
      <c r="DB232" s="2">
        <f t="shared" si="453"/>
        <v>2.1509231044990145</v>
      </c>
      <c r="DC232" s="2"/>
      <c r="DD232" s="131">
        <v>11321</v>
      </c>
      <c r="DE232" s="3">
        <v>11313</v>
      </c>
      <c r="DF232" s="2">
        <f t="shared" si="410"/>
        <v>8</v>
      </c>
      <c r="DG232" s="2">
        <f t="shared" si="411"/>
        <v>8</v>
      </c>
      <c r="DH232" s="61"/>
      <c r="DI232" s="2">
        <f t="shared" si="454"/>
        <v>8</v>
      </c>
      <c r="DJ232" s="2">
        <f t="shared" si="455"/>
        <v>0.70715106514629189</v>
      </c>
      <c r="DK232" s="2">
        <f t="shared" si="456"/>
        <v>0.70715106514629189</v>
      </c>
      <c r="DL232" s="2"/>
      <c r="DM232" s="131">
        <v>11376</v>
      </c>
      <c r="DN232" s="2">
        <v>11374</v>
      </c>
      <c r="DO232" s="3">
        <f t="shared" si="457"/>
        <v>2</v>
      </c>
      <c r="DP232" s="3">
        <f t="shared" si="458"/>
        <v>0.17583963425356075</v>
      </c>
      <c r="DQ232" s="2"/>
      <c r="DR232" s="131">
        <v>11487</v>
      </c>
      <c r="DS232" s="2">
        <v>11483</v>
      </c>
      <c r="DT232" s="3">
        <f t="shared" si="459"/>
        <v>4</v>
      </c>
      <c r="DU232" s="3">
        <f t="shared" si="460"/>
        <v>0.34834102586432114</v>
      </c>
      <c r="DV232" s="2"/>
      <c r="DW232" s="131">
        <v>11520</v>
      </c>
      <c r="DX232" s="2">
        <v>11515</v>
      </c>
      <c r="DY232" s="3">
        <f t="shared" si="461"/>
        <v>5</v>
      </c>
      <c r="DZ232" s="3">
        <f t="shared" si="462"/>
        <v>0.43421623968736434</v>
      </c>
      <c r="EA232" s="2"/>
      <c r="EB232" s="131">
        <v>11463</v>
      </c>
      <c r="EC232" s="2">
        <v>11457</v>
      </c>
      <c r="ED232" s="3">
        <f t="shared" si="532"/>
        <v>6</v>
      </c>
      <c r="EE232" s="3">
        <f t="shared" si="463"/>
        <v>0.52369730295888983</v>
      </c>
      <c r="EF232" s="2"/>
      <c r="EG232" s="131">
        <v>11534</v>
      </c>
      <c r="EH232" s="2">
        <v>11523</v>
      </c>
      <c r="EI232" s="3">
        <f t="shared" si="520"/>
        <v>11</v>
      </c>
      <c r="EJ232" s="3">
        <f t="shared" si="464"/>
        <v>0.95461251410223025</v>
      </c>
      <c r="EK232" s="2"/>
      <c r="EL232" s="131">
        <v>11644</v>
      </c>
      <c r="EM232" s="2">
        <v>11631</v>
      </c>
      <c r="EN232" s="3">
        <f t="shared" si="425"/>
        <v>13</v>
      </c>
      <c r="EO232" s="3">
        <f t="shared" si="465"/>
        <v>1.1177026910841716</v>
      </c>
      <c r="EP232" s="2"/>
      <c r="EQ232" s="2"/>
      <c r="ER232" s="77">
        <f t="shared" si="466"/>
        <v>0</v>
      </c>
      <c r="ES232" s="83">
        <f t="shared" si="533"/>
        <v>10</v>
      </c>
      <c r="ET232" s="83">
        <f t="shared" si="427"/>
        <v>3</v>
      </c>
      <c r="EU232" s="81">
        <f t="shared" si="523"/>
        <v>2</v>
      </c>
      <c r="EV232" s="81">
        <f t="shared" si="534"/>
        <v>24</v>
      </c>
      <c r="EW232" s="81">
        <f t="shared" si="525"/>
        <v>8</v>
      </c>
      <c r="EX232" s="81">
        <f t="shared" si="517"/>
        <v>2</v>
      </c>
      <c r="EY232" s="81">
        <f t="shared" si="537"/>
        <v>4</v>
      </c>
      <c r="EZ232" s="81">
        <f t="shared" si="536"/>
        <v>5</v>
      </c>
      <c r="FA232" s="81">
        <f t="shared" si="467"/>
        <v>6</v>
      </c>
      <c r="FB232" s="81">
        <f t="shared" si="468"/>
        <v>11</v>
      </c>
      <c r="FC232" s="81">
        <f t="shared" si="429"/>
        <v>13</v>
      </c>
      <c r="FD232" s="2"/>
      <c r="FE232" s="77">
        <f t="shared" si="469"/>
        <v>0</v>
      </c>
      <c r="FF232" s="83">
        <f t="shared" si="470"/>
        <v>0.91340884179758852</v>
      </c>
      <c r="FG232" s="83">
        <f t="shared" si="471"/>
        <v>0.27110066871498284</v>
      </c>
      <c r="FH232" s="81">
        <f t="shared" si="472"/>
        <v>0.17869907076483202</v>
      </c>
      <c r="FI232" s="81">
        <f t="shared" si="473"/>
        <v>2.1509231044990145</v>
      </c>
      <c r="FJ232" s="81">
        <f t="shared" si="474"/>
        <v>0.70715106514629189</v>
      </c>
      <c r="FK232" s="81">
        <f t="shared" si="475"/>
        <v>0.17583963425356075</v>
      </c>
      <c r="FL232" s="81">
        <f t="shared" si="476"/>
        <v>0.34834102586432114</v>
      </c>
      <c r="FM232" s="81">
        <f t="shared" si="477"/>
        <v>0.43421623968736434</v>
      </c>
      <c r="FN232" s="81">
        <f t="shared" si="478"/>
        <v>0.52369730295888983</v>
      </c>
      <c r="FO232" s="81">
        <f t="shared" si="479"/>
        <v>0.95461251410223025</v>
      </c>
      <c r="FP232" s="81">
        <f t="shared" si="480"/>
        <v>1.1177026910841716</v>
      </c>
      <c r="FQ232" s="2"/>
      <c r="FR232" s="83">
        <f t="shared" si="481"/>
        <v>10</v>
      </c>
      <c r="FS232" s="83">
        <f t="shared" si="482"/>
        <v>-7</v>
      </c>
      <c r="FT232" s="83">
        <f t="shared" si="483"/>
        <v>-1</v>
      </c>
      <c r="FU232" s="83">
        <f t="shared" si="484"/>
        <v>22</v>
      </c>
      <c r="FV232" s="83">
        <f t="shared" si="485"/>
        <v>-16</v>
      </c>
      <c r="FW232" s="83">
        <f t="shared" si="486"/>
        <v>-6</v>
      </c>
      <c r="FX232" s="83">
        <f t="shared" si="487"/>
        <v>2</v>
      </c>
      <c r="FY232" s="83">
        <f t="shared" si="488"/>
        <v>1</v>
      </c>
      <c r="FZ232" s="83">
        <f t="shared" si="489"/>
        <v>1</v>
      </c>
      <c r="GA232" s="83">
        <f t="shared" si="490"/>
        <v>5</v>
      </c>
      <c r="GB232" s="83">
        <f t="shared" si="491"/>
        <v>2</v>
      </c>
      <c r="GC232" s="54"/>
      <c r="GD232" s="205">
        <f t="shared" si="492"/>
        <v>0.91340884179758852</v>
      </c>
      <c r="GE232" s="206">
        <f t="shared" si="493"/>
        <v>-0.64230817308260568</v>
      </c>
      <c r="GF232" s="206">
        <f t="shared" si="494"/>
        <v>-9.2401597950150821E-2</v>
      </c>
      <c r="GG232" s="207">
        <f t="shared" si="495"/>
        <v>1.9722240337341825</v>
      </c>
      <c r="GH232" s="206">
        <f t="shared" si="496"/>
        <v>-1.4437720393527225</v>
      </c>
      <c r="GI232" s="206">
        <f t="shared" si="497"/>
        <v>-0.53131143089273114</v>
      </c>
      <c r="GJ232" s="206">
        <f t="shared" si="498"/>
        <v>0.17250139161076039</v>
      </c>
      <c r="GK232" s="206">
        <f t="shared" si="499"/>
        <v>8.5875213823043195E-2</v>
      </c>
      <c r="GL232" s="206">
        <f t="shared" si="500"/>
        <v>8.9481063271525496E-2</v>
      </c>
      <c r="GM232" s="206">
        <f t="shared" si="501"/>
        <v>0.43091521114334042</v>
      </c>
      <c r="GN232" s="206">
        <f t="shared" si="502"/>
        <v>0.16309017698194139</v>
      </c>
      <c r="GO232" s="2"/>
      <c r="GP232" s="3">
        <f t="shared" si="503"/>
        <v>13</v>
      </c>
      <c r="GQ232" s="320">
        <f t="shared" si="504"/>
        <v>1.1177026910841716E-3</v>
      </c>
      <c r="GR232" s="298">
        <f t="shared" si="505"/>
        <v>0</v>
      </c>
      <c r="GS232" s="298">
        <f t="shared" si="506"/>
        <v>1.5981078403170645E-4</v>
      </c>
      <c r="GT232" s="298">
        <f t="shared" si="507"/>
        <v>5.7283319216753644E-5</v>
      </c>
      <c r="GU232" s="298">
        <f t="shared" si="508"/>
        <v>4.3181621901718632E-5</v>
      </c>
      <c r="GV232" s="298">
        <f t="shared" si="509"/>
        <v>4.3308791684711995E-4</v>
      </c>
      <c r="GW232" s="298">
        <f t="shared" si="510"/>
        <v>1.6057485799160997E-4</v>
      </c>
      <c r="GX232" s="298">
        <f t="shared" si="511"/>
        <v>5.0045040536482834E-5</v>
      </c>
      <c r="GY232" s="298">
        <f t="shared" si="512"/>
        <v>9.5916360933266193E-5</v>
      </c>
      <c r="GZ232" s="298">
        <f t="shared" si="513"/>
        <v>1.0378827192527245E-4</v>
      </c>
      <c r="HA232" s="298">
        <f t="shared" si="514"/>
        <v>1.2674271229404308E-4</v>
      </c>
      <c r="HB232" s="298">
        <f t="shared" si="515"/>
        <v>2.193419740777667E-4</v>
      </c>
      <c r="HC232" s="298">
        <f t="shared" si="516"/>
        <v>2.2526815574693722E-4</v>
      </c>
      <c r="HD232" s="298"/>
    </row>
    <row r="233" spans="1:212" ht="12" customHeight="1" x14ac:dyDescent="0.25">
      <c r="A233" s="2">
        <v>1</v>
      </c>
      <c r="B233" s="10" t="s">
        <v>149</v>
      </c>
      <c r="C233" s="183">
        <v>37002</v>
      </c>
      <c r="D233" s="10"/>
      <c r="E233" s="2" t="s">
        <v>304</v>
      </c>
      <c r="F233" s="33"/>
      <c r="G233" s="33"/>
      <c r="H233" s="33"/>
      <c r="I233" s="33"/>
      <c r="J233" s="33"/>
      <c r="K233" s="33"/>
      <c r="L233" s="33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61"/>
      <c r="X233" s="45"/>
      <c r="Y233" s="3">
        <v>14</v>
      </c>
      <c r="Z233" s="146">
        <v>7</v>
      </c>
      <c r="AA233" s="3">
        <f t="shared" si="404"/>
        <v>21</v>
      </c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>
        <v>15</v>
      </c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29">
        <f t="shared" si="535"/>
        <v>15</v>
      </c>
      <c r="AV233" s="170">
        <f t="shared" si="526"/>
        <v>0</v>
      </c>
      <c r="AW233" s="170">
        <f t="shared" si="527"/>
        <v>15</v>
      </c>
      <c r="AX233" s="170">
        <f t="shared" si="528"/>
        <v>0</v>
      </c>
      <c r="AY233" s="29">
        <f t="shared" si="529"/>
        <v>15</v>
      </c>
      <c r="AZ233" s="3"/>
      <c r="BA233" s="2">
        <f t="shared" si="430"/>
        <v>0</v>
      </c>
      <c r="BB233" s="2">
        <f t="shared" si="431"/>
        <v>15</v>
      </c>
      <c r="BC233" s="2">
        <f t="shared" si="432"/>
        <v>0</v>
      </c>
      <c r="BD233" s="3">
        <f t="shared" si="433"/>
        <v>15</v>
      </c>
      <c r="BE233" s="3">
        <f t="shared" si="434"/>
        <v>2.3900573613766731</v>
      </c>
      <c r="BF233" s="2">
        <f t="shared" si="435"/>
        <v>0</v>
      </c>
      <c r="BG233" s="2">
        <f t="shared" si="436"/>
        <v>1.7925430210325046</v>
      </c>
      <c r="BH233" s="2">
        <f t="shared" si="437"/>
        <v>0</v>
      </c>
      <c r="BI233" s="3">
        <f t="shared" si="438"/>
        <v>1.7925430210325046</v>
      </c>
      <c r="BJ233" s="3"/>
      <c r="BK233" s="21">
        <v>8345</v>
      </c>
      <c r="BL233" s="3">
        <v>8340</v>
      </c>
      <c r="BM233" s="2">
        <v>5</v>
      </c>
      <c r="BN233" s="2">
        <v>5</v>
      </c>
      <c r="BO233" s="45"/>
      <c r="BP233" s="2">
        <f t="shared" si="439"/>
        <v>5</v>
      </c>
      <c r="BQ233" s="2">
        <f t="shared" si="440"/>
        <v>0.5995203836930455</v>
      </c>
      <c r="BR233" s="2">
        <f t="shared" si="441"/>
        <v>0.5995203836930455</v>
      </c>
      <c r="BS233" s="2"/>
      <c r="BT233" s="7">
        <v>8336</v>
      </c>
      <c r="BU233" s="3">
        <v>8327</v>
      </c>
      <c r="BV233" s="2">
        <f t="shared" si="405"/>
        <v>9</v>
      </c>
      <c r="BW233" s="2">
        <v>9</v>
      </c>
      <c r="BX233" s="61"/>
      <c r="BY233" s="2">
        <f t="shared" si="442"/>
        <v>9</v>
      </c>
      <c r="BZ233" s="2">
        <f t="shared" si="443"/>
        <v>1.0808214242824548</v>
      </c>
      <c r="CA233" s="2">
        <f t="shared" si="444"/>
        <v>1.0808214242824548</v>
      </c>
      <c r="CB233" s="2"/>
      <c r="CC233" s="105">
        <v>8351</v>
      </c>
      <c r="CD233" s="3">
        <v>8337</v>
      </c>
      <c r="CE233" s="2">
        <f t="shared" si="406"/>
        <v>14</v>
      </c>
      <c r="CF233" s="2">
        <v>14</v>
      </c>
      <c r="CG233" s="61"/>
      <c r="CH233" s="2">
        <f t="shared" si="445"/>
        <v>14</v>
      </c>
      <c r="CI233" s="2">
        <f t="shared" si="446"/>
        <v>1.6792611251049538</v>
      </c>
      <c r="CJ233" s="2">
        <f t="shared" si="447"/>
        <v>1.6792611251049538</v>
      </c>
      <c r="CK233" s="2"/>
      <c r="CL233" s="105">
        <v>8372</v>
      </c>
      <c r="CM233" s="3">
        <v>8370</v>
      </c>
      <c r="CN233" s="2">
        <f t="shared" si="407"/>
        <v>2</v>
      </c>
      <c r="CO233" s="2">
        <f t="shared" si="522"/>
        <v>2</v>
      </c>
      <c r="CP233" s="61"/>
      <c r="CQ233" s="2">
        <f t="shared" si="448"/>
        <v>2</v>
      </c>
      <c r="CR233" s="2">
        <f t="shared" si="449"/>
        <v>0.23894862604540024</v>
      </c>
      <c r="CS233" s="2">
        <f t="shared" si="450"/>
        <v>0.23894862604540024</v>
      </c>
      <c r="CT233" s="2"/>
      <c r="CU233" s="131">
        <v>8388</v>
      </c>
      <c r="CV233" s="3">
        <v>8368</v>
      </c>
      <c r="CW233" s="2">
        <f t="shared" si="408"/>
        <v>20</v>
      </c>
      <c r="CX233" s="2">
        <f t="shared" si="409"/>
        <v>20</v>
      </c>
      <c r="CY233" s="61"/>
      <c r="CZ233" s="2">
        <f t="shared" si="451"/>
        <v>20</v>
      </c>
      <c r="DA233" s="2">
        <f t="shared" si="452"/>
        <v>2.3900573613766731</v>
      </c>
      <c r="DB233" s="2">
        <f t="shared" si="453"/>
        <v>2.3900573613766731</v>
      </c>
      <c r="DC233" s="2"/>
      <c r="DD233" s="131">
        <v>8400</v>
      </c>
      <c r="DE233" s="3">
        <v>8389</v>
      </c>
      <c r="DF233" s="2">
        <f t="shared" si="410"/>
        <v>11</v>
      </c>
      <c r="DG233" s="2">
        <f t="shared" si="411"/>
        <v>11</v>
      </c>
      <c r="DH233" s="61"/>
      <c r="DI233" s="2">
        <f t="shared" si="454"/>
        <v>11</v>
      </c>
      <c r="DJ233" s="2">
        <f t="shared" si="455"/>
        <v>1.3112409107164145</v>
      </c>
      <c r="DK233" s="2">
        <f t="shared" si="456"/>
        <v>1.3112409107164145</v>
      </c>
      <c r="DL233" s="2"/>
      <c r="DM233" s="131">
        <v>8495</v>
      </c>
      <c r="DN233" s="2">
        <v>8483</v>
      </c>
      <c r="DO233" s="3">
        <f t="shared" si="457"/>
        <v>12</v>
      </c>
      <c r="DP233" s="3">
        <f t="shared" si="458"/>
        <v>1.4145938936696922</v>
      </c>
      <c r="DQ233" s="2"/>
      <c r="DR233" s="131">
        <v>8570</v>
      </c>
      <c r="DS233" s="2">
        <v>8555</v>
      </c>
      <c r="DT233" s="3">
        <f t="shared" si="459"/>
        <v>15</v>
      </c>
      <c r="DU233" s="3">
        <f t="shared" si="460"/>
        <v>1.7533606078316775</v>
      </c>
      <c r="DV233" s="2"/>
      <c r="DW233" s="131">
        <v>8617</v>
      </c>
      <c r="DX233" s="2">
        <v>8615</v>
      </c>
      <c r="DY233" s="3">
        <f t="shared" si="461"/>
        <v>2</v>
      </c>
      <c r="DZ233" s="3">
        <f t="shared" si="462"/>
        <v>0.23215322112594314</v>
      </c>
      <c r="EA233" s="2"/>
      <c r="EB233" s="131">
        <v>8637</v>
      </c>
      <c r="EC233" s="2">
        <v>8634</v>
      </c>
      <c r="ED233" s="3">
        <f t="shared" si="532"/>
        <v>3</v>
      </c>
      <c r="EE233" s="3">
        <f t="shared" si="463"/>
        <v>0.34746351633078526</v>
      </c>
      <c r="EF233" s="2"/>
      <c r="EG233" s="131">
        <v>8700</v>
      </c>
      <c r="EH233" s="2">
        <v>8705</v>
      </c>
      <c r="EI233" s="3">
        <v>0</v>
      </c>
      <c r="EJ233" s="3">
        <f t="shared" si="464"/>
        <v>0</v>
      </c>
      <c r="EK233" s="2"/>
      <c r="EL233" s="131">
        <v>8630</v>
      </c>
      <c r="EM233" s="2">
        <v>8625</v>
      </c>
      <c r="EN233" s="3">
        <f t="shared" si="425"/>
        <v>5</v>
      </c>
      <c r="EO233" s="3">
        <f t="shared" si="465"/>
        <v>0.57971014492753625</v>
      </c>
      <c r="EP233" s="2"/>
      <c r="EQ233" s="2"/>
      <c r="ER233" s="77">
        <f t="shared" si="466"/>
        <v>5</v>
      </c>
      <c r="ES233" s="83">
        <f t="shared" si="533"/>
        <v>9</v>
      </c>
      <c r="ET233" s="83">
        <f t="shared" si="427"/>
        <v>14</v>
      </c>
      <c r="EU233" s="81">
        <f t="shared" si="523"/>
        <v>2</v>
      </c>
      <c r="EV233" s="81">
        <f t="shared" si="534"/>
        <v>20</v>
      </c>
      <c r="EW233" s="81">
        <f t="shared" si="525"/>
        <v>11</v>
      </c>
      <c r="EX233" s="81">
        <f t="shared" si="517"/>
        <v>12</v>
      </c>
      <c r="EY233" s="81">
        <f t="shared" si="537"/>
        <v>15</v>
      </c>
      <c r="EZ233" s="81">
        <f t="shared" si="536"/>
        <v>2</v>
      </c>
      <c r="FA233" s="81">
        <f t="shared" si="467"/>
        <v>3</v>
      </c>
      <c r="FB233" s="81">
        <f t="shared" si="468"/>
        <v>0</v>
      </c>
      <c r="FC233" s="81">
        <f t="shared" si="429"/>
        <v>5</v>
      </c>
      <c r="FD233" s="2"/>
      <c r="FE233" s="77">
        <f t="shared" si="469"/>
        <v>0.5995203836930455</v>
      </c>
      <c r="FF233" s="83">
        <f t="shared" si="470"/>
        <v>1.0808214242824548</v>
      </c>
      <c r="FG233" s="83">
        <f t="shared" si="471"/>
        <v>1.6792611251049538</v>
      </c>
      <c r="FH233" s="81">
        <f t="shared" si="472"/>
        <v>0.23894862604540024</v>
      </c>
      <c r="FI233" s="81">
        <f t="shared" si="473"/>
        <v>2.3900573613766731</v>
      </c>
      <c r="FJ233" s="81">
        <f t="shared" si="474"/>
        <v>1.3112409107164145</v>
      </c>
      <c r="FK233" s="81">
        <f t="shared" si="475"/>
        <v>1.4145938936696922</v>
      </c>
      <c r="FL233" s="81">
        <f t="shared" si="476"/>
        <v>1.7533606078316775</v>
      </c>
      <c r="FM233" s="81">
        <f t="shared" si="477"/>
        <v>0.23215322112594314</v>
      </c>
      <c r="FN233" s="81">
        <f t="shared" si="478"/>
        <v>0.34746351633078526</v>
      </c>
      <c r="FO233" s="81">
        <f t="shared" si="479"/>
        <v>0</v>
      </c>
      <c r="FP233" s="81">
        <f t="shared" si="480"/>
        <v>0.57971014492753625</v>
      </c>
      <c r="FQ233" s="2"/>
      <c r="FR233" s="83">
        <f t="shared" si="481"/>
        <v>4</v>
      </c>
      <c r="FS233" s="83">
        <f t="shared" si="482"/>
        <v>5</v>
      </c>
      <c r="FT233" s="83">
        <f t="shared" si="483"/>
        <v>-12</v>
      </c>
      <c r="FU233" s="83">
        <f t="shared" si="484"/>
        <v>18</v>
      </c>
      <c r="FV233" s="83">
        <f t="shared" si="485"/>
        <v>-9</v>
      </c>
      <c r="FW233" s="83">
        <f t="shared" si="486"/>
        <v>1</v>
      </c>
      <c r="FX233" s="83">
        <f t="shared" si="487"/>
        <v>3</v>
      </c>
      <c r="FY233" s="83">
        <f t="shared" si="488"/>
        <v>-13</v>
      </c>
      <c r="FZ233" s="83">
        <f t="shared" si="489"/>
        <v>1</v>
      </c>
      <c r="GA233" s="83">
        <f t="shared" si="490"/>
        <v>-3</v>
      </c>
      <c r="GB233" s="83">
        <f t="shared" si="491"/>
        <v>5</v>
      </c>
      <c r="GC233" s="54"/>
      <c r="GD233" s="205">
        <f t="shared" si="492"/>
        <v>0.48130104058940926</v>
      </c>
      <c r="GE233" s="206">
        <f t="shared" si="493"/>
        <v>0.59843970082249909</v>
      </c>
      <c r="GF233" s="206">
        <f t="shared" si="494"/>
        <v>-1.4403124990595537</v>
      </c>
      <c r="GG233" s="207">
        <f t="shared" si="495"/>
        <v>2.151108735331273</v>
      </c>
      <c r="GH233" s="206">
        <f t="shared" si="496"/>
        <v>-1.0788164506602587</v>
      </c>
      <c r="GI233" s="206">
        <f t="shared" si="497"/>
        <v>0.10335298295327777</v>
      </c>
      <c r="GJ233" s="206">
        <f t="shared" si="498"/>
        <v>0.33876671416198523</v>
      </c>
      <c r="GK233" s="206">
        <f t="shared" si="499"/>
        <v>-1.5212073867057343</v>
      </c>
      <c r="GL233" s="206">
        <f t="shared" si="500"/>
        <v>0.11531029520484212</v>
      </c>
      <c r="GM233" s="206">
        <f t="shared" si="501"/>
        <v>-0.34746351633078526</v>
      </c>
      <c r="GN233" s="206">
        <f t="shared" si="502"/>
        <v>0.57971014492753625</v>
      </c>
      <c r="GO233" s="2"/>
      <c r="GP233" s="3">
        <f t="shared" si="503"/>
        <v>5</v>
      </c>
      <c r="GQ233" s="320">
        <f t="shared" si="504"/>
        <v>5.7971014492753622E-4</v>
      </c>
      <c r="GR233" s="298">
        <f t="shared" si="505"/>
        <v>8.7079189815217957E-5</v>
      </c>
      <c r="GS233" s="298">
        <f t="shared" si="506"/>
        <v>1.4382970562853582E-4</v>
      </c>
      <c r="GT233" s="298">
        <f t="shared" si="507"/>
        <v>2.6732215634485033E-4</v>
      </c>
      <c r="GU233" s="298">
        <f t="shared" si="508"/>
        <v>4.3181621901718632E-5</v>
      </c>
      <c r="GV233" s="298">
        <f t="shared" si="509"/>
        <v>3.6090659737259998E-4</v>
      </c>
      <c r="GW233" s="298">
        <f t="shared" si="510"/>
        <v>2.2079042973846371E-4</v>
      </c>
      <c r="GX233" s="298">
        <f t="shared" si="511"/>
        <v>3.00270243218897E-4</v>
      </c>
      <c r="GY233" s="298">
        <f t="shared" si="512"/>
        <v>3.596863534997482E-4</v>
      </c>
      <c r="GZ233" s="298">
        <f t="shared" si="513"/>
        <v>4.151530877010898E-5</v>
      </c>
      <c r="HA233" s="298">
        <f t="shared" si="514"/>
        <v>6.3371356147021542E-5</v>
      </c>
      <c r="HB233" s="298">
        <f t="shared" si="515"/>
        <v>0</v>
      </c>
      <c r="HC233" s="298">
        <f t="shared" si="516"/>
        <v>8.6641598364206625E-5</v>
      </c>
      <c r="HD233" s="298"/>
    </row>
    <row r="234" spans="1:212" ht="12" customHeight="1" x14ac:dyDescent="0.25">
      <c r="A234" s="2">
        <v>1</v>
      </c>
      <c r="B234" s="10" t="s">
        <v>149</v>
      </c>
      <c r="C234" s="183">
        <v>37007</v>
      </c>
      <c r="D234" s="10"/>
      <c r="E234" s="2" t="s">
        <v>533</v>
      </c>
      <c r="F234" s="33"/>
      <c r="G234" s="33"/>
      <c r="H234" s="33"/>
      <c r="I234" s="33"/>
      <c r="J234" s="33"/>
      <c r="K234" s="33"/>
      <c r="L234" s="33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61"/>
      <c r="X234" s="45"/>
      <c r="Y234" s="3">
        <v>27</v>
      </c>
      <c r="Z234" s="146">
        <v>5</v>
      </c>
      <c r="AA234" s="3">
        <f t="shared" si="404"/>
        <v>32</v>
      </c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>
        <v>27</v>
      </c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29">
        <f t="shared" si="535"/>
        <v>27</v>
      </c>
      <c r="AV234" s="170">
        <f t="shared" si="526"/>
        <v>0</v>
      </c>
      <c r="AW234" s="170">
        <f t="shared" si="527"/>
        <v>27</v>
      </c>
      <c r="AX234" s="170">
        <f t="shared" si="528"/>
        <v>0</v>
      </c>
      <c r="AY234" s="29">
        <f t="shared" si="529"/>
        <v>27</v>
      </c>
      <c r="AZ234" s="3"/>
      <c r="BA234" s="2">
        <f t="shared" si="430"/>
        <v>0</v>
      </c>
      <c r="BB234" s="2">
        <f t="shared" si="431"/>
        <v>27</v>
      </c>
      <c r="BC234" s="2">
        <f t="shared" si="432"/>
        <v>0</v>
      </c>
      <c r="BD234" s="3">
        <f t="shared" si="433"/>
        <v>27</v>
      </c>
      <c r="BE234" s="3">
        <f t="shared" si="434"/>
        <v>3.2709431219334908</v>
      </c>
      <c r="BF234" s="2">
        <f t="shared" si="435"/>
        <v>0</v>
      </c>
      <c r="BG234" s="2">
        <f t="shared" si="436"/>
        <v>2.4532073414501179</v>
      </c>
      <c r="BH234" s="2">
        <f t="shared" si="437"/>
        <v>0</v>
      </c>
      <c r="BI234" s="3">
        <f t="shared" si="438"/>
        <v>2.4532073414501179</v>
      </c>
      <c r="BJ234" s="3"/>
      <c r="BK234" s="21">
        <v>11123</v>
      </c>
      <c r="BL234" s="3">
        <v>11076</v>
      </c>
      <c r="BM234" s="2">
        <v>47</v>
      </c>
      <c r="BN234" s="2">
        <v>47</v>
      </c>
      <c r="BO234" s="45"/>
      <c r="BP234" s="2">
        <f t="shared" si="439"/>
        <v>47</v>
      </c>
      <c r="BQ234" s="2">
        <f t="shared" si="440"/>
        <v>4.2434091729866381</v>
      </c>
      <c r="BR234" s="2">
        <f t="shared" si="441"/>
        <v>4.2434091729866381</v>
      </c>
      <c r="BS234" s="2"/>
      <c r="BT234" s="7">
        <v>11130</v>
      </c>
      <c r="BU234" s="3">
        <v>11065</v>
      </c>
      <c r="BV234" s="2">
        <f t="shared" si="405"/>
        <v>65</v>
      </c>
      <c r="BW234" s="2">
        <v>65</v>
      </c>
      <c r="BX234" s="61"/>
      <c r="BY234" s="2">
        <f t="shared" si="442"/>
        <v>65</v>
      </c>
      <c r="BZ234" s="2">
        <f t="shared" si="443"/>
        <v>5.8743786714866699</v>
      </c>
      <c r="CA234" s="2">
        <f t="shared" si="444"/>
        <v>5.8743786714866699</v>
      </c>
      <c r="CB234" s="2"/>
      <c r="CC234" s="106">
        <v>11114</v>
      </c>
      <c r="CD234" s="3">
        <v>11068</v>
      </c>
      <c r="CE234" s="2">
        <f t="shared" si="406"/>
        <v>46</v>
      </c>
      <c r="CF234" s="2">
        <v>46</v>
      </c>
      <c r="CG234" s="61"/>
      <c r="CH234" s="2">
        <f t="shared" si="445"/>
        <v>46</v>
      </c>
      <c r="CI234" s="2">
        <f t="shared" si="446"/>
        <v>4.1561257679797619</v>
      </c>
      <c r="CJ234" s="2">
        <f t="shared" si="447"/>
        <v>4.1561257679797619</v>
      </c>
      <c r="CK234" s="2"/>
      <c r="CL234" s="106">
        <v>11037</v>
      </c>
      <c r="CM234" s="3">
        <v>11005</v>
      </c>
      <c r="CN234" s="2">
        <f t="shared" si="407"/>
        <v>32</v>
      </c>
      <c r="CO234" s="2">
        <f t="shared" si="522"/>
        <v>32</v>
      </c>
      <c r="CP234" s="61"/>
      <c r="CQ234" s="2">
        <f t="shared" si="448"/>
        <v>32</v>
      </c>
      <c r="CR234" s="2">
        <f t="shared" si="449"/>
        <v>2.9077691958200815</v>
      </c>
      <c r="CS234" s="2">
        <f t="shared" si="450"/>
        <v>2.9077691958200815</v>
      </c>
      <c r="CT234" s="2"/>
      <c r="CU234" s="131">
        <v>11042</v>
      </c>
      <c r="CV234" s="3">
        <v>11006</v>
      </c>
      <c r="CW234" s="2">
        <f t="shared" si="408"/>
        <v>36</v>
      </c>
      <c r="CX234" s="2">
        <f t="shared" si="409"/>
        <v>36</v>
      </c>
      <c r="CY234" s="61"/>
      <c r="CZ234" s="2">
        <f t="shared" si="451"/>
        <v>36</v>
      </c>
      <c r="DA234" s="2">
        <f t="shared" si="452"/>
        <v>3.2709431219334908</v>
      </c>
      <c r="DB234" s="2">
        <f t="shared" si="453"/>
        <v>3.2709431219334908</v>
      </c>
      <c r="DC234" s="2"/>
      <c r="DD234" s="131">
        <v>11064</v>
      </c>
      <c r="DE234" s="3">
        <v>11038</v>
      </c>
      <c r="DF234" s="2">
        <f t="shared" si="410"/>
        <v>26</v>
      </c>
      <c r="DG234" s="2">
        <f t="shared" si="411"/>
        <v>26</v>
      </c>
      <c r="DH234" s="61"/>
      <c r="DI234" s="2">
        <f t="shared" si="454"/>
        <v>26</v>
      </c>
      <c r="DJ234" s="2">
        <f t="shared" si="455"/>
        <v>2.3554991846348976</v>
      </c>
      <c r="DK234" s="2">
        <f t="shared" si="456"/>
        <v>2.3554991846348976</v>
      </c>
      <c r="DL234" s="2"/>
      <c r="DM234" s="131">
        <v>10917</v>
      </c>
      <c r="DN234" s="2">
        <v>10891</v>
      </c>
      <c r="DO234" s="3">
        <f t="shared" si="457"/>
        <v>26</v>
      </c>
      <c r="DP234" s="3">
        <f t="shared" si="458"/>
        <v>2.3872922596639428</v>
      </c>
      <c r="DQ234" s="2"/>
      <c r="DR234" s="131">
        <v>10869</v>
      </c>
      <c r="DS234" s="2">
        <v>10851</v>
      </c>
      <c r="DT234" s="3">
        <f t="shared" si="459"/>
        <v>18</v>
      </c>
      <c r="DU234" s="3">
        <f t="shared" si="460"/>
        <v>1.6588332872546308</v>
      </c>
      <c r="DV234" s="2"/>
      <c r="DW234" s="131">
        <v>10836</v>
      </c>
      <c r="DX234" s="2">
        <v>10815</v>
      </c>
      <c r="DY234" s="3">
        <f t="shared" si="461"/>
        <v>21</v>
      </c>
      <c r="DZ234" s="3">
        <f t="shared" si="462"/>
        <v>1.941747572815534</v>
      </c>
      <c r="EA234" s="2"/>
      <c r="EB234" s="131">
        <v>10893</v>
      </c>
      <c r="EC234" s="2">
        <v>10875</v>
      </c>
      <c r="ED234" s="3">
        <f t="shared" si="532"/>
        <v>18</v>
      </c>
      <c r="EE234" s="3">
        <f t="shared" si="463"/>
        <v>1.6551724137931034</v>
      </c>
      <c r="EF234" s="2"/>
      <c r="EG234" s="131">
        <v>11016</v>
      </c>
      <c r="EH234" s="2">
        <v>11007</v>
      </c>
      <c r="EI234" s="3">
        <f t="shared" ref="EI234:EI275" si="538">EG234-EH234</f>
        <v>9</v>
      </c>
      <c r="EJ234" s="3">
        <f t="shared" si="464"/>
        <v>0.81766148814390849</v>
      </c>
      <c r="EK234" s="2"/>
      <c r="EL234" s="131">
        <v>11104</v>
      </c>
      <c r="EM234" s="2">
        <v>11094</v>
      </c>
      <c r="EN234" s="3">
        <f t="shared" si="425"/>
        <v>10</v>
      </c>
      <c r="EO234" s="3">
        <f t="shared" si="465"/>
        <v>0.90138813773210746</v>
      </c>
      <c r="EP234" s="2"/>
      <c r="EQ234" s="2"/>
      <c r="ER234" s="77">
        <f t="shared" si="466"/>
        <v>47</v>
      </c>
      <c r="ES234" s="83">
        <f t="shared" si="533"/>
        <v>65</v>
      </c>
      <c r="ET234" s="83">
        <f t="shared" si="427"/>
        <v>46</v>
      </c>
      <c r="EU234" s="81">
        <f t="shared" si="523"/>
        <v>32</v>
      </c>
      <c r="EV234" s="81">
        <f t="shared" si="534"/>
        <v>36</v>
      </c>
      <c r="EW234" s="81">
        <f t="shared" si="525"/>
        <v>26</v>
      </c>
      <c r="EX234" s="81">
        <f t="shared" si="517"/>
        <v>26</v>
      </c>
      <c r="EY234" s="81">
        <f t="shared" si="537"/>
        <v>18</v>
      </c>
      <c r="EZ234" s="81">
        <f t="shared" si="536"/>
        <v>21</v>
      </c>
      <c r="FA234" s="81">
        <f t="shared" si="467"/>
        <v>18</v>
      </c>
      <c r="FB234" s="81">
        <f t="shared" si="468"/>
        <v>9</v>
      </c>
      <c r="FC234" s="81">
        <f t="shared" si="429"/>
        <v>10</v>
      </c>
      <c r="FD234" s="2"/>
      <c r="FE234" s="77">
        <f t="shared" si="469"/>
        <v>4.2434091729866381</v>
      </c>
      <c r="FF234" s="83">
        <f t="shared" si="470"/>
        <v>5.8743786714866699</v>
      </c>
      <c r="FG234" s="83">
        <f t="shared" si="471"/>
        <v>4.1561257679797619</v>
      </c>
      <c r="FH234" s="81">
        <f t="shared" si="472"/>
        <v>2.9077691958200815</v>
      </c>
      <c r="FI234" s="81">
        <f t="shared" si="473"/>
        <v>3.2709431219334908</v>
      </c>
      <c r="FJ234" s="81">
        <f t="shared" si="474"/>
        <v>2.3554991846348976</v>
      </c>
      <c r="FK234" s="81">
        <f t="shared" si="475"/>
        <v>2.3872922596639428</v>
      </c>
      <c r="FL234" s="81">
        <f t="shared" si="476"/>
        <v>1.6588332872546308</v>
      </c>
      <c r="FM234" s="81">
        <f t="shared" si="477"/>
        <v>1.941747572815534</v>
      </c>
      <c r="FN234" s="81">
        <f t="shared" si="478"/>
        <v>1.6551724137931034</v>
      </c>
      <c r="FO234" s="81">
        <f t="shared" si="479"/>
        <v>0.81766148814390849</v>
      </c>
      <c r="FP234" s="81">
        <f t="shared" si="480"/>
        <v>0.90138813773210746</v>
      </c>
      <c r="FQ234" s="2"/>
      <c r="FR234" s="83">
        <f t="shared" si="481"/>
        <v>18</v>
      </c>
      <c r="FS234" s="83">
        <f t="shared" si="482"/>
        <v>-19</v>
      </c>
      <c r="FT234" s="83">
        <f t="shared" si="483"/>
        <v>-14</v>
      </c>
      <c r="FU234" s="83">
        <f t="shared" si="484"/>
        <v>4</v>
      </c>
      <c r="FV234" s="83">
        <f t="shared" si="485"/>
        <v>-10</v>
      </c>
      <c r="FW234" s="83">
        <f t="shared" si="486"/>
        <v>0</v>
      </c>
      <c r="FX234" s="83">
        <f t="shared" si="487"/>
        <v>-8</v>
      </c>
      <c r="FY234" s="83">
        <f t="shared" si="488"/>
        <v>3</v>
      </c>
      <c r="FZ234" s="83">
        <f t="shared" si="489"/>
        <v>-3</v>
      </c>
      <c r="GA234" s="83">
        <f t="shared" si="490"/>
        <v>-9</v>
      </c>
      <c r="GB234" s="83">
        <f t="shared" si="491"/>
        <v>1</v>
      </c>
      <c r="GC234" s="54"/>
      <c r="GD234" s="205">
        <f t="shared" si="492"/>
        <v>1.6309694985000318</v>
      </c>
      <c r="GE234" s="206">
        <f t="shared" si="493"/>
        <v>-1.7182529035069081</v>
      </c>
      <c r="GF234" s="206">
        <f t="shared" si="494"/>
        <v>-1.2483565721596803</v>
      </c>
      <c r="GG234" s="207">
        <f t="shared" si="495"/>
        <v>0.36317392611340926</v>
      </c>
      <c r="GH234" s="206">
        <f t="shared" si="496"/>
        <v>-0.91544393729859319</v>
      </c>
      <c r="GI234" s="206">
        <f t="shared" si="497"/>
        <v>3.1793075029045159E-2</v>
      </c>
      <c r="GJ234" s="206">
        <f t="shared" si="498"/>
        <v>-0.72845897240931201</v>
      </c>
      <c r="GK234" s="206">
        <f t="shared" si="499"/>
        <v>0.28291428556090326</v>
      </c>
      <c r="GL234" s="206">
        <f t="shared" si="500"/>
        <v>-0.28657515902243058</v>
      </c>
      <c r="GM234" s="206">
        <f t="shared" si="501"/>
        <v>-0.83751092564919494</v>
      </c>
      <c r="GN234" s="206">
        <f t="shared" si="502"/>
        <v>8.3726649588198976E-2</v>
      </c>
      <c r="GO234" s="2"/>
      <c r="GP234" s="3">
        <f t="shared" si="503"/>
        <v>10</v>
      </c>
      <c r="GQ234" s="321">
        <f t="shared" si="504"/>
        <v>9.0138813773210744E-4</v>
      </c>
      <c r="GR234" s="298">
        <f t="shared" si="505"/>
        <v>8.1854438426304883E-4</v>
      </c>
      <c r="GS234" s="298">
        <f t="shared" si="506"/>
        <v>1.038770096206092E-3</v>
      </c>
      <c r="GT234" s="298">
        <f t="shared" si="507"/>
        <v>8.7834422799022249E-4</v>
      </c>
      <c r="GU234" s="298">
        <f t="shared" si="508"/>
        <v>6.9090595042749811E-4</v>
      </c>
      <c r="GV234" s="298">
        <f t="shared" si="509"/>
        <v>6.4963187527067995E-4</v>
      </c>
      <c r="GW234" s="298">
        <f t="shared" si="510"/>
        <v>5.2186828847273234E-4</v>
      </c>
      <c r="GX234" s="298">
        <f t="shared" si="511"/>
        <v>6.505855269742769E-4</v>
      </c>
      <c r="GY234" s="298">
        <f t="shared" si="512"/>
        <v>4.3162362419969785E-4</v>
      </c>
      <c r="GZ234" s="298">
        <f t="shared" si="513"/>
        <v>4.3591074208614429E-4</v>
      </c>
      <c r="HA234" s="298">
        <f t="shared" si="514"/>
        <v>3.8022813688212925E-4</v>
      </c>
      <c r="HB234" s="298">
        <f t="shared" si="515"/>
        <v>1.7946161515453639E-4</v>
      </c>
      <c r="HC234" s="298">
        <f t="shared" si="516"/>
        <v>1.7328319672841325E-4</v>
      </c>
      <c r="HD234" s="298"/>
    </row>
    <row r="235" spans="1:212" ht="12" customHeight="1" x14ac:dyDescent="0.25">
      <c r="A235" s="2">
        <v>1</v>
      </c>
      <c r="B235" s="10" t="s">
        <v>149</v>
      </c>
      <c r="C235" s="183">
        <v>37010</v>
      </c>
      <c r="D235" s="10"/>
      <c r="E235" s="2" t="s">
        <v>567</v>
      </c>
      <c r="F235" s="33"/>
      <c r="G235" s="33"/>
      <c r="H235" s="33"/>
      <c r="I235" s="33"/>
      <c r="J235" s="33"/>
      <c r="K235" s="33"/>
      <c r="L235" s="33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61"/>
      <c r="X235" s="45"/>
      <c r="Y235" s="3">
        <v>8</v>
      </c>
      <c r="Z235" s="146">
        <v>5</v>
      </c>
      <c r="AA235" s="3">
        <f t="shared" si="404"/>
        <v>13</v>
      </c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>
        <v>8</v>
      </c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29">
        <f t="shared" si="535"/>
        <v>8</v>
      </c>
      <c r="AV235" s="170">
        <f t="shared" si="526"/>
        <v>0</v>
      </c>
      <c r="AW235" s="170">
        <f t="shared" si="527"/>
        <v>8</v>
      </c>
      <c r="AX235" s="170">
        <f t="shared" si="528"/>
        <v>0</v>
      </c>
      <c r="AY235" s="29">
        <f t="shared" si="529"/>
        <v>8</v>
      </c>
      <c r="AZ235" s="3"/>
      <c r="BA235" s="2">
        <f t="shared" si="430"/>
        <v>0</v>
      </c>
      <c r="BB235" s="2">
        <f t="shared" si="431"/>
        <v>8</v>
      </c>
      <c r="BC235" s="2">
        <f t="shared" si="432"/>
        <v>0</v>
      </c>
      <c r="BD235" s="3">
        <f t="shared" si="433"/>
        <v>8</v>
      </c>
      <c r="BE235" s="3">
        <f t="shared" si="434"/>
        <v>2.8597426231639154</v>
      </c>
      <c r="BF235" s="2">
        <f t="shared" si="435"/>
        <v>0</v>
      </c>
      <c r="BG235" s="2">
        <f t="shared" si="436"/>
        <v>1.0399064084232421</v>
      </c>
      <c r="BH235" s="2">
        <f t="shared" si="437"/>
        <v>0</v>
      </c>
      <c r="BI235" s="3">
        <f t="shared" si="438"/>
        <v>1.0399064084232421</v>
      </c>
      <c r="BJ235" s="3"/>
      <c r="BK235" s="21">
        <v>7574</v>
      </c>
      <c r="BL235" s="3">
        <v>7557</v>
      </c>
      <c r="BM235" s="2">
        <v>17</v>
      </c>
      <c r="BN235" s="2">
        <v>17</v>
      </c>
      <c r="BO235" s="45"/>
      <c r="BP235" s="2">
        <f t="shared" si="439"/>
        <v>17</v>
      </c>
      <c r="BQ235" s="2">
        <f t="shared" si="440"/>
        <v>2.2495699351594549</v>
      </c>
      <c r="BR235" s="2">
        <f t="shared" si="441"/>
        <v>2.2495699351594549</v>
      </c>
      <c r="BS235" s="2"/>
      <c r="BT235" s="7">
        <v>7635</v>
      </c>
      <c r="BU235" s="3">
        <v>7603</v>
      </c>
      <c r="BV235" s="2">
        <f t="shared" si="405"/>
        <v>32</v>
      </c>
      <c r="BW235" s="2">
        <v>32</v>
      </c>
      <c r="BX235" s="61"/>
      <c r="BY235" s="2">
        <f t="shared" si="442"/>
        <v>32</v>
      </c>
      <c r="BZ235" s="2">
        <f t="shared" si="443"/>
        <v>4.2088649217414185</v>
      </c>
      <c r="CA235" s="2">
        <f t="shared" si="444"/>
        <v>4.2088649217414185</v>
      </c>
      <c r="CB235" s="2"/>
      <c r="CC235" s="106">
        <v>7694</v>
      </c>
      <c r="CD235" s="3">
        <v>7663</v>
      </c>
      <c r="CE235" s="2">
        <f t="shared" si="406"/>
        <v>31</v>
      </c>
      <c r="CF235" s="2">
        <v>31</v>
      </c>
      <c r="CG235" s="61"/>
      <c r="CH235" s="2">
        <f t="shared" si="445"/>
        <v>31</v>
      </c>
      <c r="CI235" s="2">
        <f t="shared" si="446"/>
        <v>4.045413023619993</v>
      </c>
      <c r="CJ235" s="2">
        <f t="shared" si="447"/>
        <v>4.045413023619993</v>
      </c>
      <c r="CK235" s="2"/>
      <c r="CL235" s="106">
        <v>7713</v>
      </c>
      <c r="CM235" s="3">
        <v>7695</v>
      </c>
      <c r="CN235" s="2">
        <f t="shared" si="407"/>
        <v>18</v>
      </c>
      <c r="CO235" s="2">
        <f t="shared" si="522"/>
        <v>18</v>
      </c>
      <c r="CP235" s="61"/>
      <c r="CQ235" s="2">
        <f t="shared" si="448"/>
        <v>18</v>
      </c>
      <c r="CR235" s="2">
        <f t="shared" si="449"/>
        <v>2.3391812865497075</v>
      </c>
      <c r="CS235" s="2">
        <f t="shared" si="450"/>
        <v>2.3391812865497075</v>
      </c>
      <c r="CT235" s="2"/>
      <c r="CU235" s="131">
        <v>7715</v>
      </c>
      <c r="CV235" s="3">
        <v>7693</v>
      </c>
      <c r="CW235" s="2">
        <f t="shared" si="408"/>
        <v>22</v>
      </c>
      <c r="CX235" s="2">
        <f t="shared" si="409"/>
        <v>22</v>
      </c>
      <c r="CY235" s="61"/>
      <c r="CZ235" s="2">
        <f t="shared" si="451"/>
        <v>22</v>
      </c>
      <c r="DA235" s="2">
        <f t="shared" si="452"/>
        <v>2.8597426231639154</v>
      </c>
      <c r="DB235" s="2">
        <f t="shared" si="453"/>
        <v>2.8597426231639154</v>
      </c>
      <c r="DC235" s="2"/>
      <c r="DD235" s="131">
        <v>7795</v>
      </c>
      <c r="DE235" s="3">
        <v>7775</v>
      </c>
      <c r="DF235" s="2">
        <f t="shared" si="410"/>
        <v>20</v>
      </c>
      <c r="DG235" s="2">
        <f t="shared" si="411"/>
        <v>20</v>
      </c>
      <c r="DH235" s="61"/>
      <c r="DI235" s="2">
        <f t="shared" si="454"/>
        <v>20</v>
      </c>
      <c r="DJ235" s="2">
        <f t="shared" si="455"/>
        <v>2.572347266881029</v>
      </c>
      <c r="DK235" s="2">
        <f t="shared" si="456"/>
        <v>2.572347266881029</v>
      </c>
      <c r="DL235" s="2"/>
      <c r="DM235" s="131">
        <v>7857</v>
      </c>
      <c r="DN235" s="2">
        <v>7847</v>
      </c>
      <c r="DO235" s="3">
        <f t="shared" si="457"/>
        <v>10</v>
      </c>
      <c r="DP235" s="3">
        <f t="shared" si="458"/>
        <v>1.2743723716069837</v>
      </c>
      <c r="DQ235" s="2"/>
      <c r="DR235" s="131">
        <v>7936</v>
      </c>
      <c r="DS235" s="2">
        <v>7922</v>
      </c>
      <c r="DT235" s="3">
        <f t="shared" si="459"/>
        <v>14</v>
      </c>
      <c r="DU235" s="3">
        <f t="shared" si="460"/>
        <v>1.7672304973491544</v>
      </c>
      <c r="DV235" s="2"/>
      <c r="DW235" s="131">
        <v>7956</v>
      </c>
      <c r="DX235" s="2">
        <v>7913</v>
      </c>
      <c r="DY235" s="3">
        <f t="shared" si="461"/>
        <v>43</v>
      </c>
      <c r="DZ235" s="3">
        <f t="shared" si="462"/>
        <v>5.4340957917351194</v>
      </c>
      <c r="EA235" s="2"/>
      <c r="EB235" s="131">
        <v>7941</v>
      </c>
      <c r="EC235" s="2">
        <v>7935</v>
      </c>
      <c r="ED235" s="3">
        <f t="shared" si="532"/>
        <v>6</v>
      </c>
      <c r="EE235" s="3">
        <f t="shared" si="463"/>
        <v>0.75614366729678639</v>
      </c>
      <c r="EF235" s="2"/>
      <c r="EG235" s="131">
        <v>7963</v>
      </c>
      <c r="EH235" s="2">
        <v>7961</v>
      </c>
      <c r="EI235" s="3">
        <f t="shared" si="538"/>
        <v>2</v>
      </c>
      <c r="EJ235" s="3">
        <f t="shared" si="464"/>
        <v>0.25122472051249845</v>
      </c>
      <c r="EK235" s="2"/>
      <c r="EL235" s="131">
        <v>8004</v>
      </c>
      <c r="EM235" s="2">
        <v>8009</v>
      </c>
      <c r="EN235" s="146">
        <v>0</v>
      </c>
      <c r="EO235" s="3">
        <f t="shared" si="465"/>
        <v>0</v>
      </c>
      <c r="EP235" s="2"/>
      <c r="EQ235" s="2"/>
      <c r="ER235" s="77">
        <f t="shared" si="466"/>
        <v>17</v>
      </c>
      <c r="ES235" s="83">
        <f t="shared" si="533"/>
        <v>32</v>
      </c>
      <c r="ET235" s="83">
        <f t="shared" si="427"/>
        <v>31</v>
      </c>
      <c r="EU235" s="81">
        <f t="shared" si="523"/>
        <v>18</v>
      </c>
      <c r="EV235" s="81">
        <f t="shared" si="534"/>
        <v>22</v>
      </c>
      <c r="EW235" s="81">
        <f t="shared" si="525"/>
        <v>20</v>
      </c>
      <c r="EX235" s="81">
        <f t="shared" si="517"/>
        <v>10</v>
      </c>
      <c r="EY235" s="81">
        <f t="shared" si="537"/>
        <v>14</v>
      </c>
      <c r="EZ235" s="81">
        <f t="shared" si="536"/>
        <v>43</v>
      </c>
      <c r="FA235" s="81">
        <f t="shared" si="467"/>
        <v>6</v>
      </c>
      <c r="FB235" s="81">
        <f t="shared" si="468"/>
        <v>2</v>
      </c>
      <c r="FC235" s="81">
        <v>0</v>
      </c>
      <c r="FD235" s="2"/>
      <c r="FE235" s="77">
        <f t="shared" si="469"/>
        <v>2.2495699351594549</v>
      </c>
      <c r="FF235" s="83">
        <f t="shared" si="470"/>
        <v>4.2088649217414185</v>
      </c>
      <c r="FG235" s="83">
        <f t="shared" si="471"/>
        <v>4.045413023619993</v>
      </c>
      <c r="FH235" s="81">
        <f t="shared" si="472"/>
        <v>2.3391812865497075</v>
      </c>
      <c r="FI235" s="81">
        <f t="shared" si="473"/>
        <v>2.8597426231639154</v>
      </c>
      <c r="FJ235" s="81">
        <f t="shared" si="474"/>
        <v>2.572347266881029</v>
      </c>
      <c r="FK235" s="81">
        <f t="shared" si="475"/>
        <v>1.2743723716069837</v>
      </c>
      <c r="FL235" s="81">
        <f t="shared" si="476"/>
        <v>1.7672304973491544</v>
      </c>
      <c r="FM235" s="81">
        <f t="shared" si="477"/>
        <v>5.4340957917351194</v>
      </c>
      <c r="FN235" s="81">
        <f t="shared" si="478"/>
        <v>0.75614366729678639</v>
      </c>
      <c r="FO235" s="81">
        <f t="shared" si="479"/>
        <v>0.25122472051249845</v>
      </c>
      <c r="FP235" s="81">
        <f t="shared" si="480"/>
        <v>0</v>
      </c>
      <c r="FQ235" s="2"/>
      <c r="FR235" s="83">
        <f t="shared" si="481"/>
        <v>15</v>
      </c>
      <c r="FS235" s="83">
        <f t="shared" si="482"/>
        <v>-1</v>
      </c>
      <c r="FT235" s="83">
        <f t="shared" si="483"/>
        <v>-13</v>
      </c>
      <c r="FU235" s="83">
        <f t="shared" si="484"/>
        <v>4</v>
      </c>
      <c r="FV235" s="83">
        <f t="shared" si="485"/>
        <v>-2</v>
      </c>
      <c r="FW235" s="83">
        <f t="shared" si="486"/>
        <v>-10</v>
      </c>
      <c r="FX235" s="83">
        <f t="shared" si="487"/>
        <v>4</v>
      </c>
      <c r="FY235" s="83">
        <f t="shared" si="488"/>
        <v>29</v>
      </c>
      <c r="FZ235" s="83">
        <f t="shared" si="489"/>
        <v>-37</v>
      </c>
      <c r="GA235" s="83">
        <f t="shared" si="490"/>
        <v>-4</v>
      </c>
      <c r="GB235" s="83">
        <f t="shared" si="491"/>
        <v>-2</v>
      </c>
      <c r="GC235" s="54"/>
      <c r="GD235" s="205">
        <f t="shared" si="492"/>
        <v>1.9592949865819635</v>
      </c>
      <c r="GE235" s="206">
        <f t="shared" si="493"/>
        <v>-0.16345189812142547</v>
      </c>
      <c r="GF235" s="206">
        <f t="shared" si="494"/>
        <v>-1.7062317370702855</v>
      </c>
      <c r="GG235" s="207">
        <f t="shared" si="495"/>
        <v>0.52056133661420789</v>
      </c>
      <c r="GH235" s="206">
        <f t="shared" si="496"/>
        <v>-0.28739535628288637</v>
      </c>
      <c r="GI235" s="206">
        <f t="shared" si="497"/>
        <v>-1.2979748952740453</v>
      </c>
      <c r="GJ235" s="206">
        <f t="shared" si="498"/>
        <v>0.49285812574217069</v>
      </c>
      <c r="GK235" s="206">
        <f t="shared" si="499"/>
        <v>3.666865294385965</v>
      </c>
      <c r="GL235" s="206">
        <f t="shared" si="500"/>
        <v>-4.6779521244383329</v>
      </c>
      <c r="GM235" s="206">
        <f t="shared" si="501"/>
        <v>-0.50491894678428795</v>
      </c>
      <c r="GN235" s="206">
        <f t="shared" si="502"/>
        <v>-0.25122472051249845</v>
      </c>
      <c r="GO235" s="2"/>
      <c r="GP235" s="3">
        <f t="shared" si="503"/>
        <v>0</v>
      </c>
      <c r="GQ235" s="320">
        <f t="shared" si="504"/>
        <v>0</v>
      </c>
      <c r="GR235" s="298">
        <f t="shared" si="505"/>
        <v>2.9606924537174109E-4</v>
      </c>
      <c r="GS235" s="298">
        <f t="shared" si="506"/>
        <v>5.1139450890146066E-4</v>
      </c>
      <c r="GT235" s="298">
        <f t="shared" si="507"/>
        <v>5.9192763190645426E-4</v>
      </c>
      <c r="GU235" s="298">
        <f t="shared" si="508"/>
        <v>3.8863459711546765E-4</v>
      </c>
      <c r="GV235" s="298">
        <f t="shared" si="509"/>
        <v>3.9699725710985999E-4</v>
      </c>
      <c r="GW235" s="298">
        <f t="shared" si="510"/>
        <v>4.0143714497902492E-4</v>
      </c>
      <c r="GX235" s="298">
        <f t="shared" si="511"/>
        <v>2.5022520268241417E-4</v>
      </c>
      <c r="GY235" s="298">
        <f t="shared" si="512"/>
        <v>3.3570726326643169E-4</v>
      </c>
      <c r="GZ235" s="298">
        <f t="shared" si="513"/>
        <v>8.9257913855734301E-4</v>
      </c>
      <c r="HA235" s="298">
        <f t="shared" si="514"/>
        <v>1.2674271229404308E-4</v>
      </c>
      <c r="HB235" s="298">
        <f t="shared" si="515"/>
        <v>3.9880358923230307E-5</v>
      </c>
      <c r="HC235" s="298">
        <f t="shared" si="516"/>
        <v>0</v>
      </c>
      <c r="HD235" s="298"/>
    </row>
    <row r="236" spans="1:212" ht="12" customHeight="1" x14ac:dyDescent="0.25">
      <c r="A236" s="2">
        <v>1</v>
      </c>
      <c r="B236" s="10" t="s">
        <v>149</v>
      </c>
      <c r="C236" s="183">
        <v>37011</v>
      </c>
      <c r="D236" s="10"/>
      <c r="E236" s="2" t="s">
        <v>588</v>
      </c>
      <c r="F236" s="33"/>
      <c r="G236" s="33"/>
      <c r="H236" s="33"/>
      <c r="I236" s="33"/>
      <c r="J236" s="33"/>
      <c r="K236" s="33"/>
      <c r="L236" s="33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61"/>
      <c r="X236" s="45"/>
      <c r="Y236" s="3">
        <v>10</v>
      </c>
      <c r="Z236" s="146">
        <v>9</v>
      </c>
      <c r="AA236" s="3">
        <f t="shared" si="404"/>
        <v>19</v>
      </c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>
        <v>10</v>
      </c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29">
        <f t="shared" si="535"/>
        <v>10</v>
      </c>
      <c r="AV236" s="170">
        <f t="shared" si="526"/>
        <v>0</v>
      </c>
      <c r="AW236" s="170">
        <f t="shared" si="527"/>
        <v>10</v>
      </c>
      <c r="AX236" s="170">
        <f t="shared" si="528"/>
        <v>0</v>
      </c>
      <c r="AY236" s="29">
        <f t="shared" si="529"/>
        <v>10</v>
      </c>
      <c r="AZ236" s="3"/>
      <c r="BA236" s="2">
        <f t="shared" si="430"/>
        <v>0</v>
      </c>
      <c r="BB236" s="2">
        <f t="shared" si="431"/>
        <v>10</v>
      </c>
      <c r="BC236" s="2">
        <f t="shared" si="432"/>
        <v>0</v>
      </c>
      <c r="BD236" s="3">
        <f t="shared" si="433"/>
        <v>10</v>
      </c>
      <c r="BE236" s="3">
        <f t="shared" si="434"/>
        <v>1.9353878219443204</v>
      </c>
      <c r="BF236" s="2">
        <f t="shared" si="435"/>
        <v>0</v>
      </c>
      <c r="BG236" s="2">
        <f t="shared" si="436"/>
        <v>1.4887598630340926</v>
      </c>
      <c r="BH236" s="2">
        <f t="shared" si="437"/>
        <v>0</v>
      </c>
      <c r="BI236" s="3">
        <f t="shared" si="438"/>
        <v>1.4887598630340926</v>
      </c>
      <c r="BJ236" s="3"/>
      <c r="BK236" s="21">
        <v>6775</v>
      </c>
      <c r="BL236" s="3">
        <v>6763</v>
      </c>
      <c r="BM236" s="2">
        <v>12</v>
      </c>
      <c r="BN236" s="2">
        <v>12</v>
      </c>
      <c r="BO236" s="45"/>
      <c r="BP236" s="2">
        <f t="shared" si="439"/>
        <v>12</v>
      </c>
      <c r="BQ236" s="2">
        <f t="shared" si="440"/>
        <v>1.7743604909064026</v>
      </c>
      <c r="BR236" s="2">
        <f t="shared" si="441"/>
        <v>1.7743604909064026</v>
      </c>
      <c r="BS236" s="2"/>
      <c r="BT236" s="7">
        <v>6790</v>
      </c>
      <c r="BU236" s="3">
        <v>6773</v>
      </c>
      <c r="BV236" s="2">
        <f t="shared" si="405"/>
        <v>17</v>
      </c>
      <c r="BW236" s="2">
        <v>17</v>
      </c>
      <c r="BX236" s="61"/>
      <c r="BY236" s="2">
        <f t="shared" si="442"/>
        <v>17</v>
      </c>
      <c r="BZ236" s="2">
        <f t="shared" si="443"/>
        <v>2.5099660416359071</v>
      </c>
      <c r="CA236" s="2">
        <f t="shared" si="444"/>
        <v>2.5099660416359071</v>
      </c>
      <c r="CB236" s="2"/>
      <c r="CC236" s="105">
        <v>6769</v>
      </c>
      <c r="CD236" s="3">
        <v>6757</v>
      </c>
      <c r="CE236" s="2">
        <f t="shared" si="406"/>
        <v>12</v>
      </c>
      <c r="CF236" s="2">
        <v>12</v>
      </c>
      <c r="CG236" s="61"/>
      <c r="CH236" s="2">
        <f t="shared" si="445"/>
        <v>12</v>
      </c>
      <c r="CI236" s="2">
        <f t="shared" si="446"/>
        <v>1.7759360663016133</v>
      </c>
      <c r="CJ236" s="2">
        <f t="shared" si="447"/>
        <v>1.7759360663016133</v>
      </c>
      <c r="CK236" s="2"/>
      <c r="CL236" s="105">
        <v>6797</v>
      </c>
      <c r="CM236" s="3">
        <v>6790</v>
      </c>
      <c r="CN236" s="2">
        <f t="shared" si="407"/>
        <v>7</v>
      </c>
      <c r="CO236" s="2">
        <f t="shared" si="522"/>
        <v>7</v>
      </c>
      <c r="CP236" s="61"/>
      <c r="CQ236" s="2">
        <f t="shared" si="448"/>
        <v>7</v>
      </c>
      <c r="CR236" s="2">
        <f t="shared" si="449"/>
        <v>1.0309278350515465</v>
      </c>
      <c r="CS236" s="2">
        <f t="shared" si="450"/>
        <v>1.0309278350515465</v>
      </c>
      <c r="CT236" s="2"/>
      <c r="CU236" s="131">
        <v>6730</v>
      </c>
      <c r="CV236" s="3">
        <v>6717</v>
      </c>
      <c r="CW236" s="2">
        <f t="shared" si="408"/>
        <v>13</v>
      </c>
      <c r="CX236" s="2">
        <f t="shared" si="409"/>
        <v>13</v>
      </c>
      <c r="CY236" s="61"/>
      <c r="CZ236" s="2">
        <f t="shared" si="451"/>
        <v>13</v>
      </c>
      <c r="DA236" s="2">
        <f t="shared" si="452"/>
        <v>1.9353878219443204</v>
      </c>
      <c r="DB236" s="2">
        <f t="shared" si="453"/>
        <v>1.9353878219443204</v>
      </c>
      <c r="DC236" s="2"/>
      <c r="DD236" s="131">
        <v>6709</v>
      </c>
      <c r="DE236" s="3">
        <v>6689</v>
      </c>
      <c r="DF236" s="2">
        <f t="shared" si="410"/>
        <v>20</v>
      </c>
      <c r="DG236" s="2">
        <f t="shared" si="411"/>
        <v>20</v>
      </c>
      <c r="DH236" s="61"/>
      <c r="DI236" s="2">
        <f t="shared" si="454"/>
        <v>20</v>
      </c>
      <c r="DJ236" s="2">
        <f t="shared" si="455"/>
        <v>2.989983555090447</v>
      </c>
      <c r="DK236" s="2">
        <f t="shared" si="456"/>
        <v>2.989983555090447</v>
      </c>
      <c r="DL236" s="2"/>
      <c r="DM236" s="131">
        <v>6758</v>
      </c>
      <c r="DN236" s="2">
        <v>6749</v>
      </c>
      <c r="DO236" s="3">
        <f t="shared" si="457"/>
        <v>9</v>
      </c>
      <c r="DP236" s="3">
        <f t="shared" si="458"/>
        <v>1.3335308934656986</v>
      </c>
      <c r="DQ236" s="2"/>
      <c r="DR236" s="131">
        <v>6751</v>
      </c>
      <c r="DS236" s="2">
        <v>6739</v>
      </c>
      <c r="DT236" s="3">
        <f t="shared" si="459"/>
        <v>12</v>
      </c>
      <c r="DU236" s="3">
        <f t="shared" si="460"/>
        <v>1.7806796260572786</v>
      </c>
      <c r="DV236" s="2"/>
      <c r="DW236" s="131">
        <v>6730</v>
      </c>
      <c r="DX236" s="2">
        <v>6713</v>
      </c>
      <c r="DY236" s="3">
        <f t="shared" si="461"/>
        <v>17</v>
      </c>
      <c r="DZ236" s="3">
        <f t="shared" si="462"/>
        <v>2.5323998212423655</v>
      </c>
      <c r="EA236" s="2"/>
      <c r="EB236" s="131">
        <v>6795</v>
      </c>
      <c r="EC236" s="2">
        <v>6785</v>
      </c>
      <c r="ED236" s="3">
        <f t="shared" si="532"/>
        <v>10</v>
      </c>
      <c r="EE236" s="3">
        <f t="shared" si="463"/>
        <v>1.4738393515106853</v>
      </c>
      <c r="EF236" s="2"/>
      <c r="EG236" s="131">
        <v>6804</v>
      </c>
      <c r="EH236" s="2">
        <v>6791</v>
      </c>
      <c r="EI236" s="3">
        <f t="shared" si="538"/>
        <v>13</v>
      </c>
      <c r="EJ236" s="3">
        <f t="shared" si="464"/>
        <v>1.9142983360329848</v>
      </c>
      <c r="EK236" s="2"/>
      <c r="EL236" s="131">
        <v>6843</v>
      </c>
      <c r="EM236" s="2">
        <v>6833</v>
      </c>
      <c r="EN236" s="3">
        <f t="shared" ref="EN236:EN260" si="539">EL236-EM236</f>
        <v>10</v>
      </c>
      <c r="EO236" s="3">
        <f t="shared" si="465"/>
        <v>1.4634860237084735</v>
      </c>
      <c r="EP236" s="2"/>
      <c r="EQ236" s="2"/>
      <c r="ER236" s="77">
        <f t="shared" si="466"/>
        <v>12</v>
      </c>
      <c r="ES236" s="83">
        <f t="shared" si="533"/>
        <v>17</v>
      </c>
      <c r="ET236" s="83">
        <f t="shared" si="427"/>
        <v>12</v>
      </c>
      <c r="EU236" s="81">
        <f t="shared" ref="EU236:EU255" si="540">CQ236</f>
        <v>7</v>
      </c>
      <c r="EV236" s="81">
        <f t="shared" si="534"/>
        <v>13</v>
      </c>
      <c r="EW236" s="81">
        <f t="shared" si="525"/>
        <v>20</v>
      </c>
      <c r="EX236" s="81">
        <f t="shared" si="517"/>
        <v>9</v>
      </c>
      <c r="EY236" s="81">
        <f t="shared" si="537"/>
        <v>12</v>
      </c>
      <c r="EZ236" s="81">
        <f t="shared" si="536"/>
        <v>17</v>
      </c>
      <c r="FA236" s="81">
        <f t="shared" si="467"/>
        <v>10</v>
      </c>
      <c r="FB236" s="81">
        <f t="shared" si="468"/>
        <v>13</v>
      </c>
      <c r="FC236" s="81">
        <f t="shared" ref="FC236:FC260" si="541">EN236</f>
        <v>10</v>
      </c>
      <c r="FD236" s="2"/>
      <c r="FE236" s="77">
        <f t="shared" si="469"/>
        <v>1.7743604909064026</v>
      </c>
      <c r="FF236" s="83">
        <f t="shared" si="470"/>
        <v>2.5099660416359071</v>
      </c>
      <c r="FG236" s="83">
        <f t="shared" si="471"/>
        <v>1.7759360663016133</v>
      </c>
      <c r="FH236" s="81">
        <f t="shared" si="472"/>
        <v>1.0309278350515465</v>
      </c>
      <c r="FI236" s="81">
        <f t="shared" si="473"/>
        <v>1.9353878219443204</v>
      </c>
      <c r="FJ236" s="81">
        <f t="shared" si="474"/>
        <v>2.989983555090447</v>
      </c>
      <c r="FK236" s="81">
        <f t="shared" si="475"/>
        <v>1.3335308934656986</v>
      </c>
      <c r="FL236" s="81">
        <f t="shared" si="476"/>
        <v>1.7806796260572786</v>
      </c>
      <c r="FM236" s="81">
        <f t="shared" si="477"/>
        <v>2.5323998212423655</v>
      </c>
      <c r="FN236" s="81">
        <f t="shared" si="478"/>
        <v>1.4738393515106853</v>
      </c>
      <c r="FO236" s="81">
        <f t="shared" si="479"/>
        <v>1.9142983360329848</v>
      </c>
      <c r="FP236" s="81">
        <f t="shared" si="480"/>
        <v>1.4634860237084735</v>
      </c>
      <c r="FQ236" s="2"/>
      <c r="FR236" s="83">
        <f t="shared" si="481"/>
        <v>5</v>
      </c>
      <c r="FS236" s="83">
        <f t="shared" si="482"/>
        <v>-5</v>
      </c>
      <c r="FT236" s="83">
        <f t="shared" si="483"/>
        <v>-5</v>
      </c>
      <c r="FU236" s="83">
        <f t="shared" si="484"/>
        <v>6</v>
      </c>
      <c r="FV236" s="83">
        <f t="shared" si="485"/>
        <v>7</v>
      </c>
      <c r="FW236" s="83">
        <f t="shared" si="486"/>
        <v>-11</v>
      </c>
      <c r="FX236" s="83">
        <f t="shared" si="487"/>
        <v>3</v>
      </c>
      <c r="FY236" s="83">
        <f t="shared" si="488"/>
        <v>5</v>
      </c>
      <c r="FZ236" s="83">
        <f t="shared" si="489"/>
        <v>-7</v>
      </c>
      <c r="GA236" s="83">
        <f t="shared" si="490"/>
        <v>3</v>
      </c>
      <c r="GB236" s="83">
        <f t="shared" si="491"/>
        <v>-3</v>
      </c>
      <c r="GC236" s="54"/>
      <c r="GD236" s="205">
        <f t="shared" si="492"/>
        <v>0.73560555072950451</v>
      </c>
      <c r="GE236" s="206">
        <f t="shared" si="493"/>
        <v>-0.73402997533429382</v>
      </c>
      <c r="GF236" s="206">
        <f t="shared" si="494"/>
        <v>-0.74500823125006677</v>
      </c>
      <c r="GG236" s="207">
        <f t="shared" si="495"/>
        <v>0.90445998689277385</v>
      </c>
      <c r="GH236" s="206">
        <f t="shared" si="496"/>
        <v>1.0545957331461266</v>
      </c>
      <c r="GI236" s="206">
        <f t="shared" si="497"/>
        <v>-1.6564526616247484</v>
      </c>
      <c r="GJ236" s="206">
        <f t="shared" si="498"/>
        <v>0.44714873259157994</v>
      </c>
      <c r="GK236" s="206">
        <f t="shared" si="499"/>
        <v>0.75172019518508693</v>
      </c>
      <c r="GL236" s="206">
        <f t="shared" si="500"/>
        <v>-1.0585604697316802</v>
      </c>
      <c r="GM236" s="206">
        <f t="shared" si="501"/>
        <v>0.44045898452229948</v>
      </c>
      <c r="GN236" s="206">
        <f t="shared" si="502"/>
        <v>-0.45081231232451136</v>
      </c>
      <c r="GO236" s="2"/>
      <c r="GP236" s="3">
        <f t="shared" si="503"/>
        <v>10</v>
      </c>
      <c r="GQ236" s="320">
        <f t="shared" si="504"/>
        <v>1.4634860237084735E-3</v>
      </c>
      <c r="GR236" s="298">
        <f t="shared" si="505"/>
        <v>2.089900555565231E-4</v>
      </c>
      <c r="GS236" s="298">
        <f t="shared" si="506"/>
        <v>2.7167833285390099E-4</v>
      </c>
      <c r="GT236" s="298">
        <f t="shared" si="507"/>
        <v>2.2913327686701457E-4</v>
      </c>
      <c r="GU236" s="298">
        <f t="shared" si="508"/>
        <v>1.511356766560152E-4</v>
      </c>
      <c r="GV236" s="298">
        <f t="shared" si="509"/>
        <v>2.3458928829218998E-4</v>
      </c>
      <c r="GW236" s="298">
        <f t="shared" si="510"/>
        <v>4.0143714497902492E-4</v>
      </c>
      <c r="GX236" s="298">
        <f t="shared" si="511"/>
        <v>2.2520268241417275E-4</v>
      </c>
      <c r="GY236" s="298">
        <f t="shared" si="512"/>
        <v>2.8774908279979855E-4</v>
      </c>
      <c r="GZ236" s="298">
        <f t="shared" si="513"/>
        <v>3.5288012454592633E-4</v>
      </c>
      <c r="HA236" s="298">
        <f t="shared" si="514"/>
        <v>2.1123785382340515E-4</v>
      </c>
      <c r="HB236" s="298">
        <f t="shared" si="515"/>
        <v>2.5922233300099704E-4</v>
      </c>
      <c r="HC236" s="298">
        <f t="shared" si="516"/>
        <v>1.7328319672841325E-4</v>
      </c>
      <c r="HD236" s="298"/>
    </row>
    <row r="237" spans="1:212" ht="12" customHeight="1" x14ac:dyDescent="0.25">
      <c r="A237" s="2">
        <v>1</v>
      </c>
      <c r="B237" s="10" t="s">
        <v>149</v>
      </c>
      <c r="C237" s="183">
        <v>37012</v>
      </c>
      <c r="D237" s="10"/>
      <c r="E237" s="2" t="s">
        <v>614</v>
      </c>
      <c r="F237" s="33"/>
      <c r="G237" s="33"/>
      <c r="H237" s="33"/>
      <c r="I237" s="33"/>
      <c r="J237" s="33"/>
      <c r="K237" s="33"/>
      <c r="L237" s="33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61"/>
      <c r="X237" s="45"/>
      <c r="Y237" s="3">
        <v>8</v>
      </c>
      <c r="Z237" s="146">
        <v>10</v>
      </c>
      <c r="AA237" s="3">
        <f t="shared" ref="AA237:AA300" si="542">SUM(Y237:Z237)</f>
        <v>18</v>
      </c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>
        <v>8</v>
      </c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29">
        <f t="shared" si="535"/>
        <v>8</v>
      </c>
      <c r="AV237" s="170">
        <f t="shared" si="526"/>
        <v>0</v>
      </c>
      <c r="AW237" s="170">
        <f t="shared" si="527"/>
        <v>8</v>
      </c>
      <c r="AX237" s="170">
        <f t="shared" si="528"/>
        <v>0</v>
      </c>
      <c r="AY237" s="29">
        <f t="shared" si="529"/>
        <v>8</v>
      </c>
      <c r="AZ237" s="3"/>
      <c r="BA237" s="2">
        <f t="shared" si="430"/>
        <v>0</v>
      </c>
      <c r="BB237" s="2">
        <f t="shared" si="431"/>
        <v>8</v>
      </c>
      <c r="BC237" s="2">
        <f t="shared" si="432"/>
        <v>0</v>
      </c>
      <c r="BD237" s="3">
        <f t="shared" si="433"/>
        <v>8</v>
      </c>
      <c r="BE237" s="3">
        <f t="shared" si="434"/>
        <v>1.3047530288909601</v>
      </c>
      <c r="BF237" s="2">
        <f t="shared" si="435"/>
        <v>0</v>
      </c>
      <c r="BG237" s="2">
        <f t="shared" si="436"/>
        <v>1.4911463187325256</v>
      </c>
      <c r="BH237" s="2">
        <f t="shared" si="437"/>
        <v>0</v>
      </c>
      <c r="BI237" s="3">
        <f t="shared" si="438"/>
        <v>1.4911463187325256</v>
      </c>
      <c r="BJ237" s="3"/>
      <c r="BK237" s="21">
        <v>5188</v>
      </c>
      <c r="BL237" s="3">
        <v>5167</v>
      </c>
      <c r="BM237" s="2">
        <v>21</v>
      </c>
      <c r="BN237" s="2">
        <v>21</v>
      </c>
      <c r="BO237" s="45"/>
      <c r="BP237" s="2">
        <f t="shared" si="439"/>
        <v>21</v>
      </c>
      <c r="BQ237" s="2">
        <f t="shared" si="440"/>
        <v>4.0642539191019935</v>
      </c>
      <c r="BR237" s="2">
        <f t="shared" si="441"/>
        <v>4.0642539191019935</v>
      </c>
      <c r="BS237" s="2"/>
      <c r="BT237" s="7">
        <v>5256</v>
      </c>
      <c r="BU237" s="3">
        <v>5236</v>
      </c>
      <c r="BV237" s="2">
        <f t="shared" ref="BV237:BV300" si="543">BT237-BU237</f>
        <v>20</v>
      </c>
      <c r="BW237" s="2">
        <v>20</v>
      </c>
      <c r="BX237" s="61"/>
      <c r="BY237" s="2">
        <f t="shared" si="442"/>
        <v>20</v>
      </c>
      <c r="BZ237" s="2">
        <f t="shared" si="443"/>
        <v>3.8197097020626436</v>
      </c>
      <c r="CA237" s="2">
        <f t="shared" si="444"/>
        <v>3.8197097020626436</v>
      </c>
      <c r="CB237" s="2"/>
      <c r="CC237" s="105">
        <v>5266</v>
      </c>
      <c r="CD237" s="3">
        <v>5262</v>
      </c>
      <c r="CE237" s="2">
        <f t="shared" ref="CE237:CE300" si="544">CC237-CD237</f>
        <v>4</v>
      </c>
      <c r="CF237" s="2">
        <v>4</v>
      </c>
      <c r="CG237" s="61"/>
      <c r="CH237" s="2">
        <f t="shared" si="445"/>
        <v>4</v>
      </c>
      <c r="CI237" s="2">
        <f t="shared" si="446"/>
        <v>0.7601672367920943</v>
      </c>
      <c r="CJ237" s="2">
        <f t="shared" si="447"/>
        <v>0.7601672367920943</v>
      </c>
      <c r="CK237" s="2"/>
      <c r="CL237" s="105">
        <v>5258</v>
      </c>
      <c r="CM237" s="3">
        <v>5256</v>
      </c>
      <c r="CN237" s="2">
        <f t="shared" ref="CN237:CN300" si="545">CL237-CM237</f>
        <v>2</v>
      </c>
      <c r="CO237" s="2">
        <f t="shared" si="522"/>
        <v>2</v>
      </c>
      <c r="CP237" s="61"/>
      <c r="CQ237" s="2">
        <f t="shared" si="448"/>
        <v>2</v>
      </c>
      <c r="CR237" s="2">
        <f t="shared" si="449"/>
        <v>0.38051750380517502</v>
      </c>
      <c r="CS237" s="2">
        <f t="shared" si="450"/>
        <v>0.38051750380517502</v>
      </c>
      <c r="CT237" s="2"/>
      <c r="CU237" s="131">
        <v>5372</v>
      </c>
      <c r="CV237" s="3">
        <v>5365</v>
      </c>
      <c r="CW237" s="2">
        <f t="shared" ref="CW237:CW300" si="546">CU237-CV237</f>
        <v>7</v>
      </c>
      <c r="CX237" s="2">
        <f t="shared" ref="CX237:CX300" si="547">CW237</f>
        <v>7</v>
      </c>
      <c r="CY237" s="61"/>
      <c r="CZ237" s="2">
        <f t="shared" si="451"/>
        <v>7</v>
      </c>
      <c r="DA237" s="2">
        <f t="shared" si="452"/>
        <v>1.3047530288909601</v>
      </c>
      <c r="DB237" s="2">
        <f t="shared" si="453"/>
        <v>1.3047530288909601</v>
      </c>
      <c r="DC237" s="2"/>
      <c r="DD237" s="131">
        <v>5406</v>
      </c>
      <c r="DE237" s="3">
        <v>5379</v>
      </c>
      <c r="DF237" s="2">
        <f t="shared" ref="DF237:DF300" si="548">DD237-DE237</f>
        <v>27</v>
      </c>
      <c r="DG237" s="2">
        <f t="shared" ref="DG237:DG300" si="549">DF237</f>
        <v>27</v>
      </c>
      <c r="DH237" s="61"/>
      <c r="DI237" s="2">
        <f t="shared" si="454"/>
        <v>27</v>
      </c>
      <c r="DJ237" s="2">
        <f t="shared" si="455"/>
        <v>5.0195203569436693</v>
      </c>
      <c r="DK237" s="2">
        <f t="shared" si="456"/>
        <v>5.0195203569436693</v>
      </c>
      <c r="DL237" s="2"/>
      <c r="DM237" s="131">
        <v>5390</v>
      </c>
      <c r="DN237" s="2">
        <v>5385</v>
      </c>
      <c r="DO237" s="3">
        <f t="shared" si="457"/>
        <v>5</v>
      </c>
      <c r="DP237" s="3">
        <f t="shared" si="458"/>
        <v>0.92850510677808729</v>
      </c>
      <c r="DQ237" s="2"/>
      <c r="DR237" s="131">
        <v>5365</v>
      </c>
      <c r="DS237" s="2">
        <v>5355</v>
      </c>
      <c r="DT237" s="3">
        <f t="shared" si="459"/>
        <v>10</v>
      </c>
      <c r="DU237" s="3">
        <f t="shared" si="460"/>
        <v>1.8674136321195145</v>
      </c>
      <c r="DV237" s="2"/>
      <c r="DW237" s="131">
        <v>5369</v>
      </c>
      <c r="DX237" s="2">
        <v>5360</v>
      </c>
      <c r="DY237" s="3">
        <f t="shared" si="461"/>
        <v>9</v>
      </c>
      <c r="DZ237" s="3">
        <f t="shared" si="462"/>
        <v>1.6791044776119404</v>
      </c>
      <c r="EA237" s="2"/>
      <c r="EB237" s="131">
        <v>5380</v>
      </c>
      <c r="EC237" s="2">
        <v>5371</v>
      </c>
      <c r="ED237" s="3">
        <f t="shared" si="532"/>
        <v>9</v>
      </c>
      <c r="EE237" s="3">
        <f t="shared" si="463"/>
        <v>1.6756656116179482</v>
      </c>
      <c r="EF237" s="2"/>
      <c r="EG237" s="131">
        <v>5445</v>
      </c>
      <c r="EH237" s="2">
        <v>5439</v>
      </c>
      <c r="EI237" s="3">
        <f t="shared" si="538"/>
        <v>6</v>
      </c>
      <c r="EJ237" s="3">
        <f t="shared" si="464"/>
        <v>1.1031439602868176</v>
      </c>
      <c r="EK237" s="2"/>
      <c r="EL237" s="131">
        <v>5501</v>
      </c>
      <c r="EM237" s="2">
        <v>5497</v>
      </c>
      <c r="EN237" s="3">
        <f t="shared" si="539"/>
        <v>4</v>
      </c>
      <c r="EO237" s="3">
        <f t="shared" si="465"/>
        <v>0.72766963798435513</v>
      </c>
      <c r="EP237" s="2"/>
      <c r="EQ237" s="2"/>
      <c r="ER237" s="77">
        <f t="shared" si="466"/>
        <v>21</v>
      </c>
      <c r="ES237" s="83">
        <f t="shared" si="533"/>
        <v>20</v>
      </c>
      <c r="ET237" s="83">
        <f t="shared" si="427"/>
        <v>4</v>
      </c>
      <c r="EU237" s="81">
        <f t="shared" si="540"/>
        <v>2</v>
      </c>
      <c r="EV237" s="81">
        <f t="shared" si="534"/>
        <v>7</v>
      </c>
      <c r="EW237" s="81">
        <f t="shared" si="525"/>
        <v>27</v>
      </c>
      <c r="EX237" s="81">
        <f t="shared" si="517"/>
        <v>5</v>
      </c>
      <c r="EY237" s="81">
        <f t="shared" si="537"/>
        <v>10</v>
      </c>
      <c r="EZ237" s="81">
        <f t="shared" si="536"/>
        <v>9</v>
      </c>
      <c r="FA237" s="81">
        <f t="shared" si="467"/>
        <v>9</v>
      </c>
      <c r="FB237" s="81">
        <f t="shared" si="468"/>
        <v>6</v>
      </c>
      <c r="FC237" s="81">
        <f t="shared" si="541"/>
        <v>4</v>
      </c>
      <c r="FD237" s="2"/>
      <c r="FE237" s="77">
        <f t="shared" si="469"/>
        <v>4.0642539191019935</v>
      </c>
      <c r="FF237" s="83">
        <f t="shared" si="470"/>
        <v>3.8197097020626436</v>
      </c>
      <c r="FG237" s="83">
        <f t="shared" si="471"/>
        <v>0.7601672367920943</v>
      </c>
      <c r="FH237" s="81">
        <f t="shared" si="472"/>
        <v>0.38051750380517502</v>
      </c>
      <c r="FI237" s="81">
        <f t="shared" si="473"/>
        <v>1.3047530288909601</v>
      </c>
      <c r="FJ237" s="81">
        <f t="shared" si="474"/>
        <v>5.0195203569436693</v>
      </c>
      <c r="FK237" s="81">
        <f t="shared" si="475"/>
        <v>0.92850510677808729</v>
      </c>
      <c r="FL237" s="81">
        <f t="shared" si="476"/>
        <v>1.8674136321195145</v>
      </c>
      <c r="FM237" s="81">
        <f t="shared" si="477"/>
        <v>1.6791044776119404</v>
      </c>
      <c r="FN237" s="81">
        <f t="shared" si="478"/>
        <v>1.6756656116179482</v>
      </c>
      <c r="FO237" s="81">
        <f t="shared" si="479"/>
        <v>1.1031439602868176</v>
      </c>
      <c r="FP237" s="81">
        <f t="shared" si="480"/>
        <v>0.72766963798435513</v>
      </c>
      <c r="FQ237" s="2"/>
      <c r="FR237" s="83">
        <f t="shared" si="481"/>
        <v>-1</v>
      </c>
      <c r="FS237" s="83">
        <f t="shared" si="482"/>
        <v>-16</v>
      </c>
      <c r="FT237" s="83">
        <f t="shared" si="483"/>
        <v>-2</v>
      </c>
      <c r="FU237" s="83">
        <f t="shared" si="484"/>
        <v>5</v>
      </c>
      <c r="FV237" s="83">
        <f t="shared" si="485"/>
        <v>20</v>
      </c>
      <c r="FW237" s="83">
        <f t="shared" si="486"/>
        <v>-22</v>
      </c>
      <c r="FX237" s="83">
        <f t="shared" si="487"/>
        <v>5</v>
      </c>
      <c r="FY237" s="83">
        <f t="shared" si="488"/>
        <v>-1</v>
      </c>
      <c r="FZ237" s="83">
        <f t="shared" si="489"/>
        <v>0</v>
      </c>
      <c r="GA237" s="83">
        <f t="shared" si="490"/>
        <v>-3</v>
      </c>
      <c r="GB237" s="83">
        <f t="shared" si="491"/>
        <v>-2</v>
      </c>
      <c r="GC237" s="54"/>
      <c r="GD237" s="205">
        <f t="shared" si="492"/>
        <v>-0.24454421703934992</v>
      </c>
      <c r="GE237" s="206">
        <f t="shared" si="493"/>
        <v>-3.0595424652705492</v>
      </c>
      <c r="GF237" s="206">
        <f t="shared" si="494"/>
        <v>-0.37964973298691929</v>
      </c>
      <c r="GG237" s="207">
        <f t="shared" si="495"/>
        <v>0.9242355250857851</v>
      </c>
      <c r="GH237" s="206">
        <f t="shared" si="496"/>
        <v>3.7147673280527091</v>
      </c>
      <c r="GI237" s="206">
        <f t="shared" si="497"/>
        <v>-4.0910152501655821</v>
      </c>
      <c r="GJ237" s="206">
        <f t="shared" si="498"/>
        <v>0.93890852534142721</v>
      </c>
      <c r="GK237" s="206">
        <f t="shared" si="499"/>
        <v>-0.18830915450757413</v>
      </c>
      <c r="GL237" s="206">
        <f t="shared" si="500"/>
        <v>-3.438865993992124E-3</v>
      </c>
      <c r="GM237" s="206">
        <f t="shared" si="501"/>
        <v>-0.57252165133113064</v>
      </c>
      <c r="GN237" s="206">
        <f t="shared" si="502"/>
        <v>-0.37547432230246247</v>
      </c>
      <c r="GO237" s="2"/>
      <c r="GP237" s="3">
        <f t="shared" si="503"/>
        <v>4</v>
      </c>
      <c r="GQ237" s="320">
        <f t="shared" si="504"/>
        <v>7.2766963798435514E-4</v>
      </c>
      <c r="GR237" s="298">
        <f t="shared" si="505"/>
        <v>3.6573259722391541E-4</v>
      </c>
      <c r="GS237" s="298">
        <f t="shared" si="506"/>
        <v>3.196215680634129E-4</v>
      </c>
      <c r="GT237" s="298">
        <f t="shared" si="507"/>
        <v>7.637775895567152E-5</v>
      </c>
      <c r="GU237" s="298">
        <f t="shared" si="508"/>
        <v>4.3181621901718632E-5</v>
      </c>
      <c r="GV237" s="298">
        <f t="shared" si="509"/>
        <v>1.2631730908040998E-4</v>
      </c>
      <c r="GW237" s="298">
        <f t="shared" si="510"/>
        <v>5.4194014572168361E-4</v>
      </c>
      <c r="GX237" s="298">
        <f t="shared" si="511"/>
        <v>1.2511260134120709E-4</v>
      </c>
      <c r="GY237" s="298">
        <f t="shared" si="512"/>
        <v>2.3979090233316547E-4</v>
      </c>
      <c r="GZ237" s="298">
        <f t="shared" si="513"/>
        <v>1.8681888946549041E-4</v>
      </c>
      <c r="HA237" s="298">
        <f t="shared" si="514"/>
        <v>1.9011406844106463E-4</v>
      </c>
      <c r="HB237" s="298">
        <f t="shared" si="515"/>
        <v>1.1964107676969092E-4</v>
      </c>
      <c r="HC237" s="298">
        <f t="shared" si="516"/>
        <v>6.9313278691365292E-5</v>
      </c>
      <c r="HD237" s="298"/>
    </row>
    <row r="238" spans="1:212" ht="12" customHeight="1" x14ac:dyDescent="0.25">
      <c r="A238" s="2">
        <v>1</v>
      </c>
      <c r="B238" s="10" t="s">
        <v>149</v>
      </c>
      <c r="C238" s="183">
        <v>37015</v>
      </c>
      <c r="D238" s="10"/>
      <c r="E238" s="2" t="s">
        <v>53</v>
      </c>
      <c r="F238" s="33"/>
      <c r="G238" s="33"/>
      <c r="H238" s="33"/>
      <c r="I238" s="33"/>
      <c r="J238" s="33"/>
      <c r="K238" s="33"/>
      <c r="L238" s="33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61"/>
      <c r="X238" s="45"/>
      <c r="Y238" s="3">
        <v>21</v>
      </c>
      <c r="Z238" s="146">
        <v>8</v>
      </c>
      <c r="AA238" s="3">
        <f t="shared" si="542"/>
        <v>29</v>
      </c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>
        <v>24</v>
      </c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29">
        <f t="shared" si="535"/>
        <v>24</v>
      </c>
      <c r="AV238" s="170">
        <f t="shared" si="526"/>
        <v>0</v>
      </c>
      <c r="AW238" s="170">
        <f t="shared" si="527"/>
        <v>24</v>
      </c>
      <c r="AX238" s="170">
        <f t="shared" si="528"/>
        <v>0</v>
      </c>
      <c r="AY238" s="29">
        <f t="shared" si="529"/>
        <v>24</v>
      </c>
      <c r="AZ238" s="3"/>
      <c r="BA238" s="2">
        <f t="shared" si="430"/>
        <v>0</v>
      </c>
      <c r="BB238" s="2">
        <f t="shared" si="431"/>
        <v>24</v>
      </c>
      <c r="BC238" s="2">
        <f t="shared" si="432"/>
        <v>0</v>
      </c>
      <c r="BD238" s="3">
        <f t="shared" si="433"/>
        <v>24</v>
      </c>
      <c r="BE238" s="3">
        <f t="shared" si="434"/>
        <v>1.9843238416509574</v>
      </c>
      <c r="BF238" s="2">
        <f t="shared" si="435"/>
        <v>0</v>
      </c>
      <c r="BG238" s="2">
        <f t="shared" si="436"/>
        <v>1.1905943049905743</v>
      </c>
      <c r="BH238" s="2">
        <f t="shared" si="437"/>
        <v>0</v>
      </c>
      <c r="BI238" s="3">
        <f t="shared" si="438"/>
        <v>1.1905943049905743</v>
      </c>
      <c r="BJ238" s="3"/>
      <c r="BK238" s="21">
        <v>20008</v>
      </c>
      <c r="BL238" s="3">
        <v>19925</v>
      </c>
      <c r="BM238" s="2">
        <v>83</v>
      </c>
      <c r="BN238" s="2">
        <v>83</v>
      </c>
      <c r="BO238" s="45"/>
      <c r="BP238" s="2">
        <f t="shared" si="439"/>
        <v>83</v>
      </c>
      <c r="BQ238" s="2">
        <f t="shared" si="440"/>
        <v>4.1656210790464243</v>
      </c>
      <c r="BR238" s="2">
        <f t="shared" si="441"/>
        <v>4.1656210790464243</v>
      </c>
      <c r="BS238" s="2"/>
      <c r="BT238" s="7">
        <v>20058</v>
      </c>
      <c r="BU238" s="3">
        <v>19974</v>
      </c>
      <c r="BV238" s="2">
        <f t="shared" si="543"/>
        <v>84</v>
      </c>
      <c r="BW238" s="2">
        <v>84</v>
      </c>
      <c r="BX238" s="61"/>
      <c r="BY238" s="2">
        <f t="shared" si="442"/>
        <v>84</v>
      </c>
      <c r="BZ238" s="2">
        <f t="shared" si="443"/>
        <v>4.2054671072394108</v>
      </c>
      <c r="CA238" s="2">
        <f t="shared" si="444"/>
        <v>4.2054671072394108</v>
      </c>
      <c r="CB238" s="2"/>
      <c r="CC238" s="105">
        <v>20052</v>
      </c>
      <c r="CD238" s="3">
        <v>19969</v>
      </c>
      <c r="CE238" s="2">
        <f t="shared" si="544"/>
        <v>83</v>
      </c>
      <c r="CF238" s="2">
        <v>83</v>
      </c>
      <c r="CG238" s="61"/>
      <c r="CH238" s="2">
        <f t="shared" si="445"/>
        <v>83</v>
      </c>
      <c r="CI238" s="2">
        <f t="shared" si="446"/>
        <v>4.1564424858530717</v>
      </c>
      <c r="CJ238" s="2">
        <f t="shared" si="447"/>
        <v>4.1564424858530717</v>
      </c>
      <c r="CK238" s="2"/>
      <c r="CL238" s="105">
        <v>20109</v>
      </c>
      <c r="CM238" s="3">
        <v>20068</v>
      </c>
      <c r="CN238" s="2">
        <f t="shared" si="545"/>
        <v>41</v>
      </c>
      <c r="CO238" s="2">
        <f t="shared" si="522"/>
        <v>41</v>
      </c>
      <c r="CP238" s="61"/>
      <c r="CQ238" s="2">
        <f t="shared" si="448"/>
        <v>41</v>
      </c>
      <c r="CR238" s="2">
        <f t="shared" si="449"/>
        <v>2.0430536176998206</v>
      </c>
      <c r="CS238" s="2">
        <f t="shared" si="450"/>
        <v>2.0430536176998206</v>
      </c>
      <c r="CT238" s="2"/>
      <c r="CU238" s="131">
        <v>20198</v>
      </c>
      <c r="CV238" s="3">
        <v>20158</v>
      </c>
      <c r="CW238" s="2">
        <f t="shared" si="546"/>
        <v>40</v>
      </c>
      <c r="CX238" s="2">
        <f t="shared" si="547"/>
        <v>40</v>
      </c>
      <c r="CY238" s="61"/>
      <c r="CZ238" s="2">
        <f t="shared" si="451"/>
        <v>40</v>
      </c>
      <c r="DA238" s="2">
        <f t="shared" si="452"/>
        <v>1.9843238416509574</v>
      </c>
      <c r="DB238" s="2">
        <f t="shared" si="453"/>
        <v>1.9843238416509574</v>
      </c>
      <c r="DC238" s="2"/>
      <c r="DD238" s="131">
        <v>20318</v>
      </c>
      <c r="DE238" s="3">
        <v>20247</v>
      </c>
      <c r="DF238" s="2">
        <f t="shared" si="548"/>
        <v>71</v>
      </c>
      <c r="DG238" s="2">
        <f t="shared" si="549"/>
        <v>71</v>
      </c>
      <c r="DH238" s="61"/>
      <c r="DI238" s="2">
        <f t="shared" si="454"/>
        <v>71</v>
      </c>
      <c r="DJ238" s="2">
        <f t="shared" si="455"/>
        <v>3.506692349483874</v>
      </c>
      <c r="DK238" s="2">
        <f t="shared" si="456"/>
        <v>3.506692349483874</v>
      </c>
      <c r="DL238" s="2"/>
      <c r="DM238" s="131">
        <v>20416</v>
      </c>
      <c r="DN238" s="2">
        <v>20392</v>
      </c>
      <c r="DO238" s="3">
        <f t="shared" si="457"/>
        <v>24</v>
      </c>
      <c r="DP238" s="3">
        <f t="shared" si="458"/>
        <v>1.1769321302471558</v>
      </c>
      <c r="DQ238" s="2"/>
      <c r="DR238" s="131">
        <v>20511</v>
      </c>
      <c r="DS238" s="2">
        <v>20462</v>
      </c>
      <c r="DT238" s="3">
        <f t="shared" si="459"/>
        <v>49</v>
      </c>
      <c r="DU238" s="3">
        <f t="shared" si="460"/>
        <v>2.394682826703157</v>
      </c>
      <c r="DV238" s="2"/>
      <c r="DW238" s="131">
        <v>20613</v>
      </c>
      <c r="DX238" s="2">
        <v>20600</v>
      </c>
      <c r="DY238" s="3">
        <f t="shared" si="461"/>
        <v>13</v>
      </c>
      <c r="DZ238" s="3">
        <f t="shared" si="462"/>
        <v>0.63106796116504849</v>
      </c>
      <c r="EA238" s="2"/>
      <c r="EB238" s="131">
        <v>20402</v>
      </c>
      <c r="EC238" s="2">
        <v>20373</v>
      </c>
      <c r="ED238" s="3">
        <f t="shared" si="532"/>
        <v>29</v>
      </c>
      <c r="EE238" s="3">
        <f t="shared" si="463"/>
        <v>1.4234526088450401</v>
      </c>
      <c r="EF238" s="2"/>
      <c r="EG238" s="131">
        <v>20506</v>
      </c>
      <c r="EH238" s="2">
        <v>20468</v>
      </c>
      <c r="EI238" s="3">
        <f t="shared" si="538"/>
        <v>38</v>
      </c>
      <c r="EJ238" s="3">
        <f t="shared" si="464"/>
        <v>1.8565565761188196</v>
      </c>
      <c r="EK238" s="2"/>
      <c r="EL238" s="131">
        <v>20711</v>
      </c>
      <c r="EM238" s="2">
        <v>20691</v>
      </c>
      <c r="EN238" s="3">
        <f t="shared" si="539"/>
        <v>20</v>
      </c>
      <c r="EO238" s="3">
        <f t="shared" si="465"/>
        <v>0.96660383741723455</v>
      </c>
      <c r="EP238" s="2"/>
      <c r="EQ238" s="2"/>
      <c r="ER238" s="77">
        <f t="shared" si="466"/>
        <v>83</v>
      </c>
      <c r="ES238" s="83">
        <f t="shared" si="533"/>
        <v>84</v>
      </c>
      <c r="ET238" s="83">
        <f t="shared" si="427"/>
        <v>83</v>
      </c>
      <c r="EU238" s="81">
        <f t="shared" si="540"/>
        <v>41</v>
      </c>
      <c r="EV238" s="81">
        <f t="shared" si="534"/>
        <v>40</v>
      </c>
      <c r="EW238" s="81">
        <f t="shared" si="525"/>
        <v>71</v>
      </c>
      <c r="EX238" s="81">
        <f t="shared" si="517"/>
        <v>24</v>
      </c>
      <c r="EY238" s="81">
        <f t="shared" si="537"/>
        <v>49</v>
      </c>
      <c r="EZ238" s="81">
        <f t="shared" si="536"/>
        <v>13</v>
      </c>
      <c r="FA238" s="81">
        <f t="shared" si="467"/>
        <v>29</v>
      </c>
      <c r="FB238" s="81">
        <f t="shared" si="468"/>
        <v>38</v>
      </c>
      <c r="FC238" s="81">
        <f t="shared" si="541"/>
        <v>20</v>
      </c>
      <c r="FD238" s="2"/>
      <c r="FE238" s="77">
        <f t="shared" si="469"/>
        <v>4.1656210790464243</v>
      </c>
      <c r="FF238" s="83">
        <f t="shared" si="470"/>
        <v>4.2054671072394108</v>
      </c>
      <c r="FG238" s="83">
        <f t="shared" si="471"/>
        <v>4.1564424858530717</v>
      </c>
      <c r="FH238" s="81">
        <f t="shared" si="472"/>
        <v>2.0430536176998206</v>
      </c>
      <c r="FI238" s="81">
        <f t="shared" si="473"/>
        <v>1.9843238416509574</v>
      </c>
      <c r="FJ238" s="81">
        <f t="shared" si="474"/>
        <v>3.506692349483874</v>
      </c>
      <c r="FK238" s="81">
        <f t="shared" si="475"/>
        <v>1.1769321302471558</v>
      </c>
      <c r="FL238" s="81">
        <f t="shared" si="476"/>
        <v>2.394682826703157</v>
      </c>
      <c r="FM238" s="81">
        <f t="shared" si="477"/>
        <v>0.63106796116504849</v>
      </c>
      <c r="FN238" s="81">
        <f t="shared" si="478"/>
        <v>1.4234526088450401</v>
      </c>
      <c r="FO238" s="81">
        <f t="shared" si="479"/>
        <v>1.8565565761188196</v>
      </c>
      <c r="FP238" s="81">
        <f t="shared" si="480"/>
        <v>0.96660383741723455</v>
      </c>
      <c r="FQ238" s="2"/>
      <c r="FR238" s="83">
        <f t="shared" si="481"/>
        <v>1</v>
      </c>
      <c r="FS238" s="83">
        <f t="shared" si="482"/>
        <v>-1</v>
      </c>
      <c r="FT238" s="83">
        <f t="shared" si="483"/>
        <v>-42</v>
      </c>
      <c r="FU238" s="83">
        <f t="shared" si="484"/>
        <v>-1</v>
      </c>
      <c r="FV238" s="83">
        <f t="shared" si="485"/>
        <v>31</v>
      </c>
      <c r="FW238" s="83">
        <f t="shared" si="486"/>
        <v>-47</v>
      </c>
      <c r="FX238" s="83">
        <f t="shared" si="487"/>
        <v>25</v>
      </c>
      <c r="FY238" s="83">
        <f t="shared" si="488"/>
        <v>-36</v>
      </c>
      <c r="FZ238" s="83">
        <f t="shared" si="489"/>
        <v>16</v>
      </c>
      <c r="GA238" s="83">
        <f t="shared" si="490"/>
        <v>9</v>
      </c>
      <c r="GB238" s="83">
        <f t="shared" si="491"/>
        <v>-18</v>
      </c>
      <c r="GC238" s="54"/>
      <c r="GD238" s="205">
        <f t="shared" si="492"/>
        <v>3.9846028192986438E-2</v>
      </c>
      <c r="GE238" s="206">
        <f t="shared" si="493"/>
        <v>-4.9024621386339007E-2</v>
      </c>
      <c r="GF238" s="206">
        <f t="shared" si="494"/>
        <v>-2.1133888681532511</v>
      </c>
      <c r="GG238" s="207">
        <f t="shared" si="495"/>
        <v>-5.8729776048863203E-2</v>
      </c>
      <c r="GH238" s="206">
        <f t="shared" si="496"/>
        <v>1.5223685078329166</v>
      </c>
      <c r="GI238" s="206">
        <f t="shared" si="497"/>
        <v>-2.3297602192367179</v>
      </c>
      <c r="GJ238" s="206">
        <f t="shared" si="498"/>
        <v>1.2177506964560012</v>
      </c>
      <c r="GK238" s="206">
        <f t="shared" si="499"/>
        <v>-1.7636148655381085</v>
      </c>
      <c r="GL238" s="206">
        <f t="shared" si="500"/>
        <v>0.79238464767999162</v>
      </c>
      <c r="GM238" s="206">
        <f t="shared" si="501"/>
        <v>0.43310396727377953</v>
      </c>
      <c r="GN238" s="206">
        <f t="shared" si="502"/>
        <v>-0.88995273870158509</v>
      </c>
      <c r="GO238" s="2"/>
      <c r="GP238" s="3">
        <f t="shared" si="503"/>
        <v>20</v>
      </c>
      <c r="GQ238" s="320">
        <f t="shared" si="504"/>
        <v>9.6660383741723453E-4</v>
      </c>
      <c r="GR238" s="298">
        <f t="shared" si="505"/>
        <v>1.4455145509326181E-3</v>
      </c>
      <c r="GS238" s="298">
        <f t="shared" si="506"/>
        <v>1.3424105858663342E-3</v>
      </c>
      <c r="GT238" s="298">
        <f t="shared" si="507"/>
        <v>1.5848384983301841E-3</v>
      </c>
      <c r="GU238" s="298">
        <f t="shared" si="508"/>
        <v>8.8522324898523193E-4</v>
      </c>
      <c r="GV238" s="298">
        <f t="shared" si="509"/>
        <v>7.2181319474519997E-4</v>
      </c>
      <c r="GW238" s="298">
        <f t="shared" si="510"/>
        <v>1.4251018646755384E-3</v>
      </c>
      <c r="GX238" s="298">
        <f t="shared" si="511"/>
        <v>6.0054048643779401E-4</v>
      </c>
      <c r="GY238" s="298">
        <f t="shared" si="512"/>
        <v>1.1749754214325108E-3</v>
      </c>
      <c r="GZ238" s="298">
        <f t="shared" si="513"/>
        <v>2.6984950700570837E-4</v>
      </c>
      <c r="HA238" s="298">
        <f t="shared" si="514"/>
        <v>6.1258977608787493E-4</v>
      </c>
      <c r="HB238" s="298">
        <f t="shared" si="515"/>
        <v>7.5772681954137586E-4</v>
      </c>
      <c r="HC238" s="298">
        <f t="shared" si="516"/>
        <v>3.465663934568265E-4</v>
      </c>
      <c r="HD238" s="298"/>
    </row>
    <row r="239" spans="1:212" ht="12" customHeight="1" x14ac:dyDescent="0.25">
      <c r="A239" s="2">
        <v>1</v>
      </c>
      <c r="B239" s="10" t="s">
        <v>149</v>
      </c>
      <c r="C239" s="183">
        <v>37017</v>
      </c>
      <c r="D239" s="10"/>
      <c r="E239" s="2" t="s">
        <v>104</v>
      </c>
      <c r="F239" s="33"/>
      <c r="G239" s="33"/>
      <c r="H239" s="33"/>
      <c r="I239" s="33"/>
      <c r="J239" s="33"/>
      <c r="K239" s="33"/>
      <c r="L239" s="33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61"/>
      <c r="X239" s="45"/>
      <c r="Y239" s="3">
        <v>0</v>
      </c>
      <c r="Z239" s="146">
        <v>13</v>
      </c>
      <c r="AA239" s="3">
        <f t="shared" si="542"/>
        <v>13</v>
      </c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29"/>
      <c r="AV239" s="170">
        <f t="shared" si="526"/>
        <v>0</v>
      </c>
      <c r="AW239" s="170">
        <f t="shared" si="527"/>
        <v>0</v>
      </c>
      <c r="AX239" s="170">
        <f t="shared" si="528"/>
        <v>0</v>
      </c>
      <c r="AY239" s="29">
        <f t="shared" si="529"/>
        <v>0</v>
      </c>
      <c r="AZ239" s="3"/>
      <c r="BA239" s="2">
        <f t="shared" si="430"/>
        <v>0</v>
      </c>
      <c r="BB239" s="2">
        <f t="shared" si="431"/>
        <v>0</v>
      </c>
      <c r="BC239" s="2">
        <f t="shared" si="432"/>
        <v>0</v>
      </c>
      <c r="BD239" s="3">
        <f t="shared" si="433"/>
        <v>0</v>
      </c>
      <c r="BE239" s="3">
        <f t="shared" si="434"/>
        <v>0.10500892575868949</v>
      </c>
      <c r="BF239" s="2">
        <f t="shared" si="435"/>
        <v>0</v>
      </c>
      <c r="BG239" s="2">
        <f t="shared" si="436"/>
        <v>0</v>
      </c>
      <c r="BH239" s="2">
        <f t="shared" si="437"/>
        <v>0</v>
      </c>
      <c r="BI239" s="3">
        <f t="shared" si="438"/>
        <v>0</v>
      </c>
      <c r="BJ239" s="3"/>
      <c r="BK239" s="21">
        <v>9192</v>
      </c>
      <c r="BL239" s="3">
        <v>9174</v>
      </c>
      <c r="BM239" s="2">
        <v>18</v>
      </c>
      <c r="BN239" s="2">
        <v>18</v>
      </c>
      <c r="BO239" s="45"/>
      <c r="BP239" s="2">
        <f t="shared" si="439"/>
        <v>18</v>
      </c>
      <c r="BQ239" s="2">
        <f t="shared" si="440"/>
        <v>1.9620667102681491</v>
      </c>
      <c r="BR239" s="2">
        <f t="shared" si="441"/>
        <v>1.9620667102681491</v>
      </c>
      <c r="BS239" s="2"/>
      <c r="BT239" s="7">
        <v>9202</v>
      </c>
      <c r="BU239" s="3">
        <v>9198</v>
      </c>
      <c r="BV239" s="2">
        <f t="shared" si="543"/>
        <v>4</v>
      </c>
      <c r="BW239" s="2">
        <v>4</v>
      </c>
      <c r="BX239" s="61"/>
      <c r="BY239" s="2">
        <f t="shared" si="442"/>
        <v>4</v>
      </c>
      <c r="BZ239" s="2">
        <f t="shared" si="443"/>
        <v>0.43487714720591431</v>
      </c>
      <c r="CA239" s="2">
        <f t="shared" si="444"/>
        <v>0.43487714720591431</v>
      </c>
      <c r="CB239" s="2"/>
      <c r="CC239" s="105">
        <v>9364</v>
      </c>
      <c r="CD239" s="3">
        <v>9369</v>
      </c>
      <c r="CE239" s="2">
        <f t="shared" si="544"/>
        <v>-5</v>
      </c>
      <c r="CF239" s="2">
        <v>-5</v>
      </c>
      <c r="CG239" s="61"/>
      <c r="CH239" s="2">
        <f t="shared" si="445"/>
        <v>-5</v>
      </c>
      <c r="CI239" s="2">
        <f t="shared" si="446"/>
        <v>-0.5336748852598997</v>
      </c>
      <c r="CJ239" s="2">
        <f t="shared" si="447"/>
        <v>-0.5336748852598997</v>
      </c>
      <c r="CK239" s="2"/>
      <c r="CL239" s="105">
        <v>9437</v>
      </c>
      <c r="CM239" s="3">
        <v>9433</v>
      </c>
      <c r="CN239" s="2">
        <f t="shared" si="545"/>
        <v>4</v>
      </c>
      <c r="CO239" s="2">
        <f t="shared" si="522"/>
        <v>4</v>
      </c>
      <c r="CP239" s="61"/>
      <c r="CQ239" s="2">
        <f t="shared" si="448"/>
        <v>4</v>
      </c>
      <c r="CR239" s="2">
        <f t="shared" si="449"/>
        <v>0.42404325241174601</v>
      </c>
      <c r="CS239" s="2">
        <f t="shared" si="450"/>
        <v>0.42404325241174601</v>
      </c>
      <c r="CT239" s="2"/>
      <c r="CU239" s="131">
        <v>9524</v>
      </c>
      <c r="CV239" s="3">
        <v>9523</v>
      </c>
      <c r="CW239" s="2">
        <f t="shared" si="546"/>
        <v>1</v>
      </c>
      <c r="CX239" s="2">
        <f t="shared" si="547"/>
        <v>1</v>
      </c>
      <c r="CY239" s="61"/>
      <c r="CZ239" s="2">
        <f t="shared" si="451"/>
        <v>1</v>
      </c>
      <c r="DA239" s="2">
        <f t="shared" si="452"/>
        <v>0.10500892575868949</v>
      </c>
      <c r="DB239" s="2">
        <f t="shared" si="453"/>
        <v>0.10500892575868949</v>
      </c>
      <c r="DC239" s="2"/>
      <c r="DD239" s="131">
        <v>9575</v>
      </c>
      <c r="DE239" s="3">
        <v>9572</v>
      </c>
      <c r="DF239" s="2">
        <f t="shared" si="548"/>
        <v>3</v>
      </c>
      <c r="DG239" s="2">
        <f t="shared" si="549"/>
        <v>3</v>
      </c>
      <c r="DH239" s="61"/>
      <c r="DI239" s="2">
        <f t="shared" si="454"/>
        <v>3</v>
      </c>
      <c r="DJ239" s="2">
        <f t="shared" si="455"/>
        <v>0.31341412452987877</v>
      </c>
      <c r="DK239" s="2">
        <f t="shared" si="456"/>
        <v>0.31341412452987877</v>
      </c>
      <c r="DL239" s="2"/>
      <c r="DM239" s="131">
        <v>9579</v>
      </c>
      <c r="DN239" s="2">
        <v>9581</v>
      </c>
      <c r="DO239" s="3">
        <f t="shared" si="457"/>
        <v>-2</v>
      </c>
      <c r="DP239" s="3">
        <f t="shared" si="458"/>
        <v>-0.20874647740319383</v>
      </c>
      <c r="DQ239" s="2"/>
      <c r="DR239" s="131">
        <v>9623</v>
      </c>
      <c r="DS239" s="2">
        <v>9641</v>
      </c>
      <c r="DT239" s="3">
        <f t="shared" si="459"/>
        <v>-18</v>
      </c>
      <c r="DU239" s="3">
        <f t="shared" si="460"/>
        <v>-1.8670262420910693</v>
      </c>
      <c r="DV239" s="2"/>
      <c r="DW239" s="131">
        <v>9834</v>
      </c>
      <c r="DX239" s="2">
        <v>9820</v>
      </c>
      <c r="DY239" s="3">
        <f t="shared" si="461"/>
        <v>14</v>
      </c>
      <c r="DZ239" s="3">
        <f t="shared" si="462"/>
        <v>1.4256619144602851</v>
      </c>
      <c r="EA239" s="2"/>
      <c r="EB239" s="131">
        <v>9851</v>
      </c>
      <c r="EC239" s="2">
        <v>9846</v>
      </c>
      <c r="ED239" s="3">
        <f t="shared" si="532"/>
        <v>5</v>
      </c>
      <c r="EE239" s="3">
        <f t="shared" si="463"/>
        <v>0.50782043469429217</v>
      </c>
      <c r="EF239" s="2"/>
      <c r="EG239" s="131">
        <v>9914</v>
      </c>
      <c r="EH239" s="2">
        <v>9912</v>
      </c>
      <c r="EI239" s="3">
        <f t="shared" si="538"/>
        <v>2</v>
      </c>
      <c r="EJ239" s="3">
        <f t="shared" si="464"/>
        <v>0.20177562550443906</v>
      </c>
      <c r="EK239" s="2"/>
      <c r="EL239" s="131">
        <v>10013</v>
      </c>
      <c r="EM239" s="2">
        <v>10011</v>
      </c>
      <c r="EN239" s="3">
        <f t="shared" si="539"/>
        <v>2</v>
      </c>
      <c r="EO239" s="3">
        <f t="shared" si="465"/>
        <v>0.19978024173409251</v>
      </c>
      <c r="EP239" s="2"/>
      <c r="EQ239" s="2"/>
      <c r="ER239" s="77">
        <f t="shared" si="466"/>
        <v>18</v>
      </c>
      <c r="ES239" s="83">
        <f t="shared" si="533"/>
        <v>4</v>
      </c>
      <c r="ET239" s="83">
        <v>0</v>
      </c>
      <c r="EU239" s="81">
        <f t="shared" si="540"/>
        <v>4</v>
      </c>
      <c r="EV239" s="81">
        <f t="shared" si="534"/>
        <v>1</v>
      </c>
      <c r="EW239" s="81">
        <f t="shared" si="525"/>
        <v>3</v>
      </c>
      <c r="EX239" s="81">
        <v>0</v>
      </c>
      <c r="EY239" s="81">
        <v>0</v>
      </c>
      <c r="EZ239" s="81">
        <f t="shared" si="536"/>
        <v>14</v>
      </c>
      <c r="FA239" s="81">
        <f t="shared" si="467"/>
        <v>5</v>
      </c>
      <c r="FB239" s="81">
        <f t="shared" si="468"/>
        <v>2</v>
      </c>
      <c r="FC239" s="81">
        <f t="shared" si="541"/>
        <v>2</v>
      </c>
      <c r="FD239" s="2"/>
      <c r="FE239" s="77">
        <f t="shared" si="469"/>
        <v>1.9620667102681491</v>
      </c>
      <c r="FF239" s="83">
        <f t="shared" si="470"/>
        <v>0.43487714720591431</v>
      </c>
      <c r="FG239" s="83">
        <f t="shared" si="471"/>
        <v>0</v>
      </c>
      <c r="FH239" s="81">
        <f t="shared" si="472"/>
        <v>0.42404325241174601</v>
      </c>
      <c r="FI239" s="81">
        <f t="shared" si="473"/>
        <v>0.10500892575868949</v>
      </c>
      <c r="FJ239" s="81">
        <f t="shared" si="474"/>
        <v>0.31341412452987877</v>
      </c>
      <c r="FK239" s="81">
        <f t="shared" si="475"/>
        <v>0</v>
      </c>
      <c r="FL239" s="81">
        <f t="shared" si="476"/>
        <v>0</v>
      </c>
      <c r="FM239" s="81">
        <f t="shared" si="477"/>
        <v>1.4256619144602851</v>
      </c>
      <c r="FN239" s="81">
        <f t="shared" si="478"/>
        <v>0.50782043469429217</v>
      </c>
      <c r="FO239" s="81">
        <f t="shared" si="479"/>
        <v>0.20177562550443906</v>
      </c>
      <c r="FP239" s="81">
        <f t="shared" si="480"/>
        <v>0.19978024173409251</v>
      </c>
      <c r="FQ239" s="2"/>
      <c r="FR239" s="83">
        <f t="shared" si="481"/>
        <v>-14</v>
      </c>
      <c r="FS239" s="83">
        <f t="shared" si="482"/>
        <v>-4</v>
      </c>
      <c r="FT239" s="83">
        <f t="shared" si="483"/>
        <v>4</v>
      </c>
      <c r="FU239" s="83">
        <f t="shared" si="484"/>
        <v>-3</v>
      </c>
      <c r="FV239" s="83">
        <f t="shared" si="485"/>
        <v>2</v>
      </c>
      <c r="FW239" s="83">
        <f t="shared" si="486"/>
        <v>-3</v>
      </c>
      <c r="FX239" s="83">
        <f t="shared" si="487"/>
        <v>0</v>
      </c>
      <c r="FY239" s="83">
        <f t="shared" si="488"/>
        <v>14</v>
      </c>
      <c r="FZ239" s="83">
        <f t="shared" si="489"/>
        <v>-9</v>
      </c>
      <c r="GA239" s="83">
        <f t="shared" si="490"/>
        <v>-3</v>
      </c>
      <c r="GB239" s="83">
        <f t="shared" si="491"/>
        <v>0</v>
      </c>
      <c r="GC239" s="54"/>
      <c r="GD239" s="205">
        <f t="shared" si="492"/>
        <v>-1.5271895630622347</v>
      </c>
      <c r="GE239" s="206">
        <f t="shared" si="493"/>
        <v>-0.43487714720591431</v>
      </c>
      <c r="GF239" s="206">
        <f t="shared" si="494"/>
        <v>0.42404325241174601</v>
      </c>
      <c r="GG239" s="207">
        <f t="shared" si="495"/>
        <v>-0.31903432665305653</v>
      </c>
      <c r="GH239" s="206">
        <f t="shared" si="496"/>
        <v>0.20840519877118929</v>
      </c>
      <c r="GI239" s="206">
        <f t="shared" si="497"/>
        <v>-0.31341412452987877</v>
      </c>
      <c r="GJ239" s="206">
        <f t="shared" si="498"/>
        <v>0</v>
      </c>
      <c r="GK239" s="206">
        <f t="shared" si="499"/>
        <v>1.4256619144602851</v>
      </c>
      <c r="GL239" s="206">
        <f t="shared" si="500"/>
        <v>-0.91784147976599295</v>
      </c>
      <c r="GM239" s="206">
        <f t="shared" si="501"/>
        <v>-0.30604480918985311</v>
      </c>
      <c r="GN239" s="206">
        <f t="shared" si="502"/>
        <v>-1.9953837703465538E-3</v>
      </c>
      <c r="GO239" s="2"/>
      <c r="GP239" s="3">
        <f t="shared" si="503"/>
        <v>2</v>
      </c>
      <c r="GQ239" s="320">
        <f t="shared" si="504"/>
        <v>1.997802417340925E-4</v>
      </c>
      <c r="GR239" s="298">
        <f t="shared" si="505"/>
        <v>3.1348508333478467E-4</v>
      </c>
      <c r="GS239" s="298">
        <f t="shared" si="506"/>
        <v>6.3924313612682583E-5</v>
      </c>
      <c r="GT239" s="298">
        <f t="shared" si="507"/>
        <v>0</v>
      </c>
      <c r="GU239" s="298">
        <f t="shared" si="508"/>
        <v>8.6363243803437264E-5</v>
      </c>
      <c r="GV239" s="298">
        <f t="shared" si="509"/>
        <v>1.8045329868629998E-5</v>
      </c>
      <c r="GW239" s="298">
        <f t="shared" si="510"/>
        <v>6.0215571746853738E-5</v>
      </c>
      <c r="GX239" s="298">
        <f t="shared" si="511"/>
        <v>0</v>
      </c>
      <c r="GY239" s="298">
        <f t="shared" si="512"/>
        <v>0</v>
      </c>
      <c r="GZ239" s="298">
        <f t="shared" si="513"/>
        <v>2.9060716139076286E-4</v>
      </c>
      <c r="HA239" s="298">
        <f t="shared" si="514"/>
        <v>1.0561892691170258E-4</v>
      </c>
      <c r="HB239" s="298">
        <f t="shared" si="515"/>
        <v>3.9880358923230307E-5</v>
      </c>
      <c r="HC239" s="298">
        <f t="shared" si="516"/>
        <v>3.4656639345682646E-5</v>
      </c>
      <c r="HD239" s="298"/>
    </row>
    <row r="240" spans="1:212" ht="12" customHeight="1" x14ac:dyDescent="0.25">
      <c r="A240" s="2">
        <v>1</v>
      </c>
      <c r="B240" s="10" t="s">
        <v>149</v>
      </c>
      <c r="C240" s="183">
        <v>37018</v>
      </c>
      <c r="D240" s="10"/>
      <c r="E240" s="290" t="s">
        <v>107</v>
      </c>
      <c r="F240" s="33"/>
      <c r="G240" s="33" t="s">
        <v>176</v>
      </c>
      <c r="H240" s="33" t="s">
        <v>176</v>
      </c>
      <c r="I240" s="33"/>
      <c r="J240" s="33">
        <v>120</v>
      </c>
      <c r="K240" s="33">
        <f>SUM(I240+J240)</f>
        <v>120</v>
      </c>
      <c r="L240" s="33"/>
      <c r="M240" s="45"/>
      <c r="N240" s="45">
        <v>400</v>
      </c>
      <c r="O240" s="45"/>
      <c r="P240" s="45"/>
      <c r="Q240" s="45"/>
      <c r="R240" s="45"/>
      <c r="S240" s="45"/>
      <c r="T240" s="45"/>
      <c r="U240" s="45"/>
      <c r="V240" s="45"/>
      <c r="W240" s="61"/>
      <c r="X240" s="45">
        <f>SUM(M240:W240)</f>
        <v>400</v>
      </c>
      <c r="Y240" s="3">
        <v>120</v>
      </c>
      <c r="Z240" s="146">
        <v>7</v>
      </c>
      <c r="AA240" s="3">
        <f t="shared" si="542"/>
        <v>127</v>
      </c>
      <c r="AB240" s="170"/>
      <c r="AC240" s="170">
        <v>100</v>
      </c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>
        <v>20</v>
      </c>
      <c r="AT240" s="170"/>
      <c r="AU240" s="29">
        <f t="shared" ref="AU240:AU248" si="550">SUM(AB240:AT240)</f>
        <v>120</v>
      </c>
      <c r="AV240" s="170">
        <f t="shared" si="526"/>
        <v>100</v>
      </c>
      <c r="AW240" s="170">
        <f t="shared" si="527"/>
        <v>0</v>
      </c>
      <c r="AX240" s="170">
        <f t="shared" si="528"/>
        <v>20</v>
      </c>
      <c r="AY240" s="29">
        <f t="shared" si="529"/>
        <v>120</v>
      </c>
      <c r="AZ240" s="3"/>
      <c r="BA240" s="2">
        <f t="shared" si="430"/>
        <v>100</v>
      </c>
      <c r="BB240" s="2">
        <f t="shared" si="431"/>
        <v>0</v>
      </c>
      <c r="BC240" s="2">
        <f t="shared" si="432"/>
        <v>20</v>
      </c>
      <c r="BD240" s="3">
        <f t="shared" si="433"/>
        <v>120</v>
      </c>
      <c r="BE240" s="3">
        <f t="shared" si="434"/>
        <v>11.276340827401508</v>
      </c>
      <c r="BF240" s="2">
        <f t="shared" si="435"/>
        <v>7.0477130171259423</v>
      </c>
      <c r="BG240" s="2">
        <f t="shared" si="436"/>
        <v>0</v>
      </c>
      <c r="BH240" s="2">
        <f t="shared" si="437"/>
        <v>1.4095426034251886</v>
      </c>
      <c r="BI240" s="3">
        <f t="shared" si="438"/>
        <v>8.4572556205511322</v>
      </c>
      <c r="BJ240" s="3"/>
      <c r="BK240" s="21">
        <v>14097</v>
      </c>
      <c r="BL240" s="3">
        <v>13943</v>
      </c>
      <c r="BM240" s="2">
        <v>154</v>
      </c>
      <c r="BN240" s="2">
        <v>154</v>
      </c>
      <c r="BO240" s="45"/>
      <c r="BP240" s="2">
        <f t="shared" si="439"/>
        <v>154</v>
      </c>
      <c r="BQ240" s="2">
        <f t="shared" si="440"/>
        <v>11.044968801549164</v>
      </c>
      <c r="BR240" s="2">
        <f t="shared" si="441"/>
        <v>11.044968801549164</v>
      </c>
      <c r="BS240" s="2"/>
      <c r="BT240" s="7">
        <v>14188</v>
      </c>
      <c r="BU240" s="3">
        <v>14046</v>
      </c>
      <c r="BV240" s="2">
        <f t="shared" si="543"/>
        <v>142</v>
      </c>
      <c r="BW240" s="2">
        <v>142</v>
      </c>
      <c r="BX240" s="61"/>
      <c r="BY240" s="2">
        <f t="shared" si="442"/>
        <v>142</v>
      </c>
      <c r="BZ240" s="2">
        <f t="shared" si="443"/>
        <v>10.109639755090418</v>
      </c>
      <c r="CA240" s="2">
        <f t="shared" si="444"/>
        <v>10.109639755090418</v>
      </c>
      <c r="CB240" s="2"/>
      <c r="CC240" s="105">
        <v>14233</v>
      </c>
      <c r="CD240" s="3">
        <v>14135</v>
      </c>
      <c r="CE240" s="2">
        <f t="shared" si="544"/>
        <v>98</v>
      </c>
      <c r="CF240" s="2">
        <v>98</v>
      </c>
      <c r="CG240" s="61"/>
      <c r="CH240" s="2">
        <f t="shared" si="445"/>
        <v>98</v>
      </c>
      <c r="CI240" s="2">
        <f t="shared" si="446"/>
        <v>6.9331446763353384</v>
      </c>
      <c r="CJ240" s="2">
        <f t="shared" si="447"/>
        <v>6.9331446763353384</v>
      </c>
      <c r="CK240" s="2"/>
      <c r="CL240" s="105">
        <v>14283</v>
      </c>
      <c r="CM240" s="3">
        <v>14172</v>
      </c>
      <c r="CN240" s="2">
        <f t="shared" si="545"/>
        <v>111</v>
      </c>
      <c r="CO240" s="2">
        <f t="shared" si="522"/>
        <v>111</v>
      </c>
      <c r="CP240" s="61"/>
      <c r="CQ240" s="2">
        <f t="shared" si="448"/>
        <v>111</v>
      </c>
      <c r="CR240" s="2">
        <f t="shared" si="449"/>
        <v>7.8323454699407282</v>
      </c>
      <c r="CS240" s="2">
        <f t="shared" si="450"/>
        <v>7.8323454699407282</v>
      </c>
      <c r="CT240" s="2"/>
      <c r="CU240" s="131">
        <v>14349</v>
      </c>
      <c r="CV240" s="3">
        <v>14189</v>
      </c>
      <c r="CW240" s="2">
        <f t="shared" si="546"/>
        <v>160</v>
      </c>
      <c r="CX240" s="2">
        <f t="shared" si="547"/>
        <v>160</v>
      </c>
      <c r="CY240" s="61"/>
      <c r="CZ240" s="2">
        <f t="shared" si="451"/>
        <v>160</v>
      </c>
      <c r="DA240" s="2">
        <f t="shared" si="452"/>
        <v>11.276340827401508</v>
      </c>
      <c r="DB240" s="2">
        <f t="shared" si="453"/>
        <v>11.276340827401508</v>
      </c>
      <c r="DC240" s="2"/>
      <c r="DD240" s="131">
        <v>14289</v>
      </c>
      <c r="DE240" s="3">
        <v>14155</v>
      </c>
      <c r="DF240" s="2">
        <f t="shared" si="548"/>
        <v>134</v>
      </c>
      <c r="DG240" s="2">
        <f t="shared" si="549"/>
        <v>134</v>
      </c>
      <c r="DH240" s="61"/>
      <c r="DI240" s="2">
        <f t="shared" si="454"/>
        <v>134</v>
      </c>
      <c r="DJ240" s="2">
        <f t="shared" si="455"/>
        <v>9.4666195690568706</v>
      </c>
      <c r="DK240" s="2">
        <f t="shared" si="456"/>
        <v>9.4666195690568706</v>
      </c>
      <c r="DL240" s="2"/>
      <c r="DM240" s="131">
        <v>14350</v>
      </c>
      <c r="DN240" s="2">
        <v>14229</v>
      </c>
      <c r="DO240" s="3">
        <f t="shared" si="457"/>
        <v>121</v>
      </c>
      <c r="DP240" s="3">
        <f t="shared" si="458"/>
        <v>8.5037599269098312</v>
      </c>
      <c r="DQ240" s="2"/>
      <c r="DR240" s="131">
        <v>14434</v>
      </c>
      <c r="DS240" s="2">
        <v>14257</v>
      </c>
      <c r="DT240" s="3">
        <f t="shared" si="459"/>
        <v>177</v>
      </c>
      <c r="DU240" s="3">
        <f t="shared" si="460"/>
        <v>12.414954057655887</v>
      </c>
      <c r="DV240" s="2"/>
      <c r="DW240" s="131">
        <v>14557</v>
      </c>
      <c r="DX240" s="2">
        <v>14410</v>
      </c>
      <c r="DY240" s="3">
        <f t="shared" si="461"/>
        <v>147</v>
      </c>
      <c r="DZ240" s="3">
        <f t="shared" si="462"/>
        <v>10.201249132546842</v>
      </c>
      <c r="EA240" s="2"/>
      <c r="EB240" s="131">
        <v>14816</v>
      </c>
      <c r="EC240" s="2">
        <v>14691</v>
      </c>
      <c r="ED240" s="3">
        <f t="shared" si="532"/>
        <v>125</v>
      </c>
      <c r="EE240" s="3">
        <f t="shared" si="463"/>
        <v>8.5086107140426108</v>
      </c>
      <c r="EF240" s="2"/>
      <c r="EG240" s="131">
        <v>14976</v>
      </c>
      <c r="EH240" s="2">
        <v>14839</v>
      </c>
      <c r="EI240" s="3">
        <f t="shared" si="538"/>
        <v>137</v>
      </c>
      <c r="EJ240" s="3">
        <f t="shared" si="464"/>
        <v>9.2324280611901077</v>
      </c>
      <c r="EK240" s="2"/>
      <c r="EL240" s="131">
        <v>15185</v>
      </c>
      <c r="EM240" s="2">
        <v>15014</v>
      </c>
      <c r="EN240" s="3">
        <f t="shared" si="539"/>
        <v>171</v>
      </c>
      <c r="EO240" s="3">
        <f t="shared" si="465"/>
        <v>11.389369921406686</v>
      </c>
      <c r="EP240" s="2"/>
      <c r="EQ240" s="2"/>
      <c r="ER240" s="77">
        <f t="shared" si="466"/>
        <v>154</v>
      </c>
      <c r="ES240" s="83">
        <f t="shared" si="533"/>
        <v>142</v>
      </c>
      <c r="ET240" s="83">
        <f t="shared" ref="ET240:ET256" si="551">CH240</f>
        <v>98</v>
      </c>
      <c r="EU240" s="81">
        <f t="shared" si="540"/>
        <v>111</v>
      </c>
      <c r="EV240" s="81">
        <f t="shared" si="534"/>
        <v>160</v>
      </c>
      <c r="EW240" s="81">
        <f t="shared" si="525"/>
        <v>134</v>
      </c>
      <c r="EX240" s="81">
        <f t="shared" ref="EX240:EX249" si="552">DO240</f>
        <v>121</v>
      </c>
      <c r="EY240" s="81">
        <f>DT240</f>
        <v>177</v>
      </c>
      <c r="EZ240" s="81">
        <f t="shared" si="536"/>
        <v>147</v>
      </c>
      <c r="FA240" s="81">
        <f t="shared" si="467"/>
        <v>125</v>
      </c>
      <c r="FB240" s="81">
        <f t="shared" si="468"/>
        <v>137</v>
      </c>
      <c r="FC240" s="81">
        <f t="shared" si="541"/>
        <v>171</v>
      </c>
      <c r="FD240" s="2"/>
      <c r="FE240" s="77">
        <f t="shared" si="469"/>
        <v>11.044968801549164</v>
      </c>
      <c r="FF240" s="83">
        <f t="shared" si="470"/>
        <v>10.109639755090418</v>
      </c>
      <c r="FG240" s="83">
        <f t="shared" si="471"/>
        <v>6.9331446763353384</v>
      </c>
      <c r="FH240" s="81">
        <f t="shared" si="472"/>
        <v>7.8323454699407282</v>
      </c>
      <c r="FI240" s="81">
        <f t="shared" si="473"/>
        <v>11.276340827401508</v>
      </c>
      <c r="FJ240" s="81">
        <f t="shared" si="474"/>
        <v>9.4666195690568706</v>
      </c>
      <c r="FK240" s="81">
        <f t="shared" si="475"/>
        <v>8.5037599269098312</v>
      </c>
      <c r="FL240" s="81">
        <f t="shared" si="476"/>
        <v>12.414954057655887</v>
      </c>
      <c r="FM240" s="81">
        <f t="shared" si="477"/>
        <v>10.201249132546842</v>
      </c>
      <c r="FN240" s="81">
        <f t="shared" si="478"/>
        <v>8.5086107140426108</v>
      </c>
      <c r="FO240" s="81">
        <f t="shared" si="479"/>
        <v>9.2324280611901077</v>
      </c>
      <c r="FP240" s="81">
        <f t="shared" si="480"/>
        <v>11.389369921406686</v>
      </c>
      <c r="FQ240" s="2"/>
      <c r="FR240" s="83">
        <f t="shared" si="481"/>
        <v>-12</v>
      </c>
      <c r="FS240" s="83">
        <f t="shared" si="482"/>
        <v>-44</v>
      </c>
      <c r="FT240" s="83">
        <f t="shared" si="483"/>
        <v>13</v>
      </c>
      <c r="FU240" s="83">
        <f t="shared" si="484"/>
        <v>49</v>
      </c>
      <c r="FV240" s="83">
        <f t="shared" si="485"/>
        <v>-26</v>
      </c>
      <c r="FW240" s="83">
        <f t="shared" si="486"/>
        <v>-13</v>
      </c>
      <c r="FX240" s="83">
        <f t="shared" si="487"/>
        <v>56</v>
      </c>
      <c r="FY240" s="83">
        <f t="shared" si="488"/>
        <v>-30</v>
      </c>
      <c r="FZ240" s="83">
        <f t="shared" si="489"/>
        <v>-22</v>
      </c>
      <c r="GA240" s="83">
        <f t="shared" si="490"/>
        <v>12</v>
      </c>
      <c r="GB240" s="83">
        <f t="shared" si="491"/>
        <v>34</v>
      </c>
      <c r="GC240" s="54"/>
      <c r="GD240" s="205">
        <f t="shared" si="492"/>
        <v>-0.93532904645874559</v>
      </c>
      <c r="GE240" s="206">
        <f t="shared" si="493"/>
        <v>-3.1764950787550799</v>
      </c>
      <c r="GF240" s="206">
        <f t="shared" si="494"/>
        <v>0.89920079360538985</v>
      </c>
      <c r="GG240" s="207">
        <f t="shared" si="495"/>
        <v>3.4439953574607802</v>
      </c>
      <c r="GH240" s="206">
        <f t="shared" si="496"/>
        <v>-1.8097212583446378</v>
      </c>
      <c r="GI240" s="206">
        <f t="shared" si="497"/>
        <v>-0.96285964214703945</v>
      </c>
      <c r="GJ240" s="206">
        <f t="shared" si="498"/>
        <v>3.9111941307460558</v>
      </c>
      <c r="GK240" s="206">
        <f t="shared" si="499"/>
        <v>-2.2137049251090453</v>
      </c>
      <c r="GL240" s="206">
        <f t="shared" si="500"/>
        <v>-1.6926384185042309</v>
      </c>
      <c r="GM240" s="206">
        <f t="shared" si="501"/>
        <v>0.7238173471474969</v>
      </c>
      <c r="GN240" s="206">
        <f t="shared" si="502"/>
        <v>2.1569418602165786</v>
      </c>
      <c r="GO240" s="2"/>
      <c r="GP240" s="3">
        <f t="shared" si="503"/>
        <v>171</v>
      </c>
      <c r="GQ240" s="320">
        <f t="shared" si="504"/>
        <v>1.1389369921406687E-2</v>
      </c>
      <c r="GR240" s="298">
        <f t="shared" si="505"/>
        <v>2.6820390463087132E-3</v>
      </c>
      <c r="GS240" s="298">
        <f t="shared" si="506"/>
        <v>2.2693131332502318E-3</v>
      </c>
      <c r="GT240" s="298">
        <f t="shared" si="507"/>
        <v>1.8712550944139524E-3</v>
      </c>
      <c r="GU240" s="298">
        <f t="shared" si="508"/>
        <v>2.3965800155453837E-3</v>
      </c>
      <c r="GV240" s="298">
        <f t="shared" si="509"/>
        <v>2.8872527789807999E-3</v>
      </c>
      <c r="GW240" s="298">
        <f t="shared" si="510"/>
        <v>2.6896288713594667E-3</v>
      </c>
      <c r="GX240" s="298">
        <f t="shared" si="511"/>
        <v>3.0277249524572115E-3</v>
      </c>
      <c r="GY240" s="298">
        <f t="shared" si="512"/>
        <v>4.2442989712970286E-3</v>
      </c>
      <c r="GZ240" s="298">
        <f t="shared" si="513"/>
        <v>3.0513751946030098E-3</v>
      </c>
      <c r="HA240" s="298">
        <f t="shared" si="514"/>
        <v>2.6404731727925645E-3</v>
      </c>
      <c r="HB240" s="298">
        <f t="shared" si="515"/>
        <v>2.731804586241276E-3</v>
      </c>
      <c r="HC240" s="298">
        <f t="shared" si="516"/>
        <v>2.9631426640558665E-3</v>
      </c>
      <c r="HD240" s="298"/>
    </row>
    <row r="241" spans="1:212" ht="12" customHeight="1" x14ac:dyDescent="0.25">
      <c r="A241" s="2">
        <v>1</v>
      </c>
      <c r="B241" s="10" t="s">
        <v>149</v>
      </c>
      <c r="C241" s="183">
        <v>37020</v>
      </c>
      <c r="D241" s="10"/>
      <c r="E241" s="2" t="s">
        <v>206</v>
      </c>
      <c r="F241" s="33"/>
      <c r="G241" s="33"/>
      <c r="H241" s="33"/>
      <c r="I241" s="33"/>
      <c r="J241" s="33"/>
      <c r="K241" s="33"/>
      <c r="L241" s="33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61"/>
      <c r="X241" s="45"/>
      <c r="Y241" s="3">
        <v>8</v>
      </c>
      <c r="Z241" s="146">
        <v>9</v>
      </c>
      <c r="AA241" s="3">
        <f t="shared" si="542"/>
        <v>17</v>
      </c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>
        <v>8</v>
      </c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29">
        <f t="shared" si="550"/>
        <v>8</v>
      </c>
      <c r="AV241" s="170">
        <f t="shared" si="526"/>
        <v>0</v>
      </c>
      <c r="AW241" s="170">
        <f t="shared" si="527"/>
        <v>8</v>
      </c>
      <c r="AX241" s="170">
        <f t="shared" si="528"/>
        <v>0</v>
      </c>
      <c r="AY241" s="29">
        <f t="shared" si="529"/>
        <v>8</v>
      </c>
      <c r="AZ241" s="3"/>
      <c r="BA241" s="2">
        <f t="shared" si="430"/>
        <v>0</v>
      </c>
      <c r="BB241" s="2">
        <f t="shared" si="431"/>
        <v>8</v>
      </c>
      <c r="BC241" s="2">
        <f t="shared" si="432"/>
        <v>0</v>
      </c>
      <c r="BD241" s="3">
        <f t="shared" si="433"/>
        <v>8</v>
      </c>
      <c r="BE241" s="3">
        <f t="shared" si="434"/>
        <v>1.2156039341363687</v>
      </c>
      <c r="BF241" s="2">
        <f t="shared" si="435"/>
        <v>0</v>
      </c>
      <c r="BG241" s="2">
        <f t="shared" si="436"/>
        <v>0.88407558846281353</v>
      </c>
      <c r="BH241" s="2">
        <f t="shared" si="437"/>
        <v>0</v>
      </c>
      <c r="BI241" s="3">
        <f t="shared" si="438"/>
        <v>0.88407558846281353</v>
      </c>
      <c r="BJ241" s="3"/>
      <c r="BK241" s="21">
        <v>9097</v>
      </c>
      <c r="BL241" s="3">
        <v>9079</v>
      </c>
      <c r="BM241" s="2">
        <v>18</v>
      </c>
      <c r="BN241" s="2">
        <v>18</v>
      </c>
      <c r="BO241" s="45"/>
      <c r="BP241" s="2">
        <f t="shared" si="439"/>
        <v>18</v>
      </c>
      <c r="BQ241" s="2">
        <f t="shared" si="440"/>
        <v>1.9825972023350589</v>
      </c>
      <c r="BR241" s="2">
        <f t="shared" si="441"/>
        <v>1.9825972023350589</v>
      </c>
      <c r="BS241" s="2"/>
      <c r="BT241" s="7">
        <v>9095</v>
      </c>
      <c r="BU241" s="3">
        <v>9077</v>
      </c>
      <c r="BV241" s="2">
        <f t="shared" si="543"/>
        <v>18</v>
      </c>
      <c r="BW241" s="2">
        <v>18</v>
      </c>
      <c r="BX241" s="61"/>
      <c r="BY241" s="2">
        <f t="shared" si="442"/>
        <v>18</v>
      </c>
      <c r="BZ241" s="2">
        <f t="shared" si="443"/>
        <v>1.9830340420843893</v>
      </c>
      <c r="CA241" s="2">
        <f t="shared" si="444"/>
        <v>1.9830340420843893</v>
      </c>
      <c r="CB241" s="2"/>
      <c r="CC241" s="106">
        <v>9110</v>
      </c>
      <c r="CD241" s="3">
        <v>9093</v>
      </c>
      <c r="CE241" s="2">
        <f t="shared" si="544"/>
        <v>17</v>
      </c>
      <c r="CF241" s="2">
        <v>17</v>
      </c>
      <c r="CG241" s="61"/>
      <c r="CH241" s="2">
        <f t="shared" si="445"/>
        <v>17</v>
      </c>
      <c r="CI241" s="2">
        <f t="shared" si="446"/>
        <v>1.8695699989002528</v>
      </c>
      <c r="CJ241" s="2">
        <f t="shared" si="447"/>
        <v>1.8695699989002528</v>
      </c>
      <c r="CK241" s="2"/>
      <c r="CL241" s="106">
        <v>9072</v>
      </c>
      <c r="CM241" s="3">
        <v>9069</v>
      </c>
      <c r="CN241" s="2">
        <f t="shared" si="545"/>
        <v>3</v>
      </c>
      <c r="CO241" s="2">
        <f t="shared" si="522"/>
        <v>3</v>
      </c>
      <c r="CP241" s="61"/>
      <c r="CQ241" s="2">
        <f t="shared" si="448"/>
        <v>3</v>
      </c>
      <c r="CR241" s="2">
        <f t="shared" si="449"/>
        <v>0.33079722130334105</v>
      </c>
      <c r="CS241" s="2">
        <f t="shared" si="450"/>
        <v>0.33079722130334105</v>
      </c>
      <c r="CT241" s="2"/>
      <c r="CU241" s="131">
        <v>9060</v>
      </c>
      <c r="CV241" s="3">
        <v>9049</v>
      </c>
      <c r="CW241" s="2">
        <f t="shared" si="546"/>
        <v>11</v>
      </c>
      <c r="CX241" s="2">
        <f t="shared" si="547"/>
        <v>11</v>
      </c>
      <c r="CY241" s="61"/>
      <c r="CZ241" s="2">
        <f t="shared" si="451"/>
        <v>11</v>
      </c>
      <c r="DA241" s="2">
        <f t="shared" si="452"/>
        <v>1.2156039341363687</v>
      </c>
      <c r="DB241" s="2">
        <f t="shared" si="453"/>
        <v>1.2156039341363687</v>
      </c>
      <c r="DC241" s="2"/>
      <c r="DD241" s="131">
        <v>9039</v>
      </c>
      <c r="DE241" s="3">
        <v>9035</v>
      </c>
      <c r="DF241" s="2">
        <f t="shared" si="548"/>
        <v>4</v>
      </c>
      <c r="DG241" s="2">
        <f t="shared" si="549"/>
        <v>4</v>
      </c>
      <c r="DH241" s="61"/>
      <c r="DI241" s="2">
        <f t="shared" si="454"/>
        <v>4</v>
      </c>
      <c r="DJ241" s="2">
        <f t="shared" si="455"/>
        <v>0.44272274488101826</v>
      </c>
      <c r="DK241" s="2">
        <f t="shared" si="456"/>
        <v>0.44272274488101826</v>
      </c>
      <c r="DL241" s="2"/>
      <c r="DM241" s="131">
        <v>8992</v>
      </c>
      <c r="DN241" s="2">
        <v>8988</v>
      </c>
      <c r="DO241" s="3">
        <f t="shared" si="457"/>
        <v>4</v>
      </c>
      <c r="DP241" s="3">
        <f t="shared" si="458"/>
        <v>0.44503782821539828</v>
      </c>
      <c r="DQ241" s="2"/>
      <c r="DR241" s="131">
        <v>9050</v>
      </c>
      <c r="DS241" s="2">
        <v>9056</v>
      </c>
      <c r="DT241" s="3">
        <f t="shared" si="459"/>
        <v>-6</v>
      </c>
      <c r="DU241" s="3">
        <f t="shared" si="460"/>
        <v>-0.66254416961130747</v>
      </c>
      <c r="DV241" s="2"/>
      <c r="DW241" s="131">
        <v>9094</v>
      </c>
      <c r="DX241" s="2">
        <v>9083</v>
      </c>
      <c r="DY241" s="3">
        <f t="shared" si="461"/>
        <v>11</v>
      </c>
      <c r="DZ241" s="3">
        <f t="shared" si="462"/>
        <v>1.2110536166464825</v>
      </c>
      <c r="EA241" s="2"/>
      <c r="EB241" s="131">
        <v>9162</v>
      </c>
      <c r="EC241" s="2">
        <v>9147</v>
      </c>
      <c r="ED241" s="3">
        <f t="shared" si="532"/>
        <v>15</v>
      </c>
      <c r="EE241" s="3">
        <f t="shared" si="463"/>
        <v>1.6398819285011479</v>
      </c>
      <c r="EF241" s="2"/>
      <c r="EG241" s="131">
        <v>9200</v>
      </c>
      <c r="EH241" s="2">
        <v>9190</v>
      </c>
      <c r="EI241" s="3">
        <f t="shared" si="538"/>
        <v>10</v>
      </c>
      <c r="EJ241" s="3">
        <f t="shared" si="464"/>
        <v>1.088139281828074</v>
      </c>
      <c r="EK241" s="2"/>
      <c r="EL241" s="131">
        <v>9338</v>
      </c>
      <c r="EM241" s="2">
        <v>9338</v>
      </c>
      <c r="EN241" s="3">
        <f t="shared" si="539"/>
        <v>0</v>
      </c>
      <c r="EO241" s="3">
        <f t="shared" si="465"/>
        <v>0</v>
      </c>
      <c r="EP241" s="2"/>
      <c r="EQ241" s="2"/>
      <c r="ER241" s="77">
        <f t="shared" si="466"/>
        <v>18</v>
      </c>
      <c r="ES241" s="83">
        <f t="shared" si="533"/>
        <v>18</v>
      </c>
      <c r="ET241" s="83">
        <f t="shared" si="551"/>
        <v>17</v>
      </c>
      <c r="EU241" s="81">
        <f t="shared" si="540"/>
        <v>3</v>
      </c>
      <c r="EV241" s="81">
        <f t="shared" si="534"/>
        <v>11</v>
      </c>
      <c r="EW241" s="81">
        <f t="shared" si="525"/>
        <v>4</v>
      </c>
      <c r="EX241" s="81">
        <f t="shared" si="552"/>
        <v>4</v>
      </c>
      <c r="EY241" s="81">
        <v>0</v>
      </c>
      <c r="EZ241" s="81">
        <f t="shared" si="536"/>
        <v>11</v>
      </c>
      <c r="FA241" s="81">
        <f t="shared" si="467"/>
        <v>15</v>
      </c>
      <c r="FB241" s="81">
        <f t="shared" si="468"/>
        <v>10</v>
      </c>
      <c r="FC241" s="81">
        <f t="shared" si="541"/>
        <v>0</v>
      </c>
      <c r="FD241" s="2"/>
      <c r="FE241" s="77">
        <f t="shared" si="469"/>
        <v>1.9825972023350589</v>
      </c>
      <c r="FF241" s="83">
        <f t="shared" si="470"/>
        <v>1.9830340420843893</v>
      </c>
      <c r="FG241" s="83">
        <f t="shared" si="471"/>
        <v>1.8695699989002528</v>
      </c>
      <c r="FH241" s="81">
        <f t="shared" si="472"/>
        <v>0.33079722130334105</v>
      </c>
      <c r="FI241" s="81">
        <f t="shared" si="473"/>
        <v>1.2156039341363687</v>
      </c>
      <c r="FJ241" s="81">
        <f t="shared" si="474"/>
        <v>0.44272274488101826</v>
      </c>
      <c r="FK241" s="81">
        <f t="shared" si="475"/>
        <v>0.44503782821539828</v>
      </c>
      <c r="FL241" s="81">
        <f t="shared" si="476"/>
        <v>0</v>
      </c>
      <c r="FM241" s="81">
        <f t="shared" si="477"/>
        <v>1.2110536166464825</v>
      </c>
      <c r="FN241" s="81">
        <f t="shared" si="478"/>
        <v>1.6398819285011479</v>
      </c>
      <c r="FO241" s="81">
        <f t="shared" si="479"/>
        <v>1.088139281828074</v>
      </c>
      <c r="FP241" s="81">
        <f t="shared" si="480"/>
        <v>0</v>
      </c>
      <c r="FQ241" s="2"/>
      <c r="FR241" s="83">
        <f t="shared" si="481"/>
        <v>0</v>
      </c>
      <c r="FS241" s="83">
        <f t="shared" si="482"/>
        <v>-1</v>
      </c>
      <c r="FT241" s="83">
        <f t="shared" si="483"/>
        <v>-14</v>
      </c>
      <c r="FU241" s="83">
        <f t="shared" si="484"/>
        <v>8</v>
      </c>
      <c r="FV241" s="83">
        <f t="shared" si="485"/>
        <v>-7</v>
      </c>
      <c r="FW241" s="83">
        <f t="shared" si="486"/>
        <v>0</v>
      </c>
      <c r="FX241" s="83">
        <f t="shared" si="487"/>
        <v>-4</v>
      </c>
      <c r="FY241" s="83">
        <f t="shared" si="488"/>
        <v>11</v>
      </c>
      <c r="FZ241" s="83">
        <f t="shared" si="489"/>
        <v>4</v>
      </c>
      <c r="GA241" s="83">
        <f t="shared" si="490"/>
        <v>-5</v>
      </c>
      <c r="GB241" s="83">
        <f t="shared" si="491"/>
        <v>-10</v>
      </c>
      <c r="GC241" s="54"/>
      <c r="GD241" s="205">
        <f t="shared" si="492"/>
        <v>4.3683974933039771E-4</v>
      </c>
      <c r="GE241" s="206">
        <f t="shared" si="493"/>
        <v>-0.1134640431841365</v>
      </c>
      <c r="GF241" s="206">
        <f t="shared" si="494"/>
        <v>-1.5387727775969118</v>
      </c>
      <c r="GG241" s="207">
        <f t="shared" si="495"/>
        <v>0.8848067128330277</v>
      </c>
      <c r="GH241" s="206">
        <f t="shared" si="496"/>
        <v>-0.77288118925535043</v>
      </c>
      <c r="GI241" s="206">
        <f t="shared" si="497"/>
        <v>2.3150833343800192E-3</v>
      </c>
      <c r="GJ241" s="206">
        <f t="shared" si="498"/>
        <v>-0.44503782821539828</v>
      </c>
      <c r="GK241" s="206">
        <f t="shared" si="499"/>
        <v>1.2110536166464825</v>
      </c>
      <c r="GL241" s="206">
        <f t="shared" si="500"/>
        <v>0.42882831185466541</v>
      </c>
      <c r="GM241" s="206">
        <f t="shared" si="501"/>
        <v>-0.55174264667307393</v>
      </c>
      <c r="GN241" s="206">
        <f t="shared" si="502"/>
        <v>-1.088139281828074</v>
      </c>
      <c r="GO241" s="2"/>
      <c r="GP241" s="3">
        <f t="shared" si="503"/>
        <v>0</v>
      </c>
      <c r="GQ241" s="320">
        <f t="shared" si="504"/>
        <v>0</v>
      </c>
      <c r="GR241" s="298">
        <f t="shared" si="505"/>
        <v>3.1348508333478467E-4</v>
      </c>
      <c r="GS241" s="298">
        <f t="shared" si="506"/>
        <v>2.8765941125707164E-4</v>
      </c>
      <c r="GT241" s="298">
        <f t="shared" si="507"/>
        <v>3.2460547556160399E-4</v>
      </c>
      <c r="GU241" s="298">
        <f t="shared" si="508"/>
        <v>6.4772432852577941E-5</v>
      </c>
      <c r="GV241" s="298">
        <f t="shared" si="509"/>
        <v>1.9849862855493E-4</v>
      </c>
      <c r="GW241" s="298">
        <f t="shared" si="510"/>
        <v>8.0287428995804984E-5</v>
      </c>
      <c r="GX241" s="298">
        <f t="shared" si="511"/>
        <v>1.0009008107296567E-4</v>
      </c>
      <c r="GY241" s="298">
        <f t="shared" si="512"/>
        <v>0</v>
      </c>
      <c r="GZ241" s="298">
        <f t="shared" si="513"/>
        <v>2.2833419823559939E-4</v>
      </c>
      <c r="HA241" s="298">
        <f t="shared" si="514"/>
        <v>3.1685678073510771E-4</v>
      </c>
      <c r="HB241" s="298">
        <f t="shared" si="515"/>
        <v>1.9940179461615153E-4</v>
      </c>
      <c r="HC241" s="298">
        <f t="shared" si="516"/>
        <v>0</v>
      </c>
      <c r="HD241" s="298"/>
    </row>
    <row r="242" spans="1:212" ht="12" customHeight="1" x14ac:dyDescent="0.25">
      <c r="A242" s="2">
        <v>1</v>
      </c>
      <c r="B242" s="10" t="s">
        <v>149</v>
      </c>
      <c r="C242" s="183">
        <v>38002</v>
      </c>
      <c r="D242" s="10"/>
      <c r="E242" s="2" t="s">
        <v>194</v>
      </c>
      <c r="F242" s="33"/>
      <c r="G242" s="33"/>
      <c r="H242" s="33"/>
      <c r="I242" s="33"/>
      <c r="J242" s="33"/>
      <c r="K242" s="33"/>
      <c r="L242" s="33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61"/>
      <c r="X242" s="45"/>
      <c r="Y242" s="3">
        <v>25</v>
      </c>
      <c r="Z242" s="146">
        <v>3</v>
      </c>
      <c r="AA242" s="3">
        <f t="shared" si="542"/>
        <v>28</v>
      </c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>
        <v>25</v>
      </c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29">
        <f t="shared" si="550"/>
        <v>25</v>
      </c>
      <c r="AV242" s="170">
        <f t="shared" si="526"/>
        <v>0</v>
      </c>
      <c r="AW242" s="170">
        <f t="shared" si="527"/>
        <v>25</v>
      </c>
      <c r="AX242" s="170">
        <f t="shared" si="528"/>
        <v>0</v>
      </c>
      <c r="AY242" s="29">
        <f t="shared" si="529"/>
        <v>25</v>
      </c>
      <c r="AZ242" s="3"/>
      <c r="BA242" s="2">
        <f t="shared" si="430"/>
        <v>0</v>
      </c>
      <c r="BB242" s="2">
        <f t="shared" si="431"/>
        <v>25</v>
      </c>
      <c r="BC242" s="2">
        <f t="shared" si="432"/>
        <v>0</v>
      </c>
      <c r="BD242" s="3">
        <f t="shared" si="433"/>
        <v>25</v>
      </c>
      <c r="BE242" s="3">
        <f t="shared" si="434"/>
        <v>4.9603174603174605</v>
      </c>
      <c r="BF242" s="2">
        <f t="shared" si="435"/>
        <v>0</v>
      </c>
      <c r="BG242" s="2">
        <f t="shared" si="436"/>
        <v>4.9603174603174605</v>
      </c>
      <c r="BH242" s="2">
        <f t="shared" si="437"/>
        <v>0</v>
      </c>
      <c r="BI242" s="3">
        <f t="shared" si="438"/>
        <v>4.9603174603174605</v>
      </c>
      <c r="BJ242" s="3"/>
      <c r="BK242" s="21">
        <v>5001</v>
      </c>
      <c r="BL242" s="3">
        <v>4989</v>
      </c>
      <c r="BM242" s="2">
        <v>12</v>
      </c>
      <c r="BN242" s="2">
        <v>12</v>
      </c>
      <c r="BO242" s="45"/>
      <c r="BP242" s="2">
        <f t="shared" si="439"/>
        <v>12</v>
      </c>
      <c r="BQ242" s="2">
        <f t="shared" si="440"/>
        <v>2.4052916416115453</v>
      </c>
      <c r="BR242" s="2">
        <f t="shared" si="441"/>
        <v>2.4052916416115453</v>
      </c>
      <c r="BS242" s="2"/>
      <c r="BT242" s="7">
        <v>4978</v>
      </c>
      <c r="BU242" s="3">
        <v>4970</v>
      </c>
      <c r="BV242" s="2">
        <f t="shared" si="543"/>
        <v>8</v>
      </c>
      <c r="BW242" s="2">
        <v>8</v>
      </c>
      <c r="BX242" s="61"/>
      <c r="BY242" s="2">
        <f t="shared" si="442"/>
        <v>8</v>
      </c>
      <c r="BZ242" s="2">
        <f t="shared" si="443"/>
        <v>1.6096579476861166</v>
      </c>
      <c r="CA242" s="2">
        <f t="shared" si="444"/>
        <v>1.6096579476861166</v>
      </c>
      <c r="CB242" s="2"/>
      <c r="CC242" s="106">
        <v>4959</v>
      </c>
      <c r="CD242" s="3">
        <v>4951</v>
      </c>
      <c r="CE242" s="2">
        <f t="shared" si="544"/>
        <v>8</v>
      </c>
      <c r="CF242" s="2">
        <v>8</v>
      </c>
      <c r="CG242" s="61"/>
      <c r="CH242" s="2">
        <f t="shared" si="445"/>
        <v>8</v>
      </c>
      <c r="CI242" s="2">
        <f t="shared" si="446"/>
        <v>1.6158351848111492</v>
      </c>
      <c r="CJ242" s="2">
        <f t="shared" si="447"/>
        <v>1.6158351848111492</v>
      </c>
      <c r="CK242" s="2"/>
      <c r="CL242" s="106">
        <v>5007</v>
      </c>
      <c r="CM242" s="3">
        <v>5005</v>
      </c>
      <c r="CN242" s="2">
        <f t="shared" si="545"/>
        <v>2</v>
      </c>
      <c r="CO242" s="2">
        <f t="shared" si="522"/>
        <v>2</v>
      </c>
      <c r="CP242" s="61"/>
      <c r="CQ242" s="2">
        <f t="shared" si="448"/>
        <v>2</v>
      </c>
      <c r="CR242" s="2">
        <f t="shared" si="449"/>
        <v>0.39960039960039961</v>
      </c>
      <c r="CS242" s="2">
        <f t="shared" si="450"/>
        <v>0.39960039960039961</v>
      </c>
      <c r="CT242" s="2"/>
      <c r="CU242" s="131">
        <v>5065</v>
      </c>
      <c r="CV242" s="3">
        <v>5040</v>
      </c>
      <c r="CW242" s="2">
        <f t="shared" si="546"/>
        <v>25</v>
      </c>
      <c r="CX242" s="2">
        <f t="shared" si="547"/>
        <v>25</v>
      </c>
      <c r="CY242" s="61"/>
      <c r="CZ242" s="2">
        <f t="shared" si="451"/>
        <v>25</v>
      </c>
      <c r="DA242" s="2">
        <f t="shared" si="452"/>
        <v>4.9603174603174605</v>
      </c>
      <c r="DB242" s="2">
        <f t="shared" si="453"/>
        <v>4.9603174603174605</v>
      </c>
      <c r="DC242" s="2"/>
      <c r="DD242" s="131">
        <v>5097</v>
      </c>
      <c r="DE242" s="3">
        <v>5072</v>
      </c>
      <c r="DF242" s="2">
        <f t="shared" si="548"/>
        <v>25</v>
      </c>
      <c r="DG242" s="2">
        <f t="shared" si="549"/>
        <v>25</v>
      </c>
      <c r="DH242" s="61"/>
      <c r="DI242" s="2">
        <f t="shared" si="454"/>
        <v>25</v>
      </c>
      <c r="DJ242" s="2">
        <f t="shared" si="455"/>
        <v>4.9290220820189274</v>
      </c>
      <c r="DK242" s="2">
        <f t="shared" si="456"/>
        <v>4.9290220820189274</v>
      </c>
      <c r="DL242" s="2"/>
      <c r="DM242" s="131">
        <v>5104</v>
      </c>
      <c r="DN242" s="2">
        <v>5087</v>
      </c>
      <c r="DO242" s="3">
        <f t="shared" si="457"/>
        <v>17</v>
      </c>
      <c r="DP242" s="3">
        <f t="shared" si="458"/>
        <v>3.3418517790446232</v>
      </c>
      <c r="DQ242" s="2"/>
      <c r="DR242" s="131">
        <v>5064</v>
      </c>
      <c r="DS242" s="2">
        <v>5045</v>
      </c>
      <c r="DT242" s="3">
        <f t="shared" si="459"/>
        <v>19</v>
      </c>
      <c r="DU242" s="3">
        <f t="shared" si="460"/>
        <v>3.7661050545094152</v>
      </c>
      <c r="DV242" s="2"/>
      <c r="DW242" s="131">
        <v>5019</v>
      </c>
      <c r="DX242" s="2">
        <v>4992</v>
      </c>
      <c r="DY242" s="3">
        <f t="shared" si="461"/>
        <v>27</v>
      </c>
      <c r="DZ242" s="3">
        <f t="shared" si="462"/>
        <v>5.4086538461538458</v>
      </c>
      <c r="EA242" s="2"/>
      <c r="EB242" s="131">
        <v>5062</v>
      </c>
      <c r="EC242" s="2">
        <v>5019</v>
      </c>
      <c r="ED242" s="3">
        <f t="shared" si="532"/>
        <v>43</v>
      </c>
      <c r="EE242" s="3">
        <f t="shared" si="463"/>
        <v>8.5674437138872275</v>
      </c>
      <c r="EF242" s="2"/>
      <c r="EG242" s="131">
        <v>5058</v>
      </c>
      <c r="EH242" s="2">
        <v>5022</v>
      </c>
      <c r="EI242" s="3">
        <f t="shared" si="538"/>
        <v>36</v>
      </c>
      <c r="EJ242" s="3">
        <f t="shared" si="464"/>
        <v>7.1684587813620073</v>
      </c>
      <c r="EK242" s="2"/>
      <c r="EL242" s="131">
        <v>5084</v>
      </c>
      <c r="EM242" s="2">
        <v>5054</v>
      </c>
      <c r="EN242" s="3">
        <f t="shared" si="539"/>
        <v>30</v>
      </c>
      <c r="EO242" s="3">
        <f t="shared" si="465"/>
        <v>5.9358923624851601</v>
      </c>
      <c r="EP242" s="2"/>
      <c r="EQ242" s="2"/>
      <c r="ER242" s="77">
        <f t="shared" si="466"/>
        <v>12</v>
      </c>
      <c r="ES242" s="83">
        <f t="shared" si="533"/>
        <v>8</v>
      </c>
      <c r="ET242" s="83">
        <f t="shared" si="551"/>
        <v>8</v>
      </c>
      <c r="EU242" s="81">
        <f t="shared" si="540"/>
        <v>2</v>
      </c>
      <c r="EV242" s="81">
        <f t="shared" si="534"/>
        <v>25</v>
      </c>
      <c r="EW242" s="81">
        <f t="shared" si="525"/>
        <v>25</v>
      </c>
      <c r="EX242" s="81">
        <f t="shared" si="552"/>
        <v>17</v>
      </c>
      <c r="EY242" s="81">
        <f>DT242</f>
        <v>19</v>
      </c>
      <c r="EZ242" s="81">
        <f t="shared" si="536"/>
        <v>27</v>
      </c>
      <c r="FA242" s="81">
        <f t="shared" si="467"/>
        <v>43</v>
      </c>
      <c r="FB242" s="81">
        <f t="shared" si="468"/>
        <v>36</v>
      </c>
      <c r="FC242" s="81">
        <f t="shared" si="541"/>
        <v>30</v>
      </c>
      <c r="FD242" s="2"/>
      <c r="FE242" s="77">
        <f t="shared" si="469"/>
        <v>2.4052916416115453</v>
      </c>
      <c r="FF242" s="83">
        <f t="shared" si="470"/>
        <v>1.6096579476861166</v>
      </c>
      <c r="FG242" s="83">
        <f t="shared" si="471"/>
        <v>1.6158351848111492</v>
      </c>
      <c r="FH242" s="81">
        <f t="shared" si="472"/>
        <v>0.39960039960039961</v>
      </c>
      <c r="FI242" s="81">
        <f t="shared" si="473"/>
        <v>4.9603174603174605</v>
      </c>
      <c r="FJ242" s="81">
        <f t="shared" si="474"/>
        <v>4.9290220820189274</v>
      </c>
      <c r="FK242" s="81">
        <f t="shared" si="475"/>
        <v>3.3418517790446232</v>
      </c>
      <c r="FL242" s="81">
        <f t="shared" si="476"/>
        <v>3.7661050545094152</v>
      </c>
      <c r="FM242" s="81">
        <f t="shared" si="477"/>
        <v>5.4086538461538458</v>
      </c>
      <c r="FN242" s="81">
        <f t="shared" si="478"/>
        <v>8.5674437138872275</v>
      </c>
      <c r="FO242" s="81">
        <f t="shared" si="479"/>
        <v>7.1684587813620073</v>
      </c>
      <c r="FP242" s="81">
        <f t="shared" si="480"/>
        <v>5.9358923624851601</v>
      </c>
      <c r="FQ242" s="2"/>
      <c r="FR242" s="83">
        <f t="shared" si="481"/>
        <v>-4</v>
      </c>
      <c r="FS242" s="83">
        <f t="shared" si="482"/>
        <v>0</v>
      </c>
      <c r="FT242" s="83">
        <f t="shared" si="483"/>
        <v>-6</v>
      </c>
      <c r="FU242" s="83">
        <f t="shared" si="484"/>
        <v>23</v>
      </c>
      <c r="FV242" s="83">
        <f t="shared" si="485"/>
        <v>0</v>
      </c>
      <c r="FW242" s="83">
        <f t="shared" si="486"/>
        <v>-8</v>
      </c>
      <c r="FX242" s="83">
        <f t="shared" si="487"/>
        <v>2</v>
      </c>
      <c r="FY242" s="83">
        <f t="shared" si="488"/>
        <v>8</v>
      </c>
      <c r="FZ242" s="83">
        <f t="shared" si="489"/>
        <v>16</v>
      </c>
      <c r="GA242" s="83">
        <f t="shared" si="490"/>
        <v>-7</v>
      </c>
      <c r="GB242" s="83">
        <f t="shared" si="491"/>
        <v>-6</v>
      </c>
      <c r="GC242" s="54"/>
      <c r="GD242" s="205">
        <f t="shared" si="492"/>
        <v>-0.79563369392542871</v>
      </c>
      <c r="GE242" s="206">
        <f t="shared" si="493"/>
        <v>6.1772371250325975E-3</v>
      </c>
      <c r="GF242" s="206">
        <f t="shared" si="494"/>
        <v>-1.2162347852107496</v>
      </c>
      <c r="GG242" s="207">
        <f t="shared" si="495"/>
        <v>4.5607170607170611</v>
      </c>
      <c r="GH242" s="206">
        <f t="shared" si="496"/>
        <v>-3.1295378298533016E-2</v>
      </c>
      <c r="GI242" s="206">
        <f t="shared" si="497"/>
        <v>-1.5871703029743043</v>
      </c>
      <c r="GJ242" s="206">
        <f t="shared" si="498"/>
        <v>0.42425327546479208</v>
      </c>
      <c r="GK242" s="206">
        <f t="shared" si="499"/>
        <v>1.6425487916444306</v>
      </c>
      <c r="GL242" s="206">
        <f t="shared" si="500"/>
        <v>3.1587898677333817</v>
      </c>
      <c r="GM242" s="206">
        <f t="shared" si="501"/>
        <v>-1.3989849325252202</v>
      </c>
      <c r="GN242" s="206">
        <f t="shared" si="502"/>
        <v>-1.2325664188768473</v>
      </c>
      <c r="GO242" s="2"/>
      <c r="GP242" s="3">
        <f t="shared" si="503"/>
        <v>30</v>
      </c>
      <c r="GQ242" s="320">
        <f t="shared" si="504"/>
        <v>5.9358923624851598E-3</v>
      </c>
      <c r="GR242" s="298">
        <f t="shared" si="505"/>
        <v>2.089900555565231E-4</v>
      </c>
      <c r="GS242" s="298">
        <f t="shared" si="506"/>
        <v>1.2784862722536517E-4</v>
      </c>
      <c r="GT242" s="298">
        <f t="shared" si="507"/>
        <v>1.5275551791134304E-4</v>
      </c>
      <c r="GU242" s="298">
        <f t="shared" si="508"/>
        <v>4.3181621901718632E-5</v>
      </c>
      <c r="GV242" s="298">
        <f t="shared" si="509"/>
        <v>4.5113324671574998E-4</v>
      </c>
      <c r="GW242" s="298">
        <f t="shared" si="510"/>
        <v>5.0179643122378118E-4</v>
      </c>
      <c r="GX242" s="298">
        <f t="shared" si="511"/>
        <v>4.2538284456010412E-4</v>
      </c>
      <c r="GY242" s="298">
        <f t="shared" si="512"/>
        <v>4.5560271443301442E-4</v>
      </c>
      <c r="GZ242" s="298">
        <f t="shared" si="513"/>
        <v>5.6045666839647118E-4</v>
      </c>
      <c r="HA242" s="298">
        <f t="shared" si="514"/>
        <v>9.083227714406422E-4</v>
      </c>
      <c r="HB242" s="298">
        <f t="shared" si="515"/>
        <v>7.1784646061814558E-4</v>
      </c>
      <c r="HC242" s="298">
        <f t="shared" si="516"/>
        <v>5.1984959018523973E-4</v>
      </c>
      <c r="HD242" s="298"/>
    </row>
    <row r="243" spans="1:212" ht="12" customHeight="1" x14ac:dyDescent="0.25">
      <c r="A243" s="2">
        <v>1</v>
      </c>
      <c r="B243" s="10" t="s">
        <v>149</v>
      </c>
      <c r="C243" s="183">
        <v>38008</v>
      </c>
      <c r="D243" s="10"/>
      <c r="E243" s="2" t="s">
        <v>748</v>
      </c>
      <c r="F243" s="33"/>
      <c r="G243" s="33"/>
      <c r="H243" s="33"/>
      <c r="I243" s="33"/>
      <c r="J243" s="33"/>
      <c r="K243" s="33"/>
      <c r="L243" s="33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61"/>
      <c r="X243" s="45"/>
      <c r="Y243" s="3">
        <v>0</v>
      </c>
      <c r="Z243" s="146">
        <v>14</v>
      </c>
      <c r="AA243" s="3">
        <f t="shared" si="542"/>
        <v>14</v>
      </c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>
        <v>8</v>
      </c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29">
        <f t="shared" si="550"/>
        <v>8</v>
      </c>
      <c r="AV243" s="170">
        <f t="shared" si="526"/>
        <v>0</v>
      </c>
      <c r="AW243" s="170">
        <f t="shared" si="527"/>
        <v>8</v>
      </c>
      <c r="AX243" s="170">
        <f t="shared" si="528"/>
        <v>0</v>
      </c>
      <c r="AY243" s="29">
        <f t="shared" si="529"/>
        <v>8</v>
      </c>
      <c r="AZ243" s="3"/>
      <c r="BA243" s="2">
        <f t="shared" si="430"/>
        <v>0</v>
      </c>
      <c r="BB243" s="2">
        <f t="shared" si="431"/>
        <v>8</v>
      </c>
      <c r="BC243" s="2">
        <f t="shared" si="432"/>
        <v>0</v>
      </c>
      <c r="BD243" s="3">
        <f t="shared" si="433"/>
        <v>8</v>
      </c>
      <c r="BE243" s="3">
        <f t="shared" si="434"/>
        <v>1.1105969458583989</v>
      </c>
      <c r="BF243" s="2">
        <f t="shared" si="435"/>
        <v>0</v>
      </c>
      <c r="BG243" s="2">
        <f t="shared" si="436"/>
        <v>0.74039796390559931</v>
      </c>
      <c r="BH243" s="2">
        <f t="shared" si="437"/>
        <v>0</v>
      </c>
      <c r="BI243" s="3">
        <f t="shared" si="438"/>
        <v>0.74039796390559931</v>
      </c>
      <c r="BJ243" s="3"/>
      <c r="BK243" s="21">
        <v>10772</v>
      </c>
      <c r="BL243" s="3">
        <v>10737</v>
      </c>
      <c r="BM243" s="2">
        <v>35</v>
      </c>
      <c r="BN243" s="2">
        <v>35</v>
      </c>
      <c r="BO243" s="45"/>
      <c r="BP243" s="2">
        <f t="shared" si="439"/>
        <v>35</v>
      </c>
      <c r="BQ243" s="2">
        <f t="shared" si="440"/>
        <v>3.2597559839806278</v>
      </c>
      <c r="BR243" s="2">
        <f t="shared" si="441"/>
        <v>3.2597559839806278</v>
      </c>
      <c r="BS243" s="2"/>
      <c r="BT243" s="7">
        <v>10821</v>
      </c>
      <c r="BU243" s="3">
        <v>10784</v>
      </c>
      <c r="BV243" s="2">
        <f t="shared" si="543"/>
        <v>37</v>
      </c>
      <c r="BW243" s="2">
        <v>37</v>
      </c>
      <c r="BX243" s="61"/>
      <c r="BY243" s="2">
        <f t="shared" si="442"/>
        <v>37</v>
      </c>
      <c r="BZ243" s="2">
        <f t="shared" si="443"/>
        <v>3.4310089020771515</v>
      </c>
      <c r="CA243" s="2">
        <f t="shared" si="444"/>
        <v>3.4310089020771515</v>
      </c>
      <c r="CB243" s="2"/>
      <c r="CC243" s="106">
        <v>10838</v>
      </c>
      <c r="CD243" s="3">
        <v>10809</v>
      </c>
      <c r="CE243" s="2">
        <f t="shared" si="544"/>
        <v>29</v>
      </c>
      <c r="CF243" s="2">
        <v>29</v>
      </c>
      <c r="CG243" s="61"/>
      <c r="CH243" s="2">
        <f t="shared" si="445"/>
        <v>29</v>
      </c>
      <c r="CI243" s="2">
        <f t="shared" si="446"/>
        <v>2.6829493940234985</v>
      </c>
      <c r="CJ243" s="2">
        <f t="shared" si="447"/>
        <v>2.6829493940234985</v>
      </c>
      <c r="CK243" s="2"/>
      <c r="CL243" s="106">
        <v>10852</v>
      </c>
      <c r="CM243" s="3">
        <v>10826</v>
      </c>
      <c r="CN243" s="2">
        <f t="shared" si="545"/>
        <v>26</v>
      </c>
      <c r="CO243" s="2">
        <f t="shared" si="522"/>
        <v>26</v>
      </c>
      <c r="CP243" s="61"/>
      <c r="CQ243" s="2">
        <f t="shared" si="448"/>
        <v>26</v>
      </c>
      <c r="CR243" s="2">
        <f t="shared" si="449"/>
        <v>2.401625715869204</v>
      </c>
      <c r="CS243" s="2">
        <f t="shared" si="450"/>
        <v>2.401625715869204</v>
      </c>
      <c r="CT243" s="2"/>
      <c r="CU243" s="131">
        <v>10817</v>
      </c>
      <c r="CV243" s="3">
        <v>10805</v>
      </c>
      <c r="CW243" s="2">
        <f t="shared" si="546"/>
        <v>12</v>
      </c>
      <c r="CX243" s="2">
        <f t="shared" si="547"/>
        <v>12</v>
      </c>
      <c r="CY243" s="61"/>
      <c r="CZ243" s="2">
        <f t="shared" si="451"/>
        <v>12</v>
      </c>
      <c r="DA243" s="2">
        <f t="shared" si="452"/>
        <v>1.1105969458583989</v>
      </c>
      <c r="DB243" s="2">
        <f t="shared" si="453"/>
        <v>1.1105969458583989</v>
      </c>
      <c r="DC243" s="2"/>
      <c r="DD243" s="131">
        <v>10931</v>
      </c>
      <c r="DE243" s="3">
        <v>10894</v>
      </c>
      <c r="DF243" s="2">
        <f t="shared" si="548"/>
        <v>37</v>
      </c>
      <c r="DG243" s="2">
        <f t="shared" si="549"/>
        <v>37</v>
      </c>
      <c r="DH243" s="61"/>
      <c r="DI243" s="2">
        <f t="shared" si="454"/>
        <v>37</v>
      </c>
      <c r="DJ243" s="2">
        <f t="shared" si="455"/>
        <v>3.396364971543969</v>
      </c>
      <c r="DK243" s="2">
        <f t="shared" si="456"/>
        <v>3.396364971543969</v>
      </c>
      <c r="DL243" s="2"/>
      <c r="DM243" s="131">
        <v>11122</v>
      </c>
      <c r="DN243" s="2">
        <v>11107</v>
      </c>
      <c r="DO243" s="3">
        <f t="shared" si="457"/>
        <v>15</v>
      </c>
      <c r="DP243" s="3">
        <f t="shared" si="458"/>
        <v>1.350499684883407</v>
      </c>
      <c r="DQ243" s="2"/>
      <c r="DR243" s="131">
        <v>11183</v>
      </c>
      <c r="DS243" s="2">
        <v>11163</v>
      </c>
      <c r="DT243" s="3">
        <f t="shared" si="459"/>
        <v>20</v>
      </c>
      <c r="DU243" s="3">
        <f t="shared" si="460"/>
        <v>1.7916330735465378</v>
      </c>
      <c r="DV243" s="2"/>
      <c r="DW243" s="131">
        <v>11149</v>
      </c>
      <c r="DX243" s="2">
        <v>11123</v>
      </c>
      <c r="DY243" s="3">
        <f t="shared" si="461"/>
        <v>26</v>
      </c>
      <c r="DZ243" s="3">
        <f t="shared" si="462"/>
        <v>2.3374988762024635</v>
      </c>
      <c r="EA243" s="2"/>
      <c r="EB243" s="131">
        <v>11240</v>
      </c>
      <c r="EC243" s="2">
        <v>11225</v>
      </c>
      <c r="ED243" s="3">
        <f t="shared" si="532"/>
        <v>15</v>
      </c>
      <c r="EE243" s="3">
        <f t="shared" si="463"/>
        <v>1.3363028953229399</v>
      </c>
      <c r="EF243" s="2"/>
      <c r="EG243" s="131">
        <v>11129</v>
      </c>
      <c r="EH243" s="2">
        <v>11112</v>
      </c>
      <c r="EI243" s="3">
        <f t="shared" si="538"/>
        <v>17</v>
      </c>
      <c r="EJ243" s="3">
        <f t="shared" si="464"/>
        <v>1.5298776097912166</v>
      </c>
      <c r="EK243" s="2"/>
      <c r="EL243" s="131">
        <v>11098</v>
      </c>
      <c r="EM243" s="2">
        <v>11083</v>
      </c>
      <c r="EN243" s="3">
        <f t="shared" si="539"/>
        <v>15</v>
      </c>
      <c r="EO243" s="3">
        <f t="shared" si="465"/>
        <v>1.353424163132726</v>
      </c>
      <c r="EP243" s="2"/>
      <c r="EQ243" s="2"/>
      <c r="ER243" s="77">
        <f t="shared" si="466"/>
        <v>35</v>
      </c>
      <c r="ES243" s="83">
        <f t="shared" si="533"/>
        <v>37</v>
      </c>
      <c r="ET243" s="83">
        <f t="shared" si="551"/>
        <v>29</v>
      </c>
      <c r="EU243" s="81">
        <f t="shared" si="540"/>
        <v>26</v>
      </c>
      <c r="EV243" s="81">
        <f t="shared" si="534"/>
        <v>12</v>
      </c>
      <c r="EW243" s="81">
        <f t="shared" si="525"/>
        <v>37</v>
      </c>
      <c r="EX243" s="81">
        <f t="shared" si="552"/>
        <v>15</v>
      </c>
      <c r="EY243" s="81">
        <f>DT243</f>
        <v>20</v>
      </c>
      <c r="EZ243" s="81">
        <f t="shared" si="536"/>
        <v>26</v>
      </c>
      <c r="FA243" s="81">
        <f t="shared" si="467"/>
        <v>15</v>
      </c>
      <c r="FB243" s="81">
        <f t="shared" si="468"/>
        <v>17</v>
      </c>
      <c r="FC243" s="81">
        <f t="shared" si="541"/>
        <v>15</v>
      </c>
      <c r="FD243" s="2"/>
      <c r="FE243" s="77">
        <f t="shared" si="469"/>
        <v>3.2597559839806278</v>
      </c>
      <c r="FF243" s="83">
        <f t="shared" si="470"/>
        <v>3.4310089020771515</v>
      </c>
      <c r="FG243" s="83">
        <f t="shared" si="471"/>
        <v>2.6829493940234985</v>
      </c>
      <c r="FH243" s="81">
        <f t="shared" si="472"/>
        <v>2.401625715869204</v>
      </c>
      <c r="FI243" s="81">
        <f t="shared" si="473"/>
        <v>1.1105969458583989</v>
      </c>
      <c r="FJ243" s="81">
        <f t="shared" si="474"/>
        <v>3.396364971543969</v>
      </c>
      <c r="FK243" s="81">
        <f t="shared" si="475"/>
        <v>1.350499684883407</v>
      </c>
      <c r="FL243" s="81">
        <f t="shared" si="476"/>
        <v>1.7916330735465378</v>
      </c>
      <c r="FM243" s="81">
        <f t="shared" si="477"/>
        <v>2.3374988762024635</v>
      </c>
      <c r="FN243" s="81">
        <f t="shared" si="478"/>
        <v>1.3363028953229399</v>
      </c>
      <c r="FO243" s="81">
        <f t="shared" si="479"/>
        <v>1.5298776097912166</v>
      </c>
      <c r="FP243" s="81">
        <f t="shared" si="480"/>
        <v>1.353424163132726</v>
      </c>
      <c r="FQ243" s="2"/>
      <c r="FR243" s="83">
        <f t="shared" si="481"/>
        <v>2</v>
      </c>
      <c r="FS243" s="83">
        <f t="shared" si="482"/>
        <v>-8</v>
      </c>
      <c r="FT243" s="83">
        <f t="shared" si="483"/>
        <v>-3</v>
      </c>
      <c r="FU243" s="83">
        <f t="shared" si="484"/>
        <v>-14</v>
      </c>
      <c r="FV243" s="83">
        <f t="shared" si="485"/>
        <v>25</v>
      </c>
      <c r="FW243" s="83">
        <f t="shared" si="486"/>
        <v>-22</v>
      </c>
      <c r="FX243" s="83">
        <f t="shared" si="487"/>
        <v>5</v>
      </c>
      <c r="FY243" s="83">
        <f t="shared" si="488"/>
        <v>6</v>
      </c>
      <c r="FZ243" s="83">
        <f t="shared" si="489"/>
        <v>-11</v>
      </c>
      <c r="GA243" s="83">
        <f t="shared" si="490"/>
        <v>2</v>
      </c>
      <c r="GB243" s="83">
        <f t="shared" si="491"/>
        <v>-2</v>
      </c>
      <c r="GC243" s="54"/>
      <c r="GD243" s="205">
        <f t="shared" si="492"/>
        <v>0.17125291809652365</v>
      </c>
      <c r="GE243" s="206">
        <f t="shared" si="493"/>
        <v>-0.74805950805365296</v>
      </c>
      <c r="GF243" s="206">
        <f t="shared" si="494"/>
        <v>-0.28132367815429449</v>
      </c>
      <c r="GG243" s="207">
        <f t="shared" si="495"/>
        <v>-1.2910287700108052</v>
      </c>
      <c r="GH243" s="206">
        <f t="shared" si="496"/>
        <v>2.2857680256855701</v>
      </c>
      <c r="GI243" s="206">
        <f t="shared" si="497"/>
        <v>-2.045865286660562</v>
      </c>
      <c r="GJ243" s="206">
        <f t="shared" si="498"/>
        <v>0.44113338866313079</v>
      </c>
      <c r="GK243" s="206">
        <f t="shared" si="499"/>
        <v>0.54586580265592577</v>
      </c>
      <c r="GL243" s="206">
        <f t="shared" si="500"/>
        <v>-1.0011959808795237</v>
      </c>
      <c r="GM243" s="206">
        <f t="shared" si="501"/>
        <v>0.19357471446827668</v>
      </c>
      <c r="GN243" s="206">
        <f t="shared" si="502"/>
        <v>-0.17645344665849061</v>
      </c>
      <c r="GO243" s="2"/>
      <c r="GP243" s="3">
        <f t="shared" si="503"/>
        <v>15</v>
      </c>
      <c r="GQ243" s="320">
        <f t="shared" si="504"/>
        <v>1.3534241631327259E-3</v>
      </c>
      <c r="GR243" s="298">
        <f t="shared" si="505"/>
        <v>6.0955432870652576E-4</v>
      </c>
      <c r="GS243" s="298">
        <f t="shared" si="506"/>
        <v>5.9129990091731394E-4</v>
      </c>
      <c r="GT243" s="298">
        <f t="shared" si="507"/>
        <v>5.5373875242861856E-4</v>
      </c>
      <c r="GU243" s="298">
        <f t="shared" si="508"/>
        <v>5.6136108472234212E-4</v>
      </c>
      <c r="GV243" s="298">
        <f t="shared" si="509"/>
        <v>2.1654395842355997E-4</v>
      </c>
      <c r="GW243" s="298">
        <f t="shared" si="510"/>
        <v>7.4265871821119613E-4</v>
      </c>
      <c r="GX243" s="298">
        <f t="shared" si="511"/>
        <v>3.7533780402362128E-4</v>
      </c>
      <c r="GY243" s="298">
        <f t="shared" si="512"/>
        <v>4.7958180466633094E-4</v>
      </c>
      <c r="GZ243" s="298">
        <f t="shared" si="513"/>
        <v>5.3969901401141674E-4</v>
      </c>
      <c r="HA243" s="298">
        <f t="shared" si="514"/>
        <v>3.1685678073510771E-4</v>
      </c>
      <c r="HB243" s="298">
        <f t="shared" si="515"/>
        <v>3.3898305084745765E-4</v>
      </c>
      <c r="HC243" s="298">
        <f t="shared" si="516"/>
        <v>2.5992479509261986E-4</v>
      </c>
      <c r="HD243" s="298"/>
    </row>
    <row r="244" spans="1:212" ht="12" customHeight="1" x14ac:dyDescent="0.25">
      <c r="A244" s="2">
        <v>1</v>
      </c>
      <c r="B244" s="10" t="s">
        <v>149</v>
      </c>
      <c r="C244" s="183">
        <v>38014</v>
      </c>
      <c r="D244" s="10"/>
      <c r="E244" s="2" t="s">
        <v>459</v>
      </c>
      <c r="F244" s="33"/>
      <c r="G244" s="33"/>
      <c r="H244" s="33"/>
      <c r="I244" s="33">
        <v>300</v>
      </c>
      <c r="J244" s="33"/>
      <c r="K244" s="33">
        <f>SUM(I244+J244)</f>
        <v>300</v>
      </c>
      <c r="L244" s="33"/>
      <c r="M244" s="45">
        <v>400</v>
      </c>
      <c r="N244" s="45"/>
      <c r="O244" s="45"/>
      <c r="P244" s="45"/>
      <c r="Q244" s="45"/>
      <c r="R244" s="45"/>
      <c r="S244" s="45"/>
      <c r="T244" s="45"/>
      <c r="U244" s="45"/>
      <c r="V244" s="45"/>
      <c r="W244" s="61"/>
      <c r="X244" s="45">
        <f>SUM(M244:W244)</f>
        <v>400</v>
      </c>
      <c r="Y244" s="3">
        <v>425</v>
      </c>
      <c r="Z244" s="146"/>
      <c r="AA244" s="3">
        <f t="shared" si="542"/>
        <v>425</v>
      </c>
      <c r="AB244" s="170">
        <v>300</v>
      </c>
      <c r="AC244" s="170"/>
      <c r="AD244" s="170"/>
      <c r="AE244" s="170"/>
      <c r="AF244" s="170"/>
      <c r="AG244" s="170"/>
      <c r="AH244" s="170"/>
      <c r="AI244" s="170"/>
      <c r="AJ244" s="170"/>
      <c r="AK244" s="170">
        <v>5</v>
      </c>
      <c r="AL244" s="170">
        <v>20</v>
      </c>
      <c r="AM244" s="170"/>
      <c r="AN244" s="170"/>
      <c r="AO244" s="170"/>
      <c r="AP244" s="170"/>
      <c r="AQ244" s="170"/>
      <c r="AR244" s="170"/>
      <c r="AS244" s="170"/>
      <c r="AT244" s="170"/>
      <c r="AU244" s="29">
        <f t="shared" si="550"/>
        <v>325</v>
      </c>
      <c r="AV244" s="170">
        <f t="shared" si="526"/>
        <v>300</v>
      </c>
      <c r="AW244" s="170">
        <f t="shared" si="527"/>
        <v>25</v>
      </c>
      <c r="AX244" s="170">
        <f t="shared" si="528"/>
        <v>0</v>
      </c>
      <c r="AY244" s="29">
        <f t="shared" si="529"/>
        <v>325</v>
      </c>
      <c r="AZ244" s="3"/>
      <c r="BA244" s="2">
        <f t="shared" si="430"/>
        <v>300</v>
      </c>
      <c r="BB244" s="2">
        <f t="shared" si="431"/>
        <v>25</v>
      </c>
      <c r="BC244" s="2">
        <f t="shared" si="432"/>
        <v>0</v>
      </c>
      <c r="BD244" s="3">
        <f t="shared" si="433"/>
        <v>325</v>
      </c>
      <c r="BE244" s="3">
        <f t="shared" si="434"/>
        <v>15.783028708784979</v>
      </c>
      <c r="BF244" s="3">
        <f t="shared" si="435"/>
        <v>13.606059231711189</v>
      </c>
      <c r="BG244" s="2">
        <f t="shared" si="436"/>
        <v>1.1338382693092657</v>
      </c>
      <c r="BH244" s="2">
        <f t="shared" si="437"/>
        <v>0</v>
      </c>
      <c r="BI244" s="3">
        <f t="shared" si="438"/>
        <v>14.739897501020454</v>
      </c>
      <c r="BJ244" s="3"/>
      <c r="BK244" s="21">
        <v>22175</v>
      </c>
      <c r="BL244" s="3">
        <v>22154</v>
      </c>
      <c r="BM244" s="2">
        <v>21</v>
      </c>
      <c r="BN244" s="2">
        <v>21</v>
      </c>
      <c r="BO244" s="45"/>
      <c r="BP244" s="2">
        <f t="shared" si="439"/>
        <v>21</v>
      </c>
      <c r="BQ244" s="2">
        <f t="shared" si="440"/>
        <v>0.94791008395775034</v>
      </c>
      <c r="BR244" s="2">
        <f t="shared" si="441"/>
        <v>0.94791008395775034</v>
      </c>
      <c r="BS244" s="2"/>
      <c r="BT244" s="7">
        <v>22301</v>
      </c>
      <c r="BU244" s="3">
        <v>22254</v>
      </c>
      <c r="BV244" s="2">
        <f t="shared" si="543"/>
        <v>47</v>
      </c>
      <c r="BW244" s="2">
        <v>47</v>
      </c>
      <c r="BX244" s="61"/>
      <c r="BY244" s="2">
        <f t="shared" si="442"/>
        <v>47</v>
      </c>
      <c r="BZ244" s="2">
        <f t="shared" si="443"/>
        <v>2.1119798687876337</v>
      </c>
      <c r="CA244" s="2">
        <f t="shared" si="444"/>
        <v>2.1119798687876337</v>
      </c>
      <c r="CB244" s="2"/>
      <c r="CC244" s="105">
        <v>22260</v>
      </c>
      <c r="CD244" s="3">
        <v>22205</v>
      </c>
      <c r="CE244" s="2">
        <f t="shared" si="544"/>
        <v>55</v>
      </c>
      <c r="CF244" s="2">
        <v>55</v>
      </c>
      <c r="CG244" s="61"/>
      <c r="CH244" s="2">
        <f t="shared" si="445"/>
        <v>55</v>
      </c>
      <c r="CI244" s="2">
        <f t="shared" si="446"/>
        <v>2.4769196126998425</v>
      </c>
      <c r="CJ244" s="2">
        <f t="shared" si="447"/>
        <v>2.4769196126998425</v>
      </c>
      <c r="CK244" s="2"/>
      <c r="CL244" s="105">
        <v>22206</v>
      </c>
      <c r="CM244" s="3">
        <v>22190</v>
      </c>
      <c r="CN244" s="2">
        <f t="shared" si="545"/>
        <v>16</v>
      </c>
      <c r="CO244" s="2">
        <f t="shared" si="522"/>
        <v>16</v>
      </c>
      <c r="CP244" s="61"/>
      <c r="CQ244" s="2">
        <f t="shared" si="448"/>
        <v>16</v>
      </c>
      <c r="CR244" s="2">
        <f t="shared" si="449"/>
        <v>0.72104551599819744</v>
      </c>
      <c r="CS244" s="2">
        <f t="shared" si="450"/>
        <v>0.72104551599819744</v>
      </c>
      <c r="CT244" s="2"/>
      <c r="CU244" s="131">
        <v>22397</v>
      </c>
      <c r="CV244" s="3">
        <v>22049</v>
      </c>
      <c r="CW244" s="2">
        <f t="shared" si="546"/>
        <v>348</v>
      </c>
      <c r="CX244" s="2">
        <f t="shared" si="547"/>
        <v>348</v>
      </c>
      <c r="CY244" s="61"/>
      <c r="CZ244" s="2">
        <f t="shared" si="451"/>
        <v>348</v>
      </c>
      <c r="DA244" s="2">
        <f t="shared" si="452"/>
        <v>15.783028708784979</v>
      </c>
      <c r="DB244" s="2">
        <f t="shared" si="453"/>
        <v>15.783028708784979</v>
      </c>
      <c r="DC244" s="2"/>
      <c r="DD244" s="131">
        <v>22119</v>
      </c>
      <c r="DE244" s="3">
        <v>22092</v>
      </c>
      <c r="DF244" s="2">
        <f t="shared" si="548"/>
        <v>27</v>
      </c>
      <c r="DG244" s="2">
        <f t="shared" si="549"/>
        <v>27</v>
      </c>
      <c r="DH244" s="61"/>
      <c r="DI244" s="2">
        <f t="shared" si="454"/>
        <v>27</v>
      </c>
      <c r="DJ244" s="2">
        <f t="shared" si="455"/>
        <v>1.2221618685497011</v>
      </c>
      <c r="DK244" s="2">
        <f t="shared" si="456"/>
        <v>1.2221618685497011</v>
      </c>
      <c r="DL244" s="2"/>
      <c r="DM244" s="131">
        <v>21975</v>
      </c>
      <c r="DN244" s="2">
        <v>21956</v>
      </c>
      <c r="DO244" s="3">
        <f t="shared" si="457"/>
        <v>19</v>
      </c>
      <c r="DP244" s="3">
        <f t="shared" si="458"/>
        <v>0.8653670978320277</v>
      </c>
      <c r="DQ244" s="2"/>
      <c r="DR244" s="131">
        <v>21848</v>
      </c>
      <c r="DS244" s="2">
        <v>21893</v>
      </c>
      <c r="DT244" s="3">
        <f t="shared" si="459"/>
        <v>-45</v>
      </c>
      <c r="DU244" s="3">
        <f t="shared" si="460"/>
        <v>-2.0554515141826157</v>
      </c>
      <c r="DV244" s="2"/>
      <c r="DW244" s="131">
        <v>21883</v>
      </c>
      <c r="DX244" s="2">
        <v>21869</v>
      </c>
      <c r="DY244" s="3">
        <f t="shared" si="461"/>
        <v>14</v>
      </c>
      <c r="DZ244" s="3">
        <f t="shared" si="462"/>
        <v>0.64017559101925103</v>
      </c>
      <c r="EA244" s="2"/>
      <c r="EB244" s="131">
        <v>21855</v>
      </c>
      <c r="EC244" s="2">
        <v>21838</v>
      </c>
      <c r="ED244" s="3">
        <f t="shared" si="532"/>
        <v>17</v>
      </c>
      <c r="EE244" s="3">
        <f t="shared" si="463"/>
        <v>0.77845956589431264</v>
      </c>
      <c r="EF244" s="2"/>
      <c r="EG244" s="131">
        <v>22065</v>
      </c>
      <c r="EH244" s="2">
        <v>21846</v>
      </c>
      <c r="EI244" s="3">
        <f t="shared" si="538"/>
        <v>219</v>
      </c>
      <c r="EJ244" s="3">
        <f t="shared" si="464"/>
        <v>10.024718483932986</v>
      </c>
      <c r="EK244" s="2"/>
      <c r="EL244" s="131">
        <v>21916</v>
      </c>
      <c r="EM244" s="2">
        <v>21662</v>
      </c>
      <c r="EN244" s="3">
        <f t="shared" si="539"/>
        <v>254</v>
      </c>
      <c r="EO244" s="3">
        <f t="shared" si="465"/>
        <v>11.725602437448066</v>
      </c>
      <c r="EP244" s="2"/>
      <c r="EQ244" s="2"/>
      <c r="ER244" s="77">
        <f t="shared" si="466"/>
        <v>21</v>
      </c>
      <c r="ES244" s="83">
        <f t="shared" si="533"/>
        <v>47</v>
      </c>
      <c r="ET244" s="83">
        <f t="shared" si="551"/>
        <v>55</v>
      </c>
      <c r="EU244" s="81">
        <f t="shared" si="540"/>
        <v>16</v>
      </c>
      <c r="EV244" s="81">
        <f t="shared" si="534"/>
        <v>348</v>
      </c>
      <c r="EW244" s="81">
        <f t="shared" si="525"/>
        <v>27</v>
      </c>
      <c r="EX244" s="81">
        <f t="shared" si="552"/>
        <v>19</v>
      </c>
      <c r="EY244" s="81">
        <v>0</v>
      </c>
      <c r="EZ244" s="81">
        <f t="shared" si="536"/>
        <v>14</v>
      </c>
      <c r="FA244" s="81">
        <f t="shared" si="467"/>
        <v>17</v>
      </c>
      <c r="FB244" s="81">
        <f t="shared" si="468"/>
        <v>219</v>
      </c>
      <c r="FC244" s="81">
        <f t="shared" si="541"/>
        <v>254</v>
      </c>
      <c r="FD244" s="2"/>
      <c r="FE244" s="77">
        <f t="shared" si="469"/>
        <v>0.94791008395775034</v>
      </c>
      <c r="FF244" s="83">
        <f t="shared" si="470"/>
        <v>2.1119798687876337</v>
      </c>
      <c r="FG244" s="83">
        <f t="shared" si="471"/>
        <v>2.4769196126998425</v>
      </c>
      <c r="FH244" s="81">
        <f t="shared" si="472"/>
        <v>0.72104551599819744</v>
      </c>
      <c r="FI244" s="81">
        <f t="shared" si="473"/>
        <v>15.783028708784979</v>
      </c>
      <c r="FJ244" s="81">
        <f t="shared" si="474"/>
        <v>1.2221618685497011</v>
      </c>
      <c r="FK244" s="81">
        <f t="shared" si="475"/>
        <v>0.8653670978320277</v>
      </c>
      <c r="FL244" s="81">
        <f t="shared" si="476"/>
        <v>0</v>
      </c>
      <c r="FM244" s="81">
        <f t="shared" si="477"/>
        <v>0.64017559101925103</v>
      </c>
      <c r="FN244" s="81">
        <f t="shared" si="478"/>
        <v>0.77845956589431264</v>
      </c>
      <c r="FO244" s="81">
        <f t="shared" si="479"/>
        <v>10.024718483932986</v>
      </c>
      <c r="FP244" s="81">
        <f t="shared" si="480"/>
        <v>11.725602437448066</v>
      </c>
      <c r="FQ244" s="2"/>
      <c r="FR244" s="83">
        <f t="shared" si="481"/>
        <v>26</v>
      </c>
      <c r="FS244" s="83">
        <f t="shared" si="482"/>
        <v>8</v>
      </c>
      <c r="FT244" s="83">
        <f t="shared" si="483"/>
        <v>-39</v>
      </c>
      <c r="FU244" s="83">
        <f t="shared" si="484"/>
        <v>332</v>
      </c>
      <c r="FV244" s="83">
        <f t="shared" si="485"/>
        <v>-321</v>
      </c>
      <c r="FW244" s="83">
        <f t="shared" si="486"/>
        <v>-8</v>
      </c>
      <c r="FX244" s="83">
        <f t="shared" si="487"/>
        <v>-19</v>
      </c>
      <c r="FY244" s="83">
        <f t="shared" si="488"/>
        <v>14</v>
      </c>
      <c r="FZ244" s="83">
        <f t="shared" si="489"/>
        <v>3</v>
      </c>
      <c r="GA244" s="83">
        <f t="shared" si="490"/>
        <v>202</v>
      </c>
      <c r="GB244" s="83">
        <f t="shared" si="491"/>
        <v>35</v>
      </c>
      <c r="GC244" s="54"/>
      <c r="GD244" s="205">
        <f t="shared" si="492"/>
        <v>1.1640697848298833</v>
      </c>
      <c r="GE244" s="206">
        <f t="shared" si="493"/>
        <v>0.36493974391220885</v>
      </c>
      <c r="GF244" s="206">
        <f t="shared" si="494"/>
        <v>-1.7558740967016451</v>
      </c>
      <c r="GG244" s="207">
        <f t="shared" si="495"/>
        <v>15.061983192786782</v>
      </c>
      <c r="GH244" s="206">
        <f t="shared" si="496"/>
        <v>-14.560866840235278</v>
      </c>
      <c r="GI244" s="206">
        <f t="shared" si="497"/>
        <v>-0.3567947707176734</v>
      </c>
      <c r="GJ244" s="206">
        <f t="shared" si="498"/>
        <v>-0.8653670978320277</v>
      </c>
      <c r="GK244" s="206">
        <f t="shared" si="499"/>
        <v>0.64017559101925103</v>
      </c>
      <c r="GL244" s="206">
        <f t="shared" si="500"/>
        <v>0.13828397487506161</v>
      </c>
      <c r="GM244" s="206">
        <f t="shared" si="501"/>
        <v>9.2462589180386736</v>
      </c>
      <c r="GN244" s="206">
        <f t="shared" si="502"/>
        <v>1.7008839535150795</v>
      </c>
      <c r="GO244" s="2"/>
      <c r="GP244" s="3">
        <f t="shared" si="503"/>
        <v>254</v>
      </c>
      <c r="GQ244" s="320">
        <f t="shared" si="504"/>
        <v>1.1725602437448066E-2</v>
      </c>
      <c r="GR244" s="298">
        <f t="shared" si="505"/>
        <v>3.6573259722391541E-4</v>
      </c>
      <c r="GS244" s="298">
        <f t="shared" si="506"/>
        <v>7.5111068494902039E-4</v>
      </c>
      <c r="GT244" s="298">
        <f t="shared" si="507"/>
        <v>1.0501941856404834E-3</v>
      </c>
      <c r="GU244" s="298">
        <f t="shared" si="508"/>
        <v>3.4545297521374905E-4</v>
      </c>
      <c r="GV244" s="298">
        <f t="shared" si="509"/>
        <v>6.2797747942832391E-3</v>
      </c>
      <c r="GW244" s="298">
        <f t="shared" si="510"/>
        <v>5.4194014572168361E-4</v>
      </c>
      <c r="GX244" s="298">
        <f t="shared" si="511"/>
        <v>4.7542788509658695E-4</v>
      </c>
      <c r="GY244" s="298">
        <f t="shared" si="512"/>
        <v>0</v>
      </c>
      <c r="GZ244" s="298">
        <f t="shared" si="513"/>
        <v>2.9060716139076286E-4</v>
      </c>
      <c r="HA244" s="298">
        <f t="shared" si="514"/>
        <v>3.5910435149978876E-4</v>
      </c>
      <c r="HB244" s="298">
        <f t="shared" si="515"/>
        <v>4.3668993020937186E-3</v>
      </c>
      <c r="HC244" s="298">
        <f t="shared" si="516"/>
        <v>4.4013931969016963E-3</v>
      </c>
      <c r="HD244" s="298"/>
    </row>
    <row r="245" spans="1:212" ht="12" customHeight="1" x14ac:dyDescent="0.25">
      <c r="A245" s="2">
        <v>1</v>
      </c>
      <c r="B245" s="10" t="s">
        <v>149</v>
      </c>
      <c r="C245" s="183">
        <v>38016</v>
      </c>
      <c r="D245" s="10"/>
      <c r="E245" s="2" t="s">
        <v>556</v>
      </c>
      <c r="F245" s="33"/>
      <c r="G245" s="33"/>
      <c r="H245" s="33"/>
      <c r="I245" s="33"/>
      <c r="J245" s="33"/>
      <c r="K245" s="33"/>
      <c r="L245" s="33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61"/>
      <c r="X245" s="45"/>
      <c r="Y245" s="3">
        <v>320</v>
      </c>
      <c r="Z245" s="146"/>
      <c r="AA245" s="3">
        <f t="shared" si="542"/>
        <v>320</v>
      </c>
      <c r="AB245" s="170">
        <v>200</v>
      </c>
      <c r="AC245" s="170"/>
      <c r="AD245" s="170"/>
      <c r="AE245" s="170"/>
      <c r="AF245" s="170"/>
      <c r="AG245" s="170"/>
      <c r="AH245" s="170"/>
      <c r="AI245" s="170"/>
      <c r="AJ245" s="170"/>
      <c r="AK245" s="170">
        <v>19</v>
      </c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29">
        <f t="shared" si="550"/>
        <v>219</v>
      </c>
      <c r="AV245" s="170">
        <f t="shared" si="526"/>
        <v>200</v>
      </c>
      <c r="AW245" s="170">
        <f t="shared" si="527"/>
        <v>19</v>
      </c>
      <c r="AX245" s="170">
        <f t="shared" si="528"/>
        <v>0</v>
      </c>
      <c r="AY245" s="29">
        <f t="shared" si="529"/>
        <v>219</v>
      </c>
      <c r="AZ245" s="3"/>
      <c r="BA245" s="2">
        <f t="shared" si="430"/>
        <v>200</v>
      </c>
      <c r="BB245" s="2">
        <f t="shared" si="431"/>
        <v>19</v>
      </c>
      <c r="BC245" s="2">
        <f t="shared" si="432"/>
        <v>0</v>
      </c>
      <c r="BD245" s="3">
        <f t="shared" si="433"/>
        <v>219</v>
      </c>
      <c r="BE245" s="3">
        <f t="shared" si="434"/>
        <v>2.9023746701846966</v>
      </c>
      <c r="BF245" s="3">
        <f t="shared" si="435"/>
        <v>17.590149516270891</v>
      </c>
      <c r="BG245" s="2">
        <f t="shared" si="436"/>
        <v>1.6710642040457344</v>
      </c>
      <c r="BH245" s="2">
        <f t="shared" si="437"/>
        <v>0</v>
      </c>
      <c r="BI245" s="3">
        <f t="shared" si="438"/>
        <v>19.261213720316622</v>
      </c>
      <c r="BJ245" s="3"/>
      <c r="BK245" s="21">
        <v>11384</v>
      </c>
      <c r="BL245" s="3">
        <v>11367</v>
      </c>
      <c r="BM245" s="2">
        <v>17</v>
      </c>
      <c r="BN245" s="2">
        <v>17</v>
      </c>
      <c r="BO245" s="45"/>
      <c r="BP245" s="2">
        <f t="shared" si="439"/>
        <v>17</v>
      </c>
      <c r="BQ245" s="2">
        <f t="shared" si="440"/>
        <v>1.4955573150347499</v>
      </c>
      <c r="BR245" s="2">
        <f t="shared" si="441"/>
        <v>1.4955573150347499</v>
      </c>
      <c r="BS245" s="2"/>
      <c r="BT245" s="7">
        <v>11506</v>
      </c>
      <c r="BU245" s="3">
        <v>11481</v>
      </c>
      <c r="BV245" s="2">
        <f t="shared" si="543"/>
        <v>25</v>
      </c>
      <c r="BW245" s="2">
        <v>25</v>
      </c>
      <c r="BX245" s="61"/>
      <c r="BY245" s="2">
        <f t="shared" si="442"/>
        <v>25</v>
      </c>
      <c r="BZ245" s="2">
        <f t="shared" si="443"/>
        <v>2.1775106698022819</v>
      </c>
      <c r="CA245" s="2">
        <f t="shared" si="444"/>
        <v>2.1775106698022819</v>
      </c>
      <c r="CB245" s="2"/>
      <c r="CC245" s="105">
        <v>11472</v>
      </c>
      <c r="CD245" s="3">
        <v>11444</v>
      </c>
      <c r="CE245" s="2">
        <f t="shared" si="544"/>
        <v>28</v>
      </c>
      <c r="CF245" s="2">
        <v>28</v>
      </c>
      <c r="CG245" s="61"/>
      <c r="CH245" s="2">
        <f t="shared" si="445"/>
        <v>28</v>
      </c>
      <c r="CI245" s="2">
        <f t="shared" si="446"/>
        <v>2.4466969591052079</v>
      </c>
      <c r="CJ245" s="2">
        <f t="shared" si="447"/>
        <v>2.4466969591052079</v>
      </c>
      <c r="CK245" s="2"/>
      <c r="CL245" s="105">
        <v>11428</v>
      </c>
      <c r="CM245" s="3">
        <v>11413</v>
      </c>
      <c r="CN245" s="2">
        <f t="shared" si="545"/>
        <v>15</v>
      </c>
      <c r="CO245" s="2">
        <f t="shared" si="522"/>
        <v>15</v>
      </c>
      <c r="CP245" s="61"/>
      <c r="CQ245" s="2">
        <f t="shared" si="448"/>
        <v>15</v>
      </c>
      <c r="CR245" s="2">
        <f t="shared" si="449"/>
        <v>1.314290721107509</v>
      </c>
      <c r="CS245" s="2">
        <f t="shared" si="450"/>
        <v>1.314290721107509</v>
      </c>
      <c r="CT245" s="2"/>
      <c r="CU245" s="131">
        <v>11403</v>
      </c>
      <c r="CV245" s="3">
        <v>11370</v>
      </c>
      <c r="CW245" s="2">
        <f t="shared" si="546"/>
        <v>33</v>
      </c>
      <c r="CX245" s="2">
        <f t="shared" si="547"/>
        <v>33</v>
      </c>
      <c r="CY245" s="61"/>
      <c r="CZ245" s="2">
        <f t="shared" si="451"/>
        <v>33</v>
      </c>
      <c r="DA245" s="2">
        <f t="shared" si="452"/>
        <v>2.9023746701846966</v>
      </c>
      <c r="DB245" s="2">
        <f t="shared" si="453"/>
        <v>2.9023746701846966</v>
      </c>
      <c r="DC245" s="2"/>
      <c r="DD245" s="131">
        <v>11366</v>
      </c>
      <c r="DE245" s="3">
        <v>11353</v>
      </c>
      <c r="DF245" s="2">
        <f t="shared" si="548"/>
        <v>13</v>
      </c>
      <c r="DG245" s="2">
        <f t="shared" si="549"/>
        <v>13</v>
      </c>
      <c r="DH245" s="61"/>
      <c r="DI245" s="2">
        <f t="shared" si="454"/>
        <v>13</v>
      </c>
      <c r="DJ245" s="2">
        <f t="shared" si="455"/>
        <v>1.1450717871928127</v>
      </c>
      <c r="DK245" s="2">
        <f t="shared" si="456"/>
        <v>1.1450717871928127</v>
      </c>
      <c r="DL245" s="2"/>
      <c r="DM245" s="131">
        <v>11560</v>
      </c>
      <c r="DN245" s="2">
        <v>11552</v>
      </c>
      <c r="DO245" s="3">
        <f t="shared" si="457"/>
        <v>8</v>
      </c>
      <c r="DP245" s="3">
        <f t="shared" si="458"/>
        <v>0.69252077562326875</v>
      </c>
      <c r="DQ245" s="2"/>
      <c r="DR245" s="131">
        <v>11632</v>
      </c>
      <c r="DS245" s="2">
        <v>11616</v>
      </c>
      <c r="DT245" s="3">
        <f t="shared" si="459"/>
        <v>16</v>
      </c>
      <c r="DU245" s="3">
        <f t="shared" si="460"/>
        <v>1.3774104683195594</v>
      </c>
      <c r="DV245" s="2"/>
      <c r="DW245" s="131">
        <v>11638</v>
      </c>
      <c r="DX245" s="2">
        <v>11623</v>
      </c>
      <c r="DY245" s="3">
        <f t="shared" si="461"/>
        <v>15</v>
      </c>
      <c r="DZ245" s="3">
        <f t="shared" si="462"/>
        <v>1.2905446098253464</v>
      </c>
      <c r="EA245" s="2"/>
      <c r="EB245" s="131">
        <v>11669</v>
      </c>
      <c r="EC245" s="2">
        <v>11659</v>
      </c>
      <c r="ED245" s="3">
        <f t="shared" si="532"/>
        <v>10</v>
      </c>
      <c r="EE245" s="3">
        <f t="shared" si="463"/>
        <v>0.85770649283815081</v>
      </c>
      <c r="EF245" s="2"/>
      <c r="EG245" s="131">
        <v>11496</v>
      </c>
      <c r="EH245" s="2">
        <v>11485</v>
      </c>
      <c r="EI245" s="3">
        <f t="shared" si="538"/>
        <v>11</v>
      </c>
      <c r="EJ245" s="3">
        <f t="shared" si="464"/>
        <v>0.95777100565955597</v>
      </c>
      <c r="EK245" s="2"/>
      <c r="EL245" s="131">
        <v>11503</v>
      </c>
      <c r="EM245" s="2">
        <v>11487</v>
      </c>
      <c r="EN245" s="3">
        <f t="shared" si="539"/>
        <v>16</v>
      </c>
      <c r="EO245" s="3">
        <f t="shared" si="465"/>
        <v>1.3928789065900584</v>
      </c>
      <c r="EP245" s="2"/>
      <c r="EQ245" s="2"/>
      <c r="ER245" s="77">
        <f t="shared" si="466"/>
        <v>17</v>
      </c>
      <c r="ES245" s="83">
        <f t="shared" si="533"/>
        <v>25</v>
      </c>
      <c r="ET245" s="83">
        <f t="shared" si="551"/>
        <v>28</v>
      </c>
      <c r="EU245" s="81">
        <f t="shared" si="540"/>
        <v>15</v>
      </c>
      <c r="EV245" s="81">
        <f t="shared" si="534"/>
        <v>33</v>
      </c>
      <c r="EW245" s="81">
        <f t="shared" ref="EW245:EW272" si="553">DI245</f>
        <v>13</v>
      </c>
      <c r="EX245" s="81">
        <f t="shared" si="552"/>
        <v>8</v>
      </c>
      <c r="EY245" s="81">
        <f>DT245</f>
        <v>16</v>
      </c>
      <c r="EZ245" s="81">
        <f t="shared" si="536"/>
        <v>15</v>
      </c>
      <c r="FA245" s="81">
        <f t="shared" si="467"/>
        <v>10</v>
      </c>
      <c r="FB245" s="81">
        <f t="shared" si="468"/>
        <v>11</v>
      </c>
      <c r="FC245" s="81">
        <f t="shared" si="541"/>
        <v>16</v>
      </c>
      <c r="FD245" s="2"/>
      <c r="FE245" s="77">
        <f t="shared" si="469"/>
        <v>1.4955573150347499</v>
      </c>
      <c r="FF245" s="83">
        <f t="shared" si="470"/>
        <v>2.1775106698022819</v>
      </c>
      <c r="FG245" s="83">
        <f t="shared" si="471"/>
        <v>2.4466969591052079</v>
      </c>
      <c r="FH245" s="81">
        <f t="shared" si="472"/>
        <v>1.314290721107509</v>
      </c>
      <c r="FI245" s="81">
        <f t="shared" si="473"/>
        <v>2.9023746701846966</v>
      </c>
      <c r="FJ245" s="81">
        <f t="shared" si="474"/>
        <v>1.1450717871928127</v>
      </c>
      <c r="FK245" s="81">
        <f t="shared" si="475"/>
        <v>0.69252077562326875</v>
      </c>
      <c r="FL245" s="81">
        <f t="shared" si="476"/>
        <v>1.3774104683195594</v>
      </c>
      <c r="FM245" s="81">
        <f t="shared" si="477"/>
        <v>1.2905446098253464</v>
      </c>
      <c r="FN245" s="81">
        <f t="shared" si="478"/>
        <v>0.85770649283815081</v>
      </c>
      <c r="FO245" s="81">
        <f t="shared" si="479"/>
        <v>0.95777100565955597</v>
      </c>
      <c r="FP245" s="81">
        <f t="shared" si="480"/>
        <v>1.3928789065900584</v>
      </c>
      <c r="FQ245" s="2"/>
      <c r="FR245" s="83">
        <f t="shared" si="481"/>
        <v>8</v>
      </c>
      <c r="FS245" s="83">
        <f t="shared" si="482"/>
        <v>3</v>
      </c>
      <c r="FT245" s="83">
        <f t="shared" si="483"/>
        <v>-13</v>
      </c>
      <c r="FU245" s="83">
        <f t="shared" si="484"/>
        <v>18</v>
      </c>
      <c r="FV245" s="83">
        <f t="shared" si="485"/>
        <v>-20</v>
      </c>
      <c r="FW245" s="83">
        <f t="shared" si="486"/>
        <v>-5</v>
      </c>
      <c r="FX245" s="83">
        <f t="shared" si="487"/>
        <v>8</v>
      </c>
      <c r="FY245" s="83">
        <f t="shared" si="488"/>
        <v>-1</v>
      </c>
      <c r="FZ245" s="83">
        <f t="shared" si="489"/>
        <v>-5</v>
      </c>
      <c r="GA245" s="83">
        <f t="shared" si="490"/>
        <v>1</v>
      </c>
      <c r="GB245" s="83">
        <f t="shared" si="491"/>
        <v>5</v>
      </c>
      <c r="GC245" s="54"/>
      <c r="GD245" s="205">
        <f t="shared" si="492"/>
        <v>0.68195335476753205</v>
      </c>
      <c r="GE245" s="206">
        <f t="shared" si="493"/>
        <v>0.26918628930292599</v>
      </c>
      <c r="GF245" s="206">
        <f t="shared" si="494"/>
        <v>-1.1324062379976989</v>
      </c>
      <c r="GG245" s="207">
        <f t="shared" si="495"/>
        <v>1.5880839490771876</v>
      </c>
      <c r="GH245" s="206">
        <f t="shared" si="496"/>
        <v>-1.757302882991884</v>
      </c>
      <c r="GI245" s="206">
        <f t="shared" si="497"/>
        <v>-0.45255101156954392</v>
      </c>
      <c r="GJ245" s="206">
        <f t="shared" si="498"/>
        <v>0.68488969269629063</v>
      </c>
      <c r="GK245" s="206">
        <f t="shared" si="499"/>
        <v>-8.6865858494213022E-2</v>
      </c>
      <c r="GL245" s="206">
        <f t="shared" si="500"/>
        <v>-0.43283811698719554</v>
      </c>
      <c r="GM245" s="206">
        <f t="shared" si="501"/>
        <v>0.10006451282140516</v>
      </c>
      <c r="GN245" s="206">
        <f t="shared" si="502"/>
        <v>0.43510790093050244</v>
      </c>
      <c r="GO245" s="2"/>
      <c r="GP245" s="3">
        <f t="shared" si="503"/>
        <v>16</v>
      </c>
      <c r="GQ245" s="320">
        <f t="shared" si="504"/>
        <v>1.3928789065900584E-3</v>
      </c>
      <c r="GR245" s="298">
        <f t="shared" si="505"/>
        <v>2.9606924537174109E-4</v>
      </c>
      <c r="GS245" s="298">
        <f t="shared" si="506"/>
        <v>3.9952696007926612E-4</v>
      </c>
      <c r="GT245" s="298">
        <f t="shared" si="507"/>
        <v>5.3464431268970066E-4</v>
      </c>
      <c r="GU245" s="298">
        <f t="shared" si="508"/>
        <v>3.238621642628897E-4</v>
      </c>
      <c r="GV245" s="298">
        <f t="shared" si="509"/>
        <v>5.9549588566478991E-4</v>
      </c>
      <c r="GW245" s="298">
        <f t="shared" si="510"/>
        <v>2.6093414423636617E-4</v>
      </c>
      <c r="GX245" s="298">
        <f t="shared" si="511"/>
        <v>2.0018016214593134E-4</v>
      </c>
      <c r="GY245" s="298">
        <f t="shared" si="512"/>
        <v>3.8366544373306477E-4</v>
      </c>
      <c r="GZ245" s="298">
        <f t="shared" si="513"/>
        <v>3.1136481577581735E-4</v>
      </c>
      <c r="HA245" s="298">
        <f t="shared" si="514"/>
        <v>2.1123785382340515E-4</v>
      </c>
      <c r="HB245" s="298">
        <f t="shared" si="515"/>
        <v>2.193419740777667E-4</v>
      </c>
      <c r="HC245" s="298">
        <f t="shared" si="516"/>
        <v>2.7725311476546117E-4</v>
      </c>
      <c r="HD245" s="298"/>
    </row>
    <row r="246" spans="1:212" ht="12" customHeight="1" x14ac:dyDescent="0.25">
      <c r="A246" s="2">
        <v>1</v>
      </c>
      <c r="B246" s="10" t="s">
        <v>149</v>
      </c>
      <c r="C246" s="183">
        <v>38025</v>
      </c>
      <c r="D246" s="10"/>
      <c r="E246" s="2" t="s">
        <v>69</v>
      </c>
      <c r="F246" s="33"/>
      <c r="G246" s="33"/>
      <c r="H246" s="33"/>
      <c r="I246" s="33"/>
      <c r="J246" s="33"/>
      <c r="K246" s="33"/>
      <c r="L246" s="33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61"/>
      <c r="X246" s="45"/>
      <c r="Y246" s="3">
        <v>25</v>
      </c>
      <c r="Z246" s="146">
        <v>5</v>
      </c>
      <c r="AA246" s="3">
        <f t="shared" si="542"/>
        <v>30</v>
      </c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>
        <v>31</v>
      </c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29">
        <f t="shared" si="550"/>
        <v>31</v>
      </c>
      <c r="AV246" s="170">
        <f t="shared" si="526"/>
        <v>0</v>
      </c>
      <c r="AW246" s="170">
        <f t="shared" si="527"/>
        <v>31</v>
      </c>
      <c r="AX246" s="170">
        <f t="shared" si="528"/>
        <v>0</v>
      </c>
      <c r="AY246" s="29">
        <f t="shared" si="529"/>
        <v>31</v>
      </c>
      <c r="AZ246" s="3"/>
      <c r="BA246" s="2">
        <f t="shared" si="430"/>
        <v>0</v>
      </c>
      <c r="BB246" s="2">
        <f t="shared" si="431"/>
        <v>31</v>
      </c>
      <c r="BC246" s="2">
        <f t="shared" si="432"/>
        <v>0</v>
      </c>
      <c r="BD246" s="3">
        <f t="shared" si="433"/>
        <v>31</v>
      </c>
      <c r="BE246" s="3">
        <f t="shared" si="434"/>
        <v>2.827521206409048</v>
      </c>
      <c r="BF246" s="2">
        <f t="shared" si="435"/>
        <v>0</v>
      </c>
      <c r="BG246" s="2">
        <f t="shared" si="436"/>
        <v>2.6561562848084996</v>
      </c>
      <c r="BH246" s="2">
        <f t="shared" si="437"/>
        <v>0</v>
      </c>
      <c r="BI246" s="3">
        <f t="shared" si="438"/>
        <v>2.6561562848084996</v>
      </c>
      <c r="BJ246" s="3"/>
      <c r="BK246" s="21">
        <v>11551</v>
      </c>
      <c r="BL246" s="3">
        <v>11514</v>
      </c>
      <c r="BM246" s="2">
        <v>37</v>
      </c>
      <c r="BN246" s="2">
        <v>37</v>
      </c>
      <c r="BO246" s="45"/>
      <c r="BP246" s="2">
        <f t="shared" si="439"/>
        <v>37</v>
      </c>
      <c r="BQ246" s="2">
        <f t="shared" si="440"/>
        <v>3.2134792426611081</v>
      </c>
      <c r="BR246" s="2">
        <f t="shared" si="441"/>
        <v>3.2134792426611081</v>
      </c>
      <c r="BS246" s="2"/>
      <c r="BT246" s="7">
        <v>11390</v>
      </c>
      <c r="BU246" s="3">
        <v>11356</v>
      </c>
      <c r="BV246" s="2">
        <f t="shared" si="543"/>
        <v>34</v>
      </c>
      <c r="BW246" s="2">
        <v>34</v>
      </c>
      <c r="BX246" s="61"/>
      <c r="BY246" s="2">
        <f t="shared" si="442"/>
        <v>34</v>
      </c>
      <c r="BZ246" s="2">
        <f t="shared" si="443"/>
        <v>2.9940119760479043</v>
      </c>
      <c r="CA246" s="2">
        <f t="shared" si="444"/>
        <v>2.9940119760479043</v>
      </c>
      <c r="CB246" s="2"/>
      <c r="CC246" s="105">
        <v>11420</v>
      </c>
      <c r="CD246" s="3">
        <v>11394</v>
      </c>
      <c r="CE246" s="2">
        <f t="shared" si="544"/>
        <v>26</v>
      </c>
      <c r="CF246" s="2">
        <v>26</v>
      </c>
      <c r="CG246" s="61"/>
      <c r="CH246" s="2">
        <f t="shared" si="445"/>
        <v>26</v>
      </c>
      <c r="CI246" s="2">
        <f t="shared" si="446"/>
        <v>2.2819027558364051</v>
      </c>
      <c r="CJ246" s="2">
        <f t="shared" si="447"/>
        <v>2.2819027558364051</v>
      </c>
      <c r="CK246" s="2"/>
      <c r="CL246" s="105">
        <v>11505</v>
      </c>
      <c r="CM246" s="3">
        <v>11493</v>
      </c>
      <c r="CN246" s="2">
        <f t="shared" si="545"/>
        <v>12</v>
      </c>
      <c r="CO246" s="2">
        <f t="shared" si="522"/>
        <v>12</v>
      </c>
      <c r="CP246" s="61"/>
      <c r="CQ246" s="2">
        <f t="shared" si="448"/>
        <v>12</v>
      </c>
      <c r="CR246" s="2">
        <f t="shared" si="449"/>
        <v>1.0441138084051163</v>
      </c>
      <c r="CS246" s="2">
        <f t="shared" si="450"/>
        <v>1.0441138084051163</v>
      </c>
      <c r="CT246" s="2"/>
      <c r="CU246" s="131">
        <v>11704</v>
      </c>
      <c r="CV246" s="3">
        <v>11671</v>
      </c>
      <c r="CW246" s="2">
        <f t="shared" si="546"/>
        <v>33</v>
      </c>
      <c r="CX246" s="2">
        <f t="shared" si="547"/>
        <v>33</v>
      </c>
      <c r="CY246" s="61"/>
      <c r="CZ246" s="2">
        <f t="shared" si="451"/>
        <v>33</v>
      </c>
      <c r="DA246" s="2">
        <f t="shared" si="452"/>
        <v>2.827521206409048</v>
      </c>
      <c r="DB246" s="2">
        <f t="shared" si="453"/>
        <v>2.827521206409048</v>
      </c>
      <c r="DC246" s="2"/>
      <c r="DD246" s="131">
        <v>11754</v>
      </c>
      <c r="DE246" s="3">
        <v>11714</v>
      </c>
      <c r="DF246" s="2">
        <f t="shared" si="548"/>
        <v>40</v>
      </c>
      <c r="DG246" s="2">
        <f t="shared" si="549"/>
        <v>40</v>
      </c>
      <c r="DH246" s="61"/>
      <c r="DI246" s="2">
        <f t="shared" si="454"/>
        <v>40</v>
      </c>
      <c r="DJ246" s="2">
        <f t="shared" si="455"/>
        <v>3.4147174321324911</v>
      </c>
      <c r="DK246" s="2">
        <f t="shared" si="456"/>
        <v>3.4147174321324911</v>
      </c>
      <c r="DL246" s="2"/>
      <c r="DM246" s="131">
        <v>11796</v>
      </c>
      <c r="DN246" s="2">
        <v>11795</v>
      </c>
      <c r="DO246" s="3">
        <f t="shared" si="457"/>
        <v>1</v>
      </c>
      <c r="DP246" s="3">
        <f t="shared" si="458"/>
        <v>8.4781687155574395E-2</v>
      </c>
      <c r="DQ246" s="2"/>
      <c r="DR246" s="131">
        <v>11886</v>
      </c>
      <c r="DS246" s="2">
        <v>11899</v>
      </c>
      <c r="DT246" s="3">
        <f t="shared" si="459"/>
        <v>-13</v>
      </c>
      <c r="DU246" s="3">
        <f t="shared" si="460"/>
        <v>-1.0925287839314228</v>
      </c>
      <c r="DV246" s="2"/>
      <c r="DW246" s="131">
        <v>12110</v>
      </c>
      <c r="DX246" s="2">
        <v>12096</v>
      </c>
      <c r="DY246" s="3">
        <f t="shared" si="461"/>
        <v>14</v>
      </c>
      <c r="DZ246" s="3">
        <f t="shared" si="462"/>
        <v>1.1574074074074074</v>
      </c>
      <c r="EA246" s="2"/>
      <c r="EB246" s="131">
        <v>12185</v>
      </c>
      <c r="EC246" s="2">
        <v>12173</v>
      </c>
      <c r="ED246" s="3">
        <f t="shared" si="532"/>
        <v>12</v>
      </c>
      <c r="EE246" s="3">
        <f t="shared" si="463"/>
        <v>0.98578821983077303</v>
      </c>
      <c r="EF246" s="2"/>
      <c r="EG246" s="131">
        <v>12310</v>
      </c>
      <c r="EH246" s="2">
        <v>12294</v>
      </c>
      <c r="EI246" s="3">
        <f t="shared" si="538"/>
        <v>16</v>
      </c>
      <c r="EJ246" s="3">
        <f t="shared" si="464"/>
        <v>1.301447860745079</v>
      </c>
      <c r="EK246" s="2"/>
      <c r="EL246" s="131">
        <v>12425</v>
      </c>
      <c r="EM246" s="2">
        <v>12416</v>
      </c>
      <c r="EN246" s="3">
        <f t="shared" si="539"/>
        <v>9</v>
      </c>
      <c r="EO246" s="3">
        <f t="shared" si="465"/>
        <v>0.72487113402061853</v>
      </c>
      <c r="EP246" s="2"/>
      <c r="EQ246" s="2"/>
      <c r="ER246" s="77">
        <f t="shared" si="466"/>
        <v>37</v>
      </c>
      <c r="ES246" s="83">
        <f t="shared" si="533"/>
        <v>34</v>
      </c>
      <c r="ET246" s="83">
        <f t="shared" si="551"/>
        <v>26</v>
      </c>
      <c r="EU246" s="81">
        <f t="shared" si="540"/>
        <v>12</v>
      </c>
      <c r="EV246" s="81">
        <f t="shared" si="534"/>
        <v>33</v>
      </c>
      <c r="EW246" s="81">
        <f t="shared" si="553"/>
        <v>40</v>
      </c>
      <c r="EX246" s="81">
        <f t="shared" si="552"/>
        <v>1</v>
      </c>
      <c r="EY246" s="81">
        <v>0</v>
      </c>
      <c r="EZ246" s="81">
        <f t="shared" si="536"/>
        <v>14</v>
      </c>
      <c r="FA246" s="81">
        <f t="shared" si="467"/>
        <v>12</v>
      </c>
      <c r="FB246" s="81">
        <f t="shared" si="468"/>
        <v>16</v>
      </c>
      <c r="FC246" s="81">
        <f t="shared" si="541"/>
        <v>9</v>
      </c>
      <c r="FD246" s="2"/>
      <c r="FE246" s="77">
        <f t="shared" si="469"/>
        <v>3.2134792426611081</v>
      </c>
      <c r="FF246" s="83">
        <f t="shared" si="470"/>
        <v>2.9940119760479043</v>
      </c>
      <c r="FG246" s="83">
        <f t="shared" si="471"/>
        <v>2.2819027558364051</v>
      </c>
      <c r="FH246" s="81">
        <f t="shared" si="472"/>
        <v>1.0441138084051163</v>
      </c>
      <c r="FI246" s="81">
        <f t="shared" si="473"/>
        <v>2.827521206409048</v>
      </c>
      <c r="FJ246" s="81">
        <f t="shared" si="474"/>
        <v>3.4147174321324911</v>
      </c>
      <c r="FK246" s="81">
        <f t="shared" si="475"/>
        <v>8.4781687155574395E-2</v>
      </c>
      <c r="FL246" s="81">
        <f t="shared" si="476"/>
        <v>0</v>
      </c>
      <c r="FM246" s="81">
        <f t="shared" si="477"/>
        <v>1.1574074074074074</v>
      </c>
      <c r="FN246" s="81">
        <f t="shared" si="478"/>
        <v>0.98578821983077303</v>
      </c>
      <c r="FO246" s="81">
        <f t="shared" si="479"/>
        <v>1.301447860745079</v>
      </c>
      <c r="FP246" s="81">
        <f t="shared" si="480"/>
        <v>0.72487113402061853</v>
      </c>
      <c r="FQ246" s="2"/>
      <c r="FR246" s="83">
        <f t="shared" si="481"/>
        <v>-3</v>
      </c>
      <c r="FS246" s="83">
        <f t="shared" si="482"/>
        <v>-8</v>
      </c>
      <c r="FT246" s="83">
        <f t="shared" si="483"/>
        <v>-14</v>
      </c>
      <c r="FU246" s="83">
        <f t="shared" si="484"/>
        <v>21</v>
      </c>
      <c r="FV246" s="83">
        <f t="shared" si="485"/>
        <v>7</v>
      </c>
      <c r="FW246" s="83">
        <f t="shared" si="486"/>
        <v>-39</v>
      </c>
      <c r="FX246" s="83">
        <f t="shared" si="487"/>
        <v>-1</v>
      </c>
      <c r="FY246" s="83">
        <f t="shared" si="488"/>
        <v>14</v>
      </c>
      <c r="FZ246" s="83">
        <f t="shared" si="489"/>
        <v>-2</v>
      </c>
      <c r="GA246" s="83">
        <f t="shared" si="490"/>
        <v>4</v>
      </c>
      <c r="GB246" s="83">
        <f t="shared" si="491"/>
        <v>-7</v>
      </c>
      <c r="GC246" s="54"/>
      <c r="GD246" s="205">
        <f t="shared" si="492"/>
        <v>-0.21946726661320382</v>
      </c>
      <c r="GE246" s="206">
        <f t="shared" si="493"/>
        <v>-0.71210922021149914</v>
      </c>
      <c r="GF246" s="206">
        <f t="shared" si="494"/>
        <v>-1.2377889474312889</v>
      </c>
      <c r="GG246" s="207">
        <f t="shared" si="495"/>
        <v>1.7834073980039318</v>
      </c>
      <c r="GH246" s="206">
        <f t="shared" si="496"/>
        <v>0.5871962257234431</v>
      </c>
      <c r="GI246" s="206">
        <f t="shared" si="497"/>
        <v>-3.3299357449769169</v>
      </c>
      <c r="GJ246" s="206">
        <f t="shared" si="498"/>
        <v>-8.4781687155574395E-2</v>
      </c>
      <c r="GK246" s="206">
        <f t="shared" si="499"/>
        <v>1.1574074074074074</v>
      </c>
      <c r="GL246" s="206">
        <f t="shared" si="500"/>
        <v>-0.17161918757663441</v>
      </c>
      <c r="GM246" s="206">
        <f t="shared" si="501"/>
        <v>0.31565964091430598</v>
      </c>
      <c r="GN246" s="206">
        <f t="shared" si="502"/>
        <v>-0.57657672672446048</v>
      </c>
      <c r="GO246" s="2"/>
      <c r="GP246" s="3">
        <f t="shared" si="503"/>
        <v>9</v>
      </c>
      <c r="GQ246" s="320">
        <f t="shared" si="504"/>
        <v>7.2487113402061858E-4</v>
      </c>
      <c r="GR246" s="298">
        <f t="shared" si="505"/>
        <v>6.4438600463261292E-4</v>
      </c>
      <c r="GS246" s="298">
        <f t="shared" si="506"/>
        <v>5.4335666570780197E-4</v>
      </c>
      <c r="GT246" s="298">
        <f t="shared" si="507"/>
        <v>4.9645543321186496E-4</v>
      </c>
      <c r="GU246" s="298">
        <f t="shared" si="508"/>
        <v>2.5908973141031176E-4</v>
      </c>
      <c r="GV246" s="298">
        <f t="shared" si="509"/>
        <v>5.9549588566478991E-4</v>
      </c>
      <c r="GW246" s="298">
        <f t="shared" si="510"/>
        <v>8.0287428995804984E-4</v>
      </c>
      <c r="GX246" s="298">
        <f t="shared" si="511"/>
        <v>2.5022520268241417E-5</v>
      </c>
      <c r="GY246" s="298">
        <f t="shared" si="512"/>
        <v>0</v>
      </c>
      <c r="GZ246" s="298">
        <f t="shared" si="513"/>
        <v>2.9060716139076286E-4</v>
      </c>
      <c r="HA246" s="298">
        <f t="shared" si="514"/>
        <v>2.5348542458808617E-4</v>
      </c>
      <c r="HB246" s="298">
        <f t="shared" si="515"/>
        <v>3.1904287138584246E-4</v>
      </c>
      <c r="HC246" s="298">
        <f t="shared" si="516"/>
        <v>1.5595487705557192E-4</v>
      </c>
      <c r="HD246" s="298"/>
    </row>
    <row r="247" spans="1:212" ht="12" customHeight="1" x14ac:dyDescent="0.25">
      <c r="A247" s="2">
        <v>1</v>
      </c>
      <c r="B247" s="10" t="s">
        <v>150</v>
      </c>
      <c r="C247" s="183">
        <v>41002</v>
      </c>
      <c r="D247" s="10"/>
      <c r="E247" s="2" t="s">
        <v>187</v>
      </c>
      <c r="F247" s="33"/>
      <c r="G247" s="33"/>
      <c r="H247" s="33"/>
      <c r="I247" s="33"/>
      <c r="J247" s="33"/>
      <c r="K247" s="33"/>
      <c r="L247" s="33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61"/>
      <c r="X247" s="45"/>
      <c r="Y247" s="3">
        <v>55</v>
      </c>
      <c r="Z247" s="146">
        <v>25</v>
      </c>
      <c r="AA247" s="3">
        <f t="shared" si="542"/>
        <v>80</v>
      </c>
      <c r="AB247" s="170"/>
      <c r="AC247" s="170" t="s">
        <v>675</v>
      </c>
      <c r="AD247" s="170"/>
      <c r="AE247" s="170"/>
      <c r="AF247" s="170"/>
      <c r="AG247" s="170"/>
      <c r="AH247" s="170"/>
      <c r="AI247" s="170"/>
      <c r="AJ247" s="170"/>
      <c r="AK247" s="170">
        <v>23</v>
      </c>
      <c r="AL247" s="170">
        <v>24</v>
      </c>
      <c r="AM247" s="170" t="s">
        <v>675</v>
      </c>
      <c r="AN247" s="170" t="s">
        <v>675</v>
      </c>
      <c r="AO247" s="170"/>
      <c r="AP247" s="170" t="s">
        <v>675</v>
      </c>
      <c r="AQ247" s="170"/>
      <c r="AR247" s="170"/>
      <c r="AS247" s="170" t="s">
        <v>675</v>
      </c>
      <c r="AT247" s="170">
        <v>4</v>
      </c>
      <c r="AU247" s="29">
        <f t="shared" si="550"/>
        <v>51</v>
      </c>
      <c r="AV247" s="170">
        <f t="shared" ref="AV247:AV278" si="554">SUM(AB247:AJ247)</f>
        <v>0</v>
      </c>
      <c r="AW247" s="170">
        <f t="shared" ref="AW247:AW278" si="555">SUM(AK247:AL247)</f>
        <v>47</v>
      </c>
      <c r="AX247" s="170">
        <f t="shared" ref="AX247:AX278" si="556">SUM(AM247:AT247)</f>
        <v>4</v>
      </c>
      <c r="AY247" s="29">
        <f t="shared" ref="AY247:AY278" si="557">SUM(AV247:AX247)</f>
        <v>51</v>
      </c>
      <c r="AZ247" s="3"/>
      <c r="BA247" s="2">
        <f t="shared" si="430"/>
        <v>0</v>
      </c>
      <c r="BB247" s="2">
        <f t="shared" si="431"/>
        <v>47</v>
      </c>
      <c r="BC247" s="2">
        <f t="shared" si="432"/>
        <v>4</v>
      </c>
      <c r="BD247" s="3">
        <f t="shared" si="433"/>
        <v>51</v>
      </c>
      <c r="BE247" s="3">
        <f t="shared" si="434"/>
        <v>2.4925520171867399</v>
      </c>
      <c r="BF247" s="2">
        <f t="shared" si="435"/>
        <v>0</v>
      </c>
      <c r="BG247" s="2">
        <f t="shared" si="436"/>
        <v>0.55785688003703215</v>
      </c>
      <c r="BH247" s="2">
        <f t="shared" si="437"/>
        <v>4.747718127974742E-2</v>
      </c>
      <c r="BI247" s="3">
        <f t="shared" si="438"/>
        <v>0.60533406131677958</v>
      </c>
      <c r="BJ247" s="3"/>
      <c r="BK247" s="21">
        <v>82037</v>
      </c>
      <c r="BL247" s="3">
        <v>81777</v>
      </c>
      <c r="BM247" s="2">
        <v>260</v>
      </c>
      <c r="BN247" s="2">
        <v>260</v>
      </c>
      <c r="BO247" s="45"/>
      <c r="BP247" s="2">
        <f t="shared" si="439"/>
        <v>260</v>
      </c>
      <c r="BQ247" s="2">
        <f t="shared" si="440"/>
        <v>3.1793780647370289</v>
      </c>
      <c r="BR247" s="2">
        <f t="shared" si="441"/>
        <v>3.1793780647370289</v>
      </c>
      <c r="BS247" s="2"/>
      <c r="BT247" s="7">
        <v>82877</v>
      </c>
      <c r="BU247" s="3">
        <v>82507</v>
      </c>
      <c r="BV247" s="2">
        <f t="shared" si="543"/>
        <v>370</v>
      </c>
      <c r="BW247" s="2">
        <v>370</v>
      </c>
      <c r="BX247" s="61"/>
      <c r="BY247" s="2">
        <f t="shared" si="442"/>
        <v>370</v>
      </c>
      <c r="BZ247" s="2">
        <f t="shared" si="443"/>
        <v>4.4844679845346453</v>
      </c>
      <c r="CA247" s="2">
        <f t="shared" si="444"/>
        <v>4.4844679845346453</v>
      </c>
      <c r="CB247" s="2"/>
      <c r="CC247" s="105">
        <v>83604</v>
      </c>
      <c r="CD247" s="3">
        <v>83260</v>
      </c>
      <c r="CE247" s="2">
        <f t="shared" si="544"/>
        <v>344</v>
      </c>
      <c r="CF247" s="2">
        <v>344</v>
      </c>
      <c r="CG247" s="61"/>
      <c r="CH247" s="2">
        <f t="shared" si="445"/>
        <v>344</v>
      </c>
      <c r="CI247" s="2">
        <f t="shared" si="446"/>
        <v>4.1316358395387942</v>
      </c>
      <c r="CJ247" s="2">
        <f t="shared" si="447"/>
        <v>4.1316358395387942</v>
      </c>
      <c r="CK247" s="2"/>
      <c r="CL247" s="105">
        <v>83874</v>
      </c>
      <c r="CM247" s="3">
        <v>83578</v>
      </c>
      <c r="CN247" s="2">
        <f t="shared" si="545"/>
        <v>296</v>
      </c>
      <c r="CO247" s="2">
        <f t="shared" si="522"/>
        <v>296</v>
      </c>
      <c r="CP247" s="61"/>
      <c r="CQ247" s="2">
        <f t="shared" si="448"/>
        <v>296</v>
      </c>
      <c r="CR247" s="2">
        <f t="shared" si="449"/>
        <v>3.5416018569480006</v>
      </c>
      <c r="CS247" s="2">
        <f t="shared" si="450"/>
        <v>3.5416018569480006</v>
      </c>
      <c r="CT247" s="2"/>
      <c r="CU247" s="131">
        <v>84461</v>
      </c>
      <c r="CV247" s="3">
        <v>84251</v>
      </c>
      <c r="CW247" s="2">
        <f t="shared" si="546"/>
        <v>210</v>
      </c>
      <c r="CX247" s="2">
        <f t="shared" si="547"/>
        <v>210</v>
      </c>
      <c r="CY247" s="61"/>
      <c r="CZ247" s="2">
        <f t="shared" si="451"/>
        <v>210</v>
      </c>
      <c r="DA247" s="2">
        <f t="shared" si="452"/>
        <v>2.4925520171867399</v>
      </c>
      <c r="DB247" s="2">
        <f t="shared" si="453"/>
        <v>2.4925520171867399</v>
      </c>
      <c r="DC247" s="2"/>
      <c r="DD247" s="131">
        <v>84977</v>
      </c>
      <c r="DE247" s="3">
        <v>84760</v>
      </c>
      <c r="DF247" s="2">
        <f t="shared" si="548"/>
        <v>217</v>
      </c>
      <c r="DG247" s="2">
        <f t="shared" si="549"/>
        <v>217</v>
      </c>
      <c r="DH247" s="61"/>
      <c r="DI247" s="2">
        <f t="shared" si="454"/>
        <v>217</v>
      </c>
      <c r="DJ247" s="2">
        <f t="shared" si="455"/>
        <v>2.5601698914582349</v>
      </c>
      <c r="DK247" s="2">
        <f t="shared" si="456"/>
        <v>2.5601698914582349</v>
      </c>
      <c r="DL247" s="2"/>
      <c r="DM247" s="131">
        <v>85697</v>
      </c>
      <c r="DN247" s="2">
        <v>85615</v>
      </c>
      <c r="DO247" s="3">
        <f t="shared" si="457"/>
        <v>82</v>
      </c>
      <c r="DP247" s="3">
        <f t="shared" si="458"/>
        <v>0.9577760906383227</v>
      </c>
      <c r="DQ247" s="2"/>
      <c r="DR247" s="131">
        <v>86391</v>
      </c>
      <c r="DS247" s="2">
        <v>86338</v>
      </c>
      <c r="DT247" s="3">
        <f t="shared" si="459"/>
        <v>53</v>
      </c>
      <c r="DU247" s="3">
        <f t="shared" si="460"/>
        <v>0.61386643193032042</v>
      </c>
      <c r="DV247" s="2"/>
      <c r="DW247" s="131">
        <v>87374</v>
      </c>
      <c r="DX247" s="2">
        <v>87204</v>
      </c>
      <c r="DY247" s="3">
        <f t="shared" si="461"/>
        <v>170</v>
      </c>
      <c r="DZ247" s="3">
        <f t="shared" si="462"/>
        <v>1.9494518600064219</v>
      </c>
      <c r="EA247" s="2"/>
      <c r="EB247" s="131">
        <v>88033</v>
      </c>
      <c r="EC247" s="2">
        <v>87841</v>
      </c>
      <c r="ED247" s="3">
        <f t="shared" si="532"/>
        <v>192</v>
      </c>
      <c r="EE247" s="3">
        <f t="shared" si="463"/>
        <v>2.1857674662173703</v>
      </c>
      <c r="EF247" s="2"/>
      <c r="EG247" s="131">
        <v>88929</v>
      </c>
      <c r="EH247" s="2">
        <v>88760</v>
      </c>
      <c r="EI247" s="3">
        <f t="shared" si="538"/>
        <v>169</v>
      </c>
      <c r="EJ247" s="3">
        <f t="shared" si="464"/>
        <v>1.90401081568274</v>
      </c>
      <c r="EK247" s="2"/>
      <c r="EL247" s="131">
        <v>90175</v>
      </c>
      <c r="EM247" s="2">
        <v>89915</v>
      </c>
      <c r="EN247" s="3">
        <f t="shared" si="539"/>
        <v>260</v>
      </c>
      <c r="EO247" s="3">
        <f t="shared" si="465"/>
        <v>2.8916198632041374</v>
      </c>
      <c r="EP247" s="2"/>
      <c r="EQ247" s="2"/>
      <c r="ER247" s="77">
        <f t="shared" si="466"/>
        <v>260</v>
      </c>
      <c r="ES247" s="83">
        <f t="shared" si="533"/>
        <v>370</v>
      </c>
      <c r="ET247" s="83">
        <f t="shared" si="551"/>
        <v>344</v>
      </c>
      <c r="EU247" s="81">
        <f t="shared" si="540"/>
        <v>296</v>
      </c>
      <c r="EV247" s="81">
        <f t="shared" si="534"/>
        <v>210</v>
      </c>
      <c r="EW247" s="81">
        <f t="shared" si="553"/>
        <v>217</v>
      </c>
      <c r="EX247" s="81">
        <f t="shared" si="552"/>
        <v>82</v>
      </c>
      <c r="EY247" s="81">
        <f>DT247</f>
        <v>53</v>
      </c>
      <c r="EZ247" s="81">
        <f t="shared" si="536"/>
        <v>170</v>
      </c>
      <c r="FA247" s="81">
        <f t="shared" si="467"/>
        <v>192</v>
      </c>
      <c r="FB247" s="81">
        <f t="shared" si="468"/>
        <v>169</v>
      </c>
      <c r="FC247" s="81">
        <f t="shared" si="541"/>
        <v>260</v>
      </c>
      <c r="FD247" s="2"/>
      <c r="FE247" s="77">
        <f t="shared" si="469"/>
        <v>3.1793780647370289</v>
      </c>
      <c r="FF247" s="83">
        <f t="shared" si="470"/>
        <v>4.4844679845346453</v>
      </c>
      <c r="FG247" s="83">
        <f t="shared" si="471"/>
        <v>4.1316358395387942</v>
      </c>
      <c r="FH247" s="81">
        <f t="shared" si="472"/>
        <v>3.5416018569480006</v>
      </c>
      <c r="FI247" s="81">
        <f t="shared" si="473"/>
        <v>2.4925520171867399</v>
      </c>
      <c r="FJ247" s="81">
        <f t="shared" si="474"/>
        <v>2.5601698914582349</v>
      </c>
      <c r="FK247" s="81">
        <f t="shared" si="475"/>
        <v>0.9577760906383227</v>
      </c>
      <c r="FL247" s="81">
        <f t="shared" si="476"/>
        <v>0.61386643193032042</v>
      </c>
      <c r="FM247" s="81">
        <f t="shared" si="477"/>
        <v>1.9494518600064219</v>
      </c>
      <c r="FN247" s="81">
        <f t="shared" si="478"/>
        <v>2.1857674662173703</v>
      </c>
      <c r="FO247" s="81">
        <f t="shared" si="479"/>
        <v>1.90401081568274</v>
      </c>
      <c r="FP247" s="81">
        <f t="shared" si="480"/>
        <v>2.8916198632041374</v>
      </c>
      <c r="FQ247" s="2"/>
      <c r="FR247" s="83">
        <f t="shared" si="481"/>
        <v>110</v>
      </c>
      <c r="FS247" s="83">
        <f t="shared" si="482"/>
        <v>-26</v>
      </c>
      <c r="FT247" s="83">
        <f t="shared" si="483"/>
        <v>-48</v>
      </c>
      <c r="FU247" s="83">
        <f t="shared" si="484"/>
        <v>-86</v>
      </c>
      <c r="FV247" s="83">
        <f t="shared" si="485"/>
        <v>7</v>
      </c>
      <c r="FW247" s="83">
        <f t="shared" si="486"/>
        <v>-135</v>
      </c>
      <c r="FX247" s="83">
        <f t="shared" si="487"/>
        <v>-29</v>
      </c>
      <c r="FY247" s="83">
        <f t="shared" si="488"/>
        <v>117</v>
      </c>
      <c r="FZ247" s="83">
        <f t="shared" si="489"/>
        <v>22</v>
      </c>
      <c r="GA247" s="83">
        <f t="shared" si="490"/>
        <v>-23</v>
      </c>
      <c r="GB247" s="83">
        <f t="shared" si="491"/>
        <v>91</v>
      </c>
      <c r="GC247" s="54"/>
      <c r="GD247" s="205">
        <f t="shared" si="492"/>
        <v>1.3050899197976165</v>
      </c>
      <c r="GE247" s="206">
        <f t="shared" si="493"/>
        <v>-0.35283214499585114</v>
      </c>
      <c r="GF247" s="206">
        <f t="shared" si="494"/>
        <v>-0.59003398259079365</v>
      </c>
      <c r="GG247" s="207">
        <f t="shared" si="495"/>
        <v>-1.0490498397612606</v>
      </c>
      <c r="GH247" s="206">
        <f t="shared" si="496"/>
        <v>6.7617874271495015E-2</v>
      </c>
      <c r="GI247" s="206">
        <f t="shared" si="497"/>
        <v>-1.6023938008199123</v>
      </c>
      <c r="GJ247" s="206">
        <f t="shared" si="498"/>
        <v>-0.34390965870800227</v>
      </c>
      <c r="GK247" s="206">
        <f t="shared" si="499"/>
        <v>1.3355854280761015</v>
      </c>
      <c r="GL247" s="206">
        <f t="shared" si="500"/>
        <v>0.23631560621094838</v>
      </c>
      <c r="GM247" s="206">
        <f t="shared" si="501"/>
        <v>-0.28175665053463028</v>
      </c>
      <c r="GN247" s="206">
        <f t="shared" si="502"/>
        <v>0.98760904752139744</v>
      </c>
      <c r="GO247" s="2"/>
      <c r="GP247" s="3">
        <f t="shared" si="503"/>
        <v>260</v>
      </c>
      <c r="GQ247" s="320">
        <f t="shared" si="504"/>
        <v>2.8916198632041373E-3</v>
      </c>
      <c r="GR247" s="298">
        <f t="shared" si="505"/>
        <v>4.5281178703913336E-3</v>
      </c>
      <c r="GS247" s="298">
        <f t="shared" si="506"/>
        <v>5.9129990091731392E-3</v>
      </c>
      <c r="GT247" s="298">
        <f t="shared" si="507"/>
        <v>6.5684872701877511E-3</v>
      </c>
      <c r="GU247" s="298">
        <f t="shared" si="508"/>
        <v>6.3908800414543571E-3</v>
      </c>
      <c r="GV247" s="298">
        <f t="shared" si="509"/>
        <v>3.7895192724122996E-3</v>
      </c>
      <c r="GW247" s="298">
        <f t="shared" si="510"/>
        <v>4.3555930230224204E-3</v>
      </c>
      <c r="GX247" s="298">
        <f t="shared" si="511"/>
        <v>2.0518466619957963E-3</v>
      </c>
      <c r="GY247" s="298">
        <f t="shared" si="512"/>
        <v>1.2708917823657771E-3</v>
      </c>
      <c r="GZ247" s="298">
        <f t="shared" si="513"/>
        <v>3.528801245459263E-3</v>
      </c>
      <c r="HA247" s="298">
        <f t="shared" si="514"/>
        <v>4.0557667934093787E-3</v>
      </c>
      <c r="HB247" s="298">
        <f t="shared" si="515"/>
        <v>3.3698903290129609E-3</v>
      </c>
      <c r="HC247" s="298">
        <f t="shared" si="516"/>
        <v>4.5053631149387444E-3</v>
      </c>
      <c r="HD247" s="298"/>
    </row>
    <row r="248" spans="1:212" ht="12" customHeight="1" x14ac:dyDescent="0.25">
      <c r="A248" s="2">
        <v>1</v>
      </c>
      <c r="B248" s="10" t="s">
        <v>150</v>
      </c>
      <c r="C248" s="183">
        <v>41011</v>
      </c>
      <c r="D248" s="10"/>
      <c r="E248" s="2" t="s">
        <v>302</v>
      </c>
      <c r="F248" s="33"/>
      <c r="G248" s="33"/>
      <c r="H248" s="33"/>
      <c r="I248" s="33"/>
      <c r="J248" s="33"/>
      <c r="K248" s="33"/>
      <c r="L248" s="33"/>
      <c r="M248" s="45">
        <v>250</v>
      </c>
      <c r="N248" s="45"/>
      <c r="O248" s="45"/>
      <c r="P248" s="45"/>
      <c r="Q248" s="45"/>
      <c r="R248" s="45"/>
      <c r="S248" s="45"/>
      <c r="T248" s="45"/>
      <c r="U248" s="45"/>
      <c r="V248" s="45"/>
      <c r="W248" s="61"/>
      <c r="X248" s="45">
        <f>SUM(M248:W248)</f>
        <v>250</v>
      </c>
      <c r="Y248" s="3">
        <v>8</v>
      </c>
      <c r="Z248" s="146">
        <v>9</v>
      </c>
      <c r="AA248" s="3">
        <f t="shared" si="542"/>
        <v>17</v>
      </c>
      <c r="AB248" s="170"/>
      <c r="AC248" s="170" t="s">
        <v>675</v>
      </c>
      <c r="AD248" s="170"/>
      <c r="AE248" s="170"/>
      <c r="AF248" s="170"/>
      <c r="AG248" s="170"/>
      <c r="AH248" s="170"/>
      <c r="AI248" s="170"/>
      <c r="AJ248" s="170"/>
      <c r="AK248" s="170">
        <v>8</v>
      </c>
      <c r="AL248" s="170" t="s">
        <v>675</v>
      </c>
      <c r="AM248" s="170" t="s">
        <v>675</v>
      </c>
      <c r="AN248" s="170" t="s">
        <v>675</v>
      </c>
      <c r="AO248" s="170"/>
      <c r="AP248" s="170" t="s">
        <v>675</v>
      </c>
      <c r="AQ248" s="170"/>
      <c r="AR248" s="170"/>
      <c r="AS248" s="170" t="s">
        <v>675</v>
      </c>
      <c r="AT248" s="170" t="s">
        <v>675</v>
      </c>
      <c r="AU248" s="29">
        <f t="shared" si="550"/>
        <v>8</v>
      </c>
      <c r="AV248" s="170">
        <f t="shared" si="554"/>
        <v>0</v>
      </c>
      <c r="AW248" s="170">
        <f t="shared" si="555"/>
        <v>8</v>
      </c>
      <c r="AX248" s="170">
        <f t="shared" si="556"/>
        <v>0</v>
      </c>
      <c r="AY248" s="29">
        <f t="shared" si="557"/>
        <v>8</v>
      </c>
      <c r="AZ248" s="3"/>
      <c r="BA248" s="2">
        <f t="shared" si="430"/>
        <v>0</v>
      </c>
      <c r="BB248" s="2">
        <f t="shared" si="431"/>
        <v>8</v>
      </c>
      <c r="BC248" s="2">
        <f t="shared" si="432"/>
        <v>0</v>
      </c>
      <c r="BD248" s="3">
        <f t="shared" si="433"/>
        <v>8</v>
      </c>
      <c r="BE248" s="3">
        <f t="shared" si="434"/>
        <v>2.3373983739837398</v>
      </c>
      <c r="BF248" s="2">
        <f t="shared" si="435"/>
        <v>0</v>
      </c>
      <c r="BG248" s="2">
        <f t="shared" si="436"/>
        <v>0.4065040650406504</v>
      </c>
      <c r="BH248" s="2">
        <f t="shared" si="437"/>
        <v>0</v>
      </c>
      <c r="BI248" s="3">
        <f t="shared" si="438"/>
        <v>0.4065040650406504</v>
      </c>
      <c r="BJ248" s="3"/>
      <c r="BK248" s="21">
        <v>19102</v>
      </c>
      <c r="BL248" s="3">
        <v>19059</v>
      </c>
      <c r="BM248" s="2">
        <v>43</v>
      </c>
      <c r="BN248" s="2">
        <v>43</v>
      </c>
      <c r="BO248" s="45"/>
      <c r="BP248" s="2">
        <f t="shared" si="439"/>
        <v>43</v>
      </c>
      <c r="BQ248" s="2">
        <f t="shared" si="440"/>
        <v>2.2561519492103468</v>
      </c>
      <c r="BR248" s="2">
        <f t="shared" si="441"/>
        <v>2.2561519492103468</v>
      </c>
      <c r="BS248" s="2"/>
      <c r="BT248" s="7">
        <v>19248</v>
      </c>
      <c r="BU248" s="3">
        <v>19201</v>
      </c>
      <c r="BV248" s="2">
        <f t="shared" si="543"/>
        <v>47</v>
      </c>
      <c r="BW248" s="2">
        <v>47</v>
      </c>
      <c r="BX248" s="61"/>
      <c r="BY248" s="2">
        <f t="shared" si="442"/>
        <v>47</v>
      </c>
      <c r="BZ248" s="2">
        <f t="shared" si="443"/>
        <v>2.4477891776469973</v>
      </c>
      <c r="CA248" s="2">
        <f t="shared" si="444"/>
        <v>2.4477891776469973</v>
      </c>
      <c r="CB248" s="2"/>
      <c r="CC248" s="105">
        <v>19355</v>
      </c>
      <c r="CD248" s="3">
        <v>19304</v>
      </c>
      <c r="CE248" s="2">
        <f t="shared" si="544"/>
        <v>51</v>
      </c>
      <c r="CF248" s="2">
        <v>51</v>
      </c>
      <c r="CG248" s="61"/>
      <c r="CH248" s="2">
        <f t="shared" si="445"/>
        <v>51</v>
      </c>
      <c r="CI248" s="2">
        <f t="shared" si="446"/>
        <v>2.6419394944053045</v>
      </c>
      <c r="CJ248" s="2">
        <f t="shared" si="447"/>
        <v>2.6419394944053045</v>
      </c>
      <c r="CK248" s="2"/>
      <c r="CL248" s="105">
        <v>19573</v>
      </c>
      <c r="CM248" s="3">
        <v>19546</v>
      </c>
      <c r="CN248" s="2">
        <f t="shared" si="545"/>
        <v>27</v>
      </c>
      <c r="CO248" s="2">
        <f t="shared" si="522"/>
        <v>27</v>
      </c>
      <c r="CP248" s="61"/>
      <c r="CQ248" s="2">
        <f t="shared" si="448"/>
        <v>27</v>
      </c>
      <c r="CR248" s="2">
        <f t="shared" si="449"/>
        <v>1.3813567993451346</v>
      </c>
      <c r="CS248" s="2">
        <f t="shared" si="450"/>
        <v>1.3813567993451346</v>
      </c>
      <c r="CT248" s="2"/>
      <c r="CU248" s="131">
        <v>19726</v>
      </c>
      <c r="CV248" s="3">
        <v>19680</v>
      </c>
      <c r="CW248" s="2">
        <f t="shared" si="546"/>
        <v>46</v>
      </c>
      <c r="CX248" s="2">
        <f t="shared" si="547"/>
        <v>46</v>
      </c>
      <c r="CY248" s="61"/>
      <c r="CZ248" s="2">
        <f t="shared" si="451"/>
        <v>46</v>
      </c>
      <c r="DA248" s="2">
        <f t="shared" si="452"/>
        <v>2.3373983739837398</v>
      </c>
      <c r="DB248" s="2">
        <f t="shared" si="453"/>
        <v>2.3373983739837398</v>
      </c>
      <c r="DC248" s="2"/>
      <c r="DD248" s="131">
        <v>19889</v>
      </c>
      <c r="DE248" s="3">
        <v>19830</v>
      </c>
      <c r="DF248" s="2">
        <f t="shared" si="548"/>
        <v>59</v>
      </c>
      <c r="DG248" s="2">
        <f t="shared" si="549"/>
        <v>59</v>
      </c>
      <c r="DH248" s="61"/>
      <c r="DI248" s="2">
        <f t="shared" si="454"/>
        <v>59</v>
      </c>
      <c r="DJ248" s="2">
        <f t="shared" si="455"/>
        <v>2.9752899646999498</v>
      </c>
      <c r="DK248" s="2">
        <f t="shared" si="456"/>
        <v>2.9752899646999498</v>
      </c>
      <c r="DL248" s="2"/>
      <c r="DM248" s="131">
        <v>20121</v>
      </c>
      <c r="DN248" s="2">
        <v>20076</v>
      </c>
      <c r="DO248" s="3">
        <f t="shared" si="457"/>
        <v>45</v>
      </c>
      <c r="DP248" s="3">
        <f t="shared" si="458"/>
        <v>2.2414823670053794</v>
      </c>
      <c r="DQ248" s="2"/>
      <c r="DR248" s="131">
        <v>20436</v>
      </c>
      <c r="DS248" s="2">
        <v>20318</v>
      </c>
      <c r="DT248" s="3">
        <f t="shared" si="459"/>
        <v>118</v>
      </c>
      <c r="DU248" s="3">
        <f t="shared" si="460"/>
        <v>5.8076582340781577</v>
      </c>
      <c r="DV248" s="2"/>
      <c r="DW248" s="131">
        <v>20578</v>
      </c>
      <c r="DX248" s="2">
        <v>20532</v>
      </c>
      <c r="DY248" s="3">
        <f t="shared" si="461"/>
        <v>46</v>
      </c>
      <c r="DZ248" s="3">
        <f t="shared" si="462"/>
        <v>2.2404052211182544</v>
      </c>
      <c r="EA248" s="2"/>
      <c r="EB248" s="131">
        <v>20758</v>
      </c>
      <c r="EC248" s="2">
        <v>20727</v>
      </c>
      <c r="ED248" s="3">
        <f t="shared" si="532"/>
        <v>31</v>
      </c>
      <c r="EE248" s="3">
        <f t="shared" si="463"/>
        <v>1.4956337144786993</v>
      </c>
      <c r="EF248" s="2"/>
      <c r="EG248" s="131">
        <v>20803</v>
      </c>
      <c r="EH248" s="2">
        <v>20769</v>
      </c>
      <c r="EI248" s="3">
        <f t="shared" si="538"/>
        <v>34</v>
      </c>
      <c r="EJ248" s="3">
        <f t="shared" si="464"/>
        <v>1.6370552265395542</v>
      </c>
      <c r="EK248" s="2"/>
      <c r="EL248" s="131">
        <v>21007</v>
      </c>
      <c r="EM248" s="2">
        <v>20966</v>
      </c>
      <c r="EN248" s="3">
        <f t="shared" si="539"/>
        <v>41</v>
      </c>
      <c r="EO248" s="3">
        <f t="shared" si="465"/>
        <v>1.9555470762186398</v>
      </c>
      <c r="EP248" s="2"/>
      <c r="EQ248" s="2"/>
      <c r="ER248" s="77">
        <f t="shared" si="466"/>
        <v>43</v>
      </c>
      <c r="ES248" s="83">
        <f t="shared" si="533"/>
        <v>47</v>
      </c>
      <c r="ET248" s="83">
        <f t="shared" si="551"/>
        <v>51</v>
      </c>
      <c r="EU248" s="81">
        <f t="shared" si="540"/>
        <v>27</v>
      </c>
      <c r="EV248" s="81">
        <f t="shared" si="534"/>
        <v>46</v>
      </c>
      <c r="EW248" s="81">
        <f t="shared" si="553"/>
        <v>59</v>
      </c>
      <c r="EX248" s="81">
        <f t="shared" si="552"/>
        <v>45</v>
      </c>
      <c r="EY248" s="81">
        <f>DT248</f>
        <v>118</v>
      </c>
      <c r="EZ248" s="81">
        <f t="shared" si="536"/>
        <v>46</v>
      </c>
      <c r="FA248" s="81">
        <f t="shared" si="467"/>
        <v>31</v>
      </c>
      <c r="FB248" s="81">
        <f t="shared" si="468"/>
        <v>34</v>
      </c>
      <c r="FC248" s="81">
        <f t="shared" si="541"/>
        <v>41</v>
      </c>
      <c r="FD248" s="2"/>
      <c r="FE248" s="77">
        <f t="shared" si="469"/>
        <v>2.2561519492103468</v>
      </c>
      <c r="FF248" s="83">
        <f t="shared" si="470"/>
        <v>2.4477891776469973</v>
      </c>
      <c r="FG248" s="83">
        <f t="shared" si="471"/>
        <v>2.6419394944053045</v>
      </c>
      <c r="FH248" s="81">
        <f t="shared" si="472"/>
        <v>1.3813567993451346</v>
      </c>
      <c r="FI248" s="81">
        <f t="shared" si="473"/>
        <v>2.3373983739837398</v>
      </c>
      <c r="FJ248" s="81">
        <f t="shared" si="474"/>
        <v>2.9752899646999498</v>
      </c>
      <c r="FK248" s="81">
        <f t="shared" si="475"/>
        <v>2.2414823670053794</v>
      </c>
      <c r="FL248" s="81">
        <f t="shared" si="476"/>
        <v>5.8076582340781577</v>
      </c>
      <c r="FM248" s="81">
        <f t="shared" si="477"/>
        <v>2.2404052211182544</v>
      </c>
      <c r="FN248" s="81">
        <f t="shared" si="478"/>
        <v>1.4956337144786993</v>
      </c>
      <c r="FO248" s="81">
        <f t="shared" si="479"/>
        <v>1.6370552265395542</v>
      </c>
      <c r="FP248" s="81">
        <f t="shared" si="480"/>
        <v>1.9555470762186398</v>
      </c>
      <c r="FQ248" s="2"/>
      <c r="FR248" s="83">
        <f t="shared" si="481"/>
        <v>4</v>
      </c>
      <c r="FS248" s="83">
        <f t="shared" si="482"/>
        <v>4</v>
      </c>
      <c r="FT248" s="83">
        <f t="shared" si="483"/>
        <v>-24</v>
      </c>
      <c r="FU248" s="83">
        <f t="shared" si="484"/>
        <v>19</v>
      </c>
      <c r="FV248" s="83">
        <f t="shared" si="485"/>
        <v>13</v>
      </c>
      <c r="FW248" s="83">
        <f t="shared" si="486"/>
        <v>-14</v>
      </c>
      <c r="FX248" s="83">
        <f t="shared" si="487"/>
        <v>73</v>
      </c>
      <c r="FY248" s="83">
        <f t="shared" si="488"/>
        <v>-72</v>
      </c>
      <c r="FZ248" s="83">
        <f t="shared" si="489"/>
        <v>-15</v>
      </c>
      <c r="GA248" s="83">
        <f t="shared" si="490"/>
        <v>3</v>
      </c>
      <c r="GB248" s="83">
        <f t="shared" si="491"/>
        <v>7</v>
      </c>
      <c r="GC248" s="54"/>
      <c r="GD248" s="205">
        <f t="shared" si="492"/>
        <v>0.19163722843665054</v>
      </c>
      <c r="GE248" s="206">
        <f t="shared" si="493"/>
        <v>0.19415031675830718</v>
      </c>
      <c r="GF248" s="206">
        <f t="shared" si="494"/>
        <v>-1.26058269506017</v>
      </c>
      <c r="GG248" s="207">
        <f t="shared" si="495"/>
        <v>0.95604157463860528</v>
      </c>
      <c r="GH248" s="206">
        <f t="shared" si="496"/>
        <v>0.63789159071620993</v>
      </c>
      <c r="GI248" s="206">
        <f t="shared" si="497"/>
        <v>-0.73380759769457038</v>
      </c>
      <c r="GJ248" s="206">
        <f t="shared" si="498"/>
        <v>3.5661758670727783</v>
      </c>
      <c r="GK248" s="206">
        <f t="shared" si="499"/>
        <v>-3.5672530129599034</v>
      </c>
      <c r="GL248" s="206">
        <f t="shared" si="500"/>
        <v>-0.74477150663955505</v>
      </c>
      <c r="GM248" s="206">
        <f t="shared" si="501"/>
        <v>0.14142151206085485</v>
      </c>
      <c r="GN248" s="206">
        <f t="shared" si="502"/>
        <v>0.31849184967908561</v>
      </c>
      <c r="GO248" s="2"/>
      <c r="GP248" s="3">
        <f t="shared" si="503"/>
        <v>41</v>
      </c>
      <c r="GQ248" s="320">
        <f t="shared" si="504"/>
        <v>1.9555470762186397E-3</v>
      </c>
      <c r="GR248" s="298">
        <f t="shared" si="505"/>
        <v>7.488810324108744E-4</v>
      </c>
      <c r="GS248" s="298">
        <f t="shared" si="506"/>
        <v>7.5111068494902039E-4</v>
      </c>
      <c r="GT248" s="298">
        <f t="shared" si="507"/>
        <v>9.738164266848119E-4</v>
      </c>
      <c r="GU248" s="298">
        <f t="shared" si="508"/>
        <v>5.8295189567320147E-4</v>
      </c>
      <c r="GV248" s="298">
        <f t="shared" si="509"/>
        <v>8.3008517395697994E-4</v>
      </c>
      <c r="GW248" s="298">
        <f t="shared" si="510"/>
        <v>1.1842395776881234E-3</v>
      </c>
      <c r="GX248" s="298">
        <f t="shared" si="511"/>
        <v>1.1260134120708637E-3</v>
      </c>
      <c r="GY248" s="298">
        <f t="shared" si="512"/>
        <v>2.8295326475313528E-3</v>
      </c>
      <c r="GZ248" s="298">
        <f t="shared" si="513"/>
        <v>9.5485210171250654E-4</v>
      </c>
      <c r="HA248" s="298">
        <f t="shared" si="514"/>
        <v>6.5483734685255603E-4</v>
      </c>
      <c r="HB248" s="298">
        <f t="shared" si="515"/>
        <v>6.779661016949153E-4</v>
      </c>
      <c r="HC248" s="298">
        <f t="shared" si="516"/>
        <v>7.1046110658649431E-4</v>
      </c>
      <c r="HD248" s="298"/>
    </row>
    <row r="249" spans="1:212" ht="12" customHeight="1" x14ac:dyDescent="0.25">
      <c r="A249" s="2">
        <v>1</v>
      </c>
      <c r="B249" s="10" t="s">
        <v>150</v>
      </c>
      <c r="C249" s="183">
        <v>41018</v>
      </c>
      <c r="D249" s="10"/>
      <c r="E249" s="2" t="s">
        <v>368</v>
      </c>
      <c r="F249" s="33"/>
      <c r="G249" s="33"/>
      <c r="H249" s="33"/>
      <c r="I249" s="33"/>
      <c r="J249" s="33"/>
      <c r="K249" s="33"/>
      <c r="L249" s="33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61"/>
      <c r="X249" s="45"/>
      <c r="Y249" s="3">
        <v>0</v>
      </c>
      <c r="Z249" s="146">
        <v>42</v>
      </c>
      <c r="AA249" s="3">
        <f t="shared" si="542"/>
        <v>42</v>
      </c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29"/>
      <c r="AV249" s="170">
        <f t="shared" si="554"/>
        <v>0</v>
      </c>
      <c r="AW249" s="170">
        <f t="shared" si="555"/>
        <v>0</v>
      </c>
      <c r="AX249" s="170">
        <f t="shared" si="556"/>
        <v>0</v>
      </c>
      <c r="AY249" s="29">
        <f t="shared" si="557"/>
        <v>0</v>
      </c>
      <c r="AZ249" s="3"/>
      <c r="BA249" s="2">
        <f t="shared" si="430"/>
        <v>0</v>
      </c>
      <c r="BB249" s="2">
        <f t="shared" si="431"/>
        <v>0</v>
      </c>
      <c r="BC249" s="2">
        <f t="shared" si="432"/>
        <v>0</v>
      </c>
      <c r="BD249" s="3">
        <f t="shared" si="433"/>
        <v>0</v>
      </c>
      <c r="BE249" s="3">
        <f t="shared" si="434"/>
        <v>2.6276843154429308</v>
      </c>
      <c r="BF249" s="2">
        <f t="shared" si="435"/>
        <v>0</v>
      </c>
      <c r="BG249" s="2">
        <f t="shared" si="436"/>
        <v>0</v>
      </c>
      <c r="BH249" s="2">
        <f t="shared" si="437"/>
        <v>0</v>
      </c>
      <c r="BI249" s="3">
        <f t="shared" si="438"/>
        <v>0</v>
      </c>
      <c r="BJ249" s="3"/>
      <c r="BK249" s="21">
        <v>32733</v>
      </c>
      <c r="BL249" s="3">
        <v>32622</v>
      </c>
      <c r="BM249" s="2">
        <v>111</v>
      </c>
      <c r="BN249" s="2">
        <v>111</v>
      </c>
      <c r="BO249" s="45"/>
      <c r="BP249" s="2">
        <f t="shared" si="439"/>
        <v>111</v>
      </c>
      <c r="BQ249" s="2">
        <f t="shared" si="440"/>
        <v>3.4026117344123596</v>
      </c>
      <c r="BR249" s="2">
        <f t="shared" si="441"/>
        <v>3.4026117344123596</v>
      </c>
      <c r="BS249" s="2"/>
      <c r="BT249" s="7">
        <v>32971</v>
      </c>
      <c r="BU249" s="3">
        <v>32830</v>
      </c>
      <c r="BV249" s="2">
        <f t="shared" si="543"/>
        <v>141</v>
      </c>
      <c r="BW249" s="2">
        <v>141</v>
      </c>
      <c r="BX249" s="61"/>
      <c r="BY249" s="2">
        <f t="shared" si="442"/>
        <v>141</v>
      </c>
      <c r="BZ249" s="2">
        <f t="shared" si="443"/>
        <v>4.294852269265915</v>
      </c>
      <c r="CA249" s="2">
        <f t="shared" si="444"/>
        <v>4.294852269265915</v>
      </c>
      <c r="CB249" s="2"/>
      <c r="CC249" s="105">
        <v>33071</v>
      </c>
      <c r="CD249" s="3">
        <v>32954</v>
      </c>
      <c r="CE249" s="2">
        <f t="shared" si="544"/>
        <v>117</v>
      </c>
      <c r="CF249" s="2">
        <v>117</v>
      </c>
      <c r="CG249" s="61"/>
      <c r="CH249" s="2">
        <f t="shared" si="445"/>
        <v>117</v>
      </c>
      <c r="CI249" s="2">
        <f t="shared" si="446"/>
        <v>3.5504035928870548</v>
      </c>
      <c r="CJ249" s="2">
        <f t="shared" si="447"/>
        <v>3.5504035928870548</v>
      </c>
      <c r="CK249" s="2"/>
      <c r="CL249" s="105">
        <v>33050</v>
      </c>
      <c r="CM249" s="3">
        <v>32956</v>
      </c>
      <c r="CN249" s="2">
        <f t="shared" si="545"/>
        <v>94</v>
      </c>
      <c r="CO249" s="2">
        <f t="shared" si="522"/>
        <v>94</v>
      </c>
      <c r="CP249" s="61"/>
      <c r="CQ249" s="2">
        <f t="shared" si="448"/>
        <v>94</v>
      </c>
      <c r="CR249" s="2">
        <f t="shared" si="449"/>
        <v>2.8522878990168712</v>
      </c>
      <c r="CS249" s="2">
        <f t="shared" si="450"/>
        <v>2.8522878990168712</v>
      </c>
      <c r="CT249" s="2"/>
      <c r="CU249" s="131">
        <v>33196</v>
      </c>
      <c r="CV249" s="3">
        <v>33109</v>
      </c>
      <c r="CW249" s="2">
        <f t="shared" si="546"/>
        <v>87</v>
      </c>
      <c r="CX249" s="2">
        <f t="shared" si="547"/>
        <v>87</v>
      </c>
      <c r="CY249" s="61"/>
      <c r="CZ249" s="2">
        <f t="shared" si="451"/>
        <v>87</v>
      </c>
      <c r="DA249" s="2">
        <f t="shared" si="452"/>
        <v>2.6276843154429308</v>
      </c>
      <c r="DB249" s="2">
        <f t="shared" si="453"/>
        <v>2.6276843154429308</v>
      </c>
      <c r="DC249" s="2"/>
      <c r="DD249" s="131">
        <v>33267</v>
      </c>
      <c r="DE249" s="3">
        <v>33163</v>
      </c>
      <c r="DF249" s="2">
        <f t="shared" si="548"/>
        <v>104</v>
      </c>
      <c r="DG249" s="2">
        <f t="shared" si="549"/>
        <v>104</v>
      </c>
      <c r="DH249" s="61"/>
      <c r="DI249" s="2">
        <f t="shared" si="454"/>
        <v>104</v>
      </c>
      <c r="DJ249" s="2">
        <f t="shared" si="455"/>
        <v>3.1360250882007055</v>
      </c>
      <c r="DK249" s="2">
        <f t="shared" si="456"/>
        <v>3.1360250882007055</v>
      </c>
      <c r="DL249" s="2"/>
      <c r="DM249" s="131">
        <v>33424</v>
      </c>
      <c r="DN249" s="2">
        <v>33341</v>
      </c>
      <c r="DO249" s="3">
        <f t="shared" si="457"/>
        <v>83</v>
      </c>
      <c r="DP249" s="3">
        <f t="shared" si="458"/>
        <v>2.4894274316907112</v>
      </c>
      <c r="DQ249" s="2"/>
      <c r="DR249" s="131">
        <v>33466</v>
      </c>
      <c r="DS249" s="2">
        <v>33417</v>
      </c>
      <c r="DT249" s="3">
        <f t="shared" si="459"/>
        <v>49</v>
      </c>
      <c r="DU249" s="3">
        <f t="shared" si="460"/>
        <v>1.4663195379597211</v>
      </c>
      <c r="DV249" s="2"/>
      <c r="DW249" s="131">
        <v>33683</v>
      </c>
      <c r="DX249" s="2">
        <v>33563</v>
      </c>
      <c r="DY249" s="3">
        <f t="shared" si="461"/>
        <v>120</v>
      </c>
      <c r="DZ249" s="3">
        <f t="shared" si="462"/>
        <v>3.5753657301194766</v>
      </c>
      <c r="EA249" s="2"/>
      <c r="EB249" s="131">
        <v>33994</v>
      </c>
      <c r="EC249" s="2">
        <v>33950</v>
      </c>
      <c r="ED249" s="3">
        <f t="shared" si="532"/>
        <v>44</v>
      </c>
      <c r="EE249" s="3">
        <f t="shared" si="463"/>
        <v>1.2960235640648012</v>
      </c>
      <c r="EF249" s="2"/>
      <c r="EG249" s="131">
        <v>34355</v>
      </c>
      <c r="EH249" s="2">
        <v>34281</v>
      </c>
      <c r="EI249" s="3">
        <f t="shared" si="538"/>
        <v>74</v>
      </c>
      <c r="EJ249" s="3">
        <f t="shared" si="464"/>
        <v>2.1586301449782681</v>
      </c>
      <c r="EK249" s="2"/>
      <c r="EL249" s="131">
        <v>34745</v>
      </c>
      <c r="EM249" s="2">
        <v>34670</v>
      </c>
      <c r="EN249" s="3">
        <f t="shared" si="539"/>
        <v>75</v>
      </c>
      <c r="EO249" s="3">
        <f t="shared" si="465"/>
        <v>2.1632535333141041</v>
      </c>
      <c r="EP249" s="2"/>
      <c r="EQ249" s="2"/>
      <c r="ER249" s="77">
        <f t="shared" si="466"/>
        <v>111</v>
      </c>
      <c r="ES249" s="83">
        <f t="shared" si="533"/>
        <v>141</v>
      </c>
      <c r="ET249" s="83">
        <f t="shared" si="551"/>
        <v>117</v>
      </c>
      <c r="EU249" s="81">
        <f t="shared" si="540"/>
        <v>94</v>
      </c>
      <c r="EV249" s="81">
        <f t="shared" si="534"/>
        <v>87</v>
      </c>
      <c r="EW249" s="81">
        <f t="shared" si="553"/>
        <v>104</v>
      </c>
      <c r="EX249" s="81">
        <f t="shared" si="552"/>
        <v>83</v>
      </c>
      <c r="EY249" s="81">
        <f>DT249</f>
        <v>49</v>
      </c>
      <c r="EZ249" s="81">
        <f t="shared" si="536"/>
        <v>120</v>
      </c>
      <c r="FA249" s="81">
        <f t="shared" si="467"/>
        <v>44</v>
      </c>
      <c r="FB249" s="81">
        <f t="shared" si="468"/>
        <v>74</v>
      </c>
      <c r="FC249" s="81">
        <f t="shared" si="541"/>
        <v>75</v>
      </c>
      <c r="FD249" s="2"/>
      <c r="FE249" s="77">
        <f t="shared" si="469"/>
        <v>3.4026117344123596</v>
      </c>
      <c r="FF249" s="83">
        <f t="shared" si="470"/>
        <v>4.294852269265915</v>
      </c>
      <c r="FG249" s="83">
        <f t="shared" si="471"/>
        <v>3.5504035928870548</v>
      </c>
      <c r="FH249" s="81">
        <f t="shared" si="472"/>
        <v>2.8522878990168712</v>
      </c>
      <c r="FI249" s="81">
        <f t="shared" si="473"/>
        <v>2.6276843154429308</v>
      </c>
      <c r="FJ249" s="81">
        <f t="shared" si="474"/>
        <v>3.1360250882007055</v>
      </c>
      <c r="FK249" s="81">
        <f t="shared" si="475"/>
        <v>2.4894274316907112</v>
      </c>
      <c r="FL249" s="81">
        <f t="shared" si="476"/>
        <v>1.4663195379597211</v>
      </c>
      <c r="FM249" s="81">
        <f t="shared" si="477"/>
        <v>3.5753657301194766</v>
      </c>
      <c r="FN249" s="81">
        <f t="shared" si="478"/>
        <v>1.2960235640648012</v>
      </c>
      <c r="FO249" s="81">
        <f t="shared" si="479"/>
        <v>2.1586301449782681</v>
      </c>
      <c r="FP249" s="81">
        <f t="shared" si="480"/>
        <v>2.1632535333141041</v>
      </c>
      <c r="FQ249" s="2"/>
      <c r="FR249" s="83">
        <f t="shared" si="481"/>
        <v>30</v>
      </c>
      <c r="FS249" s="83">
        <f t="shared" si="482"/>
        <v>-24</v>
      </c>
      <c r="FT249" s="83">
        <f t="shared" si="483"/>
        <v>-23</v>
      </c>
      <c r="FU249" s="83">
        <f t="shared" si="484"/>
        <v>-7</v>
      </c>
      <c r="FV249" s="83">
        <f t="shared" si="485"/>
        <v>17</v>
      </c>
      <c r="FW249" s="83">
        <f t="shared" si="486"/>
        <v>-21</v>
      </c>
      <c r="FX249" s="83">
        <f t="shared" si="487"/>
        <v>-34</v>
      </c>
      <c r="FY249" s="83">
        <f t="shared" si="488"/>
        <v>71</v>
      </c>
      <c r="FZ249" s="83">
        <f t="shared" si="489"/>
        <v>-76</v>
      </c>
      <c r="GA249" s="83">
        <f t="shared" si="490"/>
        <v>30</v>
      </c>
      <c r="GB249" s="83">
        <f t="shared" si="491"/>
        <v>1</v>
      </c>
      <c r="GC249" s="54"/>
      <c r="GD249" s="205">
        <f t="shared" si="492"/>
        <v>0.89224053485355537</v>
      </c>
      <c r="GE249" s="206">
        <f t="shared" si="493"/>
        <v>-0.74444867637886025</v>
      </c>
      <c r="GF249" s="206">
        <f t="shared" si="494"/>
        <v>-0.69811569387018357</v>
      </c>
      <c r="GG249" s="207">
        <f t="shared" si="495"/>
        <v>-0.22460358357394039</v>
      </c>
      <c r="GH249" s="206">
        <f t="shared" si="496"/>
        <v>0.50834077275777467</v>
      </c>
      <c r="GI249" s="206">
        <f t="shared" si="497"/>
        <v>-0.64659765650999423</v>
      </c>
      <c r="GJ249" s="206">
        <f t="shared" si="498"/>
        <v>-1.0231078937309901</v>
      </c>
      <c r="GK249" s="206">
        <f t="shared" si="499"/>
        <v>2.1090461921597554</v>
      </c>
      <c r="GL249" s="206">
        <f t="shared" si="500"/>
        <v>-2.2793421660546755</v>
      </c>
      <c r="GM249" s="206">
        <f t="shared" si="501"/>
        <v>0.86260658091346687</v>
      </c>
      <c r="GN249" s="206">
        <f t="shared" si="502"/>
        <v>4.6233883358359762E-3</v>
      </c>
      <c r="GO249" s="2"/>
      <c r="GP249" s="3">
        <f t="shared" si="503"/>
        <v>75</v>
      </c>
      <c r="GQ249" s="320">
        <f t="shared" si="504"/>
        <v>2.1632535333141042E-3</v>
      </c>
      <c r="GR249" s="298">
        <f t="shared" si="505"/>
        <v>1.9331580138978388E-3</v>
      </c>
      <c r="GS249" s="298">
        <f t="shared" si="506"/>
        <v>2.2533320548470612E-3</v>
      </c>
      <c r="GT249" s="298">
        <f t="shared" si="507"/>
        <v>2.2340494494533921E-3</v>
      </c>
      <c r="GU249" s="298">
        <f t="shared" si="508"/>
        <v>2.0295362293807754E-3</v>
      </c>
      <c r="GV249" s="298">
        <f t="shared" si="509"/>
        <v>1.5699436985708098E-3</v>
      </c>
      <c r="GW249" s="298">
        <f t="shared" si="510"/>
        <v>2.0874731538909294E-3</v>
      </c>
      <c r="GX249" s="298">
        <f t="shared" si="511"/>
        <v>2.0768691822640375E-3</v>
      </c>
      <c r="GY249" s="298">
        <f t="shared" si="512"/>
        <v>1.1749754214325108E-3</v>
      </c>
      <c r="GZ249" s="298">
        <f t="shared" si="513"/>
        <v>2.4909185262065388E-3</v>
      </c>
      <c r="HA249" s="298">
        <f t="shared" si="514"/>
        <v>9.2944655682298269E-4</v>
      </c>
      <c r="HB249" s="298">
        <f t="shared" si="515"/>
        <v>1.4755732801595214E-3</v>
      </c>
      <c r="HC249" s="298">
        <f t="shared" si="516"/>
        <v>1.2996239754630994E-3</v>
      </c>
      <c r="HD249" s="298"/>
    </row>
    <row r="250" spans="1:212" ht="12" customHeight="1" x14ac:dyDescent="0.25">
      <c r="A250" s="2">
        <v>1</v>
      </c>
      <c r="B250" s="10" t="s">
        <v>150</v>
      </c>
      <c r="C250" s="183">
        <v>41024</v>
      </c>
      <c r="D250" s="10"/>
      <c r="E250" s="2" t="s">
        <v>381</v>
      </c>
      <c r="F250" s="33"/>
      <c r="G250" s="33"/>
      <c r="H250" s="33"/>
      <c r="I250" s="33"/>
      <c r="J250" s="33"/>
      <c r="K250" s="33"/>
      <c r="L250" s="33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61"/>
      <c r="X250" s="45"/>
      <c r="Y250" s="3">
        <v>0</v>
      </c>
      <c r="Z250" s="146">
        <v>24</v>
      </c>
      <c r="AA250" s="3">
        <f t="shared" si="542"/>
        <v>24</v>
      </c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29"/>
      <c r="AV250" s="170">
        <f t="shared" si="554"/>
        <v>0</v>
      </c>
      <c r="AW250" s="170">
        <f t="shared" si="555"/>
        <v>0</v>
      </c>
      <c r="AX250" s="170">
        <f t="shared" si="556"/>
        <v>0</v>
      </c>
      <c r="AY250" s="29">
        <f t="shared" si="557"/>
        <v>0</v>
      </c>
      <c r="AZ250" s="3"/>
      <c r="BA250" s="2">
        <f t="shared" si="430"/>
        <v>0</v>
      </c>
      <c r="BB250" s="2">
        <f t="shared" si="431"/>
        <v>0</v>
      </c>
      <c r="BC250" s="2">
        <f t="shared" si="432"/>
        <v>0</v>
      </c>
      <c r="BD250" s="3">
        <f t="shared" si="433"/>
        <v>0</v>
      </c>
      <c r="BE250" s="3">
        <f t="shared" si="434"/>
        <v>0.60780196706818435</v>
      </c>
      <c r="BF250" s="2">
        <f t="shared" si="435"/>
        <v>0</v>
      </c>
      <c r="BG250" s="2">
        <f t="shared" si="436"/>
        <v>0</v>
      </c>
      <c r="BH250" s="2">
        <f t="shared" si="437"/>
        <v>0</v>
      </c>
      <c r="BI250" s="3">
        <f t="shared" si="438"/>
        <v>0</v>
      </c>
      <c r="BJ250" s="3"/>
      <c r="BK250" s="21">
        <v>17707</v>
      </c>
      <c r="BL250" s="3">
        <v>17707</v>
      </c>
      <c r="BM250" s="2">
        <v>0</v>
      </c>
      <c r="BN250" s="2">
        <v>0</v>
      </c>
      <c r="BO250" s="45"/>
      <c r="BP250" s="2">
        <f t="shared" si="439"/>
        <v>0</v>
      </c>
      <c r="BQ250" s="2">
        <f t="shared" si="440"/>
        <v>0</v>
      </c>
      <c r="BR250" s="2">
        <f t="shared" si="441"/>
        <v>0</v>
      </c>
      <c r="BS250" s="2"/>
      <c r="BT250" s="7">
        <v>17798</v>
      </c>
      <c r="BU250" s="3">
        <v>17796</v>
      </c>
      <c r="BV250" s="2">
        <f t="shared" si="543"/>
        <v>2</v>
      </c>
      <c r="BW250" s="2">
        <v>2</v>
      </c>
      <c r="BX250" s="61"/>
      <c r="BY250" s="2">
        <f t="shared" si="442"/>
        <v>2</v>
      </c>
      <c r="BZ250" s="2">
        <f t="shared" si="443"/>
        <v>0.11238480557428636</v>
      </c>
      <c r="CA250" s="2">
        <f t="shared" si="444"/>
        <v>0.11238480557428636</v>
      </c>
      <c r="CB250" s="2"/>
      <c r="CC250" s="106">
        <v>17901</v>
      </c>
      <c r="CD250" s="3">
        <v>17883</v>
      </c>
      <c r="CE250" s="2">
        <f t="shared" si="544"/>
        <v>18</v>
      </c>
      <c r="CF250" s="2">
        <v>18</v>
      </c>
      <c r="CG250" s="61"/>
      <c r="CH250" s="2">
        <f t="shared" si="445"/>
        <v>18</v>
      </c>
      <c r="CI250" s="2">
        <f t="shared" si="446"/>
        <v>1.0065425264217414</v>
      </c>
      <c r="CJ250" s="2">
        <f t="shared" si="447"/>
        <v>1.0065425264217414</v>
      </c>
      <c r="CK250" s="2"/>
      <c r="CL250" s="106">
        <v>17959</v>
      </c>
      <c r="CM250" s="3">
        <v>17945</v>
      </c>
      <c r="CN250" s="2">
        <f t="shared" si="545"/>
        <v>14</v>
      </c>
      <c r="CO250" s="2">
        <f t="shared" si="522"/>
        <v>14</v>
      </c>
      <c r="CP250" s="61"/>
      <c r="CQ250" s="2">
        <f t="shared" si="448"/>
        <v>14</v>
      </c>
      <c r="CR250" s="2">
        <f t="shared" si="449"/>
        <v>0.78016160490387287</v>
      </c>
      <c r="CS250" s="2">
        <f t="shared" si="450"/>
        <v>0.78016160490387287</v>
      </c>
      <c r="CT250" s="2"/>
      <c r="CU250" s="131">
        <v>18109</v>
      </c>
      <c r="CV250" s="3">
        <v>18098</v>
      </c>
      <c r="CW250" s="2">
        <f t="shared" si="546"/>
        <v>11</v>
      </c>
      <c r="CX250" s="2">
        <f t="shared" si="547"/>
        <v>11</v>
      </c>
      <c r="CY250" s="61"/>
      <c r="CZ250" s="2">
        <f t="shared" si="451"/>
        <v>11</v>
      </c>
      <c r="DA250" s="2">
        <f t="shared" si="452"/>
        <v>0.60780196706818435</v>
      </c>
      <c r="DB250" s="2">
        <f t="shared" si="453"/>
        <v>0.60780196706818435</v>
      </c>
      <c r="DC250" s="2"/>
      <c r="DD250" s="131">
        <v>18261</v>
      </c>
      <c r="DE250" s="3">
        <v>18250</v>
      </c>
      <c r="DF250" s="2">
        <f t="shared" si="548"/>
        <v>11</v>
      </c>
      <c r="DG250" s="2">
        <f t="shared" si="549"/>
        <v>11</v>
      </c>
      <c r="DH250" s="61"/>
      <c r="DI250" s="2">
        <f t="shared" si="454"/>
        <v>11</v>
      </c>
      <c r="DJ250" s="2">
        <f t="shared" si="455"/>
        <v>0.60273972602739734</v>
      </c>
      <c r="DK250" s="2">
        <f t="shared" si="456"/>
        <v>0.60273972602739734</v>
      </c>
      <c r="DL250" s="2"/>
      <c r="DM250" s="131">
        <v>18442</v>
      </c>
      <c r="DN250" s="2">
        <v>18443</v>
      </c>
      <c r="DO250" s="3">
        <f t="shared" si="457"/>
        <v>-1</v>
      </c>
      <c r="DP250" s="3">
        <f t="shared" si="458"/>
        <v>-5.4221113701675427E-2</v>
      </c>
      <c r="DQ250" s="2"/>
      <c r="DR250" s="131">
        <v>18602</v>
      </c>
      <c r="DS250" s="2">
        <v>18602</v>
      </c>
      <c r="DT250" s="3">
        <f t="shared" si="459"/>
        <v>0</v>
      </c>
      <c r="DU250" s="3">
        <f t="shared" si="460"/>
        <v>0</v>
      </c>
      <c r="DV250" s="2"/>
      <c r="DW250" s="131">
        <v>18581</v>
      </c>
      <c r="DX250" s="2">
        <v>18570</v>
      </c>
      <c r="DY250" s="3">
        <f t="shared" si="461"/>
        <v>11</v>
      </c>
      <c r="DZ250" s="3">
        <f t="shared" si="462"/>
        <v>0.5923532579429186</v>
      </c>
      <c r="EA250" s="2"/>
      <c r="EB250" s="131">
        <v>18901</v>
      </c>
      <c r="EC250" s="2">
        <v>18878</v>
      </c>
      <c r="ED250" s="3">
        <f t="shared" si="532"/>
        <v>23</v>
      </c>
      <c r="EE250" s="3">
        <f t="shared" si="463"/>
        <v>1.2183494014196419</v>
      </c>
      <c r="EF250" s="2"/>
      <c r="EG250" s="131">
        <v>18971</v>
      </c>
      <c r="EH250" s="2">
        <v>18960</v>
      </c>
      <c r="EI250" s="3">
        <f t="shared" si="538"/>
        <v>11</v>
      </c>
      <c r="EJ250" s="3">
        <f t="shared" si="464"/>
        <v>0.58016877637130804</v>
      </c>
      <c r="EK250" s="2"/>
      <c r="EL250" s="131">
        <v>19289</v>
      </c>
      <c r="EM250" s="2">
        <v>19276</v>
      </c>
      <c r="EN250" s="3">
        <f t="shared" si="539"/>
        <v>13</v>
      </c>
      <c r="EO250" s="3">
        <f t="shared" si="465"/>
        <v>0.67441377879228059</v>
      </c>
      <c r="EP250" s="2"/>
      <c r="EQ250" s="2"/>
      <c r="ER250" s="77">
        <f t="shared" si="466"/>
        <v>0</v>
      </c>
      <c r="ES250" s="83">
        <f t="shared" si="533"/>
        <v>2</v>
      </c>
      <c r="ET250" s="83">
        <f t="shared" si="551"/>
        <v>18</v>
      </c>
      <c r="EU250" s="81">
        <f t="shared" si="540"/>
        <v>14</v>
      </c>
      <c r="EV250" s="81">
        <f t="shared" si="534"/>
        <v>11</v>
      </c>
      <c r="EW250" s="81">
        <f t="shared" si="553"/>
        <v>11</v>
      </c>
      <c r="EX250" s="81">
        <v>0</v>
      </c>
      <c r="EY250" s="81">
        <v>0</v>
      </c>
      <c r="EZ250" s="81">
        <f t="shared" si="536"/>
        <v>11</v>
      </c>
      <c r="FA250" s="81">
        <f t="shared" si="467"/>
        <v>23</v>
      </c>
      <c r="FB250" s="81">
        <f t="shared" si="468"/>
        <v>11</v>
      </c>
      <c r="FC250" s="81">
        <f t="shared" si="541"/>
        <v>13</v>
      </c>
      <c r="FD250" s="2"/>
      <c r="FE250" s="77">
        <f t="shared" si="469"/>
        <v>0</v>
      </c>
      <c r="FF250" s="83">
        <f t="shared" si="470"/>
        <v>0.11238480557428636</v>
      </c>
      <c r="FG250" s="83">
        <f t="shared" si="471"/>
        <v>1.0065425264217414</v>
      </c>
      <c r="FH250" s="81">
        <f t="shared" si="472"/>
        <v>0.78016160490387287</v>
      </c>
      <c r="FI250" s="81">
        <f t="shared" si="473"/>
        <v>0.60780196706818435</v>
      </c>
      <c r="FJ250" s="81">
        <f t="shared" si="474"/>
        <v>0.60273972602739734</v>
      </c>
      <c r="FK250" s="81">
        <f t="shared" si="475"/>
        <v>0</v>
      </c>
      <c r="FL250" s="81">
        <f t="shared" si="476"/>
        <v>0</v>
      </c>
      <c r="FM250" s="81">
        <f t="shared" si="477"/>
        <v>0.5923532579429186</v>
      </c>
      <c r="FN250" s="81">
        <f t="shared" si="478"/>
        <v>1.2183494014196419</v>
      </c>
      <c r="FO250" s="81">
        <f t="shared" si="479"/>
        <v>0.58016877637130804</v>
      </c>
      <c r="FP250" s="81">
        <f t="shared" si="480"/>
        <v>0.67441377879228059</v>
      </c>
      <c r="FQ250" s="2"/>
      <c r="FR250" s="83">
        <f t="shared" si="481"/>
        <v>2</v>
      </c>
      <c r="FS250" s="83">
        <f t="shared" si="482"/>
        <v>16</v>
      </c>
      <c r="FT250" s="83">
        <f t="shared" si="483"/>
        <v>-4</v>
      </c>
      <c r="FU250" s="83">
        <f t="shared" si="484"/>
        <v>-3</v>
      </c>
      <c r="FV250" s="83">
        <f t="shared" si="485"/>
        <v>0</v>
      </c>
      <c r="FW250" s="83">
        <f t="shared" si="486"/>
        <v>-11</v>
      </c>
      <c r="FX250" s="83">
        <f t="shared" si="487"/>
        <v>0</v>
      </c>
      <c r="FY250" s="83">
        <f t="shared" si="488"/>
        <v>11</v>
      </c>
      <c r="FZ250" s="83">
        <f t="shared" si="489"/>
        <v>12</v>
      </c>
      <c r="GA250" s="83">
        <f t="shared" si="490"/>
        <v>-12</v>
      </c>
      <c r="GB250" s="83">
        <f t="shared" si="491"/>
        <v>2</v>
      </c>
      <c r="GC250" s="54"/>
      <c r="GD250" s="205">
        <f t="shared" si="492"/>
        <v>0.11238480557428636</v>
      </c>
      <c r="GE250" s="206">
        <f t="shared" si="493"/>
        <v>0.89415772084745504</v>
      </c>
      <c r="GF250" s="206">
        <f t="shared" si="494"/>
        <v>-0.22638092151786848</v>
      </c>
      <c r="GG250" s="207">
        <f t="shared" si="495"/>
        <v>-0.17235963783568853</v>
      </c>
      <c r="GH250" s="206">
        <f t="shared" si="496"/>
        <v>-5.0622410407870078E-3</v>
      </c>
      <c r="GI250" s="206">
        <f t="shared" si="497"/>
        <v>-0.60273972602739734</v>
      </c>
      <c r="GJ250" s="206">
        <f t="shared" si="498"/>
        <v>0</v>
      </c>
      <c r="GK250" s="206">
        <f t="shared" si="499"/>
        <v>0.5923532579429186</v>
      </c>
      <c r="GL250" s="206">
        <f t="shared" si="500"/>
        <v>0.62599614347672328</v>
      </c>
      <c r="GM250" s="206">
        <f t="shared" si="501"/>
        <v>-0.63818062504833384</v>
      </c>
      <c r="GN250" s="206">
        <f t="shared" si="502"/>
        <v>9.4245002420972557E-2</v>
      </c>
      <c r="GO250" s="2"/>
      <c r="GP250" s="3">
        <f t="shared" si="503"/>
        <v>13</v>
      </c>
      <c r="GQ250" s="320">
        <f t="shared" si="504"/>
        <v>6.7441377879228057E-4</v>
      </c>
      <c r="GR250" s="298">
        <f t="shared" si="505"/>
        <v>0</v>
      </c>
      <c r="GS250" s="298">
        <f t="shared" si="506"/>
        <v>3.1962156806341291E-5</v>
      </c>
      <c r="GT250" s="298">
        <f t="shared" si="507"/>
        <v>3.4369991530052183E-4</v>
      </c>
      <c r="GU250" s="298">
        <f t="shared" si="508"/>
        <v>3.0227135331203041E-4</v>
      </c>
      <c r="GV250" s="298">
        <f t="shared" si="509"/>
        <v>1.9849862855493E-4</v>
      </c>
      <c r="GW250" s="298">
        <f t="shared" si="510"/>
        <v>2.2079042973846371E-4</v>
      </c>
      <c r="GX250" s="298">
        <f t="shared" si="511"/>
        <v>0</v>
      </c>
      <c r="GY250" s="298">
        <f t="shared" si="512"/>
        <v>0</v>
      </c>
      <c r="GZ250" s="298">
        <f t="shared" si="513"/>
        <v>2.2833419823559939E-4</v>
      </c>
      <c r="HA250" s="298">
        <f t="shared" si="514"/>
        <v>4.8584706379383184E-4</v>
      </c>
      <c r="HB250" s="298">
        <f t="shared" si="515"/>
        <v>2.193419740777667E-4</v>
      </c>
      <c r="HC250" s="298">
        <f t="shared" si="516"/>
        <v>2.2526815574693722E-4</v>
      </c>
      <c r="HD250" s="298"/>
    </row>
    <row r="251" spans="1:212" ht="12" customHeight="1" x14ac:dyDescent="0.25">
      <c r="A251" s="2">
        <v>1</v>
      </c>
      <c r="B251" s="10" t="s">
        <v>150</v>
      </c>
      <c r="C251" s="183">
        <v>41027</v>
      </c>
      <c r="D251" s="10"/>
      <c r="E251" s="2" t="s">
        <v>413</v>
      </c>
      <c r="F251" s="33"/>
      <c r="G251" s="33"/>
      <c r="H251" s="33"/>
      <c r="I251" s="33"/>
      <c r="J251" s="33"/>
      <c r="K251" s="33"/>
      <c r="L251" s="33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61"/>
      <c r="X251" s="45"/>
      <c r="Y251" s="3">
        <v>15</v>
      </c>
      <c r="Z251" s="146">
        <v>8</v>
      </c>
      <c r="AA251" s="3">
        <f t="shared" si="542"/>
        <v>23</v>
      </c>
      <c r="AB251" s="170"/>
      <c r="AC251" s="170" t="s">
        <v>675</v>
      </c>
      <c r="AD251" s="170"/>
      <c r="AE251" s="170"/>
      <c r="AF251" s="170"/>
      <c r="AG251" s="170"/>
      <c r="AH251" s="170"/>
      <c r="AI251" s="170"/>
      <c r="AJ251" s="170"/>
      <c r="AK251" s="170">
        <v>15</v>
      </c>
      <c r="AL251" s="170" t="s">
        <v>675</v>
      </c>
      <c r="AM251" s="170" t="s">
        <v>675</v>
      </c>
      <c r="AN251" s="170" t="s">
        <v>675</v>
      </c>
      <c r="AO251" s="170"/>
      <c r="AP251" s="170" t="s">
        <v>675</v>
      </c>
      <c r="AQ251" s="170"/>
      <c r="AR251" s="170"/>
      <c r="AS251" s="170" t="s">
        <v>675</v>
      </c>
      <c r="AT251" s="170" t="s">
        <v>675</v>
      </c>
      <c r="AU251" s="29">
        <f>SUM(AB251:AT251)</f>
        <v>15</v>
      </c>
      <c r="AV251" s="170">
        <f t="shared" si="554"/>
        <v>0</v>
      </c>
      <c r="AW251" s="170">
        <f t="shared" si="555"/>
        <v>15</v>
      </c>
      <c r="AX251" s="170">
        <f t="shared" si="556"/>
        <v>0</v>
      </c>
      <c r="AY251" s="29">
        <f t="shared" si="557"/>
        <v>15</v>
      </c>
      <c r="AZ251" s="3"/>
      <c r="BA251" s="2">
        <f t="shared" si="430"/>
        <v>0</v>
      </c>
      <c r="BB251" s="2">
        <f t="shared" si="431"/>
        <v>15</v>
      </c>
      <c r="BC251" s="2">
        <f t="shared" si="432"/>
        <v>0</v>
      </c>
      <c r="BD251" s="3">
        <f t="shared" si="433"/>
        <v>15</v>
      </c>
      <c r="BE251" s="3">
        <f t="shared" si="434"/>
        <v>1.4250698284215926</v>
      </c>
      <c r="BF251" s="2">
        <f t="shared" si="435"/>
        <v>0</v>
      </c>
      <c r="BG251" s="2">
        <f t="shared" si="436"/>
        <v>0.85504189705295564</v>
      </c>
      <c r="BH251" s="2">
        <f t="shared" si="437"/>
        <v>0</v>
      </c>
      <c r="BI251" s="3">
        <f t="shared" si="438"/>
        <v>0.85504189705295564</v>
      </c>
      <c r="BJ251" s="3"/>
      <c r="BK251" s="21">
        <v>17257</v>
      </c>
      <c r="BL251" s="3">
        <v>17200</v>
      </c>
      <c r="BM251" s="2">
        <v>57</v>
      </c>
      <c r="BN251" s="2">
        <v>57</v>
      </c>
      <c r="BO251" s="45"/>
      <c r="BP251" s="2">
        <f t="shared" si="439"/>
        <v>57</v>
      </c>
      <c r="BQ251" s="2">
        <f t="shared" si="440"/>
        <v>3.3139534883720927</v>
      </c>
      <c r="BR251" s="2">
        <f t="shared" si="441"/>
        <v>3.3139534883720927</v>
      </c>
      <c r="BS251" s="2"/>
      <c r="BT251" s="7">
        <v>17421</v>
      </c>
      <c r="BU251" s="3">
        <v>17380</v>
      </c>
      <c r="BV251" s="2">
        <f t="shared" si="543"/>
        <v>41</v>
      </c>
      <c r="BW251" s="2">
        <v>41</v>
      </c>
      <c r="BX251" s="61"/>
      <c r="BY251" s="2">
        <f t="shared" si="442"/>
        <v>41</v>
      </c>
      <c r="BZ251" s="2">
        <f t="shared" si="443"/>
        <v>2.3590333716915994</v>
      </c>
      <c r="CA251" s="2">
        <f t="shared" si="444"/>
        <v>2.3590333716915994</v>
      </c>
      <c r="CB251" s="2"/>
      <c r="CC251" s="105">
        <v>17446</v>
      </c>
      <c r="CD251" s="3">
        <v>17409</v>
      </c>
      <c r="CE251" s="2">
        <f t="shared" si="544"/>
        <v>37</v>
      </c>
      <c r="CF251" s="2">
        <v>37</v>
      </c>
      <c r="CG251" s="61"/>
      <c r="CH251" s="2">
        <f t="shared" si="445"/>
        <v>37</v>
      </c>
      <c r="CI251" s="2">
        <f t="shared" si="446"/>
        <v>2.125337469125165</v>
      </c>
      <c r="CJ251" s="2">
        <f t="shared" si="447"/>
        <v>2.125337469125165</v>
      </c>
      <c r="CK251" s="2"/>
      <c r="CL251" s="105">
        <v>17473</v>
      </c>
      <c r="CM251" s="3">
        <v>17452</v>
      </c>
      <c r="CN251" s="2">
        <f t="shared" si="545"/>
        <v>21</v>
      </c>
      <c r="CO251" s="2">
        <f t="shared" si="522"/>
        <v>21</v>
      </c>
      <c r="CP251" s="61"/>
      <c r="CQ251" s="2">
        <f t="shared" si="448"/>
        <v>21</v>
      </c>
      <c r="CR251" s="2">
        <f t="shared" si="449"/>
        <v>1.2033004813201924</v>
      </c>
      <c r="CS251" s="2">
        <f t="shared" si="450"/>
        <v>1.2033004813201924</v>
      </c>
      <c r="CT251" s="2"/>
      <c r="CU251" s="131">
        <v>17568</v>
      </c>
      <c r="CV251" s="3">
        <v>17543</v>
      </c>
      <c r="CW251" s="2">
        <f t="shared" si="546"/>
        <v>25</v>
      </c>
      <c r="CX251" s="2">
        <f t="shared" si="547"/>
        <v>25</v>
      </c>
      <c r="CY251" s="61"/>
      <c r="CZ251" s="2">
        <f t="shared" si="451"/>
        <v>25</v>
      </c>
      <c r="DA251" s="2">
        <f t="shared" si="452"/>
        <v>1.4250698284215926</v>
      </c>
      <c r="DB251" s="2">
        <f t="shared" si="453"/>
        <v>1.4250698284215926</v>
      </c>
      <c r="DC251" s="2"/>
      <c r="DD251" s="131">
        <v>17630</v>
      </c>
      <c r="DE251" s="3">
        <v>17596</v>
      </c>
      <c r="DF251" s="2">
        <f t="shared" si="548"/>
        <v>34</v>
      </c>
      <c r="DG251" s="2">
        <f t="shared" si="549"/>
        <v>34</v>
      </c>
      <c r="DH251" s="61"/>
      <c r="DI251" s="2">
        <f t="shared" si="454"/>
        <v>34</v>
      </c>
      <c r="DJ251" s="2">
        <f t="shared" si="455"/>
        <v>1.9322573312116389</v>
      </c>
      <c r="DK251" s="2">
        <f t="shared" si="456"/>
        <v>1.9322573312116389</v>
      </c>
      <c r="DL251" s="2"/>
      <c r="DM251" s="131">
        <v>17745</v>
      </c>
      <c r="DN251" s="2">
        <v>17714</v>
      </c>
      <c r="DO251" s="3">
        <f t="shared" si="457"/>
        <v>31</v>
      </c>
      <c r="DP251" s="3">
        <f t="shared" si="458"/>
        <v>1.7500282262617137</v>
      </c>
      <c r="DQ251" s="2"/>
      <c r="DR251" s="131">
        <v>18019</v>
      </c>
      <c r="DS251" s="2">
        <v>18017</v>
      </c>
      <c r="DT251" s="3">
        <f t="shared" si="459"/>
        <v>2</v>
      </c>
      <c r="DU251" s="3">
        <f t="shared" si="460"/>
        <v>0.11100627185435977</v>
      </c>
      <c r="DV251" s="2"/>
      <c r="DW251" s="131">
        <v>18187</v>
      </c>
      <c r="DX251" s="2">
        <v>18175</v>
      </c>
      <c r="DY251" s="3">
        <f t="shared" si="461"/>
        <v>12</v>
      </c>
      <c r="DZ251" s="3">
        <f t="shared" si="462"/>
        <v>0.66024759284731782</v>
      </c>
      <c r="EA251" s="2"/>
      <c r="EB251" s="131">
        <v>18426</v>
      </c>
      <c r="EC251" s="2">
        <v>18407</v>
      </c>
      <c r="ED251" s="3">
        <f t="shared" si="532"/>
        <v>19</v>
      </c>
      <c r="EE251" s="3">
        <f t="shared" si="463"/>
        <v>1.03221600478079</v>
      </c>
      <c r="EF251" s="2"/>
      <c r="EG251" s="131">
        <v>18493</v>
      </c>
      <c r="EH251" s="2">
        <v>18477</v>
      </c>
      <c r="EI251" s="3">
        <f t="shared" si="538"/>
        <v>16</v>
      </c>
      <c r="EJ251" s="3">
        <f t="shared" si="464"/>
        <v>0.86594144071007206</v>
      </c>
      <c r="EK251" s="2"/>
      <c r="EL251" s="131">
        <v>18715</v>
      </c>
      <c r="EM251" s="2">
        <v>18713</v>
      </c>
      <c r="EN251" s="3">
        <f t="shared" si="539"/>
        <v>2</v>
      </c>
      <c r="EO251" s="3">
        <f t="shared" si="465"/>
        <v>0.10687757174157003</v>
      </c>
      <c r="EP251" s="2"/>
      <c r="EQ251" s="2"/>
      <c r="ER251" s="77">
        <f t="shared" si="466"/>
        <v>57</v>
      </c>
      <c r="ES251" s="83">
        <f t="shared" si="533"/>
        <v>41</v>
      </c>
      <c r="ET251" s="83">
        <f t="shared" si="551"/>
        <v>37</v>
      </c>
      <c r="EU251" s="81">
        <f t="shared" si="540"/>
        <v>21</v>
      </c>
      <c r="EV251" s="81">
        <f t="shared" si="534"/>
        <v>25</v>
      </c>
      <c r="EW251" s="81">
        <f t="shared" si="553"/>
        <v>34</v>
      </c>
      <c r="EX251" s="81">
        <f t="shared" ref="EX251:EX275" si="558">DO251</f>
        <v>31</v>
      </c>
      <c r="EY251" s="81">
        <f>DT251</f>
        <v>2</v>
      </c>
      <c r="EZ251" s="81">
        <f t="shared" si="536"/>
        <v>12</v>
      </c>
      <c r="FA251" s="81">
        <f t="shared" si="467"/>
        <v>19</v>
      </c>
      <c r="FB251" s="81">
        <f t="shared" si="468"/>
        <v>16</v>
      </c>
      <c r="FC251" s="81">
        <f t="shared" si="541"/>
        <v>2</v>
      </c>
      <c r="FD251" s="2"/>
      <c r="FE251" s="77">
        <f t="shared" si="469"/>
        <v>3.3139534883720927</v>
      </c>
      <c r="FF251" s="83">
        <f t="shared" si="470"/>
        <v>2.3590333716915994</v>
      </c>
      <c r="FG251" s="83">
        <f t="shared" si="471"/>
        <v>2.125337469125165</v>
      </c>
      <c r="FH251" s="81">
        <f t="shared" si="472"/>
        <v>1.2033004813201924</v>
      </c>
      <c r="FI251" s="81">
        <f t="shared" si="473"/>
        <v>1.4250698284215926</v>
      </c>
      <c r="FJ251" s="81">
        <f t="shared" si="474"/>
        <v>1.9322573312116389</v>
      </c>
      <c r="FK251" s="81">
        <f t="shared" si="475"/>
        <v>1.7500282262617137</v>
      </c>
      <c r="FL251" s="81">
        <f t="shared" si="476"/>
        <v>0.11100627185435977</v>
      </c>
      <c r="FM251" s="81">
        <f t="shared" si="477"/>
        <v>0.66024759284731782</v>
      </c>
      <c r="FN251" s="81">
        <f t="shared" si="478"/>
        <v>1.03221600478079</v>
      </c>
      <c r="FO251" s="81">
        <f t="shared" si="479"/>
        <v>0.86594144071007206</v>
      </c>
      <c r="FP251" s="81">
        <f t="shared" si="480"/>
        <v>0.10687757174157003</v>
      </c>
      <c r="FQ251" s="2"/>
      <c r="FR251" s="83">
        <f t="shared" si="481"/>
        <v>-16</v>
      </c>
      <c r="FS251" s="83">
        <f t="shared" si="482"/>
        <v>-4</v>
      </c>
      <c r="FT251" s="83">
        <f t="shared" si="483"/>
        <v>-16</v>
      </c>
      <c r="FU251" s="83">
        <f t="shared" si="484"/>
        <v>4</v>
      </c>
      <c r="FV251" s="83">
        <f t="shared" si="485"/>
        <v>9</v>
      </c>
      <c r="FW251" s="83">
        <f t="shared" si="486"/>
        <v>-3</v>
      </c>
      <c r="FX251" s="83">
        <f t="shared" si="487"/>
        <v>-29</v>
      </c>
      <c r="FY251" s="83">
        <f t="shared" si="488"/>
        <v>10</v>
      </c>
      <c r="FZ251" s="83">
        <f t="shared" si="489"/>
        <v>7</v>
      </c>
      <c r="GA251" s="83">
        <f t="shared" si="490"/>
        <v>-3</v>
      </c>
      <c r="GB251" s="83">
        <f t="shared" si="491"/>
        <v>-14</v>
      </c>
      <c r="GC251" s="54"/>
      <c r="GD251" s="205">
        <f t="shared" si="492"/>
        <v>-0.95492011668049326</v>
      </c>
      <c r="GE251" s="206">
        <f t="shared" si="493"/>
        <v>-0.23369590256643447</v>
      </c>
      <c r="GF251" s="206">
        <f t="shared" si="494"/>
        <v>-0.92203698780497256</v>
      </c>
      <c r="GG251" s="207">
        <f t="shared" si="495"/>
        <v>0.22176934710140017</v>
      </c>
      <c r="GH251" s="206">
        <f t="shared" si="496"/>
        <v>0.50718750279004632</v>
      </c>
      <c r="GI251" s="206">
        <f t="shared" si="497"/>
        <v>-0.18222910494992517</v>
      </c>
      <c r="GJ251" s="206">
        <f t="shared" si="498"/>
        <v>-1.6390219544073539</v>
      </c>
      <c r="GK251" s="206">
        <f t="shared" si="499"/>
        <v>0.54924132099295808</v>
      </c>
      <c r="GL251" s="206">
        <f t="shared" si="500"/>
        <v>0.37196841193347219</v>
      </c>
      <c r="GM251" s="206">
        <f t="shared" si="501"/>
        <v>-0.16627456407071795</v>
      </c>
      <c r="GN251" s="206">
        <f t="shared" si="502"/>
        <v>-0.75906386896850209</v>
      </c>
      <c r="GO251" s="2"/>
      <c r="GP251" s="3">
        <f t="shared" si="503"/>
        <v>2</v>
      </c>
      <c r="GQ251" s="320">
        <f t="shared" si="504"/>
        <v>1.0687757174157004E-4</v>
      </c>
      <c r="GR251" s="298">
        <f t="shared" si="505"/>
        <v>9.9270276389348475E-4</v>
      </c>
      <c r="GS251" s="298">
        <f t="shared" si="506"/>
        <v>6.5522421452999646E-4</v>
      </c>
      <c r="GT251" s="298">
        <f t="shared" si="507"/>
        <v>7.0649427033996157E-4</v>
      </c>
      <c r="GU251" s="298">
        <f t="shared" si="508"/>
        <v>4.5340702996804559E-4</v>
      </c>
      <c r="GV251" s="298">
        <f t="shared" si="509"/>
        <v>4.5113324671574998E-4</v>
      </c>
      <c r="GW251" s="298">
        <f t="shared" si="510"/>
        <v>6.8244314646434231E-4</v>
      </c>
      <c r="GX251" s="298">
        <f t="shared" si="511"/>
        <v>7.756981283154839E-4</v>
      </c>
      <c r="GY251" s="298">
        <f t="shared" si="512"/>
        <v>4.7958180466633096E-5</v>
      </c>
      <c r="GZ251" s="298">
        <f t="shared" si="513"/>
        <v>2.4909185262065388E-4</v>
      </c>
      <c r="HA251" s="298">
        <f t="shared" si="514"/>
        <v>4.013519222644698E-4</v>
      </c>
      <c r="HB251" s="298">
        <f t="shared" si="515"/>
        <v>3.1904287138584246E-4</v>
      </c>
      <c r="HC251" s="298">
        <f t="shared" si="516"/>
        <v>3.4656639345682646E-5</v>
      </c>
      <c r="HD251" s="298"/>
    </row>
    <row r="252" spans="1:212" ht="12" customHeight="1" x14ac:dyDescent="0.25">
      <c r="A252" s="2">
        <v>1</v>
      </c>
      <c r="B252" s="10" t="s">
        <v>150</v>
      </c>
      <c r="C252" s="183">
        <v>41034</v>
      </c>
      <c r="D252" s="10"/>
      <c r="E252" s="2" t="s">
        <v>475</v>
      </c>
      <c r="F252" s="33"/>
      <c r="G252" s="33"/>
      <c r="H252" s="33"/>
      <c r="I252" s="33"/>
      <c r="J252" s="33"/>
      <c r="K252" s="33"/>
      <c r="L252" s="33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61"/>
      <c r="X252" s="45"/>
      <c r="Y252" s="3">
        <v>8</v>
      </c>
      <c r="Z252" s="146">
        <v>9</v>
      </c>
      <c r="AA252" s="3">
        <f t="shared" si="542"/>
        <v>17</v>
      </c>
      <c r="AB252" s="170"/>
      <c r="AC252" s="170" t="s">
        <v>675</v>
      </c>
      <c r="AD252" s="170"/>
      <c r="AE252" s="170"/>
      <c r="AF252" s="170"/>
      <c r="AG252" s="170"/>
      <c r="AH252" s="170"/>
      <c r="AI252" s="170"/>
      <c r="AJ252" s="170"/>
      <c r="AK252" s="170">
        <v>4</v>
      </c>
      <c r="AL252" s="170" t="s">
        <v>675</v>
      </c>
      <c r="AM252" s="170" t="s">
        <v>675</v>
      </c>
      <c r="AN252" s="170" t="s">
        <v>675</v>
      </c>
      <c r="AO252" s="170"/>
      <c r="AP252" s="170" t="s">
        <v>675</v>
      </c>
      <c r="AQ252" s="170"/>
      <c r="AR252" s="170"/>
      <c r="AS252" s="170" t="s">
        <v>675</v>
      </c>
      <c r="AT252" s="170" t="s">
        <v>675</v>
      </c>
      <c r="AU252" s="29">
        <v>4</v>
      </c>
      <c r="AV252" s="170">
        <f t="shared" si="554"/>
        <v>0</v>
      </c>
      <c r="AW252" s="170">
        <f t="shared" si="555"/>
        <v>4</v>
      </c>
      <c r="AX252" s="170">
        <f t="shared" si="556"/>
        <v>0</v>
      </c>
      <c r="AY252" s="29">
        <f t="shared" si="557"/>
        <v>4</v>
      </c>
      <c r="AZ252" s="3"/>
      <c r="BA252" s="2">
        <f t="shared" si="430"/>
        <v>0</v>
      </c>
      <c r="BB252" s="2">
        <f t="shared" si="431"/>
        <v>4</v>
      </c>
      <c r="BC252" s="2">
        <f t="shared" si="432"/>
        <v>0</v>
      </c>
      <c r="BD252" s="3">
        <f t="shared" si="433"/>
        <v>4</v>
      </c>
      <c r="BE252" s="3">
        <f t="shared" si="434"/>
        <v>0.32614013154318638</v>
      </c>
      <c r="BF252" s="2">
        <f t="shared" si="435"/>
        <v>0</v>
      </c>
      <c r="BG252" s="2">
        <f t="shared" si="436"/>
        <v>0.21742675436212425</v>
      </c>
      <c r="BH252" s="2">
        <f t="shared" si="437"/>
        <v>0</v>
      </c>
      <c r="BI252" s="3">
        <f t="shared" si="438"/>
        <v>0.21742675436212425</v>
      </c>
      <c r="BJ252" s="3"/>
      <c r="BK252" s="21">
        <v>18044</v>
      </c>
      <c r="BL252" s="3">
        <v>18032</v>
      </c>
      <c r="BM252" s="2">
        <v>12</v>
      </c>
      <c r="BN252" s="2">
        <v>12</v>
      </c>
      <c r="BO252" s="45"/>
      <c r="BP252" s="2">
        <f t="shared" si="439"/>
        <v>12</v>
      </c>
      <c r="BQ252" s="2">
        <f t="shared" si="440"/>
        <v>0.66548358473824309</v>
      </c>
      <c r="BR252" s="2">
        <f t="shared" si="441"/>
        <v>0.66548358473824309</v>
      </c>
      <c r="BS252" s="2"/>
      <c r="BT252" s="7">
        <v>18085</v>
      </c>
      <c r="BU252" s="3">
        <v>18070</v>
      </c>
      <c r="BV252" s="2">
        <f t="shared" si="543"/>
        <v>15</v>
      </c>
      <c r="BW252" s="2">
        <v>15</v>
      </c>
      <c r="BX252" s="61"/>
      <c r="BY252" s="2">
        <f t="shared" si="442"/>
        <v>15</v>
      </c>
      <c r="BZ252" s="2">
        <f t="shared" si="443"/>
        <v>0.83010514665190926</v>
      </c>
      <c r="CA252" s="2">
        <f t="shared" si="444"/>
        <v>0.83010514665190926</v>
      </c>
      <c r="CB252" s="2"/>
      <c r="CC252" s="105">
        <v>18094</v>
      </c>
      <c r="CD252" s="3">
        <v>18083</v>
      </c>
      <c r="CE252" s="2">
        <f t="shared" si="544"/>
        <v>11</v>
      </c>
      <c r="CF252" s="2">
        <v>11</v>
      </c>
      <c r="CG252" s="61"/>
      <c r="CH252" s="2">
        <f t="shared" si="445"/>
        <v>11</v>
      </c>
      <c r="CI252" s="2">
        <f t="shared" si="446"/>
        <v>0.60830614389205329</v>
      </c>
      <c r="CJ252" s="2">
        <f t="shared" si="447"/>
        <v>0.60830614389205329</v>
      </c>
      <c r="CK252" s="2"/>
      <c r="CL252" s="105">
        <v>18236</v>
      </c>
      <c r="CM252" s="3">
        <v>18233</v>
      </c>
      <c r="CN252" s="2">
        <f t="shared" si="545"/>
        <v>3</v>
      </c>
      <c r="CO252" s="2">
        <f t="shared" si="522"/>
        <v>3</v>
      </c>
      <c r="CP252" s="61"/>
      <c r="CQ252" s="2">
        <f t="shared" si="448"/>
        <v>3</v>
      </c>
      <c r="CR252" s="2">
        <f t="shared" si="449"/>
        <v>0.16453682882685242</v>
      </c>
      <c r="CS252" s="2">
        <f t="shared" si="450"/>
        <v>0.16453682882685242</v>
      </c>
      <c r="CT252" s="2"/>
      <c r="CU252" s="131">
        <v>18403</v>
      </c>
      <c r="CV252" s="3">
        <v>18397</v>
      </c>
      <c r="CW252" s="2">
        <f t="shared" si="546"/>
        <v>6</v>
      </c>
      <c r="CX252" s="2">
        <f t="shared" si="547"/>
        <v>6</v>
      </c>
      <c r="CY252" s="61"/>
      <c r="CZ252" s="2">
        <f t="shared" si="451"/>
        <v>6</v>
      </c>
      <c r="DA252" s="2">
        <f t="shared" si="452"/>
        <v>0.32614013154318638</v>
      </c>
      <c r="DB252" s="2">
        <f t="shared" si="453"/>
        <v>0.32614013154318638</v>
      </c>
      <c r="DC252" s="2"/>
      <c r="DD252" s="131">
        <v>18446</v>
      </c>
      <c r="DE252" s="3">
        <v>18445</v>
      </c>
      <c r="DF252" s="2">
        <f t="shared" si="548"/>
        <v>1</v>
      </c>
      <c r="DG252" s="2">
        <f t="shared" si="549"/>
        <v>1</v>
      </c>
      <c r="DH252" s="61"/>
      <c r="DI252" s="2">
        <f t="shared" si="454"/>
        <v>1</v>
      </c>
      <c r="DJ252" s="2">
        <f t="shared" si="455"/>
        <v>5.4215234480889128E-2</v>
      </c>
      <c r="DK252" s="2">
        <f t="shared" si="456"/>
        <v>5.4215234480889128E-2</v>
      </c>
      <c r="DL252" s="2"/>
      <c r="DM252" s="131">
        <v>18623</v>
      </c>
      <c r="DN252" s="2">
        <v>18619</v>
      </c>
      <c r="DO252" s="3">
        <f t="shared" si="457"/>
        <v>4</v>
      </c>
      <c r="DP252" s="3">
        <f t="shared" si="458"/>
        <v>0.21483430903915354</v>
      </c>
      <c r="DQ252" s="2"/>
      <c r="DR252" s="131">
        <v>18702</v>
      </c>
      <c r="DS252" s="2">
        <v>18703</v>
      </c>
      <c r="DT252" s="3">
        <f t="shared" si="459"/>
        <v>-1</v>
      </c>
      <c r="DU252" s="3">
        <f t="shared" si="460"/>
        <v>-5.3467358177832436E-2</v>
      </c>
      <c r="DV252" s="2"/>
      <c r="DW252" s="131">
        <v>18875</v>
      </c>
      <c r="DX252" s="2">
        <v>18864</v>
      </c>
      <c r="DY252" s="3">
        <f t="shared" si="461"/>
        <v>11</v>
      </c>
      <c r="DZ252" s="3">
        <f t="shared" si="462"/>
        <v>0.58312128922815942</v>
      </c>
      <c r="EA252" s="2"/>
      <c r="EB252" s="131">
        <v>18982</v>
      </c>
      <c r="EC252" s="2">
        <v>18969</v>
      </c>
      <c r="ED252" s="3">
        <f t="shared" si="532"/>
        <v>13</v>
      </c>
      <c r="EE252" s="3">
        <f t="shared" si="463"/>
        <v>0.68532869418524966</v>
      </c>
      <c r="EF252" s="2"/>
      <c r="EG252" s="131">
        <v>19067</v>
      </c>
      <c r="EH252" s="2">
        <v>19047</v>
      </c>
      <c r="EI252" s="3">
        <f t="shared" si="538"/>
        <v>20</v>
      </c>
      <c r="EJ252" s="3">
        <f t="shared" si="464"/>
        <v>1.0500341261090984</v>
      </c>
      <c r="EK252" s="2"/>
      <c r="EL252" s="131">
        <v>19171</v>
      </c>
      <c r="EM252" s="2">
        <v>19155</v>
      </c>
      <c r="EN252" s="3">
        <f t="shared" si="539"/>
        <v>16</v>
      </c>
      <c r="EO252" s="3">
        <f t="shared" si="465"/>
        <v>0.83529104672409293</v>
      </c>
      <c r="EP252" s="2"/>
      <c r="EQ252" s="2"/>
      <c r="ER252" s="77">
        <f t="shared" si="466"/>
        <v>12</v>
      </c>
      <c r="ES252" s="83">
        <f t="shared" si="533"/>
        <v>15</v>
      </c>
      <c r="ET252" s="83">
        <f t="shared" si="551"/>
        <v>11</v>
      </c>
      <c r="EU252" s="81">
        <f t="shared" si="540"/>
        <v>3</v>
      </c>
      <c r="EV252" s="81">
        <f t="shared" si="534"/>
        <v>6</v>
      </c>
      <c r="EW252" s="81">
        <f t="shared" si="553"/>
        <v>1</v>
      </c>
      <c r="EX252" s="81">
        <f t="shared" si="558"/>
        <v>4</v>
      </c>
      <c r="EY252" s="81">
        <v>0</v>
      </c>
      <c r="EZ252" s="81">
        <f t="shared" si="536"/>
        <v>11</v>
      </c>
      <c r="FA252" s="81">
        <f t="shared" si="467"/>
        <v>13</v>
      </c>
      <c r="FB252" s="81">
        <f t="shared" si="468"/>
        <v>20</v>
      </c>
      <c r="FC252" s="81">
        <f t="shared" si="541"/>
        <v>16</v>
      </c>
      <c r="FD252" s="2"/>
      <c r="FE252" s="77">
        <f t="shared" si="469"/>
        <v>0.66548358473824309</v>
      </c>
      <c r="FF252" s="83">
        <f t="shared" si="470"/>
        <v>0.83010514665190926</v>
      </c>
      <c r="FG252" s="83">
        <f t="shared" si="471"/>
        <v>0.60830614389205329</v>
      </c>
      <c r="FH252" s="81">
        <f t="shared" si="472"/>
        <v>0.16453682882685242</v>
      </c>
      <c r="FI252" s="81">
        <f t="shared" si="473"/>
        <v>0.32614013154318638</v>
      </c>
      <c r="FJ252" s="81">
        <f t="shared" si="474"/>
        <v>5.4215234480889128E-2</v>
      </c>
      <c r="FK252" s="81">
        <f t="shared" si="475"/>
        <v>0.21483430903915354</v>
      </c>
      <c r="FL252" s="81">
        <f t="shared" si="476"/>
        <v>0</v>
      </c>
      <c r="FM252" s="81">
        <f t="shared" si="477"/>
        <v>0.58312128922815942</v>
      </c>
      <c r="FN252" s="81">
        <f t="shared" si="478"/>
        <v>0.68532869418524966</v>
      </c>
      <c r="FO252" s="81">
        <f t="shared" si="479"/>
        <v>1.0500341261090984</v>
      </c>
      <c r="FP252" s="81">
        <f t="shared" si="480"/>
        <v>0.83529104672409293</v>
      </c>
      <c r="FQ252" s="2"/>
      <c r="FR252" s="83">
        <f t="shared" si="481"/>
        <v>3</v>
      </c>
      <c r="FS252" s="83">
        <f t="shared" si="482"/>
        <v>-4</v>
      </c>
      <c r="FT252" s="83">
        <f t="shared" si="483"/>
        <v>-8</v>
      </c>
      <c r="FU252" s="83">
        <f t="shared" si="484"/>
        <v>3</v>
      </c>
      <c r="FV252" s="83">
        <f t="shared" si="485"/>
        <v>-5</v>
      </c>
      <c r="FW252" s="83">
        <f t="shared" si="486"/>
        <v>3</v>
      </c>
      <c r="FX252" s="83">
        <f t="shared" si="487"/>
        <v>-4</v>
      </c>
      <c r="FY252" s="83">
        <f t="shared" si="488"/>
        <v>11</v>
      </c>
      <c r="FZ252" s="83">
        <f t="shared" si="489"/>
        <v>2</v>
      </c>
      <c r="GA252" s="83">
        <f t="shared" si="490"/>
        <v>7</v>
      </c>
      <c r="GB252" s="83">
        <f t="shared" si="491"/>
        <v>-4</v>
      </c>
      <c r="GC252" s="54"/>
      <c r="GD252" s="205">
        <f t="shared" si="492"/>
        <v>0.16462156191366617</v>
      </c>
      <c r="GE252" s="206">
        <f t="shared" si="493"/>
        <v>-0.22179900275985598</v>
      </c>
      <c r="GF252" s="206">
        <f t="shared" si="494"/>
        <v>-0.4437693150652009</v>
      </c>
      <c r="GG252" s="207">
        <f t="shared" si="495"/>
        <v>0.16160330271633397</v>
      </c>
      <c r="GH252" s="206">
        <f t="shared" si="496"/>
        <v>-0.27192489706229728</v>
      </c>
      <c r="GI252" s="206">
        <f t="shared" si="497"/>
        <v>0.16061907455826441</v>
      </c>
      <c r="GJ252" s="206">
        <f t="shared" si="498"/>
        <v>-0.21483430903915354</v>
      </c>
      <c r="GK252" s="206">
        <f t="shared" si="499"/>
        <v>0.58312128922815942</v>
      </c>
      <c r="GL252" s="206">
        <f t="shared" si="500"/>
        <v>0.10220740495709024</v>
      </c>
      <c r="GM252" s="206">
        <f t="shared" si="501"/>
        <v>0.36470543192384874</v>
      </c>
      <c r="GN252" s="206">
        <f t="shared" si="502"/>
        <v>-0.21474307938500548</v>
      </c>
      <c r="GO252" s="2"/>
      <c r="GP252" s="3">
        <f t="shared" si="503"/>
        <v>16</v>
      </c>
      <c r="GQ252" s="320">
        <f t="shared" si="504"/>
        <v>8.3529104672409296E-4</v>
      </c>
      <c r="GR252" s="298">
        <f t="shared" si="505"/>
        <v>2.089900555565231E-4</v>
      </c>
      <c r="GS252" s="298">
        <f t="shared" si="506"/>
        <v>2.397161760475597E-4</v>
      </c>
      <c r="GT252" s="298">
        <f t="shared" si="507"/>
        <v>2.100388371280967E-4</v>
      </c>
      <c r="GU252" s="298">
        <f t="shared" si="508"/>
        <v>6.4772432852577941E-5</v>
      </c>
      <c r="GV252" s="298">
        <f t="shared" si="509"/>
        <v>1.0827197921177999E-4</v>
      </c>
      <c r="GW252" s="298">
        <f t="shared" si="510"/>
        <v>2.0071857248951246E-5</v>
      </c>
      <c r="GX252" s="298">
        <f t="shared" si="511"/>
        <v>1.0009008107296567E-4</v>
      </c>
      <c r="GY252" s="298">
        <f t="shared" si="512"/>
        <v>0</v>
      </c>
      <c r="GZ252" s="298">
        <f t="shared" si="513"/>
        <v>2.2833419823559939E-4</v>
      </c>
      <c r="HA252" s="298">
        <f t="shared" si="514"/>
        <v>2.7460920997042672E-4</v>
      </c>
      <c r="HB252" s="298">
        <f t="shared" si="515"/>
        <v>3.9880358923230307E-4</v>
      </c>
      <c r="HC252" s="298">
        <f t="shared" si="516"/>
        <v>2.7725311476546117E-4</v>
      </c>
      <c r="HD252" s="298"/>
    </row>
    <row r="253" spans="1:212" ht="12" customHeight="1" x14ac:dyDescent="0.25">
      <c r="A253" s="2">
        <v>1</v>
      </c>
      <c r="B253" s="10" t="s">
        <v>150</v>
      </c>
      <c r="C253" s="183">
        <v>41048</v>
      </c>
      <c r="D253" s="10"/>
      <c r="E253" s="2" t="s">
        <v>558</v>
      </c>
      <c r="F253" s="33"/>
      <c r="G253" s="33"/>
      <c r="H253" s="33"/>
      <c r="I253" s="33"/>
      <c r="J253" s="33"/>
      <c r="K253" s="33"/>
      <c r="L253" s="33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61"/>
      <c r="X253" s="45"/>
      <c r="Y253" s="3">
        <v>7</v>
      </c>
      <c r="Z253" s="146">
        <v>16</v>
      </c>
      <c r="AA253" s="3">
        <f t="shared" si="542"/>
        <v>23</v>
      </c>
      <c r="AB253" s="170"/>
      <c r="AC253" s="170" t="s">
        <v>675</v>
      </c>
      <c r="AD253" s="170"/>
      <c r="AE253" s="170"/>
      <c r="AF253" s="170"/>
      <c r="AG253" s="170"/>
      <c r="AH253" s="170"/>
      <c r="AI253" s="170"/>
      <c r="AJ253" s="170"/>
      <c r="AK253" s="170">
        <v>7</v>
      </c>
      <c r="AL253" s="170" t="s">
        <v>675</v>
      </c>
      <c r="AM253" s="170" t="s">
        <v>675</v>
      </c>
      <c r="AN253" s="170" t="s">
        <v>675</v>
      </c>
      <c r="AO253" s="170"/>
      <c r="AP253" s="170" t="s">
        <v>675</v>
      </c>
      <c r="AQ253" s="170"/>
      <c r="AR253" s="170"/>
      <c r="AS253" s="170" t="s">
        <v>675</v>
      </c>
      <c r="AT253" s="170" t="s">
        <v>675</v>
      </c>
      <c r="AU253" s="29">
        <f>SUM(AB253:AT253)</f>
        <v>7</v>
      </c>
      <c r="AV253" s="170">
        <f t="shared" si="554"/>
        <v>0</v>
      </c>
      <c r="AW253" s="170">
        <f t="shared" si="555"/>
        <v>7</v>
      </c>
      <c r="AX253" s="170">
        <f t="shared" si="556"/>
        <v>0</v>
      </c>
      <c r="AY253" s="29">
        <f t="shared" si="557"/>
        <v>7</v>
      </c>
      <c r="AZ253" s="3"/>
      <c r="BA253" s="2">
        <f t="shared" si="430"/>
        <v>0</v>
      </c>
      <c r="BB253" s="2">
        <f t="shared" si="431"/>
        <v>7</v>
      </c>
      <c r="BC253" s="2">
        <f t="shared" si="432"/>
        <v>0</v>
      </c>
      <c r="BD253" s="3">
        <f t="shared" si="433"/>
        <v>7</v>
      </c>
      <c r="BE253" s="3">
        <f t="shared" si="434"/>
        <v>0.97294170238502198</v>
      </c>
      <c r="BF253" s="2">
        <f t="shared" si="435"/>
        <v>0</v>
      </c>
      <c r="BG253" s="2">
        <f t="shared" si="436"/>
        <v>0.18407005180257172</v>
      </c>
      <c r="BH253" s="2">
        <f t="shared" si="437"/>
        <v>0</v>
      </c>
      <c r="BI253" s="3">
        <f t="shared" si="438"/>
        <v>0.18407005180257172</v>
      </c>
      <c r="BJ253" s="3"/>
      <c r="BK253" s="21">
        <v>37325</v>
      </c>
      <c r="BL253" s="3">
        <v>37289</v>
      </c>
      <c r="BM253" s="2">
        <v>36</v>
      </c>
      <c r="BN253" s="2">
        <v>36</v>
      </c>
      <c r="BO253" s="45"/>
      <c r="BP253" s="2">
        <f t="shared" si="439"/>
        <v>36</v>
      </c>
      <c r="BQ253" s="2">
        <f t="shared" si="440"/>
        <v>0.96543216498162998</v>
      </c>
      <c r="BR253" s="2">
        <f t="shared" si="441"/>
        <v>0.96543216498162998</v>
      </c>
      <c r="BS253" s="2"/>
      <c r="BT253" s="7">
        <v>37491</v>
      </c>
      <c r="BU253" s="3">
        <v>37431</v>
      </c>
      <c r="BV253" s="2">
        <f t="shared" si="543"/>
        <v>60</v>
      </c>
      <c r="BW253" s="2">
        <v>60</v>
      </c>
      <c r="BX253" s="61"/>
      <c r="BY253" s="2">
        <f t="shared" si="442"/>
        <v>60</v>
      </c>
      <c r="BZ253" s="2">
        <f t="shared" si="443"/>
        <v>1.6029494269455797</v>
      </c>
      <c r="CA253" s="2">
        <f t="shared" si="444"/>
        <v>1.6029494269455797</v>
      </c>
      <c r="CB253" s="2"/>
      <c r="CC253" s="105">
        <v>37705</v>
      </c>
      <c r="CD253" s="3">
        <v>37645</v>
      </c>
      <c r="CE253" s="2">
        <f t="shared" si="544"/>
        <v>60</v>
      </c>
      <c r="CF253" s="2">
        <v>60</v>
      </c>
      <c r="CG253" s="61"/>
      <c r="CH253" s="2">
        <f t="shared" si="445"/>
        <v>60</v>
      </c>
      <c r="CI253" s="2">
        <f t="shared" si="446"/>
        <v>1.59383716296985</v>
      </c>
      <c r="CJ253" s="2">
        <f t="shared" si="447"/>
        <v>1.59383716296985</v>
      </c>
      <c r="CK253" s="2"/>
      <c r="CL253" s="105">
        <v>37995</v>
      </c>
      <c r="CM253" s="3">
        <v>37927</v>
      </c>
      <c r="CN253" s="2">
        <f t="shared" si="545"/>
        <v>68</v>
      </c>
      <c r="CO253" s="2">
        <f t="shared" si="522"/>
        <v>68</v>
      </c>
      <c r="CP253" s="61"/>
      <c r="CQ253" s="2">
        <f t="shared" si="448"/>
        <v>68</v>
      </c>
      <c r="CR253" s="2">
        <f t="shared" si="449"/>
        <v>1.7929179740026895</v>
      </c>
      <c r="CS253" s="2">
        <f t="shared" si="450"/>
        <v>1.7929179740026895</v>
      </c>
      <c r="CT253" s="2"/>
      <c r="CU253" s="131">
        <v>38066</v>
      </c>
      <c r="CV253" s="3">
        <v>38029</v>
      </c>
      <c r="CW253" s="2">
        <f t="shared" si="546"/>
        <v>37</v>
      </c>
      <c r="CX253" s="2">
        <f t="shared" si="547"/>
        <v>37</v>
      </c>
      <c r="CY253" s="61"/>
      <c r="CZ253" s="2">
        <f t="shared" si="451"/>
        <v>37</v>
      </c>
      <c r="DA253" s="2">
        <f t="shared" si="452"/>
        <v>0.97294170238502198</v>
      </c>
      <c r="DB253" s="2">
        <f t="shared" si="453"/>
        <v>0.97294170238502198</v>
      </c>
      <c r="DC253" s="2"/>
      <c r="DD253" s="131">
        <v>38472</v>
      </c>
      <c r="DE253" s="3">
        <v>38448</v>
      </c>
      <c r="DF253" s="2">
        <f t="shared" si="548"/>
        <v>24</v>
      </c>
      <c r="DG253" s="2">
        <f t="shared" si="549"/>
        <v>24</v>
      </c>
      <c r="DH253" s="61"/>
      <c r="DI253" s="2">
        <f t="shared" si="454"/>
        <v>24</v>
      </c>
      <c r="DJ253" s="2">
        <f t="shared" si="455"/>
        <v>0.62421972534332082</v>
      </c>
      <c r="DK253" s="2">
        <f t="shared" si="456"/>
        <v>0.62421972534332082</v>
      </c>
      <c r="DL253" s="2"/>
      <c r="DM253" s="131">
        <v>38714</v>
      </c>
      <c r="DN253" s="2">
        <v>38677</v>
      </c>
      <c r="DO253" s="3">
        <f t="shared" si="457"/>
        <v>37</v>
      </c>
      <c r="DP253" s="3">
        <f t="shared" si="458"/>
        <v>0.95664089769113425</v>
      </c>
      <c r="DQ253" s="2"/>
      <c r="DR253" s="131">
        <v>38936</v>
      </c>
      <c r="DS253" s="2">
        <v>38898</v>
      </c>
      <c r="DT253" s="3">
        <f t="shared" si="459"/>
        <v>38</v>
      </c>
      <c r="DU253" s="3">
        <f t="shared" si="460"/>
        <v>0.97691398015322117</v>
      </c>
      <c r="DV253" s="2"/>
      <c r="DW253" s="131">
        <v>39264</v>
      </c>
      <c r="DX253" s="2">
        <v>39255</v>
      </c>
      <c r="DY253" s="3">
        <f t="shared" si="461"/>
        <v>9</v>
      </c>
      <c r="DZ253" s="3">
        <f t="shared" si="462"/>
        <v>0.2292701566679404</v>
      </c>
      <c r="EA253" s="2"/>
      <c r="EB253" s="131">
        <v>39395</v>
      </c>
      <c r="EC253" s="2">
        <v>39353</v>
      </c>
      <c r="ED253" s="3">
        <f t="shared" si="532"/>
        <v>42</v>
      </c>
      <c r="EE253" s="3">
        <f t="shared" si="463"/>
        <v>1.0672629786801515</v>
      </c>
      <c r="EF253" s="2"/>
      <c r="EG253" s="131">
        <v>39663</v>
      </c>
      <c r="EH253" s="2">
        <v>39619</v>
      </c>
      <c r="EI253" s="3">
        <f t="shared" si="538"/>
        <v>44</v>
      </c>
      <c r="EJ253" s="3">
        <f t="shared" si="464"/>
        <v>1.11057825790656</v>
      </c>
      <c r="EK253" s="2"/>
      <c r="EL253" s="131">
        <v>40125</v>
      </c>
      <c r="EM253" s="2">
        <v>40090</v>
      </c>
      <c r="EN253" s="3">
        <f t="shared" si="539"/>
        <v>35</v>
      </c>
      <c r="EO253" s="3">
        <f t="shared" si="465"/>
        <v>0.873035669743078</v>
      </c>
      <c r="EP253" s="2"/>
      <c r="EQ253" s="2"/>
      <c r="ER253" s="77">
        <f t="shared" si="466"/>
        <v>36</v>
      </c>
      <c r="ES253" s="83">
        <f t="shared" si="533"/>
        <v>60</v>
      </c>
      <c r="ET253" s="83">
        <f t="shared" si="551"/>
        <v>60</v>
      </c>
      <c r="EU253" s="81">
        <f t="shared" si="540"/>
        <v>68</v>
      </c>
      <c r="EV253" s="81">
        <f t="shared" si="534"/>
        <v>37</v>
      </c>
      <c r="EW253" s="81">
        <f t="shared" si="553"/>
        <v>24</v>
      </c>
      <c r="EX253" s="81">
        <f t="shared" si="558"/>
        <v>37</v>
      </c>
      <c r="EY253" s="81">
        <f>DT253</f>
        <v>38</v>
      </c>
      <c r="EZ253" s="81">
        <f t="shared" si="536"/>
        <v>9</v>
      </c>
      <c r="FA253" s="81">
        <f t="shared" si="467"/>
        <v>42</v>
      </c>
      <c r="FB253" s="81">
        <f t="shared" si="468"/>
        <v>44</v>
      </c>
      <c r="FC253" s="81">
        <f t="shared" si="541"/>
        <v>35</v>
      </c>
      <c r="FD253" s="2"/>
      <c r="FE253" s="77">
        <f t="shared" si="469"/>
        <v>0.96543216498162998</v>
      </c>
      <c r="FF253" s="83">
        <f t="shared" si="470"/>
        <v>1.6029494269455797</v>
      </c>
      <c r="FG253" s="83">
        <f t="shared" si="471"/>
        <v>1.59383716296985</v>
      </c>
      <c r="FH253" s="81">
        <f t="shared" si="472"/>
        <v>1.7929179740026895</v>
      </c>
      <c r="FI253" s="81">
        <f t="shared" si="473"/>
        <v>0.97294170238502198</v>
      </c>
      <c r="FJ253" s="81">
        <f t="shared" si="474"/>
        <v>0.62421972534332082</v>
      </c>
      <c r="FK253" s="81">
        <f t="shared" si="475"/>
        <v>0.95664089769113425</v>
      </c>
      <c r="FL253" s="81">
        <f t="shared" si="476"/>
        <v>0.97691398015322117</v>
      </c>
      <c r="FM253" s="81">
        <f t="shared" si="477"/>
        <v>0.2292701566679404</v>
      </c>
      <c r="FN253" s="81">
        <f t="shared" si="478"/>
        <v>1.0672629786801515</v>
      </c>
      <c r="FO253" s="81">
        <f t="shared" si="479"/>
        <v>1.11057825790656</v>
      </c>
      <c r="FP253" s="81">
        <f t="shared" si="480"/>
        <v>0.873035669743078</v>
      </c>
      <c r="FQ253" s="2"/>
      <c r="FR253" s="83">
        <f t="shared" si="481"/>
        <v>24</v>
      </c>
      <c r="FS253" s="83">
        <f t="shared" si="482"/>
        <v>0</v>
      </c>
      <c r="FT253" s="83">
        <f t="shared" si="483"/>
        <v>8</v>
      </c>
      <c r="FU253" s="83">
        <f t="shared" si="484"/>
        <v>-31</v>
      </c>
      <c r="FV253" s="83">
        <f t="shared" si="485"/>
        <v>-13</v>
      </c>
      <c r="FW253" s="83">
        <f t="shared" si="486"/>
        <v>13</v>
      </c>
      <c r="FX253" s="83">
        <f t="shared" si="487"/>
        <v>1</v>
      </c>
      <c r="FY253" s="83">
        <f t="shared" si="488"/>
        <v>-29</v>
      </c>
      <c r="FZ253" s="83">
        <f t="shared" si="489"/>
        <v>33</v>
      </c>
      <c r="GA253" s="83">
        <f t="shared" si="490"/>
        <v>2</v>
      </c>
      <c r="GB253" s="83">
        <f t="shared" si="491"/>
        <v>-9</v>
      </c>
      <c r="GC253" s="54"/>
      <c r="GD253" s="205">
        <f t="shared" si="492"/>
        <v>0.63751726196394976</v>
      </c>
      <c r="GE253" s="206">
        <f t="shared" si="493"/>
        <v>-9.1122639757297286E-3</v>
      </c>
      <c r="GF253" s="206">
        <f t="shared" si="494"/>
        <v>0.19908081103283948</v>
      </c>
      <c r="GG253" s="207">
        <f t="shared" si="495"/>
        <v>-0.81997627161766751</v>
      </c>
      <c r="GH253" s="206">
        <f t="shared" si="496"/>
        <v>-0.34872197704170116</v>
      </c>
      <c r="GI253" s="206">
        <f t="shared" si="497"/>
        <v>0.33242117234781343</v>
      </c>
      <c r="GJ253" s="206">
        <f t="shared" si="498"/>
        <v>2.0273082462086922E-2</v>
      </c>
      <c r="GK253" s="206">
        <f t="shared" si="499"/>
        <v>-0.7476438234852808</v>
      </c>
      <c r="GL253" s="206">
        <f t="shared" si="500"/>
        <v>0.83799282201221115</v>
      </c>
      <c r="GM253" s="206">
        <f t="shared" si="501"/>
        <v>4.3315279226408432E-2</v>
      </c>
      <c r="GN253" s="206">
        <f t="shared" si="502"/>
        <v>-0.23754258816348195</v>
      </c>
      <c r="GO253" s="2"/>
      <c r="GP253" s="3">
        <f t="shared" si="503"/>
        <v>35</v>
      </c>
      <c r="GQ253" s="320">
        <f t="shared" si="504"/>
        <v>8.7303566974307803E-4</v>
      </c>
      <c r="GR253" s="298">
        <f t="shared" si="505"/>
        <v>6.2697016666956934E-4</v>
      </c>
      <c r="GS253" s="298">
        <f t="shared" si="506"/>
        <v>9.5886470419023881E-4</v>
      </c>
      <c r="GT253" s="298">
        <f t="shared" si="507"/>
        <v>1.1456663843350729E-3</v>
      </c>
      <c r="GU253" s="298">
        <f t="shared" si="508"/>
        <v>1.4681751446584334E-3</v>
      </c>
      <c r="GV253" s="298">
        <f t="shared" si="509"/>
        <v>6.6767720513930993E-4</v>
      </c>
      <c r="GW253" s="298">
        <f t="shared" si="510"/>
        <v>4.817245739748299E-4</v>
      </c>
      <c r="GX253" s="298">
        <f t="shared" si="511"/>
        <v>9.2583324992493246E-4</v>
      </c>
      <c r="GY253" s="298">
        <f t="shared" si="512"/>
        <v>9.1120542886602885E-4</v>
      </c>
      <c r="GZ253" s="298">
        <f t="shared" si="513"/>
        <v>1.8681888946549041E-4</v>
      </c>
      <c r="HA253" s="298">
        <f t="shared" si="514"/>
        <v>8.871989860583017E-4</v>
      </c>
      <c r="HB253" s="298">
        <f t="shared" si="515"/>
        <v>8.7736789631106681E-4</v>
      </c>
      <c r="HC253" s="298">
        <f t="shared" si="516"/>
        <v>6.0649118854944636E-4</v>
      </c>
      <c r="HD253" s="298"/>
    </row>
    <row r="254" spans="1:212" ht="12" customHeight="1" x14ac:dyDescent="0.25">
      <c r="A254" s="2">
        <v>1</v>
      </c>
      <c r="B254" s="10" t="s">
        <v>150</v>
      </c>
      <c r="C254" s="183">
        <v>41063</v>
      </c>
      <c r="D254" s="10"/>
      <c r="E254" s="2" t="s">
        <v>24</v>
      </c>
      <c r="F254" s="33"/>
      <c r="G254" s="33"/>
      <c r="H254" s="33"/>
      <c r="I254" s="33"/>
      <c r="J254" s="33"/>
      <c r="K254" s="33"/>
      <c r="L254" s="33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61"/>
      <c r="X254" s="45"/>
      <c r="Y254" s="3">
        <v>5</v>
      </c>
      <c r="Z254" s="146">
        <v>7</v>
      </c>
      <c r="AA254" s="3">
        <f t="shared" si="542"/>
        <v>12</v>
      </c>
      <c r="AB254" s="170"/>
      <c r="AC254" s="170" t="s">
        <v>675</v>
      </c>
      <c r="AD254" s="170"/>
      <c r="AE254" s="170"/>
      <c r="AF254" s="170"/>
      <c r="AG254" s="170"/>
      <c r="AH254" s="170"/>
      <c r="AI254" s="170"/>
      <c r="AJ254" s="170"/>
      <c r="AK254" s="170">
        <v>5</v>
      </c>
      <c r="AL254" s="170" t="s">
        <v>675</v>
      </c>
      <c r="AM254" s="170" t="s">
        <v>675</v>
      </c>
      <c r="AN254" s="170" t="s">
        <v>675</v>
      </c>
      <c r="AO254" s="170"/>
      <c r="AP254" s="170" t="s">
        <v>675</v>
      </c>
      <c r="AQ254" s="170"/>
      <c r="AR254" s="170"/>
      <c r="AS254" s="170" t="s">
        <v>675</v>
      </c>
      <c r="AT254" s="170" t="s">
        <v>675</v>
      </c>
      <c r="AU254" s="29">
        <f>SUM(AB254:AT254)</f>
        <v>5</v>
      </c>
      <c r="AV254" s="170">
        <f t="shared" si="554"/>
        <v>0</v>
      </c>
      <c r="AW254" s="170">
        <f t="shared" si="555"/>
        <v>5</v>
      </c>
      <c r="AX254" s="170">
        <f t="shared" si="556"/>
        <v>0</v>
      </c>
      <c r="AY254" s="29">
        <f t="shared" si="557"/>
        <v>5</v>
      </c>
      <c r="AZ254" s="3"/>
      <c r="BA254" s="2">
        <f t="shared" si="430"/>
        <v>0</v>
      </c>
      <c r="BB254" s="2">
        <f t="shared" si="431"/>
        <v>5</v>
      </c>
      <c r="BC254" s="2">
        <f t="shared" si="432"/>
        <v>0</v>
      </c>
      <c r="BD254" s="3">
        <f t="shared" si="433"/>
        <v>5</v>
      </c>
      <c r="BE254" s="3">
        <f t="shared" si="434"/>
        <v>1.1827321111768185</v>
      </c>
      <c r="BF254" s="2">
        <f t="shared" si="435"/>
        <v>0</v>
      </c>
      <c r="BG254" s="2">
        <f t="shared" si="436"/>
        <v>0.49280504632367428</v>
      </c>
      <c r="BH254" s="2">
        <f t="shared" si="437"/>
        <v>0</v>
      </c>
      <c r="BI254" s="3">
        <f t="shared" si="438"/>
        <v>0.49280504632367428</v>
      </c>
      <c r="BJ254" s="3"/>
      <c r="BK254" s="21">
        <v>10003</v>
      </c>
      <c r="BL254" s="3">
        <v>9986</v>
      </c>
      <c r="BM254" s="2">
        <v>17</v>
      </c>
      <c r="BN254" s="2">
        <v>17</v>
      </c>
      <c r="BO254" s="45"/>
      <c r="BP254" s="2">
        <f t="shared" si="439"/>
        <v>17</v>
      </c>
      <c r="BQ254" s="2">
        <f t="shared" si="440"/>
        <v>1.7023833366713399</v>
      </c>
      <c r="BR254" s="2">
        <f t="shared" si="441"/>
        <v>1.7023833366713399</v>
      </c>
      <c r="BS254" s="2"/>
      <c r="BT254" s="7">
        <v>10039</v>
      </c>
      <c r="BU254" s="3">
        <v>10025</v>
      </c>
      <c r="BV254" s="2">
        <f t="shared" si="543"/>
        <v>14</v>
      </c>
      <c r="BW254" s="2">
        <v>14</v>
      </c>
      <c r="BX254" s="61"/>
      <c r="BY254" s="2">
        <f t="shared" si="442"/>
        <v>14</v>
      </c>
      <c r="BZ254" s="2">
        <f t="shared" si="443"/>
        <v>1.396508728179551</v>
      </c>
      <c r="CA254" s="2">
        <f t="shared" si="444"/>
        <v>1.396508728179551</v>
      </c>
      <c r="CB254" s="2"/>
      <c r="CC254" s="105">
        <v>10099</v>
      </c>
      <c r="CD254" s="3">
        <v>10086</v>
      </c>
      <c r="CE254" s="2">
        <f t="shared" si="544"/>
        <v>13</v>
      </c>
      <c r="CF254" s="2">
        <v>13</v>
      </c>
      <c r="CG254" s="61"/>
      <c r="CH254" s="2">
        <f t="shared" si="445"/>
        <v>13</v>
      </c>
      <c r="CI254" s="2">
        <f t="shared" si="446"/>
        <v>1.288915328177672</v>
      </c>
      <c r="CJ254" s="2">
        <f t="shared" si="447"/>
        <v>1.288915328177672</v>
      </c>
      <c r="CK254" s="2"/>
      <c r="CL254" s="105">
        <v>10171</v>
      </c>
      <c r="CM254" s="3">
        <v>10166</v>
      </c>
      <c r="CN254" s="2">
        <f t="shared" si="545"/>
        <v>5</v>
      </c>
      <c r="CO254" s="2">
        <f t="shared" si="522"/>
        <v>5</v>
      </c>
      <c r="CP254" s="61"/>
      <c r="CQ254" s="2">
        <f t="shared" si="448"/>
        <v>5</v>
      </c>
      <c r="CR254" s="2">
        <f t="shared" si="449"/>
        <v>0.49183553019870158</v>
      </c>
      <c r="CS254" s="2">
        <f t="shared" si="450"/>
        <v>0.49183553019870158</v>
      </c>
      <c r="CT254" s="2"/>
      <c r="CU254" s="131">
        <v>10158</v>
      </c>
      <c r="CV254" s="3">
        <v>10146</v>
      </c>
      <c r="CW254" s="2">
        <f t="shared" si="546"/>
        <v>12</v>
      </c>
      <c r="CX254" s="2">
        <f t="shared" si="547"/>
        <v>12</v>
      </c>
      <c r="CY254" s="61"/>
      <c r="CZ254" s="2">
        <f t="shared" si="451"/>
        <v>12</v>
      </c>
      <c r="DA254" s="2">
        <f t="shared" si="452"/>
        <v>1.1827321111768185</v>
      </c>
      <c r="DB254" s="2">
        <f t="shared" si="453"/>
        <v>1.1827321111768185</v>
      </c>
      <c r="DC254" s="2"/>
      <c r="DD254" s="131">
        <v>10217</v>
      </c>
      <c r="DE254" s="3">
        <v>10207</v>
      </c>
      <c r="DF254" s="2">
        <f t="shared" si="548"/>
        <v>10</v>
      </c>
      <c r="DG254" s="2">
        <f t="shared" si="549"/>
        <v>10</v>
      </c>
      <c r="DH254" s="61"/>
      <c r="DI254" s="2">
        <f t="shared" si="454"/>
        <v>10</v>
      </c>
      <c r="DJ254" s="2">
        <f t="shared" si="455"/>
        <v>0.97971980013716076</v>
      </c>
      <c r="DK254" s="2">
        <f t="shared" si="456"/>
        <v>0.97971980013716076</v>
      </c>
      <c r="DL254" s="2"/>
      <c r="DM254" s="131">
        <v>10255</v>
      </c>
      <c r="DN254" s="2">
        <v>10244</v>
      </c>
      <c r="DO254" s="3">
        <f t="shared" si="457"/>
        <v>11</v>
      </c>
      <c r="DP254" s="3">
        <f t="shared" si="458"/>
        <v>1.0737992971495509</v>
      </c>
      <c r="DQ254" s="2"/>
      <c r="DR254" s="131">
        <v>10329</v>
      </c>
      <c r="DS254" s="2">
        <v>10330</v>
      </c>
      <c r="DT254" s="3">
        <f t="shared" si="459"/>
        <v>-1</v>
      </c>
      <c r="DU254" s="3">
        <f t="shared" si="460"/>
        <v>-9.6805421103581812E-2</v>
      </c>
      <c r="DV254" s="2"/>
      <c r="DW254" s="131">
        <v>10405</v>
      </c>
      <c r="DX254" s="2">
        <v>10397</v>
      </c>
      <c r="DY254" s="3">
        <f t="shared" si="461"/>
        <v>8</v>
      </c>
      <c r="DZ254" s="3">
        <f t="shared" si="462"/>
        <v>0.76945272674810039</v>
      </c>
      <c r="EA254" s="2"/>
      <c r="EB254" s="131">
        <v>10481</v>
      </c>
      <c r="EC254" s="2">
        <v>10462</v>
      </c>
      <c r="ED254" s="3">
        <f t="shared" ref="ED254:ED285" si="559">EB254-EC254</f>
        <v>19</v>
      </c>
      <c r="EE254" s="3">
        <f t="shared" si="463"/>
        <v>1.8160963486904989</v>
      </c>
      <c r="EF254" s="2"/>
      <c r="EG254" s="131">
        <v>10530</v>
      </c>
      <c r="EH254" s="2">
        <v>10510</v>
      </c>
      <c r="EI254" s="3">
        <f t="shared" si="538"/>
        <v>20</v>
      </c>
      <c r="EJ254" s="3">
        <f t="shared" si="464"/>
        <v>1.9029495718363465</v>
      </c>
      <c r="EK254" s="2"/>
      <c r="EL254" s="131">
        <v>10663</v>
      </c>
      <c r="EM254" s="2">
        <v>10651</v>
      </c>
      <c r="EN254" s="3">
        <f t="shared" si="539"/>
        <v>12</v>
      </c>
      <c r="EO254" s="3">
        <f t="shared" si="465"/>
        <v>1.1266547741996056</v>
      </c>
      <c r="EP254" s="2"/>
      <c r="EQ254" s="2"/>
      <c r="ER254" s="77">
        <f t="shared" si="466"/>
        <v>17</v>
      </c>
      <c r="ES254" s="83">
        <f t="shared" si="533"/>
        <v>14</v>
      </c>
      <c r="ET254" s="83">
        <f t="shared" si="551"/>
        <v>13</v>
      </c>
      <c r="EU254" s="81">
        <f t="shared" si="540"/>
        <v>5</v>
      </c>
      <c r="EV254" s="81">
        <f t="shared" si="534"/>
        <v>12</v>
      </c>
      <c r="EW254" s="81">
        <f t="shared" si="553"/>
        <v>10</v>
      </c>
      <c r="EX254" s="81">
        <f t="shared" si="558"/>
        <v>11</v>
      </c>
      <c r="EY254" s="81">
        <v>0</v>
      </c>
      <c r="EZ254" s="81">
        <f t="shared" si="536"/>
        <v>8</v>
      </c>
      <c r="FA254" s="81">
        <f t="shared" si="467"/>
        <v>19</v>
      </c>
      <c r="FB254" s="81">
        <f t="shared" si="468"/>
        <v>20</v>
      </c>
      <c r="FC254" s="81">
        <f t="shared" si="541"/>
        <v>12</v>
      </c>
      <c r="FD254" s="2"/>
      <c r="FE254" s="77">
        <f t="shared" si="469"/>
        <v>1.7023833366713399</v>
      </c>
      <c r="FF254" s="83">
        <f t="shared" si="470"/>
        <v>1.396508728179551</v>
      </c>
      <c r="FG254" s="83">
        <f t="shared" si="471"/>
        <v>1.288915328177672</v>
      </c>
      <c r="FH254" s="81">
        <f t="shared" si="472"/>
        <v>0.49183553019870158</v>
      </c>
      <c r="FI254" s="81">
        <f t="shared" si="473"/>
        <v>1.1827321111768185</v>
      </c>
      <c r="FJ254" s="81">
        <f t="shared" si="474"/>
        <v>0.97971980013716076</v>
      </c>
      <c r="FK254" s="81">
        <f t="shared" si="475"/>
        <v>1.0737992971495509</v>
      </c>
      <c r="FL254" s="81">
        <f t="shared" si="476"/>
        <v>0</v>
      </c>
      <c r="FM254" s="81">
        <f t="shared" si="477"/>
        <v>0.76945272674810039</v>
      </c>
      <c r="FN254" s="81">
        <f t="shared" si="478"/>
        <v>1.8160963486904989</v>
      </c>
      <c r="FO254" s="81">
        <f t="shared" si="479"/>
        <v>1.9029495718363465</v>
      </c>
      <c r="FP254" s="81">
        <f t="shared" si="480"/>
        <v>1.1266547741996056</v>
      </c>
      <c r="FQ254" s="2"/>
      <c r="FR254" s="83">
        <f t="shared" si="481"/>
        <v>-3</v>
      </c>
      <c r="FS254" s="83">
        <f t="shared" si="482"/>
        <v>-1</v>
      </c>
      <c r="FT254" s="83">
        <f t="shared" si="483"/>
        <v>-8</v>
      </c>
      <c r="FU254" s="83">
        <f t="shared" si="484"/>
        <v>7</v>
      </c>
      <c r="FV254" s="83">
        <f t="shared" si="485"/>
        <v>-2</v>
      </c>
      <c r="FW254" s="83">
        <f t="shared" si="486"/>
        <v>1</v>
      </c>
      <c r="FX254" s="83">
        <f t="shared" si="487"/>
        <v>-11</v>
      </c>
      <c r="FY254" s="83">
        <f t="shared" si="488"/>
        <v>8</v>
      </c>
      <c r="FZ254" s="83">
        <f t="shared" si="489"/>
        <v>11</v>
      </c>
      <c r="GA254" s="83">
        <f t="shared" si="490"/>
        <v>1</v>
      </c>
      <c r="GB254" s="83">
        <f t="shared" si="491"/>
        <v>-8</v>
      </c>
      <c r="GC254" s="54"/>
      <c r="GD254" s="205">
        <f t="shared" si="492"/>
        <v>-0.30587460849178894</v>
      </c>
      <c r="GE254" s="206">
        <f t="shared" si="493"/>
        <v>-0.107593400001879</v>
      </c>
      <c r="GF254" s="206">
        <f t="shared" si="494"/>
        <v>-0.79707979797897033</v>
      </c>
      <c r="GG254" s="207">
        <f t="shared" si="495"/>
        <v>0.6908965809781169</v>
      </c>
      <c r="GH254" s="206">
        <f t="shared" si="496"/>
        <v>-0.20301231103965778</v>
      </c>
      <c r="GI254" s="206">
        <f t="shared" si="497"/>
        <v>9.4079497012390156E-2</v>
      </c>
      <c r="GJ254" s="206">
        <f t="shared" si="498"/>
        <v>-1.0737992971495509</v>
      </c>
      <c r="GK254" s="206">
        <f t="shared" si="499"/>
        <v>0.76945272674810039</v>
      </c>
      <c r="GL254" s="206">
        <f t="shared" si="500"/>
        <v>1.0466436219423985</v>
      </c>
      <c r="GM254" s="206">
        <f t="shared" si="501"/>
        <v>8.6853223145847647E-2</v>
      </c>
      <c r="GN254" s="206">
        <f t="shared" si="502"/>
        <v>-0.77629479763674092</v>
      </c>
      <c r="GO254" s="2"/>
      <c r="GP254" s="3">
        <f t="shared" si="503"/>
        <v>12</v>
      </c>
      <c r="GQ254" s="320">
        <f t="shared" si="504"/>
        <v>1.1266547741996056E-3</v>
      </c>
      <c r="GR254" s="298">
        <f t="shared" si="505"/>
        <v>2.9606924537174109E-4</v>
      </c>
      <c r="GS254" s="298">
        <f t="shared" si="506"/>
        <v>2.2373509764438905E-4</v>
      </c>
      <c r="GT254" s="298">
        <f t="shared" si="507"/>
        <v>2.4822771660593248E-4</v>
      </c>
      <c r="GU254" s="298">
        <f t="shared" si="508"/>
        <v>1.0795405475429657E-4</v>
      </c>
      <c r="GV254" s="298">
        <f t="shared" si="509"/>
        <v>2.1654395842355997E-4</v>
      </c>
      <c r="GW254" s="298">
        <f t="shared" si="510"/>
        <v>2.0071857248951246E-4</v>
      </c>
      <c r="GX254" s="298">
        <f t="shared" si="511"/>
        <v>2.7524772295065561E-4</v>
      </c>
      <c r="GY254" s="298">
        <f t="shared" si="512"/>
        <v>0</v>
      </c>
      <c r="GZ254" s="298">
        <f t="shared" si="513"/>
        <v>1.6606123508043592E-4</v>
      </c>
      <c r="HA254" s="298">
        <f t="shared" si="514"/>
        <v>4.013519222644698E-4</v>
      </c>
      <c r="HB254" s="298">
        <f t="shared" si="515"/>
        <v>3.9880358923230307E-4</v>
      </c>
      <c r="HC254" s="298">
        <f t="shared" si="516"/>
        <v>2.0793983607409589E-4</v>
      </c>
      <c r="HD254" s="298"/>
    </row>
    <row r="255" spans="1:212" ht="12" customHeight="1" x14ac:dyDescent="0.25">
      <c r="A255" s="2">
        <v>1</v>
      </c>
      <c r="B255" s="10" t="s">
        <v>150</v>
      </c>
      <c r="C255" s="183">
        <v>41081</v>
      </c>
      <c r="D255" s="10"/>
      <c r="E255" s="2" t="s">
        <v>121</v>
      </c>
      <c r="F255" s="33"/>
      <c r="G255" s="33"/>
      <c r="H255" s="33"/>
      <c r="I255" s="33"/>
      <c r="J255" s="33"/>
      <c r="K255" s="33"/>
      <c r="L255" s="33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61"/>
      <c r="X255" s="45"/>
      <c r="Y255" s="3">
        <v>12</v>
      </c>
      <c r="Z255" s="146">
        <v>11</v>
      </c>
      <c r="AA255" s="3">
        <f t="shared" si="542"/>
        <v>23</v>
      </c>
      <c r="AB255" s="170"/>
      <c r="AC255" s="170" t="s">
        <v>675</v>
      </c>
      <c r="AD255" s="170"/>
      <c r="AE255" s="170"/>
      <c r="AF255" s="170"/>
      <c r="AG255" s="170"/>
      <c r="AH255" s="170"/>
      <c r="AI255" s="170"/>
      <c r="AJ255" s="170"/>
      <c r="AK255" s="170">
        <v>12</v>
      </c>
      <c r="AL255" s="170" t="s">
        <v>675</v>
      </c>
      <c r="AM255" s="170" t="s">
        <v>675</v>
      </c>
      <c r="AN255" s="170" t="s">
        <v>675</v>
      </c>
      <c r="AO255" s="170"/>
      <c r="AP255" s="170" t="s">
        <v>675</v>
      </c>
      <c r="AQ255" s="170"/>
      <c r="AR255" s="170"/>
      <c r="AS255" s="170" t="s">
        <v>675</v>
      </c>
      <c r="AT255" s="170" t="s">
        <v>675</v>
      </c>
      <c r="AU255" s="29">
        <f>SUM(AB255:AT255)</f>
        <v>12</v>
      </c>
      <c r="AV255" s="170">
        <f t="shared" si="554"/>
        <v>0</v>
      </c>
      <c r="AW255" s="170">
        <f t="shared" si="555"/>
        <v>12</v>
      </c>
      <c r="AX255" s="170">
        <f t="shared" si="556"/>
        <v>0</v>
      </c>
      <c r="AY255" s="29">
        <f t="shared" si="557"/>
        <v>12</v>
      </c>
      <c r="AZ255" s="3"/>
      <c r="BA255" s="2">
        <f t="shared" si="430"/>
        <v>0</v>
      </c>
      <c r="BB255" s="2">
        <f t="shared" si="431"/>
        <v>12</v>
      </c>
      <c r="BC255" s="2">
        <f t="shared" si="432"/>
        <v>0</v>
      </c>
      <c r="BD255" s="3">
        <f t="shared" si="433"/>
        <v>12</v>
      </c>
      <c r="BE255" s="3">
        <f t="shared" si="434"/>
        <v>1.2745741763547178</v>
      </c>
      <c r="BF255" s="2">
        <f t="shared" si="435"/>
        <v>0</v>
      </c>
      <c r="BG255" s="2">
        <f t="shared" si="436"/>
        <v>0.46348151867444287</v>
      </c>
      <c r="BH255" s="2">
        <f t="shared" si="437"/>
        <v>0</v>
      </c>
      <c r="BI255" s="3">
        <f t="shared" si="438"/>
        <v>0.46348151867444287</v>
      </c>
      <c r="BJ255" s="3"/>
      <c r="BK255" s="21">
        <v>25420</v>
      </c>
      <c r="BL255" s="3">
        <v>25400</v>
      </c>
      <c r="BM255" s="2">
        <v>20</v>
      </c>
      <c r="BN255" s="2">
        <v>20</v>
      </c>
      <c r="BO255" s="45"/>
      <c r="BP255" s="2">
        <f t="shared" si="439"/>
        <v>20</v>
      </c>
      <c r="BQ255" s="2">
        <f t="shared" si="440"/>
        <v>0.78740157480314954</v>
      </c>
      <c r="BR255" s="2">
        <f t="shared" si="441"/>
        <v>0.78740157480314954</v>
      </c>
      <c r="BS255" s="2"/>
      <c r="BT255" s="7">
        <v>25601</v>
      </c>
      <c r="BU255" s="3">
        <v>25572</v>
      </c>
      <c r="BV255" s="2">
        <f t="shared" si="543"/>
        <v>29</v>
      </c>
      <c r="BW255" s="2">
        <v>29</v>
      </c>
      <c r="BX255" s="61"/>
      <c r="BY255" s="2">
        <f t="shared" si="442"/>
        <v>29</v>
      </c>
      <c r="BZ255" s="2">
        <f t="shared" si="443"/>
        <v>1.1340528703269201</v>
      </c>
      <c r="CA255" s="2">
        <f t="shared" si="444"/>
        <v>1.1340528703269201</v>
      </c>
      <c r="CB255" s="2"/>
      <c r="CC255" s="105">
        <v>25702</v>
      </c>
      <c r="CD255" s="3">
        <v>25684</v>
      </c>
      <c r="CE255" s="2">
        <f t="shared" si="544"/>
        <v>18</v>
      </c>
      <c r="CF255" s="2">
        <v>18</v>
      </c>
      <c r="CG255" s="61"/>
      <c r="CH255" s="2">
        <f t="shared" si="445"/>
        <v>18</v>
      </c>
      <c r="CI255" s="2">
        <f t="shared" si="446"/>
        <v>0.70082541660177544</v>
      </c>
      <c r="CJ255" s="2">
        <f t="shared" si="447"/>
        <v>0.70082541660177544</v>
      </c>
      <c r="CK255" s="2"/>
      <c r="CL255" s="105">
        <v>25819</v>
      </c>
      <c r="CM255" s="3">
        <v>25800</v>
      </c>
      <c r="CN255" s="2">
        <f t="shared" si="545"/>
        <v>19</v>
      </c>
      <c r="CO255" s="2">
        <f t="shared" si="522"/>
        <v>19</v>
      </c>
      <c r="CP255" s="61"/>
      <c r="CQ255" s="2">
        <f t="shared" si="448"/>
        <v>19</v>
      </c>
      <c r="CR255" s="2">
        <f t="shared" si="449"/>
        <v>0.73643410852713176</v>
      </c>
      <c r="CS255" s="2">
        <f t="shared" si="450"/>
        <v>0.73643410852713176</v>
      </c>
      <c r="CT255" s="2"/>
      <c r="CU255" s="131">
        <v>25924</v>
      </c>
      <c r="CV255" s="3">
        <v>25891</v>
      </c>
      <c r="CW255" s="2">
        <f t="shared" si="546"/>
        <v>33</v>
      </c>
      <c r="CX255" s="2">
        <f t="shared" si="547"/>
        <v>33</v>
      </c>
      <c r="CY255" s="61"/>
      <c r="CZ255" s="2">
        <f t="shared" si="451"/>
        <v>33</v>
      </c>
      <c r="DA255" s="2">
        <f t="shared" si="452"/>
        <v>1.2745741763547178</v>
      </c>
      <c r="DB255" s="2">
        <f t="shared" si="453"/>
        <v>1.2745741763547178</v>
      </c>
      <c r="DC255" s="2"/>
      <c r="DD255" s="131">
        <v>26153</v>
      </c>
      <c r="DE255" s="3">
        <v>26133</v>
      </c>
      <c r="DF255" s="2">
        <f t="shared" si="548"/>
        <v>20</v>
      </c>
      <c r="DG255" s="2">
        <f t="shared" si="549"/>
        <v>20</v>
      </c>
      <c r="DH255" s="61"/>
      <c r="DI255" s="2">
        <f t="shared" si="454"/>
        <v>20</v>
      </c>
      <c r="DJ255" s="2">
        <f t="shared" si="455"/>
        <v>0.76531588413117513</v>
      </c>
      <c r="DK255" s="2">
        <f t="shared" si="456"/>
        <v>0.76531588413117513</v>
      </c>
      <c r="DL255" s="2"/>
      <c r="DM255" s="131">
        <v>26383</v>
      </c>
      <c r="DN255" s="2">
        <v>26368</v>
      </c>
      <c r="DO255" s="3">
        <f t="shared" si="457"/>
        <v>15</v>
      </c>
      <c r="DP255" s="3">
        <f t="shared" si="458"/>
        <v>0.5688713592233009</v>
      </c>
      <c r="DQ255" s="2"/>
      <c r="DR255" s="131">
        <v>26562</v>
      </c>
      <c r="DS255" s="2">
        <v>26573</v>
      </c>
      <c r="DT255" s="3">
        <f t="shared" si="459"/>
        <v>-11</v>
      </c>
      <c r="DU255" s="3">
        <f t="shared" si="460"/>
        <v>-0.41395401347232152</v>
      </c>
      <c r="DV255" s="2"/>
      <c r="DW255" s="131">
        <v>26703</v>
      </c>
      <c r="DX255" s="2">
        <v>26685</v>
      </c>
      <c r="DY255" s="3">
        <f t="shared" si="461"/>
        <v>18</v>
      </c>
      <c r="DZ255" s="3">
        <f t="shared" si="462"/>
        <v>0.67453625632377745</v>
      </c>
      <c r="EA255" s="2"/>
      <c r="EB255" s="131">
        <v>26932</v>
      </c>
      <c r="EC255" s="2">
        <v>26909</v>
      </c>
      <c r="ED255" s="3">
        <f t="shared" si="559"/>
        <v>23</v>
      </c>
      <c r="EE255" s="3">
        <f t="shared" si="463"/>
        <v>0.85473261733992345</v>
      </c>
      <c r="EF255" s="2"/>
      <c r="EG255" s="131">
        <v>27366</v>
      </c>
      <c r="EH255" s="2">
        <v>27325</v>
      </c>
      <c r="EI255" s="3">
        <f t="shared" si="538"/>
        <v>41</v>
      </c>
      <c r="EJ255" s="3">
        <f t="shared" si="464"/>
        <v>1.5004574565416284</v>
      </c>
      <c r="EK255" s="2"/>
      <c r="EL255" s="131">
        <v>27700</v>
      </c>
      <c r="EM255" s="2">
        <v>27656</v>
      </c>
      <c r="EN255" s="3">
        <f t="shared" si="539"/>
        <v>44</v>
      </c>
      <c r="EO255" s="3">
        <f t="shared" si="465"/>
        <v>1.5909748336708129</v>
      </c>
      <c r="EP255" s="2"/>
      <c r="EQ255" s="2"/>
      <c r="ER255" s="77">
        <f t="shared" si="466"/>
        <v>20</v>
      </c>
      <c r="ES255" s="83">
        <f t="shared" si="533"/>
        <v>29</v>
      </c>
      <c r="ET255" s="83">
        <f t="shared" si="551"/>
        <v>18</v>
      </c>
      <c r="EU255" s="81">
        <f t="shared" si="540"/>
        <v>19</v>
      </c>
      <c r="EV255" s="81">
        <f t="shared" si="534"/>
        <v>33</v>
      </c>
      <c r="EW255" s="81">
        <f t="shared" si="553"/>
        <v>20</v>
      </c>
      <c r="EX255" s="81">
        <f t="shared" si="558"/>
        <v>15</v>
      </c>
      <c r="EY255" s="81">
        <v>0</v>
      </c>
      <c r="EZ255" s="81">
        <f t="shared" si="536"/>
        <v>18</v>
      </c>
      <c r="FA255" s="81">
        <f t="shared" si="467"/>
        <v>23</v>
      </c>
      <c r="FB255" s="81">
        <f t="shared" si="468"/>
        <v>41</v>
      </c>
      <c r="FC255" s="81">
        <f t="shared" si="541"/>
        <v>44</v>
      </c>
      <c r="FD255" s="2"/>
      <c r="FE255" s="77">
        <f t="shared" si="469"/>
        <v>0.78740157480314954</v>
      </c>
      <c r="FF255" s="83">
        <f t="shared" si="470"/>
        <v>1.1340528703269201</v>
      </c>
      <c r="FG255" s="83">
        <f t="shared" si="471"/>
        <v>0.70082541660177544</v>
      </c>
      <c r="FH255" s="81">
        <f t="shared" si="472"/>
        <v>0.73643410852713176</v>
      </c>
      <c r="FI255" s="81">
        <f t="shared" si="473"/>
        <v>1.2745741763547178</v>
      </c>
      <c r="FJ255" s="81">
        <f t="shared" si="474"/>
        <v>0.76531588413117513</v>
      </c>
      <c r="FK255" s="81">
        <f t="shared" si="475"/>
        <v>0.5688713592233009</v>
      </c>
      <c r="FL255" s="81">
        <f t="shared" si="476"/>
        <v>0</v>
      </c>
      <c r="FM255" s="81">
        <f t="shared" si="477"/>
        <v>0.67453625632377745</v>
      </c>
      <c r="FN255" s="81">
        <f t="shared" si="478"/>
        <v>0.85473261733992345</v>
      </c>
      <c r="FO255" s="81">
        <f t="shared" si="479"/>
        <v>1.5004574565416284</v>
      </c>
      <c r="FP255" s="81">
        <f t="shared" si="480"/>
        <v>1.5909748336708129</v>
      </c>
      <c r="FQ255" s="2"/>
      <c r="FR255" s="83">
        <f t="shared" si="481"/>
        <v>9</v>
      </c>
      <c r="FS255" s="83">
        <f t="shared" si="482"/>
        <v>-11</v>
      </c>
      <c r="FT255" s="83">
        <f t="shared" si="483"/>
        <v>1</v>
      </c>
      <c r="FU255" s="83">
        <f t="shared" si="484"/>
        <v>14</v>
      </c>
      <c r="FV255" s="83">
        <f t="shared" si="485"/>
        <v>-13</v>
      </c>
      <c r="FW255" s="83">
        <f t="shared" si="486"/>
        <v>-5</v>
      </c>
      <c r="FX255" s="83">
        <f t="shared" si="487"/>
        <v>-15</v>
      </c>
      <c r="FY255" s="83">
        <f t="shared" si="488"/>
        <v>18</v>
      </c>
      <c r="FZ255" s="83">
        <f t="shared" si="489"/>
        <v>5</v>
      </c>
      <c r="GA255" s="83">
        <f t="shared" si="490"/>
        <v>18</v>
      </c>
      <c r="GB255" s="83">
        <f t="shared" si="491"/>
        <v>3</v>
      </c>
      <c r="GC255" s="54"/>
      <c r="GD255" s="205">
        <f t="shared" si="492"/>
        <v>0.34665129552377061</v>
      </c>
      <c r="GE255" s="206">
        <f t="shared" si="493"/>
        <v>-0.43322745372514471</v>
      </c>
      <c r="GF255" s="206">
        <f t="shared" si="494"/>
        <v>3.5608691925356317E-2</v>
      </c>
      <c r="GG255" s="207">
        <f t="shared" si="495"/>
        <v>0.53814006782758605</v>
      </c>
      <c r="GH255" s="206">
        <f t="shared" si="496"/>
        <v>-0.50925829222354269</v>
      </c>
      <c r="GI255" s="206">
        <f t="shared" si="497"/>
        <v>-0.19644452490787423</v>
      </c>
      <c r="GJ255" s="206">
        <f t="shared" si="498"/>
        <v>-0.5688713592233009</v>
      </c>
      <c r="GK255" s="206">
        <f t="shared" si="499"/>
        <v>0.67453625632377745</v>
      </c>
      <c r="GL255" s="206">
        <f t="shared" si="500"/>
        <v>0.180196361016146</v>
      </c>
      <c r="GM255" s="206">
        <f t="shared" si="501"/>
        <v>0.64572483920170498</v>
      </c>
      <c r="GN255" s="206">
        <f t="shared" si="502"/>
        <v>9.0517377129184506E-2</v>
      </c>
      <c r="GO255" s="2"/>
      <c r="GP255" s="3">
        <f t="shared" si="503"/>
        <v>44</v>
      </c>
      <c r="GQ255" s="320">
        <f t="shared" si="504"/>
        <v>1.5909748336708129E-3</v>
      </c>
      <c r="GR255" s="298">
        <f t="shared" si="505"/>
        <v>3.4831675926087183E-4</v>
      </c>
      <c r="GS255" s="298">
        <f t="shared" si="506"/>
        <v>4.6345127369194875E-4</v>
      </c>
      <c r="GT255" s="298">
        <f t="shared" si="507"/>
        <v>3.4369991530052183E-4</v>
      </c>
      <c r="GU255" s="298">
        <f t="shared" si="508"/>
        <v>4.10225408066327E-4</v>
      </c>
      <c r="GV255" s="298">
        <f t="shared" si="509"/>
        <v>5.9549588566478991E-4</v>
      </c>
      <c r="GW255" s="298">
        <f t="shared" si="510"/>
        <v>4.0143714497902492E-4</v>
      </c>
      <c r="GX255" s="298">
        <f t="shared" si="511"/>
        <v>3.7533780402362128E-4</v>
      </c>
      <c r="GY255" s="298">
        <f t="shared" si="512"/>
        <v>0</v>
      </c>
      <c r="GZ255" s="298">
        <f t="shared" si="513"/>
        <v>3.7363777893098082E-4</v>
      </c>
      <c r="HA255" s="298">
        <f t="shared" si="514"/>
        <v>4.8584706379383184E-4</v>
      </c>
      <c r="HB255" s="298">
        <f t="shared" si="515"/>
        <v>8.1754735792622139E-4</v>
      </c>
      <c r="HC255" s="298">
        <f t="shared" si="516"/>
        <v>7.6244606560501823E-4</v>
      </c>
      <c r="HD255" s="298"/>
    </row>
    <row r="256" spans="1:212" ht="12" customHeight="1" x14ac:dyDescent="0.25">
      <c r="A256" s="2">
        <v>1</v>
      </c>
      <c r="B256" s="10" t="s">
        <v>150</v>
      </c>
      <c r="C256" s="183">
        <v>41082</v>
      </c>
      <c r="D256" s="10"/>
      <c r="E256" s="2" t="s">
        <v>328</v>
      </c>
      <c r="F256" s="33"/>
      <c r="G256" s="33"/>
      <c r="H256" s="33"/>
      <c r="I256" s="33"/>
      <c r="J256" s="33"/>
      <c r="K256" s="33"/>
      <c r="L256" s="33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61"/>
      <c r="X256" s="45"/>
      <c r="Y256" s="3">
        <v>0</v>
      </c>
      <c r="Z256" s="146">
        <v>27</v>
      </c>
      <c r="AA256" s="3">
        <f t="shared" si="542"/>
        <v>27</v>
      </c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29"/>
      <c r="AV256" s="170">
        <f t="shared" si="554"/>
        <v>0</v>
      </c>
      <c r="AW256" s="170">
        <f t="shared" si="555"/>
        <v>0</v>
      </c>
      <c r="AX256" s="170">
        <f t="shared" si="556"/>
        <v>0</v>
      </c>
      <c r="AY256" s="29">
        <f t="shared" si="557"/>
        <v>0</v>
      </c>
      <c r="AZ256" s="3"/>
      <c r="BA256" s="2">
        <f t="shared" si="430"/>
        <v>0</v>
      </c>
      <c r="BB256" s="2">
        <f t="shared" si="431"/>
        <v>0</v>
      </c>
      <c r="BC256" s="2">
        <f t="shared" si="432"/>
        <v>0</v>
      </c>
      <c r="BD256" s="3">
        <f t="shared" si="433"/>
        <v>0</v>
      </c>
      <c r="BE256" s="3">
        <f t="shared" si="434"/>
        <v>0.30436767615279253</v>
      </c>
      <c r="BF256" s="2">
        <f t="shared" si="435"/>
        <v>0</v>
      </c>
      <c r="BG256" s="2">
        <f t="shared" si="436"/>
        <v>0</v>
      </c>
      <c r="BH256" s="2">
        <f t="shared" si="437"/>
        <v>0</v>
      </c>
      <c r="BI256" s="3">
        <f t="shared" si="438"/>
        <v>0</v>
      </c>
      <c r="BJ256" s="3"/>
      <c r="BK256" s="21">
        <v>19479</v>
      </c>
      <c r="BL256" s="3">
        <v>19472</v>
      </c>
      <c r="BM256" s="2">
        <v>7</v>
      </c>
      <c r="BN256" s="2">
        <v>7</v>
      </c>
      <c r="BO256" s="45"/>
      <c r="BP256" s="2">
        <f t="shared" si="439"/>
        <v>7</v>
      </c>
      <c r="BQ256" s="2">
        <f t="shared" si="440"/>
        <v>0.35949055053410028</v>
      </c>
      <c r="BR256" s="2">
        <f t="shared" si="441"/>
        <v>0.35949055053410028</v>
      </c>
      <c r="BS256" s="2"/>
      <c r="BT256" s="7">
        <v>19473</v>
      </c>
      <c r="BU256" s="3">
        <v>19474</v>
      </c>
      <c r="BV256" s="2">
        <f t="shared" si="543"/>
        <v>-1</v>
      </c>
      <c r="BW256" s="2">
        <v>-1</v>
      </c>
      <c r="BX256" s="61"/>
      <c r="BY256" s="2">
        <f t="shared" si="442"/>
        <v>-1</v>
      </c>
      <c r="BZ256" s="2">
        <f t="shared" si="443"/>
        <v>-5.135051864023827E-2</v>
      </c>
      <c r="CA256" s="2">
        <f t="shared" si="444"/>
        <v>-5.135051864023827E-2</v>
      </c>
      <c r="CB256" s="2"/>
      <c r="CC256" s="105">
        <v>19568</v>
      </c>
      <c r="CD256" s="3">
        <v>19565</v>
      </c>
      <c r="CE256" s="2">
        <f t="shared" si="544"/>
        <v>3</v>
      </c>
      <c r="CF256" s="2">
        <v>3</v>
      </c>
      <c r="CG256" s="61"/>
      <c r="CH256" s="2">
        <f t="shared" si="445"/>
        <v>3</v>
      </c>
      <c r="CI256" s="2">
        <f t="shared" si="446"/>
        <v>0.15333503705596729</v>
      </c>
      <c r="CJ256" s="2">
        <f t="shared" si="447"/>
        <v>0.15333503705596729</v>
      </c>
      <c r="CK256" s="2"/>
      <c r="CL256" s="105">
        <v>19773</v>
      </c>
      <c r="CM256" s="3">
        <v>19786</v>
      </c>
      <c r="CN256" s="2">
        <f t="shared" si="545"/>
        <v>-13</v>
      </c>
      <c r="CO256" s="2">
        <f t="shared" si="522"/>
        <v>-13</v>
      </c>
      <c r="CP256" s="61"/>
      <c r="CQ256" s="2">
        <f t="shared" si="448"/>
        <v>-13</v>
      </c>
      <c r="CR256" s="2">
        <f t="shared" si="449"/>
        <v>-0.65703022339027595</v>
      </c>
      <c r="CS256" s="2">
        <f t="shared" si="450"/>
        <v>-0.65703022339027595</v>
      </c>
      <c r="CT256" s="2"/>
      <c r="CU256" s="131">
        <v>19719</v>
      </c>
      <c r="CV256" s="3">
        <v>19713</v>
      </c>
      <c r="CW256" s="2">
        <f t="shared" si="546"/>
        <v>6</v>
      </c>
      <c r="CX256" s="2">
        <f t="shared" si="547"/>
        <v>6</v>
      </c>
      <c r="CY256" s="61"/>
      <c r="CZ256" s="2">
        <f t="shared" si="451"/>
        <v>6</v>
      </c>
      <c r="DA256" s="2">
        <f t="shared" si="452"/>
        <v>0.30436767615279253</v>
      </c>
      <c r="DB256" s="2">
        <f t="shared" si="453"/>
        <v>0.30436767615279253</v>
      </c>
      <c r="DC256" s="2"/>
      <c r="DD256" s="131">
        <v>19741</v>
      </c>
      <c r="DE256" s="3">
        <v>19723</v>
      </c>
      <c r="DF256" s="2">
        <f t="shared" si="548"/>
        <v>18</v>
      </c>
      <c r="DG256" s="2">
        <f t="shared" si="549"/>
        <v>18</v>
      </c>
      <c r="DH256" s="61"/>
      <c r="DI256" s="2">
        <f t="shared" si="454"/>
        <v>18</v>
      </c>
      <c r="DJ256" s="2">
        <f t="shared" si="455"/>
        <v>0.91264006489884908</v>
      </c>
      <c r="DK256" s="2">
        <f t="shared" si="456"/>
        <v>0.91264006489884908</v>
      </c>
      <c r="DL256" s="2"/>
      <c r="DM256" s="131">
        <v>19861</v>
      </c>
      <c r="DN256" s="2">
        <v>19857</v>
      </c>
      <c r="DO256" s="3">
        <f t="shared" si="457"/>
        <v>4</v>
      </c>
      <c r="DP256" s="3">
        <f t="shared" si="458"/>
        <v>0.20144029813164122</v>
      </c>
      <c r="DQ256" s="2"/>
      <c r="DR256" s="131">
        <v>19801</v>
      </c>
      <c r="DS256" s="2">
        <v>19807</v>
      </c>
      <c r="DT256" s="3">
        <f t="shared" si="459"/>
        <v>-6</v>
      </c>
      <c r="DU256" s="3">
        <f t="shared" si="460"/>
        <v>-0.30292320896652702</v>
      </c>
      <c r="DV256" s="2"/>
      <c r="DW256" s="131">
        <v>20151</v>
      </c>
      <c r="DX256" s="2">
        <v>20127</v>
      </c>
      <c r="DY256" s="3">
        <f t="shared" si="461"/>
        <v>24</v>
      </c>
      <c r="DZ256" s="3">
        <f t="shared" si="462"/>
        <v>1.1924280816813235</v>
      </c>
      <c r="EA256" s="2"/>
      <c r="EB256" s="131">
        <v>20293</v>
      </c>
      <c r="EC256" s="2">
        <v>20283</v>
      </c>
      <c r="ED256" s="3">
        <f t="shared" si="559"/>
        <v>10</v>
      </c>
      <c r="EE256" s="3">
        <f t="shared" si="463"/>
        <v>0.49302371444066462</v>
      </c>
      <c r="EF256" s="2"/>
      <c r="EG256" s="131">
        <v>20621</v>
      </c>
      <c r="EH256" s="2">
        <v>20611</v>
      </c>
      <c r="EI256" s="3">
        <f t="shared" si="538"/>
        <v>10</v>
      </c>
      <c r="EJ256" s="3">
        <f t="shared" si="464"/>
        <v>0.48517781767017615</v>
      </c>
      <c r="EK256" s="2"/>
      <c r="EL256" s="131">
        <v>20836</v>
      </c>
      <c r="EM256" s="2">
        <v>20832</v>
      </c>
      <c r="EN256" s="3">
        <f t="shared" si="539"/>
        <v>4</v>
      </c>
      <c r="EO256" s="3">
        <f t="shared" si="465"/>
        <v>0.19201228878648233</v>
      </c>
      <c r="EP256" s="2"/>
      <c r="EQ256" s="2"/>
      <c r="ER256" s="77">
        <f t="shared" si="466"/>
        <v>7</v>
      </c>
      <c r="ES256" s="83">
        <v>0</v>
      </c>
      <c r="ET256" s="83">
        <f t="shared" si="551"/>
        <v>3</v>
      </c>
      <c r="EU256" s="81">
        <v>0</v>
      </c>
      <c r="EV256" s="81">
        <f t="shared" ref="EV256:EV272" si="560">CZ256</f>
        <v>6</v>
      </c>
      <c r="EW256" s="81">
        <f t="shared" si="553"/>
        <v>18</v>
      </c>
      <c r="EX256" s="81">
        <f t="shared" si="558"/>
        <v>4</v>
      </c>
      <c r="EY256" s="81">
        <v>0</v>
      </c>
      <c r="EZ256" s="81">
        <f t="shared" si="536"/>
        <v>24</v>
      </c>
      <c r="FA256" s="81">
        <f t="shared" si="467"/>
        <v>10</v>
      </c>
      <c r="FB256" s="81">
        <f t="shared" si="468"/>
        <v>10</v>
      </c>
      <c r="FC256" s="81">
        <f t="shared" si="541"/>
        <v>4</v>
      </c>
      <c r="FD256" s="2"/>
      <c r="FE256" s="77">
        <f t="shared" si="469"/>
        <v>0.35949055053410028</v>
      </c>
      <c r="FF256" s="83">
        <f t="shared" si="470"/>
        <v>0</v>
      </c>
      <c r="FG256" s="83">
        <f t="shared" si="471"/>
        <v>0.15333503705596729</v>
      </c>
      <c r="FH256" s="81">
        <f t="shared" si="472"/>
        <v>0</v>
      </c>
      <c r="FI256" s="81">
        <f t="shared" si="473"/>
        <v>0.30436767615279253</v>
      </c>
      <c r="FJ256" s="81">
        <f t="shared" si="474"/>
        <v>0.91264006489884908</v>
      </c>
      <c r="FK256" s="81">
        <f t="shared" si="475"/>
        <v>0.20144029813164122</v>
      </c>
      <c r="FL256" s="81">
        <f t="shared" si="476"/>
        <v>0</v>
      </c>
      <c r="FM256" s="81">
        <f t="shared" si="477"/>
        <v>1.1924280816813235</v>
      </c>
      <c r="FN256" s="81">
        <f t="shared" si="478"/>
        <v>0.49302371444066462</v>
      </c>
      <c r="FO256" s="81">
        <f t="shared" si="479"/>
        <v>0.48517781767017615</v>
      </c>
      <c r="FP256" s="81">
        <f t="shared" si="480"/>
        <v>0.19201228878648233</v>
      </c>
      <c r="FQ256" s="2"/>
      <c r="FR256" s="83">
        <f t="shared" si="481"/>
        <v>-7</v>
      </c>
      <c r="FS256" s="83">
        <f t="shared" si="482"/>
        <v>3</v>
      </c>
      <c r="FT256" s="83">
        <f t="shared" si="483"/>
        <v>-3</v>
      </c>
      <c r="FU256" s="83">
        <f t="shared" si="484"/>
        <v>6</v>
      </c>
      <c r="FV256" s="83">
        <f t="shared" si="485"/>
        <v>12</v>
      </c>
      <c r="FW256" s="83">
        <f t="shared" si="486"/>
        <v>-14</v>
      </c>
      <c r="FX256" s="83">
        <f t="shared" si="487"/>
        <v>-4</v>
      </c>
      <c r="FY256" s="83">
        <f t="shared" si="488"/>
        <v>24</v>
      </c>
      <c r="FZ256" s="83">
        <f t="shared" si="489"/>
        <v>-14</v>
      </c>
      <c r="GA256" s="83">
        <f t="shared" si="490"/>
        <v>0</v>
      </c>
      <c r="GB256" s="83">
        <f t="shared" si="491"/>
        <v>-6</v>
      </c>
      <c r="GC256" s="54"/>
      <c r="GD256" s="205">
        <f t="shared" si="492"/>
        <v>-0.35949055053410028</v>
      </c>
      <c r="GE256" s="206">
        <f t="shared" si="493"/>
        <v>0.15333503705596729</v>
      </c>
      <c r="GF256" s="206">
        <f t="shared" si="494"/>
        <v>-0.15333503705596729</v>
      </c>
      <c r="GG256" s="207">
        <f t="shared" si="495"/>
        <v>0.30436767615279253</v>
      </c>
      <c r="GH256" s="206">
        <f t="shared" si="496"/>
        <v>0.6082723887460566</v>
      </c>
      <c r="GI256" s="206">
        <f t="shared" si="497"/>
        <v>-0.71119976676720786</v>
      </c>
      <c r="GJ256" s="206">
        <f t="shared" si="498"/>
        <v>-0.20144029813164122</v>
      </c>
      <c r="GK256" s="206">
        <f t="shared" si="499"/>
        <v>1.1924280816813235</v>
      </c>
      <c r="GL256" s="206">
        <f t="shared" si="500"/>
        <v>-0.69940436724065891</v>
      </c>
      <c r="GM256" s="206">
        <f t="shared" si="501"/>
        <v>-7.8458967704884697E-3</v>
      </c>
      <c r="GN256" s="206">
        <f t="shared" si="502"/>
        <v>-0.29316552888369385</v>
      </c>
      <c r="GO256" s="2"/>
      <c r="GP256" s="3">
        <f t="shared" si="503"/>
        <v>4</v>
      </c>
      <c r="GQ256" s="320">
        <f t="shared" si="504"/>
        <v>1.9201228878648233E-4</v>
      </c>
      <c r="GR256" s="298">
        <f t="shared" si="505"/>
        <v>1.2191086574130515E-4</v>
      </c>
      <c r="GS256" s="298">
        <f t="shared" si="506"/>
        <v>0</v>
      </c>
      <c r="GT256" s="298">
        <f t="shared" si="507"/>
        <v>5.7283319216753644E-5</v>
      </c>
      <c r="GU256" s="298">
        <f t="shared" si="508"/>
        <v>0</v>
      </c>
      <c r="GV256" s="298">
        <f t="shared" si="509"/>
        <v>1.0827197921177999E-4</v>
      </c>
      <c r="GW256" s="298">
        <f t="shared" si="510"/>
        <v>3.6129343048112243E-4</v>
      </c>
      <c r="GX256" s="298">
        <f t="shared" si="511"/>
        <v>1.0009008107296567E-4</v>
      </c>
      <c r="GY256" s="298">
        <f t="shared" si="512"/>
        <v>0</v>
      </c>
      <c r="GZ256" s="298">
        <f t="shared" si="513"/>
        <v>4.9818370524130776E-4</v>
      </c>
      <c r="HA256" s="298">
        <f t="shared" si="514"/>
        <v>2.1123785382340515E-4</v>
      </c>
      <c r="HB256" s="298">
        <f t="shared" si="515"/>
        <v>1.9940179461615153E-4</v>
      </c>
      <c r="HC256" s="298">
        <f t="shared" si="516"/>
        <v>6.9313278691365292E-5</v>
      </c>
      <c r="HD256" s="298"/>
    </row>
    <row r="257" spans="1:212" ht="12" customHeight="1" x14ac:dyDescent="0.25">
      <c r="A257" s="2">
        <v>1</v>
      </c>
      <c r="B257" s="10" t="s">
        <v>150</v>
      </c>
      <c r="C257" s="183">
        <v>42003</v>
      </c>
      <c r="D257" s="10"/>
      <c r="E257" s="2" t="s">
        <v>236</v>
      </c>
      <c r="F257" s="33"/>
      <c r="G257" s="33"/>
      <c r="H257" s="33"/>
      <c r="I257" s="33"/>
      <c r="J257" s="33"/>
      <c r="K257" s="33"/>
      <c r="L257" s="33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61"/>
      <c r="X257" s="45"/>
      <c r="Y257" s="3">
        <v>16</v>
      </c>
      <c r="Z257" s="146">
        <v>6</v>
      </c>
      <c r="AA257" s="3">
        <f t="shared" si="542"/>
        <v>22</v>
      </c>
      <c r="AB257" s="170"/>
      <c r="AC257" s="170" t="s">
        <v>675</v>
      </c>
      <c r="AD257" s="170"/>
      <c r="AE257" s="170"/>
      <c r="AF257" s="170"/>
      <c r="AG257" s="170"/>
      <c r="AH257" s="170"/>
      <c r="AI257" s="170"/>
      <c r="AJ257" s="170"/>
      <c r="AK257" s="170">
        <v>18</v>
      </c>
      <c r="AL257" s="170" t="s">
        <v>675</v>
      </c>
      <c r="AM257" s="170" t="s">
        <v>675</v>
      </c>
      <c r="AN257" s="170" t="s">
        <v>675</v>
      </c>
      <c r="AO257" s="170"/>
      <c r="AP257" s="170" t="s">
        <v>675</v>
      </c>
      <c r="AQ257" s="170"/>
      <c r="AR257" s="170"/>
      <c r="AS257" s="170" t="s">
        <v>675</v>
      </c>
      <c r="AT257" s="170" t="s">
        <v>675</v>
      </c>
      <c r="AU257" s="29">
        <f>SUM(AB257:AT257)</f>
        <v>18</v>
      </c>
      <c r="AV257" s="170">
        <f t="shared" si="554"/>
        <v>0</v>
      </c>
      <c r="AW257" s="170">
        <f t="shared" si="555"/>
        <v>18</v>
      </c>
      <c r="AX257" s="170">
        <f t="shared" si="556"/>
        <v>0</v>
      </c>
      <c r="AY257" s="29">
        <f t="shared" si="557"/>
        <v>18</v>
      </c>
      <c r="AZ257" s="3"/>
      <c r="BA257" s="2">
        <f t="shared" si="430"/>
        <v>0</v>
      </c>
      <c r="BB257" s="2">
        <f t="shared" si="431"/>
        <v>18</v>
      </c>
      <c r="BC257" s="2">
        <f t="shared" si="432"/>
        <v>0</v>
      </c>
      <c r="BD257" s="3">
        <f t="shared" si="433"/>
        <v>18</v>
      </c>
      <c r="BE257" s="3">
        <f t="shared" si="434"/>
        <v>0.61008676789587857</v>
      </c>
      <c r="BF257" s="2">
        <f t="shared" si="435"/>
        <v>0</v>
      </c>
      <c r="BG257" s="2">
        <f t="shared" si="436"/>
        <v>1.2201735357917571</v>
      </c>
      <c r="BH257" s="2">
        <f t="shared" si="437"/>
        <v>0</v>
      </c>
      <c r="BI257" s="3">
        <f t="shared" si="438"/>
        <v>1.2201735357917571</v>
      </c>
      <c r="BJ257" s="3"/>
      <c r="BK257" s="21">
        <v>14703</v>
      </c>
      <c r="BL257" s="3">
        <v>14684</v>
      </c>
      <c r="BM257" s="2">
        <v>19</v>
      </c>
      <c r="BN257" s="2">
        <v>19</v>
      </c>
      <c r="BO257" s="45"/>
      <c r="BP257" s="2">
        <f t="shared" si="439"/>
        <v>19</v>
      </c>
      <c r="BQ257" s="2">
        <f t="shared" si="440"/>
        <v>1.2939253609370742</v>
      </c>
      <c r="BR257" s="2">
        <f t="shared" si="441"/>
        <v>1.2939253609370742</v>
      </c>
      <c r="BS257" s="2"/>
      <c r="BT257" s="7">
        <v>14780</v>
      </c>
      <c r="BU257" s="3">
        <v>14764</v>
      </c>
      <c r="BV257" s="2">
        <f t="shared" si="543"/>
        <v>16</v>
      </c>
      <c r="BW257" s="2">
        <v>16</v>
      </c>
      <c r="BX257" s="61"/>
      <c r="BY257" s="2">
        <f t="shared" si="442"/>
        <v>16</v>
      </c>
      <c r="BZ257" s="2">
        <f t="shared" si="443"/>
        <v>1.083717149823896</v>
      </c>
      <c r="CA257" s="2">
        <f t="shared" si="444"/>
        <v>1.083717149823896</v>
      </c>
      <c r="CB257" s="2"/>
      <c r="CC257" s="105">
        <v>14797</v>
      </c>
      <c r="CD257" s="3">
        <v>14802</v>
      </c>
      <c r="CE257" s="2">
        <f t="shared" si="544"/>
        <v>-5</v>
      </c>
      <c r="CF257" s="2">
        <v>-5</v>
      </c>
      <c r="CG257" s="61"/>
      <c r="CH257" s="2">
        <f t="shared" si="445"/>
        <v>-5</v>
      </c>
      <c r="CI257" s="2">
        <f t="shared" si="446"/>
        <v>-0.33779219024456153</v>
      </c>
      <c r="CJ257" s="2">
        <f t="shared" si="447"/>
        <v>-0.33779219024456153</v>
      </c>
      <c r="CK257" s="2"/>
      <c r="CL257" s="105">
        <v>14849</v>
      </c>
      <c r="CM257" s="3">
        <v>14827</v>
      </c>
      <c r="CN257" s="2">
        <f t="shared" si="545"/>
        <v>22</v>
      </c>
      <c r="CO257" s="2">
        <f t="shared" si="522"/>
        <v>22</v>
      </c>
      <c r="CP257" s="61"/>
      <c r="CQ257" s="2">
        <f t="shared" si="448"/>
        <v>22</v>
      </c>
      <c r="CR257" s="2">
        <f t="shared" si="449"/>
        <v>1.4837795912861671</v>
      </c>
      <c r="CS257" s="2">
        <f t="shared" si="450"/>
        <v>1.4837795912861671</v>
      </c>
      <c r="CT257" s="2"/>
      <c r="CU257" s="131">
        <v>14761</v>
      </c>
      <c r="CV257" s="3">
        <v>14752</v>
      </c>
      <c r="CW257" s="2">
        <f t="shared" si="546"/>
        <v>9</v>
      </c>
      <c r="CX257" s="2">
        <f t="shared" si="547"/>
        <v>9</v>
      </c>
      <c r="CY257" s="61"/>
      <c r="CZ257" s="2">
        <f t="shared" si="451"/>
        <v>9</v>
      </c>
      <c r="DA257" s="2">
        <f t="shared" si="452"/>
        <v>0.61008676789587857</v>
      </c>
      <c r="DB257" s="2">
        <f t="shared" si="453"/>
        <v>0.61008676789587857</v>
      </c>
      <c r="DC257" s="2"/>
      <c r="DD257" s="131">
        <v>14794</v>
      </c>
      <c r="DE257" s="3">
        <v>14780</v>
      </c>
      <c r="DF257" s="2">
        <f t="shared" si="548"/>
        <v>14</v>
      </c>
      <c r="DG257" s="2">
        <f t="shared" si="549"/>
        <v>14</v>
      </c>
      <c r="DH257" s="61"/>
      <c r="DI257" s="2">
        <f t="shared" si="454"/>
        <v>14</v>
      </c>
      <c r="DJ257" s="2">
        <f t="shared" si="455"/>
        <v>0.94722598105548039</v>
      </c>
      <c r="DK257" s="2">
        <f t="shared" si="456"/>
        <v>0.94722598105548039</v>
      </c>
      <c r="DL257" s="2"/>
      <c r="DM257" s="131">
        <v>14870</v>
      </c>
      <c r="DN257" s="2">
        <v>14839</v>
      </c>
      <c r="DO257" s="3">
        <f t="shared" si="457"/>
        <v>31</v>
      </c>
      <c r="DP257" s="3">
        <f t="shared" si="458"/>
        <v>2.0890895612911922</v>
      </c>
      <c r="DQ257" s="2"/>
      <c r="DR257" s="131">
        <v>14932</v>
      </c>
      <c r="DS257" s="2">
        <v>14957</v>
      </c>
      <c r="DT257" s="3">
        <f t="shared" si="459"/>
        <v>-25</v>
      </c>
      <c r="DU257" s="3">
        <f t="shared" si="460"/>
        <v>-1.6714581801163335</v>
      </c>
      <c r="DV257" s="2"/>
      <c r="DW257" s="131">
        <v>15103</v>
      </c>
      <c r="DX257" s="2">
        <v>15090</v>
      </c>
      <c r="DY257" s="3">
        <f t="shared" si="461"/>
        <v>13</v>
      </c>
      <c r="DZ257" s="3">
        <f t="shared" si="462"/>
        <v>0.86149768058316767</v>
      </c>
      <c r="EA257" s="2"/>
      <c r="EB257" s="131">
        <v>15228</v>
      </c>
      <c r="EC257" s="2">
        <v>15212</v>
      </c>
      <c r="ED257" s="3">
        <f t="shared" si="559"/>
        <v>16</v>
      </c>
      <c r="EE257" s="3">
        <f t="shared" si="463"/>
        <v>1.0518012095713911</v>
      </c>
      <c r="EF257" s="2"/>
      <c r="EG257" s="131">
        <v>15282</v>
      </c>
      <c r="EH257" s="2">
        <v>15266</v>
      </c>
      <c r="EI257" s="3">
        <f t="shared" si="538"/>
        <v>16</v>
      </c>
      <c r="EJ257" s="3">
        <f t="shared" si="464"/>
        <v>1.0480807022140706</v>
      </c>
      <c r="EK257" s="2"/>
      <c r="EL257" s="131">
        <v>15456</v>
      </c>
      <c r="EM257" s="2">
        <v>15450</v>
      </c>
      <c r="EN257" s="3">
        <f t="shared" si="539"/>
        <v>6</v>
      </c>
      <c r="EO257" s="3">
        <f t="shared" si="465"/>
        <v>0.38834951456310685</v>
      </c>
      <c r="EP257" s="2"/>
      <c r="EQ257" s="2"/>
      <c r="ER257" s="77">
        <f t="shared" si="466"/>
        <v>19</v>
      </c>
      <c r="ES257" s="83">
        <f t="shared" ref="ES257:ES272" si="561">BY257</f>
        <v>16</v>
      </c>
      <c r="ET257" s="83">
        <v>0</v>
      </c>
      <c r="EU257" s="81">
        <f t="shared" ref="EU257:EU268" si="562">CQ257</f>
        <v>22</v>
      </c>
      <c r="EV257" s="81">
        <f t="shared" si="560"/>
        <v>9</v>
      </c>
      <c r="EW257" s="81">
        <f t="shared" si="553"/>
        <v>14</v>
      </c>
      <c r="EX257" s="81">
        <f t="shared" si="558"/>
        <v>31</v>
      </c>
      <c r="EY257" s="81">
        <v>0</v>
      </c>
      <c r="EZ257" s="81">
        <f t="shared" si="536"/>
        <v>13</v>
      </c>
      <c r="FA257" s="81">
        <f t="shared" si="467"/>
        <v>16</v>
      </c>
      <c r="FB257" s="81">
        <f t="shared" si="468"/>
        <v>16</v>
      </c>
      <c r="FC257" s="81">
        <f t="shared" si="541"/>
        <v>6</v>
      </c>
      <c r="FD257" s="2"/>
      <c r="FE257" s="77">
        <f t="shared" si="469"/>
        <v>1.2939253609370742</v>
      </c>
      <c r="FF257" s="83">
        <f t="shared" si="470"/>
        <v>1.083717149823896</v>
      </c>
      <c r="FG257" s="83">
        <f t="shared" si="471"/>
        <v>0</v>
      </c>
      <c r="FH257" s="81">
        <f t="shared" si="472"/>
        <v>1.4837795912861671</v>
      </c>
      <c r="FI257" s="81">
        <f t="shared" si="473"/>
        <v>0.61008676789587857</v>
      </c>
      <c r="FJ257" s="81">
        <f t="shared" si="474"/>
        <v>0.94722598105548039</v>
      </c>
      <c r="FK257" s="81">
        <f t="shared" si="475"/>
        <v>2.0890895612911922</v>
      </c>
      <c r="FL257" s="81">
        <f t="shared" si="476"/>
        <v>0</v>
      </c>
      <c r="FM257" s="81">
        <f t="shared" si="477"/>
        <v>0.86149768058316767</v>
      </c>
      <c r="FN257" s="81">
        <f t="shared" si="478"/>
        <v>1.0518012095713911</v>
      </c>
      <c r="FO257" s="81">
        <f t="shared" si="479"/>
        <v>1.0480807022140706</v>
      </c>
      <c r="FP257" s="81">
        <f t="shared" si="480"/>
        <v>0.38834951456310685</v>
      </c>
      <c r="FQ257" s="2"/>
      <c r="FR257" s="83">
        <f t="shared" si="481"/>
        <v>-3</v>
      </c>
      <c r="FS257" s="83">
        <f t="shared" si="482"/>
        <v>-16</v>
      </c>
      <c r="FT257" s="83">
        <f t="shared" si="483"/>
        <v>22</v>
      </c>
      <c r="FU257" s="83">
        <f t="shared" si="484"/>
        <v>-13</v>
      </c>
      <c r="FV257" s="83">
        <f t="shared" si="485"/>
        <v>5</v>
      </c>
      <c r="FW257" s="83">
        <f t="shared" si="486"/>
        <v>17</v>
      </c>
      <c r="FX257" s="83">
        <f t="shared" si="487"/>
        <v>-31</v>
      </c>
      <c r="FY257" s="83">
        <f t="shared" si="488"/>
        <v>13</v>
      </c>
      <c r="FZ257" s="83">
        <f t="shared" si="489"/>
        <v>3</v>
      </c>
      <c r="GA257" s="83">
        <f t="shared" si="490"/>
        <v>0</v>
      </c>
      <c r="GB257" s="83">
        <f t="shared" si="491"/>
        <v>-10</v>
      </c>
      <c r="GC257" s="54"/>
      <c r="GD257" s="205">
        <f t="shared" si="492"/>
        <v>-0.21020821111317822</v>
      </c>
      <c r="GE257" s="206">
        <f t="shared" si="493"/>
        <v>-1.083717149823896</v>
      </c>
      <c r="GF257" s="206">
        <f t="shared" si="494"/>
        <v>1.4837795912861671</v>
      </c>
      <c r="GG257" s="207">
        <f t="shared" si="495"/>
        <v>-0.87369282339028853</v>
      </c>
      <c r="GH257" s="206">
        <f t="shared" si="496"/>
        <v>0.33713921315960182</v>
      </c>
      <c r="GI257" s="206">
        <f t="shared" si="497"/>
        <v>1.1418635802357118</v>
      </c>
      <c r="GJ257" s="206">
        <f t="shared" si="498"/>
        <v>-2.0890895612911922</v>
      </c>
      <c r="GK257" s="206">
        <f t="shared" si="499"/>
        <v>0.86149768058316767</v>
      </c>
      <c r="GL257" s="206">
        <f t="shared" si="500"/>
        <v>0.19030352898822345</v>
      </c>
      <c r="GM257" s="206">
        <f t="shared" si="501"/>
        <v>-3.720507357320546E-3</v>
      </c>
      <c r="GN257" s="206">
        <f t="shared" si="502"/>
        <v>-0.65973118765096372</v>
      </c>
      <c r="GO257" s="2"/>
      <c r="GP257" s="3">
        <f t="shared" si="503"/>
        <v>6</v>
      </c>
      <c r="GQ257" s="320">
        <f t="shared" si="504"/>
        <v>3.8834951456310682E-4</v>
      </c>
      <c r="GR257" s="298">
        <f t="shared" si="505"/>
        <v>3.3090092129782825E-4</v>
      </c>
      <c r="GS257" s="298">
        <f t="shared" si="506"/>
        <v>2.5569725445073033E-4</v>
      </c>
      <c r="GT257" s="298">
        <f t="shared" si="507"/>
        <v>0</v>
      </c>
      <c r="GU257" s="298">
        <f t="shared" si="508"/>
        <v>4.7499784091890494E-4</v>
      </c>
      <c r="GV257" s="298">
        <f t="shared" si="509"/>
        <v>1.6240796881766999E-4</v>
      </c>
      <c r="GW257" s="298">
        <f t="shared" si="510"/>
        <v>2.8100600148531744E-4</v>
      </c>
      <c r="GX257" s="298">
        <f t="shared" si="511"/>
        <v>7.756981283154839E-4</v>
      </c>
      <c r="GY257" s="298">
        <f t="shared" si="512"/>
        <v>0</v>
      </c>
      <c r="GZ257" s="298">
        <f t="shared" si="513"/>
        <v>2.6984950700570837E-4</v>
      </c>
      <c r="HA257" s="298">
        <f t="shared" si="514"/>
        <v>3.3798056611744826E-4</v>
      </c>
      <c r="HB257" s="298">
        <f t="shared" si="515"/>
        <v>3.1904287138584246E-4</v>
      </c>
      <c r="HC257" s="298">
        <f t="shared" si="516"/>
        <v>1.0396991803704795E-4</v>
      </c>
      <c r="HD257" s="298"/>
    </row>
    <row r="258" spans="1:212" ht="12" customHeight="1" x14ac:dyDescent="0.25">
      <c r="A258" s="2">
        <v>1</v>
      </c>
      <c r="B258" s="10" t="s">
        <v>150</v>
      </c>
      <c r="C258" s="183">
        <v>42004</v>
      </c>
      <c r="D258" s="10"/>
      <c r="E258" s="2" t="s">
        <v>275</v>
      </c>
      <c r="F258" s="33"/>
      <c r="G258" s="33"/>
      <c r="H258" s="33"/>
      <c r="I258" s="33"/>
      <c r="J258" s="33"/>
      <c r="K258" s="33"/>
      <c r="L258" s="33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61"/>
      <c r="X258" s="45"/>
      <c r="Y258" s="3">
        <v>10</v>
      </c>
      <c r="Z258" s="146">
        <v>8</v>
      </c>
      <c r="AA258" s="3">
        <f t="shared" si="542"/>
        <v>18</v>
      </c>
      <c r="AB258" s="170"/>
      <c r="AC258" s="170" t="s">
        <v>675</v>
      </c>
      <c r="AD258" s="170"/>
      <c r="AE258" s="170"/>
      <c r="AF258" s="170"/>
      <c r="AG258" s="170"/>
      <c r="AH258" s="170"/>
      <c r="AI258" s="170"/>
      <c r="AJ258" s="170"/>
      <c r="AK258" s="170">
        <v>10</v>
      </c>
      <c r="AL258" s="170" t="s">
        <v>675</v>
      </c>
      <c r="AM258" s="170" t="s">
        <v>675</v>
      </c>
      <c r="AN258" s="170" t="s">
        <v>675</v>
      </c>
      <c r="AO258" s="170"/>
      <c r="AP258" s="170" t="s">
        <v>675</v>
      </c>
      <c r="AQ258" s="170"/>
      <c r="AR258" s="170"/>
      <c r="AS258" s="170" t="s">
        <v>675</v>
      </c>
      <c r="AT258" s="170" t="s">
        <v>675</v>
      </c>
      <c r="AU258" s="29">
        <f>SUM(AB258:AT258)</f>
        <v>10</v>
      </c>
      <c r="AV258" s="170">
        <f t="shared" si="554"/>
        <v>0</v>
      </c>
      <c r="AW258" s="170">
        <f t="shared" si="555"/>
        <v>10</v>
      </c>
      <c r="AX258" s="170">
        <f t="shared" si="556"/>
        <v>0</v>
      </c>
      <c r="AY258" s="29">
        <f t="shared" si="557"/>
        <v>10</v>
      </c>
      <c r="AZ258" s="3"/>
      <c r="BA258" s="2">
        <f t="shared" si="430"/>
        <v>0</v>
      </c>
      <c r="BB258" s="2">
        <f t="shared" si="431"/>
        <v>10</v>
      </c>
      <c r="BC258" s="2">
        <f t="shared" si="432"/>
        <v>0</v>
      </c>
      <c r="BD258" s="3">
        <f t="shared" si="433"/>
        <v>10</v>
      </c>
      <c r="BE258" s="3">
        <f t="shared" si="434"/>
        <v>0.82924469628913</v>
      </c>
      <c r="BF258" s="2">
        <f t="shared" si="435"/>
        <v>0</v>
      </c>
      <c r="BG258" s="2">
        <f t="shared" si="436"/>
        <v>0.69103724690760837</v>
      </c>
      <c r="BH258" s="2">
        <f t="shared" si="437"/>
        <v>0</v>
      </c>
      <c r="BI258" s="3">
        <f t="shared" si="438"/>
        <v>0.69103724690760837</v>
      </c>
      <c r="BJ258" s="3"/>
      <c r="BK258" s="21">
        <v>14248</v>
      </c>
      <c r="BL258" s="3">
        <v>14230</v>
      </c>
      <c r="BM258" s="2">
        <v>18</v>
      </c>
      <c r="BN258" s="2">
        <v>18</v>
      </c>
      <c r="BO258" s="45"/>
      <c r="BP258" s="2">
        <f t="shared" si="439"/>
        <v>18</v>
      </c>
      <c r="BQ258" s="2">
        <f t="shared" si="440"/>
        <v>1.2649332396345747</v>
      </c>
      <c r="BR258" s="2">
        <f t="shared" si="441"/>
        <v>1.2649332396345747</v>
      </c>
      <c r="BS258" s="2"/>
      <c r="BT258" s="7">
        <v>14340</v>
      </c>
      <c r="BU258" s="3">
        <v>14322</v>
      </c>
      <c r="BV258" s="2">
        <f t="shared" si="543"/>
        <v>18</v>
      </c>
      <c r="BW258" s="2">
        <v>18</v>
      </c>
      <c r="BX258" s="61"/>
      <c r="BY258" s="2">
        <f t="shared" si="442"/>
        <v>18</v>
      </c>
      <c r="BZ258" s="2">
        <f t="shared" si="443"/>
        <v>1.2568077084206117</v>
      </c>
      <c r="CA258" s="2">
        <f t="shared" si="444"/>
        <v>1.2568077084206117</v>
      </c>
      <c r="CB258" s="2"/>
      <c r="CC258" s="105">
        <v>14401</v>
      </c>
      <c r="CD258" s="3">
        <v>14384</v>
      </c>
      <c r="CE258" s="2">
        <f t="shared" si="544"/>
        <v>17</v>
      </c>
      <c r="CF258" s="2">
        <v>17</v>
      </c>
      <c r="CG258" s="61"/>
      <c r="CH258" s="2">
        <f t="shared" si="445"/>
        <v>17</v>
      </c>
      <c r="CI258" s="2">
        <f t="shared" si="446"/>
        <v>1.181868743047831</v>
      </c>
      <c r="CJ258" s="2">
        <f t="shared" si="447"/>
        <v>1.181868743047831</v>
      </c>
      <c r="CK258" s="2"/>
      <c r="CL258" s="105">
        <v>14523</v>
      </c>
      <c r="CM258" s="3">
        <v>14510</v>
      </c>
      <c r="CN258" s="2">
        <f t="shared" si="545"/>
        <v>13</v>
      </c>
      <c r="CO258" s="2">
        <f t="shared" si="522"/>
        <v>13</v>
      </c>
      <c r="CP258" s="61"/>
      <c r="CQ258" s="2">
        <f t="shared" si="448"/>
        <v>13</v>
      </c>
      <c r="CR258" s="2">
        <f t="shared" si="449"/>
        <v>0.89593383873190902</v>
      </c>
      <c r="CS258" s="2">
        <f t="shared" si="450"/>
        <v>0.89593383873190902</v>
      </c>
      <c r="CT258" s="2"/>
      <c r="CU258" s="131">
        <v>14483</v>
      </c>
      <c r="CV258" s="3">
        <v>14471</v>
      </c>
      <c r="CW258" s="2">
        <f t="shared" si="546"/>
        <v>12</v>
      </c>
      <c r="CX258" s="2">
        <f t="shared" si="547"/>
        <v>12</v>
      </c>
      <c r="CY258" s="61"/>
      <c r="CZ258" s="2">
        <f t="shared" si="451"/>
        <v>12</v>
      </c>
      <c r="DA258" s="2">
        <f t="shared" si="452"/>
        <v>0.82924469628913</v>
      </c>
      <c r="DB258" s="2">
        <f t="shared" si="453"/>
        <v>0.82924469628913</v>
      </c>
      <c r="DC258" s="2"/>
      <c r="DD258" s="131">
        <v>14542</v>
      </c>
      <c r="DE258" s="3">
        <v>14530</v>
      </c>
      <c r="DF258" s="2">
        <f t="shared" si="548"/>
        <v>12</v>
      </c>
      <c r="DG258" s="2">
        <f t="shared" si="549"/>
        <v>12</v>
      </c>
      <c r="DH258" s="61"/>
      <c r="DI258" s="2">
        <f t="shared" si="454"/>
        <v>12</v>
      </c>
      <c r="DJ258" s="2">
        <f t="shared" si="455"/>
        <v>0.82587749483826567</v>
      </c>
      <c r="DK258" s="2">
        <f t="shared" si="456"/>
        <v>0.82587749483826567</v>
      </c>
      <c r="DL258" s="2"/>
      <c r="DM258" s="131">
        <v>14479</v>
      </c>
      <c r="DN258" s="2">
        <v>14470</v>
      </c>
      <c r="DO258" s="3">
        <f t="shared" si="457"/>
        <v>9</v>
      </c>
      <c r="DP258" s="3">
        <f t="shared" si="458"/>
        <v>0.62197650310988251</v>
      </c>
      <c r="DQ258" s="2"/>
      <c r="DR258" s="131">
        <v>14542</v>
      </c>
      <c r="DS258" s="2">
        <v>14511</v>
      </c>
      <c r="DT258" s="3">
        <f t="shared" si="459"/>
        <v>31</v>
      </c>
      <c r="DU258" s="3">
        <f t="shared" si="460"/>
        <v>2.1363103852250021</v>
      </c>
      <c r="DV258" s="2"/>
      <c r="DW258" s="131">
        <v>14680</v>
      </c>
      <c r="DX258" s="2">
        <v>14652</v>
      </c>
      <c r="DY258" s="3">
        <f t="shared" si="461"/>
        <v>28</v>
      </c>
      <c r="DZ258" s="3">
        <f t="shared" si="462"/>
        <v>1.911001911001911</v>
      </c>
      <c r="EA258" s="2"/>
      <c r="EB258" s="131">
        <v>14700</v>
      </c>
      <c r="EC258" s="2">
        <v>14685</v>
      </c>
      <c r="ED258" s="3">
        <f t="shared" si="559"/>
        <v>15</v>
      </c>
      <c r="EE258" s="3">
        <f t="shared" si="463"/>
        <v>1.021450459652707</v>
      </c>
      <c r="EF258" s="2"/>
      <c r="EG258" s="131">
        <v>14749</v>
      </c>
      <c r="EH258" s="2">
        <v>14737</v>
      </c>
      <c r="EI258" s="3">
        <f t="shared" si="538"/>
        <v>12</v>
      </c>
      <c r="EJ258" s="3">
        <f t="shared" si="464"/>
        <v>0.81427698988939401</v>
      </c>
      <c r="EK258" s="2"/>
      <c r="EL258" s="131">
        <v>14895</v>
      </c>
      <c r="EM258" s="2">
        <v>14880</v>
      </c>
      <c r="EN258" s="3">
        <f t="shared" si="539"/>
        <v>15</v>
      </c>
      <c r="EO258" s="3">
        <f t="shared" si="465"/>
        <v>1.0080645161290323</v>
      </c>
      <c r="EP258" s="2"/>
      <c r="EQ258" s="2"/>
      <c r="ER258" s="77">
        <f t="shared" si="466"/>
        <v>18</v>
      </c>
      <c r="ES258" s="83">
        <f t="shared" si="561"/>
        <v>18</v>
      </c>
      <c r="ET258" s="83">
        <f t="shared" ref="ET258:ET275" si="563">CH258</f>
        <v>17</v>
      </c>
      <c r="EU258" s="81">
        <f t="shared" si="562"/>
        <v>13</v>
      </c>
      <c r="EV258" s="81">
        <f t="shared" si="560"/>
        <v>12</v>
      </c>
      <c r="EW258" s="81">
        <f t="shared" si="553"/>
        <v>12</v>
      </c>
      <c r="EX258" s="81">
        <f t="shared" si="558"/>
        <v>9</v>
      </c>
      <c r="EY258" s="81">
        <f>DT258</f>
        <v>31</v>
      </c>
      <c r="EZ258" s="81">
        <f t="shared" si="536"/>
        <v>28</v>
      </c>
      <c r="FA258" s="81">
        <f t="shared" si="467"/>
        <v>15</v>
      </c>
      <c r="FB258" s="81">
        <f t="shared" si="468"/>
        <v>12</v>
      </c>
      <c r="FC258" s="81">
        <f t="shared" si="541"/>
        <v>15</v>
      </c>
      <c r="FD258" s="2"/>
      <c r="FE258" s="77">
        <f t="shared" si="469"/>
        <v>1.2649332396345747</v>
      </c>
      <c r="FF258" s="83">
        <f t="shared" si="470"/>
        <v>1.2568077084206117</v>
      </c>
      <c r="FG258" s="83">
        <f t="shared" si="471"/>
        <v>1.181868743047831</v>
      </c>
      <c r="FH258" s="81">
        <f t="shared" si="472"/>
        <v>0.89593383873190902</v>
      </c>
      <c r="FI258" s="81">
        <f t="shared" si="473"/>
        <v>0.82924469628913</v>
      </c>
      <c r="FJ258" s="81">
        <f t="shared" si="474"/>
        <v>0.82587749483826567</v>
      </c>
      <c r="FK258" s="81">
        <f t="shared" si="475"/>
        <v>0.62197650310988251</v>
      </c>
      <c r="FL258" s="81">
        <f t="shared" si="476"/>
        <v>2.1363103852250021</v>
      </c>
      <c r="FM258" s="81">
        <f t="shared" si="477"/>
        <v>1.911001911001911</v>
      </c>
      <c r="FN258" s="81">
        <f t="shared" si="478"/>
        <v>1.021450459652707</v>
      </c>
      <c r="FO258" s="81">
        <f t="shared" si="479"/>
        <v>0.81427698988939401</v>
      </c>
      <c r="FP258" s="81">
        <f t="shared" si="480"/>
        <v>1.0080645161290323</v>
      </c>
      <c r="FQ258" s="2"/>
      <c r="FR258" s="83">
        <f t="shared" si="481"/>
        <v>0</v>
      </c>
      <c r="FS258" s="83">
        <f t="shared" si="482"/>
        <v>-1</v>
      </c>
      <c r="FT258" s="83">
        <f t="shared" si="483"/>
        <v>-4</v>
      </c>
      <c r="FU258" s="83">
        <f t="shared" si="484"/>
        <v>-1</v>
      </c>
      <c r="FV258" s="83">
        <f t="shared" si="485"/>
        <v>0</v>
      </c>
      <c r="FW258" s="83">
        <f t="shared" si="486"/>
        <v>-3</v>
      </c>
      <c r="FX258" s="83">
        <f t="shared" si="487"/>
        <v>22</v>
      </c>
      <c r="FY258" s="83">
        <f t="shared" si="488"/>
        <v>-3</v>
      </c>
      <c r="FZ258" s="83">
        <f t="shared" si="489"/>
        <v>-13</v>
      </c>
      <c r="GA258" s="83">
        <f t="shared" si="490"/>
        <v>-3</v>
      </c>
      <c r="GB258" s="83">
        <f t="shared" si="491"/>
        <v>3</v>
      </c>
      <c r="GC258" s="54"/>
      <c r="GD258" s="205">
        <f t="shared" si="492"/>
        <v>-8.1255312139629776E-3</v>
      </c>
      <c r="GE258" s="206">
        <f t="shared" si="493"/>
        <v>-7.4938965372780775E-2</v>
      </c>
      <c r="GF258" s="206">
        <f t="shared" si="494"/>
        <v>-0.28593490431592195</v>
      </c>
      <c r="GG258" s="207">
        <f t="shared" si="495"/>
        <v>-6.6689142442779015E-2</v>
      </c>
      <c r="GH258" s="206">
        <f t="shared" si="496"/>
        <v>-3.3672014508643322E-3</v>
      </c>
      <c r="GI258" s="206">
        <f t="shared" si="497"/>
        <v>-0.20390099172838316</v>
      </c>
      <c r="GJ258" s="206">
        <f t="shared" si="498"/>
        <v>1.5143338821151195</v>
      </c>
      <c r="GK258" s="206">
        <f t="shared" si="499"/>
        <v>-0.22530847422309108</v>
      </c>
      <c r="GL258" s="206">
        <f t="shared" si="500"/>
        <v>-0.88955145134920399</v>
      </c>
      <c r="GM258" s="206">
        <f t="shared" si="501"/>
        <v>-0.20717346976331297</v>
      </c>
      <c r="GN258" s="206">
        <f t="shared" si="502"/>
        <v>0.19378752623963824</v>
      </c>
      <c r="GO258" s="2"/>
      <c r="GP258" s="3">
        <f t="shared" si="503"/>
        <v>15</v>
      </c>
      <c r="GQ258" s="320">
        <f t="shared" si="504"/>
        <v>1.0080645161290322E-3</v>
      </c>
      <c r="GR258" s="298">
        <f t="shared" si="505"/>
        <v>3.1348508333478467E-4</v>
      </c>
      <c r="GS258" s="298">
        <f t="shared" si="506"/>
        <v>2.8765941125707164E-4</v>
      </c>
      <c r="GT258" s="298">
        <f t="shared" si="507"/>
        <v>3.2460547556160399E-4</v>
      </c>
      <c r="GU258" s="298">
        <f t="shared" si="508"/>
        <v>2.8068054236117106E-4</v>
      </c>
      <c r="GV258" s="298">
        <f t="shared" si="509"/>
        <v>2.1654395842355997E-4</v>
      </c>
      <c r="GW258" s="298">
        <f t="shared" si="510"/>
        <v>2.4086228698741495E-4</v>
      </c>
      <c r="GX258" s="298">
        <f t="shared" si="511"/>
        <v>2.2520268241417275E-4</v>
      </c>
      <c r="GY258" s="298">
        <f t="shared" si="512"/>
        <v>7.4335179723281303E-4</v>
      </c>
      <c r="GZ258" s="298">
        <f t="shared" si="513"/>
        <v>5.8121432278152572E-4</v>
      </c>
      <c r="HA258" s="298">
        <f t="shared" si="514"/>
        <v>3.1685678073510771E-4</v>
      </c>
      <c r="HB258" s="298">
        <f t="shared" si="515"/>
        <v>2.3928215353938184E-4</v>
      </c>
      <c r="HC258" s="298">
        <f t="shared" si="516"/>
        <v>2.5992479509261986E-4</v>
      </c>
      <c r="HD258" s="298"/>
    </row>
    <row r="259" spans="1:212" ht="12" customHeight="1" x14ac:dyDescent="0.25">
      <c r="A259" s="2">
        <v>1</v>
      </c>
      <c r="B259" s="10" t="s">
        <v>150</v>
      </c>
      <c r="C259" s="183">
        <v>42006</v>
      </c>
      <c r="D259" s="10"/>
      <c r="E259" s="2" t="s">
        <v>303</v>
      </c>
      <c r="F259" s="33"/>
      <c r="G259" s="33"/>
      <c r="H259" s="33"/>
      <c r="I259" s="33"/>
      <c r="J259" s="33"/>
      <c r="K259" s="33"/>
      <c r="L259" s="33"/>
      <c r="M259" s="136">
        <v>144</v>
      </c>
      <c r="N259" s="33"/>
      <c r="O259" s="33"/>
      <c r="P259" s="33"/>
      <c r="Q259" s="33"/>
      <c r="R259" s="33"/>
      <c r="S259" s="33"/>
      <c r="T259" s="33"/>
      <c r="U259" s="33"/>
      <c r="V259" s="33"/>
      <c r="W259" s="123"/>
      <c r="X259" s="33">
        <f>SUM(M259:W259)</f>
        <v>144</v>
      </c>
      <c r="Y259" s="3">
        <v>175</v>
      </c>
      <c r="Z259" s="146">
        <v>14</v>
      </c>
      <c r="AA259" s="3">
        <f t="shared" si="542"/>
        <v>189</v>
      </c>
      <c r="AB259" s="170"/>
      <c r="AC259" s="170" t="s">
        <v>675</v>
      </c>
      <c r="AD259" s="170"/>
      <c r="AE259" s="170"/>
      <c r="AF259" s="170"/>
      <c r="AG259" s="170"/>
      <c r="AH259" s="170"/>
      <c r="AI259" s="170"/>
      <c r="AJ259" s="170"/>
      <c r="AK259" s="170">
        <v>38</v>
      </c>
      <c r="AL259" s="170" t="s">
        <v>675</v>
      </c>
      <c r="AM259" s="170">
        <v>80</v>
      </c>
      <c r="AN259" s="170" t="s">
        <v>675</v>
      </c>
      <c r="AO259" s="170"/>
      <c r="AP259" s="170" t="s">
        <v>675</v>
      </c>
      <c r="AQ259" s="170"/>
      <c r="AR259" s="170"/>
      <c r="AS259" s="170" t="s">
        <v>675</v>
      </c>
      <c r="AT259" s="170" t="s">
        <v>675</v>
      </c>
      <c r="AU259" s="29">
        <f>SUM(AB259:AT259)</f>
        <v>118</v>
      </c>
      <c r="AV259" s="170">
        <f t="shared" si="554"/>
        <v>0</v>
      </c>
      <c r="AW259" s="170">
        <f t="shared" si="555"/>
        <v>38</v>
      </c>
      <c r="AX259" s="170">
        <f t="shared" si="556"/>
        <v>80</v>
      </c>
      <c r="AY259" s="29">
        <f t="shared" si="557"/>
        <v>118</v>
      </c>
      <c r="AZ259" s="3"/>
      <c r="BA259" s="2">
        <f t="shared" ref="BA259:BA322" si="564">AV259</f>
        <v>0</v>
      </c>
      <c r="BB259" s="2">
        <f t="shared" ref="BB259:BB322" si="565">AW259</f>
        <v>38</v>
      </c>
      <c r="BC259" s="2">
        <f t="shared" ref="BC259:BC322" si="566">AX259</f>
        <v>80</v>
      </c>
      <c r="BD259" s="3">
        <f t="shared" ref="BD259:BD322" si="567">AY259</f>
        <v>118</v>
      </c>
      <c r="BE259" s="3">
        <f t="shared" ref="BE259:BE322" si="568">FI259</f>
        <v>3.5949802606912069</v>
      </c>
      <c r="BF259" s="2">
        <f t="shared" ref="BF259:BF322" si="569">BA259/CV259*1000</f>
        <v>0</v>
      </c>
      <c r="BG259" s="2">
        <f t="shared" ref="BG259:BG322" si="570">BB259/CV259*1000</f>
        <v>0.83809355770715244</v>
      </c>
      <c r="BH259" s="2">
        <f t="shared" ref="BH259:BH322" si="571">BC259/CV259*1000</f>
        <v>1.7644074899097948</v>
      </c>
      <c r="BI259" s="3">
        <f t="shared" ref="BI259:BI322" si="572">BD259/CV259*1000</f>
        <v>2.602501047616947</v>
      </c>
      <c r="BJ259" s="3"/>
      <c r="BK259" s="21">
        <v>44546</v>
      </c>
      <c r="BL259" s="3">
        <v>44488</v>
      </c>
      <c r="BM259" s="2">
        <v>58</v>
      </c>
      <c r="BN259" s="2">
        <v>58</v>
      </c>
      <c r="BO259" s="45"/>
      <c r="BP259" s="2">
        <f t="shared" ref="BP259:BP322" si="573">BN259+BO259</f>
        <v>58</v>
      </c>
      <c r="BQ259" s="2">
        <f t="shared" ref="BQ259:BQ322" si="574">BM259/BL259*1000</f>
        <v>1.303722352094947</v>
      </c>
      <c r="BR259" s="2">
        <f t="shared" ref="BR259:BR322" si="575">BP259/BL259*1000</f>
        <v>1.303722352094947</v>
      </c>
      <c r="BS259" s="2"/>
      <c r="BT259" s="7">
        <v>44565</v>
      </c>
      <c r="BU259" s="3">
        <v>44469</v>
      </c>
      <c r="BV259" s="2">
        <f t="shared" si="543"/>
        <v>96</v>
      </c>
      <c r="BW259" s="2">
        <v>96</v>
      </c>
      <c r="BX259" s="61"/>
      <c r="BY259" s="2">
        <f t="shared" ref="BY259:BY322" si="576">BW259+BX259</f>
        <v>96</v>
      </c>
      <c r="BZ259" s="2">
        <f t="shared" ref="BZ259:BZ322" si="577">BV259/BU259*1000</f>
        <v>2.1588072589894085</v>
      </c>
      <c r="CA259" s="2">
        <f t="shared" ref="CA259:CA322" si="578">BY259/BU259*1000</f>
        <v>2.1588072589894085</v>
      </c>
      <c r="CB259" s="2"/>
      <c r="CC259" s="105">
        <v>44829</v>
      </c>
      <c r="CD259" s="3">
        <v>44762</v>
      </c>
      <c r="CE259" s="2">
        <f t="shared" si="544"/>
        <v>67</v>
      </c>
      <c r="CF259" s="2">
        <v>67</v>
      </c>
      <c r="CG259" s="61"/>
      <c r="CH259" s="2">
        <f t="shared" ref="CH259:CH322" si="579">CF259+CG259</f>
        <v>67</v>
      </c>
      <c r="CI259" s="2">
        <f t="shared" ref="CI259:CI322" si="580">CE259/CD259*1000</f>
        <v>1.4968053259461152</v>
      </c>
      <c r="CJ259" s="2">
        <f t="shared" ref="CJ259:CJ322" si="581">CH259/CD259*1000</f>
        <v>1.4968053259461152</v>
      </c>
      <c r="CK259" s="2"/>
      <c r="CL259" s="105">
        <v>44961</v>
      </c>
      <c r="CM259" s="3">
        <v>44927</v>
      </c>
      <c r="CN259" s="2">
        <f t="shared" si="545"/>
        <v>34</v>
      </c>
      <c r="CO259" s="2">
        <f t="shared" si="522"/>
        <v>34</v>
      </c>
      <c r="CP259" s="61"/>
      <c r="CQ259" s="2">
        <f t="shared" ref="CQ259:CQ322" si="582">CO259+CP259</f>
        <v>34</v>
      </c>
      <c r="CR259" s="2">
        <f t="shared" ref="CR259:CR322" si="583">CN259/CM259*1000</f>
        <v>0.75678322612237625</v>
      </c>
      <c r="CS259" s="2">
        <f t="shared" ref="CS259:CS322" si="584">CQ259/CM259*1000</f>
        <v>0.75678322612237625</v>
      </c>
      <c r="CT259" s="2"/>
      <c r="CU259" s="131">
        <v>45504</v>
      </c>
      <c r="CV259" s="3">
        <v>45341</v>
      </c>
      <c r="CW259" s="2">
        <f t="shared" si="546"/>
        <v>163</v>
      </c>
      <c r="CX259" s="2">
        <f t="shared" si="547"/>
        <v>163</v>
      </c>
      <c r="CY259" s="61"/>
      <c r="CZ259" s="2">
        <f t="shared" ref="CZ259:CZ322" si="585">CX259+CY259</f>
        <v>163</v>
      </c>
      <c r="DA259" s="2">
        <f t="shared" ref="DA259:DA322" si="586">CW259/CV259*1000</f>
        <v>3.5949802606912069</v>
      </c>
      <c r="DB259" s="2">
        <f t="shared" ref="DB259:DB322" si="587">CZ259/CV259*1000</f>
        <v>3.5949802606912069</v>
      </c>
      <c r="DC259" s="2"/>
      <c r="DD259" s="131">
        <v>45680</v>
      </c>
      <c r="DE259" s="3">
        <v>45573</v>
      </c>
      <c r="DF259" s="2">
        <f t="shared" si="548"/>
        <v>107</v>
      </c>
      <c r="DG259" s="2">
        <f t="shared" si="549"/>
        <v>107</v>
      </c>
      <c r="DH259" s="61"/>
      <c r="DI259" s="2">
        <f t="shared" ref="DI259:DI322" si="588">DG259+DH259</f>
        <v>107</v>
      </c>
      <c r="DJ259" s="2">
        <f t="shared" ref="DJ259:DJ322" si="589">DF259/DE259*1000</f>
        <v>2.3478814210168304</v>
      </c>
      <c r="DK259" s="2">
        <f t="shared" ref="DK259:DK322" si="590">DI259/DE259*1000</f>
        <v>2.3478814210168304</v>
      </c>
      <c r="DL259" s="2"/>
      <c r="DM259" s="131">
        <v>45701</v>
      </c>
      <c r="DN259" s="2">
        <v>45670</v>
      </c>
      <c r="DO259" s="3">
        <f t="shared" ref="DO259:DO322" si="591">DM259-DN259</f>
        <v>31</v>
      </c>
      <c r="DP259" s="3">
        <f t="shared" ref="DP259:DP322" si="592">DO259/DN259*1000</f>
        <v>0.67878257061528358</v>
      </c>
      <c r="DQ259" s="2"/>
      <c r="DR259" s="131">
        <v>45804</v>
      </c>
      <c r="DS259" s="2">
        <v>45760</v>
      </c>
      <c r="DT259" s="3">
        <f t="shared" ref="DT259:DT322" si="593">DR259-DS259</f>
        <v>44</v>
      </c>
      <c r="DU259" s="3">
        <f t="shared" ref="DU259:DU322" si="594">DT259/DS259*1000</f>
        <v>0.96153846153846156</v>
      </c>
      <c r="DV259" s="2"/>
      <c r="DW259" s="131">
        <v>45873</v>
      </c>
      <c r="DX259" s="2">
        <v>45849</v>
      </c>
      <c r="DY259" s="3">
        <f t="shared" ref="DY259:DY322" si="595">DW259-DX259</f>
        <v>24</v>
      </c>
      <c r="DZ259" s="3">
        <f t="shared" ref="DZ259:DZ322" si="596">DY259/DX259*1000</f>
        <v>0.52345743636720532</v>
      </c>
      <c r="EA259" s="2"/>
      <c r="EB259" s="131">
        <v>46054</v>
      </c>
      <c r="EC259" s="2">
        <v>46003</v>
      </c>
      <c r="ED259" s="3">
        <f t="shared" si="559"/>
        <v>51</v>
      </c>
      <c r="EE259" s="3">
        <f t="shared" ref="EE259:EE322" si="597">ED259/EC259*1000</f>
        <v>1.1086233506510443</v>
      </c>
      <c r="EF259" s="2"/>
      <c r="EG259" s="131">
        <v>46348</v>
      </c>
      <c r="EH259" s="2">
        <v>46311</v>
      </c>
      <c r="EI259" s="3">
        <f t="shared" si="538"/>
        <v>37</v>
      </c>
      <c r="EJ259" s="3">
        <f t="shared" ref="EJ259:EJ322" si="598">EI259/EH259*1000</f>
        <v>0.79894625466951696</v>
      </c>
      <c r="EK259" s="2"/>
      <c r="EL259" s="131">
        <v>46945</v>
      </c>
      <c r="EM259" s="2">
        <v>46905</v>
      </c>
      <c r="EN259" s="3">
        <f t="shared" si="539"/>
        <v>40</v>
      </c>
      <c r="EO259" s="3">
        <f t="shared" ref="EO259:EO322" si="599">EN259/EM259*1000</f>
        <v>0.85278754930178025</v>
      </c>
      <c r="EP259" s="2"/>
      <c r="EQ259" s="2"/>
      <c r="ER259" s="77">
        <f t="shared" ref="ER259:ER322" si="600">BP259</f>
        <v>58</v>
      </c>
      <c r="ES259" s="83">
        <f t="shared" si="561"/>
        <v>96</v>
      </c>
      <c r="ET259" s="83">
        <f t="shared" si="563"/>
        <v>67</v>
      </c>
      <c r="EU259" s="81">
        <f t="shared" si="562"/>
        <v>34</v>
      </c>
      <c r="EV259" s="81">
        <f t="shared" si="560"/>
        <v>163</v>
      </c>
      <c r="EW259" s="81">
        <f t="shared" si="553"/>
        <v>107</v>
      </c>
      <c r="EX259" s="81">
        <f t="shared" si="558"/>
        <v>31</v>
      </c>
      <c r="EY259" s="81">
        <f>DT259</f>
        <v>44</v>
      </c>
      <c r="EZ259" s="81">
        <f t="shared" si="536"/>
        <v>24</v>
      </c>
      <c r="FA259" s="81">
        <f t="shared" ref="FA259:FA322" si="601">ED259</f>
        <v>51</v>
      </c>
      <c r="FB259" s="81">
        <f t="shared" ref="FB259:FB322" si="602">EI259</f>
        <v>37</v>
      </c>
      <c r="FC259" s="81">
        <f t="shared" si="541"/>
        <v>40</v>
      </c>
      <c r="FD259" s="2"/>
      <c r="FE259" s="77">
        <f t="shared" ref="FE259:FE322" si="603">ER259/BL259*1000</f>
        <v>1.303722352094947</v>
      </c>
      <c r="FF259" s="83">
        <f t="shared" ref="FF259:FF322" si="604">ES259/BU259*1000</f>
        <v>2.1588072589894085</v>
      </c>
      <c r="FG259" s="83">
        <f t="shared" ref="FG259:FG322" si="605">ET259/CD259*1000</f>
        <v>1.4968053259461152</v>
      </c>
      <c r="FH259" s="81">
        <f t="shared" ref="FH259:FH322" si="606">EU259/CM259*1000</f>
        <v>0.75678322612237625</v>
      </c>
      <c r="FI259" s="81">
        <f t="shared" ref="FI259:FI322" si="607">EV259/CV259*1000</f>
        <v>3.5949802606912069</v>
      </c>
      <c r="FJ259" s="81">
        <f t="shared" ref="FJ259:FJ322" si="608">EW259/DE259*1000</f>
        <v>2.3478814210168304</v>
      </c>
      <c r="FK259" s="81">
        <f t="shared" ref="FK259:FK322" si="609">EX259/DN259*1000</f>
        <v>0.67878257061528358</v>
      </c>
      <c r="FL259" s="81">
        <f t="shared" ref="FL259:FL322" si="610">EY259/DS259*1000</f>
        <v>0.96153846153846156</v>
      </c>
      <c r="FM259" s="81">
        <f t="shared" ref="FM259:FM322" si="611">EZ259/DX259*1000</f>
        <v>0.52345743636720532</v>
      </c>
      <c r="FN259" s="81">
        <f t="shared" ref="FN259:FN322" si="612">FA259/EC259*1000</f>
        <v>1.1086233506510443</v>
      </c>
      <c r="FO259" s="81">
        <f t="shared" ref="FO259:FO322" si="613">FB259/EH259*1000</f>
        <v>0.79894625466951696</v>
      </c>
      <c r="FP259" s="81">
        <f t="shared" ref="FP259:FP322" si="614">FC259/EM259*1000</f>
        <v>0.85278754930178025</v>
      </c>
      <c r="FQ259" s="2"/>
      <c r="FR259" s="83">
        <f t="shared" ref="FR259:FR322" si="615">ES259-ER259</f>
        <v>38</v>
      </c>
      <c r="FS259" s="83">
        <f t="shared" ref="FS259:FS322" si="616">ET259-ES259</f>
        <v>-29</v>
      </c>
      <c r="FT259" s="83">
        <f t="shared" ref="FT259:FT322" si="617">EU259-ET259</f>
        <v>-33</v>
      </c>
      <c r="FU259" s="83">
        <f t="shared" ref="FU259:FU322" si="618">EV259-EU259</f>
        <v>129</v>
      </c>
      <c r="FV259" s="83">
        <f t="shared" ref="FV259:FV322" si="619">EW259-EV259</f>
        <v>-56</v>
      </c>
      <c r="FW259" s="83">
        <f t="shared" ref="FW259:FW322" si="620">EX259-EW259</f>
        <v>-76</v>
      </c>
      <c r="FX259" s="83">
        <f t="shared" ref="FX259:FX322" si="621">EY259-EX259</f>
        <v>13</v>
      </c>
      <c r="FY259" s="83">
        <f t="shared" ref="FY259:FY322" si="622">EZ259-EY259</f>
        <v>-20</v>
      </c>
      <c r="FZ259" s="83">
        <f t="shared" ref="FZ259:FZ322" si="623">FA259-EZ259</f>
        <v>27</v>
      </c>
      <c r="GA259" s="83">
        <f t="shared" ref="GA259:GA322" si="624">FB259-FA259</f>
        <v>-14</v>
      </c>
      <c r="GB259" s="83">
        <f t="shared" ref="GB259:GB322" si="625">FC259-FB259</f>
        <v>3</v>
      </c>
      <c r="GC259" s="54"/>
      <c r="GD259" s="205">
        <f t="shared" ref="GD259:GD322" si="626">FF259-FE259</f>
        <v>0.85508490689446148</v>
      </c>
      <c r="GE259" s="206">
        <f t="shared" ref="GE259:GE322" si="627">FG259-FF259</f>
        <v>-0.66200193304329336</v>
      </c>
      <c r="GF259" s="206">
        <f t="shared" ref="GF259:GF322" si="628">FH259-FG259</f>
        <v>-0.7400220998237389</v>
      </c>
      <c r="GG259" s="207">
        <f t="shared" ref="GG259:GG322" si="629">FI259-FH259</f>
        <v>2.8381970345688305</v>
      </c>
      <c r="GH259" s="206">
        <f t="shared" ref="GH259:GH322" si="630">FJ259-FI259</f>
        <v>-1.2470988396743765</v>
      </c>
      <c r="GI259" s="206">
        <f t="shared" ref="GI259:GI322" si="631">FK259-FJ259</f>
        <v>-1.6690988504015469</v>
      </c>
      <c r="GJ259" s="206">
        <f t="shared" ref="GJ259:GJ322" si="632">FL259-FK259</f>
        <v>0.28275589092317799</v>
      </c>
      <c r="GK259" s="206">
        <f t="shared" ref="GK259:GK322" si="633">FM259-FL259</f>
        <v>-0.43808102517125624</v>
      </c>
      <c r="GL259" s="206">
        <f t="shared" ref="GL259:GL322" si="634">FN259-FM259</f>
        <v>0.58516591428383902</v>
      </c>
      <c r="GM259" s="206">
        <f t="shared" ref="GM259:GM322" si="635">FO259-FN259</f>
        <v>-0.30967709598152737</v>
      </c>
      <c r="GN259" s="206">
        <f t="shared" ref="GN259:GN322" si="636">FP259-FO259</f>
        <v>5.3841294632263281E-2</v>
      </c>
      <c r="GO259" s="2"/>
      <c r="GP259" s="3">
        <f t="shared" ref="GP259:GP322" si="637">FC259</f>
        <v>40</v>
      </c>
      <c r="GQ259" s="320">
        <f t="shared" ref="GQ259:GQ322" si="638">GP259/EM259</f>
        <v>8.527875493017802E-4</v>
      </c>
      <c r="GR259" s="298">
        <f t="shared" ref="GR259:GR322" si="639">ER259/ER$585</f>
        <v>1.0101186018565283E-3</v>
      </c>
      <c r="GS259" s="298">
        <f t="shared" ref="GS259:GS322" si="640">ES259/ES$585</f>
        <v>1.5341835267043821E-3</v>
      </c>
      <c r="GT259" s="298">
        <f t="shared" ref="GT259:GT322" si="641">ET259/ET$585</f>
        <v>1.279327462507498E-3</v>
      </c>
      <c r="GU259" s="298">
        <f t="shared" ref="GU259:GU322" si="642">EU259/EU$585</f>
        <v>7.340875723292167E-4</v>
      </c>
      <c r="GV259" s="298">
        <f t="shared" ref="GV259:GV322" si="643">EV259/EV$585</f>
        <v>2.9413887685866896E-3</v>
      </c>
      <c r="GW259" s="298">
        <f t="shared" ref="GW259:GW322" si="644">EW259/EW$585</f>
        <v>2.1476887256377834E-3</v>
      </c>
      <c r="GX259" s="298">
        <f t="shared" ref="GX259:GX322" si="645">EX259/EX$585</f>
        <v>7.756981283154839E-4</v>
      </c>
      <c r="GY259" s="298">
        <f t="shared" ref="GY259:GY322" si="646">EY259/EY$585</f>
        <v>1.0550799702659281E-3</v>
      </c>
      <c r="GZ259" s="298">
        <f t="shared" ref="GZ259:GZ322" si="647">EZ259/EZ$585</f>
        <v>4.9818370524130776E-4</v>
      </c>
      <c r="HA259" s="298">
        <f t="shared" ref="HA259:HA322" si="648">FA259/FA$585</f>
        <v>1.0773130544993663E-3</v>
      </c>
      <c r="HB259" s="298">
        <f t="shared" ref="HB259:HB322" si="649">FB259/FB$585</f>
        <v>7.3778664007976072E-4</v>
      </c>
      <c r="HC259" s="298">
        <f t="shared" ref="HC259:HC322" si="650">FC259/FC$585</f>
        <v>6.93132786913653E-4</v>
      </c>
      <c r="HD259" s="298"/>
    </row>
    <row r="260" spans="1:212" ht="12" customHeight="1" x14ac:dyDescent="0.25">
      <c r="A260" s="2">
        <v>1</v>
      </c>
      <c r="B260" s="10" t="s">
        <v>150</v>
      </c>
      <c r="C260" s="183">
        <v>42008</v>
      </c>
      <c r="D260" s="10"/>
      <c r="E260" s="2" t="s">
        <v>386</v>
      </c>
      <c r="F260" s="33"/>
      <c r="G260" s="33"/>
      <c r="H260" s="33"/>
      <c r="I260" s="33"/>
      <c r="J260" s="33"/>
      <c r="K260" s="33"/>
      <c r="L260" s="33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61"/>
      <c r="X260" s="45"/>
      <c r="Y260" s="3">
        <v>18</v>
      </c>
      <c r="Z260" s="146">
        <v>9</v>
      </c>
      <c r="AA260" s="3">
        <f t="shared" si="542"/>
        <v>27</v>
      </c>
      <c r="AB260" s="170"/>
      <c r="AC260" s="170" t="s">
        <v>675</v>
      </c>
      <c r="AD260" s="170"/>
      <c r="AE260" s="170"/>
      <c r="AF260" s="170"/>
      <c r="AG260" s="170"/>
      <c r="AH260" s="170"/>
      <c r="AI260" s="170"/>
      <c r="AJ260" s="170"/>
      <c r="AK260" s="170">
        <v>16</v>
      </c>
      <c r="AL260" s="170" t="s">
        <v>675</v>
      </c>
      <c r="AM260" s="170" t="s">
        <v>675</v>
      </c>
      <c r="AN260" s="170" t="s">
        <v>675</v>
      </c>
      <c r="AO260" s="170"/>
      <c r="AP260" s="170" t="s">
        <v>675</v>
      </c>
      <c r="AQ260" s="170"/>
      <c r="AR260" s="170"/>
      <c r="AS260" s="170" t="s">
        <v>675</v>
      </c>
      <c r="AT260" s="170" t="s">
        <v>675</v>
      </c>
      <c r="AU260" s="29">
        <f>SUM(AB260:AT260)</f>
        <v>16</v>
      </c>
      <c r="AV260" s="170">
        <f t="shared" si="554"/>
        <v>0</v>
      </c>
      <c r="AW260" s="170">
        <f t="shared" si="555"/>
        <v>16</v>
      </c>
      <c r="AX260" s="170">
        <f t="shared" si="556"/>
        <v>0</v>
      </c>
      <c r="AY260" s="29">
        <f t="shared" si="557"/>
        <v>16</v>
      </c>
      <c r="AZ260" s="3"/>
      <c r="BA260" s="2">
        <f t="shared" si="564"/>
        <v>0</v>
      </c>
      <c r="BB260" s="2">
        <f t="shared" si="565"/>
        <v>16</v>
      </c>
      <c r="BC260" s="2">
        <f t="shared" si="566"/>
        <v>0</v>
      </c>
      <c r="BD260" s="3">
        <f t="shared" si="567"/>
        <v>16</v>
      </c>
      <c r="BE260" s="3">
        <f t="shared" si="568"/>
        <v>1.3777453602398899</v>
      </c>
      <c r="BF260" s="2">
        <f t="shared" si="569"/>
        <v>0</v>
      </c>
      <c r="BG260" s="2">
        <f t="shared" si="570"/>
        <v>0.6483507577599481</v>
      </c>
      <c r="BH260" s="2">
        <f t="shared" si="571"/>
        <v>0</v>
      </c>
      <c r="BI260" s="3">
        <f t="shared" si="572"/>
        <v>0.6483507577599481</v>
      </c>
      <c r="BJ260" s="3"/>
      <c r="BK260" s="21">
        <v>24462</v>
      </c>
      <c r="BL260" s="3">
        <v>24426</v>
      </c>
      <c r="BM260" s="2">
        <v>36</v>
      </c>
      <c r="BN260" s="2">
        <v>36</v>
      </c>
      <c r="BO260" s="45"/>
      <c r="BP260" s="2">
        <f t="shared" si="573"/>
        <v>36</v>
      </c>
      <c r="BQ260" s="2">
        <f t="shared" si="574"/>
        <v>1.4738393515106853</v>
      </c>
      <c r="BR260" s="2">
        <f t="shared" si="575"/>
        <v>1.4738393515106853</v>
      </c>
      <c r="BS260" s="2"/>
      <c r="BT260" s="7">
        <v>24564</v>
      </c>
      <c r="BU260" s="3">
        <v>24500</v>
      </c>
      <c r="BV260" s="2">
        <f t="shared" si="543"/>
        <v>64</v>
      </c>
      <c r="BW260" s="2">
        <v>64</v>
      </c>
      <c r="BX260" s="61"/>
      <c r="BY260" s="2">
        <f t="shared" si="576"/>
        <v>64</v>
      </c>
      <c r="BZ260" s="2">
        <f t="shared" si="577"/>
        <v>2.6122448979591835</v>
      </c>
      <c r="CA260" s="2">
        <f t="shared" si="578"/>
        <v>2.6122448979591835</v>
      </c>
      <c r="CB260" s="2"/>
      <c r="CC260" s="105">
        <v>24698</v>
      </c>
      <c r="CD260" s="3">
        <v>24654</v>
      </c>
      <c r="CE260" s="2">
        <f t="shared" si="544"/>
        <v>44</v>
      </c>
      <c r="CF260" s="2">
        <v>44</v>
      </c>
      <c r="CG260" s="61"/>
      <c r="CH260" s="2">
        <f t="shared" si="579"/>
        <v>44</v>
      </c>
      <c r="CI260" s="2">
        <f t="shared" si="580"/>
        <v>1.7847002514804899</v>
      </c>
      <c r="CJ260" s="2">
        <f t="shared" si="581"/>
        <v>1.7847002514804899</v>
      </c>
      <c r="CK260" s="2"/>
      <c r="CL260" s="105">
        <v>24622</v>
      </c>
      <c r="CM260" s="3">
        <v>24576</v>
      </c>
      <c r="CN260" s="2">
        <f t="shared" si="545"/>
        <v>46</v>
      </c>
      <c r="CO260" s="2">
        <f t="shared" si="522"/>
        <v>46</v>
      </c>
      <c r="CP260" s="61"/>
      <c r="CQ260" s="2">
        <f t="shared" si="582"/>
        <v>46</v>
      </c>
      <c r="CR260" s="2">
        <f t="shared" si="583"/>
        <v>1.8717447916666667</v>
      </c>
      <c r="CS260" s="2">
        <f t="shared" si="584"/>
        <v>1.8717447916666667</v>
      </c>
      <c r="CT260" s="2"/>
      <c r="CU260" s="131">
        <v>24712</v>
      </c>
      <c r="CV260" s="3">
        <v>24678</v>
      </c>
      <c r="CW260" s="2">
        <f t="shared" si="546"/>
        <v>34</v>
      </c>
      <c r="CX260" s="2">
        <f t="shared" si="547"/>
        <v>34</v>
      </c>
      <c r="CY260" s="61"/>
      <c r="CZ260" s="2">
        <f t="shared" si="585"/>
        <v>34</v>
      </c>
      <c r="DA260" s="2">
        <f t="shared" si="586"/>
        <v>1.3777453602398899</v>
      </c>
      <c r="DB260" s="2">
        <f t="shared" si="587"/>
        <v>1.3777453602398899</v>
      </c>
      <c r="DC260" s="2"/>
      <c r="DD260" s="131">
        <v>24755</v>
      </c>
      <c r="DE260" s="3">
        <v>24753</v>
      </c>
      <c r="DF260" s="2">
        <f t="shared" si="548"/>
        <v>2</v>
      </c>
      <c r="DG260" s="2">
        <f t="shared" si="549"/>
        <v>2</v>
      </c>
      <c r="DH260" s="61"/>
      <c r="DI260" s="2">
        <f t="shared" si="588"/>
        <v>2</v>
      </c>
      <c r="DJ260" s="2">
        <f t="shared" si="589"/>
        <v>8.0798287076313979E-2</v>
      </c>
      <c r="DK260" s="2">
        <f t="shared" si="590"/>
        <v>8.0798287076313979E-2</v>
      </c>
      <c r="DL260" s="2"/>
      <c r="DM260" s="131">
        <v>24835</v>
      </c>
      <c r="DN260" s="2">
        <v>24825</v>
      </c>
      <c r="DO260" s="3">
        <f t="shared" si="591"/>
        <v>10</v>
      </c>
      <c r="DP260" s="3">
        <f t="shared" si="592"/>
        <v>0.4028197381671702</v>
      </c>
      <c r="DQ260" s="2"/>
      <c r="DR260" s="131">
        <v>24838</v>
      </c>
      <c r="DS260" s="2">
        <v>24838</v>
      </c>
      <c r="DT260" s="3">
        <f t="shared" si="593"/>
        <v>0</v>
      </c>
      <c r="DU260" s="3">
        <f t="shared" si="594"/>
        <v>0</v>
      </c>
      <c r="DV260" s="2"/>
      <c r="DW260" s="131">
        <v>24950</v>
      </c>
      <c r="DX260" s="2">
        <v>24930</v>
      </c>
      <c r="DY260" s="3">
        <f t="shared" si="595"/>
        <v>20</v>
      </c>
      <c r="DZ260" s="3">
        <f t="shared" si="596"/>
        <v>0.80224628961091049</v>
      </c>
      <c r="EA260" s="2"/>
      <c r="EB260" s="131">
        <v>24987</v>
      </c>
      <c r="EC260" s="2">
        <v>24962</v>
      </c>
      <c r="ED260" s="3">
        <f t="shared" si="559"/>
        <v>25</v>
      </c>
      <c r="EE260" s="3">
        <f t="shared" si="597"/>
        <v>1.0015223139171541</v>
      </c>
      <c r="EF260" s="2"/>
      <c r="EG260" s="131">
        <v>25144</v>
      </c>
      <c r="EH260" s="2">
        <v>25130</v>
      </c>
      <c r="EI260" s="3">
        <f t="shared" si="538"/>
        <v>14</v>
      </c>
      <c r="EJ260" s="3">
        <f t="shared" si="598"/>
        <v>0.55710306406685239</v>
      </c>
      <c r="EK260" s="2"/>
      <c r="EL260" s="131">
        <v>25384</v>
      </c>
      <c r="EM260" s="2">
        <v>25351</v>
      </c>
      <c r="EN260" s="3">
        <f t="shared" si="539"/>
        <v>33</v>
      </c>
      <c r="EO260" s="3">
        <f t="shared" si="599"/>
        <v>1.3017237978777958</v>
      </c>
      <c r="EP260" s="2"/>
      <c r="EQ260" s="2"/>
      <c r="ER260" s="77">
        <f t="shared" si="600"/>
        <v>36</v>
      </c>
      <c r="ES260" s="83">
        <f t="shared" si="561"/>
        <v>64</v>
      </c>
      <c r="ET260" s="83">
        <f t="shared" si="563"/>
        <v>44</v>
      </c>
      <c r="EU260" s="81">
        <f t="shared" si="562"/>
        <v>46</v>
      </c>
      <c r="EV260" s="81">
        <f t="shared" si="560"/>
        <v>34</v>
      </c>
      <c r="EW260" s="81">
        <f t="shared" si="553"/>
        <v>2</v>
      </c>
      <c r="EX260" s="81">
        <f t="shared" si="558"/>
        <v>10</v>
      </c>
      <c r="EY260" s="81">
        <v>0</v>
      </c>
      <c r="EZ260" s="81">
        <f t="shared" si="536"/>
        <v>20</v>
      </c>
      <c r="FA260" s="81">
        <f t="shared" si="601"/>
        <v>25</v>
      </c>
      <c r="FB260" s="81">
        <f t="shared" si="602"/>
        <v>14</v>
      </c>
      <c r="FC260" s="81">
        <f t="shared" si="541"/>
        <v>33</v>
      </c>
      <c r="FD260" s="2"/>
      <c r="FE260" s="77">
        <f t="shared" si="603"/>
        <v>1.4738393515106853</v>
      </c>
      <c r="FF260" s="83">
        <f t="shared" si="604"/>
        <v>2.6122448979591835</v>
      </c>
      <c r="FG260" s="83">
        <f t="shared" si="605"/>
        <v>1.7847002514804899</v>
      </c>
      <c r="FH260" s="81">
        <f t="shared" si="606"/>
        <v>1.8717447916666667</v>
      </c>
      <c r="FI260" s="81">
        <f t="shared" si="607"/>
        <v>1.3777453602398899</v>
      </c>
      <c r="FJ260" s="81">
        <f t="shared" si="608"/>
        <v>8.0798287076313979E-2</v>
      </c>
      <c r="FK260" s="81">
        <f t="shared" si="609"/>
        <v>0.4028197381671702</v>
      </c>
      <c r="FL260" s="81">
        <f t="shared" si="610"/>
        <v>0</v>
      </c>
      <c r="FM260" s="81">
        <f t="shared" si="611"/>
        <v>0.80224628961091049</v>
      </c>
      <c r="FN260" s="81">
        <f t="shared" si="612"/>
        <v>1.0015223139171541</v>
      </c>
      <c r="FO260" s="81">
        <f t="shared" si="613"/>
        <v>0.55710306406685239</v>
      </c>
      <c r="FP260" s="81">
        <f t="shared" si="614"/>
        <v>1.3017237978777958</v>
      </c>
      <c r="FQ260" s="2"/>
      <c r="FR260" s="83">
        <f t="shared" si="615"/>
        <v>28</v>
      </c>
      <c r="FS260" s="83">
        <f t="shared" si="616"/>
        <v>-20</v>
      </c>
      <c r="FT260" s="83">
        <f t="shared" si="617"/>
        <v>2</v>
      </c>
      <c r="FU260" s="83">
        <f t="shared" si="618"/>
        <v>-12</v>
      </c>
      <c r="FV260" s="83">
        <f t="shared" si="619"/>
        <v>-32</v>
      </c>
      <c r="FW260" s="83">
        <f t="shared" si="620"/>
        <v>8</v>
      </c>
      <c r="FX260" s="83">
        <f t="shared" si="621"/>
        <v>-10</v>
      </c>
      <c r="FY260" s="83">
        <f t="shared" si="622"/>
        <v>20</v>
      </c>
      <c r="FZ260" s="83">
        <f t="shared" si="623"/>
        <v>5</v>
      </c>
      <c r="GA260" s="83">
        <f t="shared" si="624"/>
        <v>-11</v>
      </c>
      <c r="GB260" s="83">
        <f t="shared" si="625"/>
        <v>19</v>
      </c>
      <c r="GC260" s="54"/>
      <c r="GD260" s="205">
        <f t="shared" si="626"/>
        <v>1.1384055464484981</v>
      </c>
      <c r="GE260" s="206">
        <f t="shared" si="627"/>
        <v>-0.82754464647869352</v>
      </c>
      <c r="GF260" s="206">
        <f t="shared" si="628"/>
        <v>8.70445401861768E-2</v>
      </c>
      <c r="GG260" s="207">
        <f t="shared" si="629"/>
        <v>-0.49399943142677682</v>
      </c>
      <c r="GH260" s="206">
        <f t="shared" si="630"/>
        <v>-1.2969470731635759</v>
      </c>
      <c r="GI260" s="206">
        <f t="shared" si="631"/>
        <v>0.32202145109085623</v>
      </c>
      <c r="GJ260" s="206">
        <f t="shared" si="632"/>
        <v>-0.4028197381671702</v>
      </c>
      <c r="GK260" s="206">
        <f t="shared" si="633"/>
        <v>0.80224628961091049</v>
      </c>
      <c r="GL260" s="206">
        <f t="shared" si="634"/>
        <v>0.19927602430624358</v>
      </c>
      <c r="GM260" s="206">
        <f t="shared" si="635"/>
        <v>-0.44441924985030168</v>
      </c>
      <c r="GN260" s="206">
        <f t="shared" si="636"/>
        <v>0.7446207338109434</v>
      </c>
      <c r="GO260" s="2"/>
      <c r="GP260" s="3">
        <f t="shared" si="637"/>
        <v>33</v>
      </c>
      <c r="GQ260" s="320">
        <f t="shared" si="638"/>
        <v>1.3017237978777958E-3</v>
      </c>
      <c r="GR260" s="298">
        <f t="shared" si="639"/>
        <v>6.2697016666956934E-4</v>
      </c>
      <c r="GS260" s="298">
        <f t="shared" si="640"/>
        <v>1.0227890178029213E-3</v>
      </c>
      <c r="GT260" s="298">
        <f t="shared" si="641"/>
        <v>8.4015534851238679E-4</v>
      </c>
      <c r="GU260" s="298">
        <f t="shared" si="642"/>
        <v>9.9317730373952836E-4</v>
      </c>
      <c r="GV260" s="298">
        <f t="shared" si="643"/>
        <v>6.1354121553342E-4</v>
      </c>
      <c r="GW260" s="298">
        <f t="shared" si="644"/>
        <v>4.0143714497902492E-5</v>
      </c>
      <c r="GX260" s="298">
        <f t="shared" si="645"/>
        <v>2.5022520268241417E-4</v>
      </c>
      <c r="GY260" s="298">
        <f t="shared" si="646"/>
        <v>0</v>
      </c>
      <c r="GZ260" s="298">
        <f t="shared" si="647"/>
        <v>4.151530877010898E-4</v>
      </c>
      <c r="HA260" s="298">
        <f t="shared" si="648"/>
        <v>5.2809463455851283E-4</v>
      </c>
      <c r="HB260" s="298">
        <f t="shared" si="649"/>
        <v>2.7916251246261218E-4</v>
      </c>
      <c r="HC260" s="298">
        <f t="shared" si="650"/>
        <v>5.7183454920376375E-4</v>
      </c>
      <c r="HD260" s="298"/>
    </row>
    <row r="261" spans="1:212" ht="12" customHeight="1" x14ac:dyDescent="0.25">
      <c r="A261" s="2">
        <v>1</v>
      </c>
      <c r="B261" s="10" t="s">
        <v>150</v>
      </c>
      <c r="C261" s="183">
        <v>42010</v>
      </c>
      <c r="D261" s="10"/>
      <c r="E261" s="2" t="s">
        <v>470</v>
      </c>
      <c r="F261" s="33"/>
      <c r="G261" s="33"/>
      <c r="H261" s="33"/>
      <c r="I261" s="33"/>
      <c r="J261" s="33"/>
      <c r="K261" s="33"/>
      <c r="L261" s="33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61"/>
      <c r="X261" s="45"/>
      <c r="Y261" s="3">
        <v>12</v>
      </c>
      <c r="Z261" s="146">
        <v>7</v>
      </c>
      <c r="AA261" s="3">
        <f t="shared" si="542"/>
        <v>19</v>
      </c>
      <c r="AB261" s="170"/>
      <c r="AC261" s="170" t="s">
        <v>675</v>
      </c>
      <c r="AD261" s="170"/>
      <c r="AE261" s="170"/>
      <c r="AF261" s="170"/>
      <c r="AG261" s="170"/>
      <c r="AH261" s="170"/>
      <c r="AI261" s="170"/>
      <c r="AJ261" s="170"/>
      <c r="AK261" s="170">
        <v>12</v>
      </c>
      <c r="AL261" s="170" t="s">
        <v>675</v>
      </c>
      <c r="AM261" s="170" t="s">
        <v>675</v>
      </c>
      <c r="AN261" s="170" t="s">
        <v>675</v>
      </c>
      <c r="AO261" s="170"/>
      <c r="AP261" s="170" t="s">
        <v>675</v>
      </c>
      <c r="AQ261" s="170"/>
      <c r="AR261" s="170"/>
      <c r="AS261" s="170" t="s">
        <v>675</v>
      </c>
      <c r="AT261" s="170" t="s">
        <v>675</v>
      </c>
      <c r="AU261" s="29">
        <f>SUM(AB261:AT261)</f>
        <v>12</v>
      </c>
      <c r="AV261" s="170">
        <f t="shared" si="554"/>
        <v>0</v>
      </c>
      <c r="AW261" s="170">
        <f t="shared" si="555"/>
        <v>12</v>
      </c>
      <c r="AX261" s="170">
        <f t="shared" si="556"/>
        <v>0</v>
      </c>
      <c r="AY261" s="29">
        <f t="shared" si="557"/>
        <v>12</v>
      </c>
      <c r="AZ261" s="3"/>
      <c r="BA261" s="2">
        <f t="shared" si="564"/>
        <v>0</v>
      </c>
      <c r="BB261" s="2">
        <f t="shared" si="565"/>
        <v>12</v>
      </c>
      <c r="BC261" s="2">
        <f t="shared" si="566"/>
        <v>0</v>
      </c>
      <c r="BD261" s="3">
        <f t="shared" si="567"/>
        <v>12</v>
      </c>
      <c r="BE261" s="3">
        <f t="shared" si="568"/>
        <v>1.0390856046678922</v>
      </c>
      <c r="BF261" s="2">
        <f t="shared" si="569"/>
        <v>0</v>
      </c>
      <c r="BG261" s="2">
        <f t="shared" si="570"/>
        <v>0.95915594277036209</v>
      </c>
      <c r="BH261" s="2">
        <f t="shared" si="571"/>
        <v>0</v>
      </c>
      <c r="BI261" s="3">
        <f t="shared" si="572"/>
        <v>0.95915594277036209</v>
      </c>
      <c r="BJ261" s="3"/>
      <c r="BK261" s="21">
        <v>12301</v>
      </c>
      <c r="BL261" s="3">
        <v>12272</v>
      </c>
      <c r="BM261" s="2">
        <v>29</v>
      </c>
      <c r="BN261" s="2">
        <v>29</v>
      </c>
      <c r="BO261" s="45"/>
      <c r="BP261" s="2">
        <f t="shared" si="573"/>
        <v>29</v>
      </c>
      <c r="BQ261" s="2">
        <f t="shared" si="574"/>
        <v>2.3631029986962191</v>
      </c>
      <c r="BR261" s="2">
        <f t="shared" si="575"/>
        <v>2.3631029986962191</v>
      </c>
      <c r="BS261" s="2"/>
      <c r="BT261" s="7">
        <v>12333</v>
      </c>
      <c r="BU261" s="3">
        <v>12320</v>
      </c>
      <c r="BV261" s="2">
        <f t="shared" si="543"/>
        <v>13</v>
      </c>
      <c r="BW261" s="2">
        <v>13</v>
      </c>
      <c r="BX261" s="61"/>
      <c r="BY261" s="2">
        <f t="shared" si="576"/>
        <v>13</v>
      </c>
      <c r="BZ261" s="2">
        <f t="shared" si="577"/>
        <v>1.055194805194805</v>
      </c>
      <c r="CA261" s="2">
        <f t="shared" si="578"/>
        <v>1.055194805194805</v>
      </c>
      <c r="CB261" s="2"/>
      <c r="CC261" s="105">
        <v>12348</v>
      </c>
      <c r="CD261" s="3">
        <v>12340</v>
      </c>
      <c r="CE261" s="2">
        <f t="shared" si="544"/>
        <v>8</v>
      </c>
      <c r="CF261" s="2">
        <v>8</v>
      </c>
      <c r="CG261" s="61"/>
      <c r="CH261" s="2">
        <f t="shared" si="579"/>
        <v>8</v>
      </c>
      <c r="CI261" s="2">
        <f t="shared" si="580"/>
        <v>0.64829821717990266</v>
      </c>
      <c r="CJ261" s="2">
        <f t="shared" si="581"/>
        <v>0.64829821717990266</v>
      </c>
      <c r="CK261" s="2"/>
      <c r="CL261" s="105">
        <v>12396</v>
      </c>
      <c r="CM261" s="3">
        <v>12393</v>
      </c>
      <c r="CN261" s="2">
        <f t="shared" si="545"/>
        <v>3</v>
      </c>
      <c r="CO261" s="2">
        <f t="shared" si="522"/>
        <v>3</v>
      </c>
      <c r="CP261" s="61"/>
      <c r="CQ261" s="2">
        <f t="shared" si="582"/>
        <v>3</v>
      </c>
      <c r="CR261" s="2">
        <f t="shared" si="583"/>
        <v>0.24207213749697409</v>
      </c>
      <c r="CS261" s="2">
        <f t="shared" si="584"/>
        <v>0.24207213749697409</v>
      </c>
      <c r="CT261" s="2"/>
      <c r="CU261" s="131">
        <v>12524</v>
      </c>
      <c r="CV261" s="3">
        <v>12511</v>
      </c>
      <c r="CW261" s="2">
        <f t="shared" si="546"/>
        <v>13</v>
      </c>
      <c r="CX261" s="2">
        <f t="shared" si="547"/>
        <v>13</v>
      </c>
      <c r="CY261" s="61"/>
      <c r="CZ261" s="2">
        <f t="shared" si="585"/>
        <v>13</v>
      </c>
      <c r="DA261" s="2">
        <f t="shared" si="586"/>
        <v>1.0390856046678922</v>
      </c>
      <c r="DB261" s="2">
        <f t="shared" si="587"/>
        <v>1.0390856046678922</v>
      </c>
      <c r="DC261" s="2"/>
      <c r="DD261" s="131">
        <v>12522</v>
      </c>
      <c r="DE261" s="3">
        <v>12512</v>
      </c>
      <c r="DF261" s="2">
        <f t="shared" si="548"/>
        <v>10</v>
      </c>
      <c r="DG261" s="2">
        <f t="shared" si="549"/>
        <v>10</v>
      </c>
      <c r="DH261" s="61"/>
      <c r="DI261" s="2">
        <f t="shared" si="588"/>
        <v>10</v>
      </c>
      <c r="DJ261" s="2">
        <f t="shared" si="589"/>
        <v>0.79923273657288996</v>
      </c>
      <c r="DK261" s="2">
        <f t="shared" si="590"/>
        <v>0.79923273657288996</v>
      </c>
      <c r="DL261" s="2"/>
      <c r="DM261" s="131">
        <v>12490</v>
      </c>
      <c r="DN261" s="2">
        <v>12485</v>
      </c>
      <c r="DO261" s="3">
        <f t="shared" si="591"/>
        <v>5</v>
      </c>
      <c r="DP261" s="3">
        <f t="shared" si="592"/>
        <v>0.40048057669203041</v>
      </c>
      <c r="DQ261" s="2"/>
      <c r="DR261" s="131">
        <v>12392</v>
      </c>
      <c r="DS261" s="2">
        <v>12369</v>
      </c>
      <c r="DT261" s="3">
        <f t="shared" si="593"/>
        <v>23</v>
      </c>
      <c r="DU261" s="3">
        <f t="shared" si="594"/>
        <v>1.8594874282480394</v>
      </c>
      <c r="DV261" s="2"/>
      <c r="DW261" s="131">
        <v>12366</v>
      </c>
      <c r="DX261" s="2">
        <v>12367</v>
      </c>
      <c r="DY261" s="3">
        <f t="shared" si="595"/>
        <v>-1</v>
      </c>
      <c r="DZ261" s="3">
        <f t="shared" si="596"/>
        <v>-8.0860354168351259E-2</v>
      </c>
      <c r="EA261" s="2"/>
      <c r="EB261" s="131">
        <v>12384</v>
      </c>
      <c r="EC261" s="2">
        <v>12366</v>
      </c>
      <c r="ED261" s="3">
        <f t="shared" si="559"/>
        <v>18</v>
      </c>
      <c r="EE261" s="3">
        <f t="shared" si="597"/>
        <v>1.4556040756914119</v>
      </c>
      <c r="EF261" s="2"/>
      <c r="EG261" s="131">
        <v>12531</v>
      </c>
      <c r="EH261" s="2">
        <v>12512</v>
      </c>
      <c r="EI261" s="3">
        <f t="shared" si="538"/>
        <v>19</v>
      </c>
      <c r="EJ261" s="3">
        <f t="shared" si="598"/>
        <v>1.5185421994884909</v>
      </c>
      <c r="EK261" s="2"/>
      <c r="EL261" s="131">
        <v>12525</v>
      </c>
      <c r="EM261" s="2">
        <v>12532</v>
      </c>
      <c r="EN261" s="146">
        <v>0</v>
      </c>
      <c r="EO261" s="3">
        <f t="shared" si="599"/>
        <v>0</v>
      </c>
      <c r="EP261" s="2"/>
      <c r="EQ261" s="2"/>
      <c r="ER261" s="77">
        <f t="shared" si="600"/>
        <v>29</v>
      </c>
      <c r="ES261" s="83">
        <f t="shared" si="561"/>
        <v>13</v>
      </c>
      <c r="ET261" s="83">
        <f t="shared" si="563"/>
        <v>8</v>
      </c>
      <c r="EU261" s="81">
        <f t="shared" si="562"/>
        <v>3</v>
      </c>
      <c r="EV261" s="81">
        <f t="shared" si="560"/>
        <v>13</v>
      </c>
      <c r="EW261" s="81">
        <f t="shared" si="553"/>
        <v>10</v>
      </c>
      <c r="EX261" s="81">
        <f t="shared" si="558"/>
        <v>5</v>
      </c>
      <c r="EY261" s="81">
        <f>DT261</f>
        <v>23</v>
      </c>
      <c r="EZ261" s="81">
        <v>0</v>
      </c>
      <c r="FA261" s="81">
        <f t="shared" si="601"/>
        <v>18</v>
      </c>
      <c r="FB261" s="81">
        <f t="shared" si="602"/>
        <v>19</v>
      </c>
      <c r="FC261" s="81">
        <v>0</v>
      </c>
      <c r="FD261" s="2"/>
      <c r="FE261" s="77">
        <f t="shared" si="603"/>
        <v>2.3631029986962191</v>
      </c>
      <c r="FF261" s="83">
        <f t="shared" si="604"/>
        <v>1.055194805194805</v>
      </c>
      <c r="FG261" s="83">
        <f t="shared" si="605"/>
        <v>0.64829821717990266</v>
      </c>
      <c r="FH261" s="81">
        <f t="shared" si="606"/>
        <v>0.24207213749697409</v>
      </c>
      <c r="FI261" s="81">
        <f t="shared" si="607"/>
        <v>1.0390856046678922</v>
      </c>
      <c r="FJ261" s="81">
        <f t="shared" si="608"/>
        <v>0.79923273657288996</v>
      </c>
      <c r="FK261" s="81">
        <f t="shared" si="609"/>
        <v>0.40048057669203041</v>
      </c>
      <c r="FL261" s="81">
        <f t="shared" si="610"/>
        <v>1.8594874282480394</v>
      </c>
      <c r="FM261" s="81">
        <f t="shared" si="611"/>
        <v>0</v>
      </c>
      <c r="FN261" s="81">
        <f t="shared" si="612"/>
        <v>1.4556040756914119</v>
      </c>
      <c r="FO261" s="81">
        <f t="shared" si="613"/>
        <v>1.5185421994884909</v>
      </c>
      <c r="FP261" s="81">
        <f t="shared" si="614"/>
        <v>0</v>
      </c>
      <c r="FQ261" s="2"/>
      <c r="FR261" s="83">
        <f t="shared" si="615"/>
        <v>-16</v>
      </c>
      <c r="FS261" s="83">
        <f t="shared" si="616"/>
        <v>-5</v>
      </c>
      <c r="FT261" s="83">
        <f t="shared" si="617"/>
        <v>-5</v>
      </c>
      <c r="FU261" s="83">
        <f t="shared" si="618"/>
        <v>10</v>
      </c>
      <c r="FV261" s="83">
        <f t="shared" si="619"/>
        <v>-3</v>
      </c>
      <c r="FW261" s="83">
        <f t="shared" si="620"/>
        <v>-5</v>
      </c>
      <c r="FX261" s="83">
        <f t="shared" si="621"/>
        <v>18</v>
      </c>
      <c r="FY261" s="83">
        <f t="shared" si="622"/>
        <v>-23</v>
      </c>
      <c r="FZ261" s="83">
        <f t="shared" si="623"/>
        <v>18</v>
      </c>
      <c r="GA261" s="83">
        <f t="shared" si="624"/>
        <v>1</v>
      </c>
      <c r="GB261" s="83">
        <f t="shared" si="625"/>
        <v>-19</v>
      </c>
      <c r="GC261" s="54"/>
      <c r="GD261" s="205">
        <f t="shared" si="626"/>
        <v>-1.3079081935014141</v>
      </c>
      <c r="GE261" s="206">
        <f t="shared" si="627"/>
        <v>-0.40689658801490236</v>
      </c>
      <c r="GF261" s="206">
        <f t="shared" si="628"/>
        <v>-0.40622607968292856</v>
      </c>
      <c r="GG261" s="207">
        <f t="shared" si="629"/>
        <v>0.79701346717091814</v>
      </c>
      <c r="GH261" s="206">
        <f t="shared" si="630"/>
        <v>-0.23985286809500228</v>
      </c>
      <c r="GI261" s="206">
        <f t="shared" si="631"/>
        <v>-0.39875215988085955</v>
      </c>
      <c r="GJ261" s="206">
        <f t="shared" si="632"/>
        <v>1.4590068515560088</v>
      </c>
      <c r="GK261" s="206">
        <f t="shared" si="633"/>
        <v>-1.8594874282480394</v>
      </c>
      <c r="GL261" s="206">
        <f t="shared" si="634"/>
        <v>1.4556040756914119</v>
      </c>
      <c r="GM261" s="206">
        <f t="shared" si="635"/>
        <v>6.2938123797078971E-2</v>
      </c>
      <c r="GN261" s="206">
        <f t="shared" si="636"/>
        <v>-1.5185421994884909</v>
      </c>
      <c r="GO261" s="2"/>
      <c r="GP261" s="3">
        <f t="shared" si="637"/>
        <v>0</v>
      </c>
      <c r="GQ261" s="320">
        <f t="shared" si="638"/>
        <v>0</v>
      </c>
      <c r="GR261" s="298">
        <f t="shared" si="639"/>
        <v>5.0505930092826416E-4</v>
      </c>
      <c r="GS261" s="298">
        <f t="shared" si="640"/>
        <v>2.0775401924121839E-4</v>
      </c>
      <c r="GT261" s="298">
        <f t="shared" si="641"/>
        <v>1.5275551791134304E-4</v>
      </c>
      <c r="GU261" s="298">
        <f t="shared" si="642"/>
        <v>6.4772432852577941E-5</v>
      </c>
      <c r="GV261" s="298">
        <f t="shared" si="643"/>
        <v>2.3458928829218998E-4</v>
      </c>
      <c r="GW261" s="298">
        <f t="shared" si="644"/>
        <v>2.0071857248951246E-4</v>
      </c>
      <c r="GX261" s="298">
        <f t="shared" si="645"/>
        <v>1.2511260134120709E-4</v>
      </c>
      <c r="GY261" s="298">
        <f t="shared" si="646"/>
        <v>5.5151907536628059E-4</v>
      </c>
      <c r="GZ261" s="298">
        <f t="shared" si="647"/>
        <v>0</v>
      </c>
      <c r="HA261" s="298">
        <f t="shared" si="648"/>
        <v>3.8022813688212925E-4</v>
      </c>
      <c r="HB261" s="298">
        <f t="shared" si="649"/>
        <v>3.7886340977068793E-4</v>
      </c>
      <c r="HC261" s="298">
        <f t="shared" si="650"/>
        <v>0</v>
      </c>
      <c r="HD261" s="298"/>
    </row>
    <row r="262" spans="1:212" ht="12" customHeight="1" x14ac:dyDescent="0.25">
      <c r="A262" s="2">
        <v>1</v>
      </c>
      <c r="B262" s="10" t="s">
        <v>150</v>
      </c>
      <c r="C262" s="183">
        <v>42011</v>
      </c>
      <c r="D262" s="10"/>
      <c r="E262" s="2" t="s">
        <v>474</v>
      </c>
      <c r="F262" s="33"/>
      <c r="G262" s="33"/>
      <c r="H262" s="33"/>
      <c r="I262" s="33"/>
      <c r="J262" s="33"/>
      <c r="K262" s="33"/>
      <c r="L262" s="33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61"/>
      <c r="X262" s="45"/>
      <c r="Y262" s="3">
        <v>0</v>
      </c>
      <c r="Z262" s="146">
        <v>26</v>
      </c>
      <c r="AA262" s="3">
        <f t="shared" si="542"/>
        <v>26</v>
      </c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29"/>
      <c r="AV262" s="170">
        <f t="shared" si="554"/>
        <v>0</v>
      </c>
      <c r="AW262" s="170">
        <f t="shared" si="555"/>
        <v>0</v>
      </c>
      <c r="AX262" s="170">
        <f t="shared" si="556"/>
        <v>0</v>
      </c>
      <c r="AY262" s="29">
        <f t="shared" si="557"/>
        <v>0</v>
      </c>
      <c r="AZ262" s="3"/>
      <c r="BA262" s="2">
        <f t="shared" si="564"/>
        <v>0</v>
      </c>
      <c r="BB262" s="2">
        <f t="shared" si="565"/>
        <v>0</v>
      </c>
      <c r="BC262" s="2">
        <f t="shared" si="566"/>
        <v>0</v>
      </c>
      <c r="BD262" s="3">
        <f t="shared" si="567"/>
        <v>0</v>
      </c>
      <c r="BE262" s="3">
        <f t="shared" si="568"/>
        <v>0.90219179536167282</v>
      </c>
      <c r="BF262" s="2">
        <f t="shared" si="569"/>
        <v>0</v>
      </c>
      <c r="BG262" s="2">
        <f t="shared" si="570"/>
        <v>0</v>
      </c>
      <c r="BH262" s="2">
        <f t="shared" si="571"/>
        <v>0</v>
      </c>
      <c r="BI262" s="3">
        <f t="shared" si="572"/>
        <v>0</v>
      </c>
      <c r="BJ262" s="3"/>
      <c r="BK262" s="21">
        <v>18402</v>
      </c>
      <c r="BL262" s="3">
        <v>18387</v>
      </c>
      <c r="BM262" s="2">
        <v>15</v>
      </c>
      <c r="BN262" s="2">
        <v>15</v>
      </c>
      <c r="BO262" s="45"/>
      <c r="BP262" s="2">
        <f t="shared" si="573"/>
        <v>15</v>
      </c>
      <c r="BQ262" s="2">
        <f t="shared" si="574"/>
        <v>0.81579376733561759</v>
      </c>
      <c r="BR262" s="2">
        <f t="shared" si="575"/>
        <v>0.81579376733561759</v>
      </c>
      <c r="BS262" s="2"/>
      <c r="BT262" s="7">
        <v>18478</v>
      </c>
      <c r="BU262" s="3">
        <v>18474</v>
      </c>
      <c r="BV262" s="2">
        <f t="shared" si="543"/>
        <v>4</v>
      </c>
      <c r="BW262" s="2">
        <v>4</v>
      </c>
      <c r="BX262" s="61"/>
      <c r="BY262" s="2">
        <f t="shared" si="576"/>
        <v>4</v>
      </c>
      <c r="BZ262" s="2">
        <f t="shared" si="577"/>
        <v>0.21652051531882646</v>
      </c>
      <c r="CA262" s="2">
        <f t="shared" si="578"/>
        <v>0.21652051531882646</v>
      </c>
      <c r="CB262" s="2"/>
      <c r="CC262" s="105">
        <v>18638</v>
      </c>
      <c r="CD262" s="3">
        <v>18617</v>
      </c>
      <c r="CE262" s="2">
        <f t="shared" si="544"/>
        <v>21</v>
      </c>
      <c r="CF262" s="2">
        <v>21</v>
      </c>
      <c r="CG262" s="61"/>
      <c r="CH262" s="2">
        <f t="shared" si="579"/>
        <v>21</v>
      </c>
      <c r="CI262" s="2">
        <f t="shared" si="580"/>
        <v>1.1280012891443305</v>
      </c>
      <c r="CJ262" s="2">
        <f t="shared" si="581"/>
        <v>1.1280012891443305</v>
      </c>
      <c r="CK262" s="2"/>
      <c r="CL262" s="105">
        <v>18721</v>
      </c>
      <c r="CM262" s="3">
        <v>18703</v>
      </c>
      <c r="CN262" s="2">
        <f t="shared" si="545"/>
        <v>18</v>
      </c>
      <c r="CO262" s="2">
        <f t="shared" si="522"/>
        <v>18</v>
      </c>
      <c r="CP262" s="61"/>
      <c r="CQ262" s="2">
        <f t="shared" si="582"/>
        <v>18</v>
      </c>
      <c r="CR262" s="2">
        <f t="shared" si="583"/>
        <v>0.96241244720098373</v>
      </c>
      <c r="CS262" s="2">
        <f t="shared" si="584"/>
        <v>0.96241244720098373</v>
      </c>
      <c r="CT262" s="2"/>
      <c r="CU262" s="131">
        <v>18860</v>
      </c>
      <c r="CV262" s="3">
        <v>18843</v>
      </c>
      <c r="CW262" s="2">
        <f t="shared" si="546"/>
        <v>17</v>
      </c>
      <c r="CX262" s="2">
        <f t="shared" si="547"/>
        <v>17</v>
      </c>
      <c r="CY262" s="61"/>
      <c r="CZ262" s="2">
        <f t="shared" si="585"/>
        <v>17</v>
      </c>
      <c r="DA262" s="2">
        <f t="shared" si="586"/>
        <v>0.90219179536167282</v>
      </c>
      <c r="DB262" s="2">
        <f t="shared" si="587"/>
        <v>0.90219179536167282</v>
      </c>
      <c r="DC262" s="2"/>
      <c r="DD262" s="131">
        <v>19084</v>
      </c>
      <c r="DE262" s="3">
        <v>19052</v>
      </c>
      <c r="DF262" s="2">
        <f t="shared" si="548"/>
        <v>32</v>
      </c>
      <c r="DG262" s="2">
        <f t="shared" si="549"/>
        <v>32</v>
      </c>
      <c r="DH262" s="61"/>
      <c r="DI262" s="2">
        <f t="shared" si="588"/>
        <v>32</v>
      </c>
      <c r="DJ262" s="2">
        <f t="shared" si="589"/>
        <v>1.679613688851564</v>
      </c>
      <c r="DK262" s="2">
        <f t="shared" si="590"/>
        <v>1.679613688851564</v>
      </c>
      <c r="DL262" s="2"/>
      <c r="DM262" s="131">
        <v>19208</v>
      </c>
      <c r="DN262" s="2">
        <v>19188</v>
      </c>
      <c r="DO262" s="3">
        <f t="shared" si="591"/>
        <v>20</v>
      </c>
      <c r="DP262" s="3">
        <f t="shared" si="592"/>
        <v>1.0423181154888472</v>
      </c>
      <c r="DQ262" s="2"/>
      <c r="DR262" s="131">
        <v>19317</v>
      </c>
      <c r="DS262" s="2">
        <v>19308</v>
      </c>
      <c r="DT262" s="3">
        <f t="shared" si="593"/>
        <v>9</v>
      </c>
      <c r="DU262" s="3">
        <f t="shared" si="594"/>
        <v>0.46612802983219392</v>
      </c>
      <c r="DV262" s="2"/>
      <c r="DW262" s="131">
        <v>19558</v>
      </c>
      <c r="DX262" s="2">
        <v>19531</v>
      </c>
      <c r="DY262" s="3">
        <f t="shared" si="595"/>
        <v>27</v>
      </c>
      <c r="DZ262" s="3">
        <f t="shared" si="596"/>
        <v>1.3824176949464952</v>
      </c>
      <c r="EA262" s="2"/>
      <c r="EB262" s="131">
        <v>19572</v>
      </c>
      <c r="EC262" s="2">
        <v>19558</v>
      </c>
      <c r="ED262" s="3">
        <f t="shared" si="559"/>
        <v>14</v>
      </c>
      <c r="EE262" s="3">
        <f t="shared" si="597"/>
        <v>0.71581961345740874</v>
      </c>
      <c r="EF262" s="2"/>
      <c r="EG262" s="131">
        <v>19735</v>
      </c>
      <c r="EH262" s="2">
        <v>19716</v>
      </c>
      <c r="EI262" s="3">
        <f t="shared" si="538"/>
        <v>19</v>
      </c>
      <c r="EJ262" s="3">
        <f t="shared" si="598"/>
        <v>0.96368431730574144</v>
      </c>
      <c r="EK262" s="2"/>
      <c r="EL262" s="131">
        <v>19931</v>
      </c>
      <c r="EM262" s="2">
        <v>19923</v>
      </c>
      <c r="EN262" s="3">
        <f t="shared" ref="EN262:EN275" si="651">EL262-EM262</f>
        <v>8</v>
      </c>
      <c r="EO262" s="3">
        <f t="shared" si="599"/>
        <v>0.40154595191487225</v>
      </c>
      <c r="EP262" s="2"/>
      <c r="EQ262" s="2"/>
      <c r="ER262" s="77">
        <f t="shared" si="600"/>
        <v>15</v>
      </c>
      <c r="ES262" s="83">
        <f t="shared" si="561"/>
        <v>4</v>
      </c>
      <c r="ET262" s="83">
        <f t="shared" si="563"/>
        <v>21</v>
      </c>
      <c r="EU262" s="81">
        <f t="shared" si="562"/>
        <v>18</v>
      </c>
      <c r="EV262" s="81">
        <f t="shared" si="560"/>
        <v>17</v>
      </c>
      <c r="EW262" s="81">
        <f t="shared" si="553"/>
        <v>32</v>
      </c>
      <c r="EX262" s="81">
        <f t="shared" si="558"/>
        <v>20</v>
      </c>
      <c r="EY262" s="81">
        <f>DT262</f>
        <v>9</v>
      </c>
      <c r="EZ262" s="81">
        <f t="shared" ref="EZ262:EZ271" si="652">DY262</f>
        <v>27</v>
      </c>
      <c r="FA262" s="81">
        <f t="shared" si="601"/>
        <v>14</v>
      </c>
      <c r="FB262" s="81">
        <f t="shared" si="602"/>
        <v>19</v>
      </c>
      <c r="FC262" s="81">
        <f t="shared" ref="FC262:FC275" si="653">EN262</f>
        <v>8</v>
      </c>
      <c r="FD262" s="2"/>
      <c r="FE262" s="77">
        <f t="shared" si="603"/>
        <v>0.81579376733561759</v>
      </c>
      <c r="FF262" s="83">
        <f t="shared" si="604"/>
        <v>0.21652051531882646</v>
      </c>
      <c r="FG262" s="83">
        <f t="shared" si="605"/>
        <v>1.1280012891443305</v>
      </c>
      <c r="FH262" s="81">
        <f t="shared" si="606"/>
        <v>0.96241244720098373</v>
      </c>
      <c r="FI262" s="81">
        <f t="shared" si="607"/>
        <v>0.90219179536167282</v>
      </c>
      <c r="FJ262" s="81">
        <f t="shared" si="608"/>
        <v>1.679613688851564</v>
      </c>
      <c r="FK262" s="81">
        <f t="shared" si="609"/>
        <v>1.0423181154888472</v>
      </c>
      <c r="FL262" s="81">
        <f t="shared" si="610"/>
        <v>0.46612802983219392</v>
      </c>
      <c r="FM262" s="81">
        <f t="shared" si="611"/>
        <v>1.3824176949464952</v>
      </c>
      <c r="FN262" s="81">
        <f t="shared" si="612"/>
        <v>0.71581961345740874</v>
      </c>
      <c r="FO262" s="81">
        <f t="shared" si="613"/>
        <v>0.96368431730574144</v>
      </c>
      <c r="FP262" s="81">
        <f t="shared" si="614"/>
        <v>0.40154595191487225</v>
      </c>
      <c r="FQ262" s="2"/>
      <c r="FR262" s="83">
        <f t="shared" si="615"/>
        <v>-11</v>
      </c>
      <c r="FS262" s="83">
        <f t="shared" si="616"/>
        <v>17</v>
      </c>
      <c r="FT262" s="83">
        <f t="shared" si="617"/>
        <v>-3</v>
      </c>
      <c r="FU262" s="83">
        <f t="shared" si="618"/>
        <v>-1</v>
      </c>
      <c r="FV262" s="83">
        <f t="shared" si="619"/>
        <v>15</v>
      </c>
      <c r="FW262" s="83">
        <f t="shared" si="620"/>
        <v>-12</v>
      </c>
      <c r="FX262" s="83">
        <f t="shared" si="621"/>
        <v>-11</v>
      </c>
      <c r="FY262" s="83">
        <f t="shared" si="622"/>
        <v>18</v>
      </c>
      <c r="FZ262" s="83">
        <f t="shared" si="623"/>
        <v>-13</v>
      </c>
      <c r="GA262" s="83">
        <f t="shared" si="624"/>
        <v>5</v>
      </c>
      <c r="GB262" s="83">
        <f t="shared" si="625"/>
        <v>-11</v>
      </c>
      <c r="GC262" s="54"/>
      <c r="GD262" s="205">
        <f t="shared" si="626"/>
        <v>-0.59927325201679116</v>
      </c>
      <c r="GE262" s="206">
        <f t="shared" si="627"/>
        <v>0.91148077382550408</v>
      </c>
      <c r="GF262" s="206">
        <f t="shared" si="628"/>
        <v>-0.16558884194334678</v>
      </c>
      <c r="GG262" s="207">
        <f t="shared" si="629"/>
        <v>-6.0220651839310912E-2</v>
      </c>
      <c r="GH262" s="206">
        <f t="shared" si="630"/>
        <v>0.77742189348989121</v>
      </c>
      <c r="GI262" s="206">
        <f t="shared" si="631"/>
        <v>-0.63729557336271681</v>
      </c>
      <c r="GJ262" s="206">
        <f t="shared" si="632"/>
        <v>-0.57619008565665331</v>
      </c>
      <c r="GK262" s="206">
        <f t="shared" si="633"/>
        <v>0.91628966511430132</v>
      </c>
      <c r="GL262" s="206">
        <f t="shared" si="634"/>
        <v>-0.6665980814890865</v>
      </c>
      <c r="GM262" s="206">
        <f t="shared" si="635"/>
        <v>0.2478647038483327</v>
      </c>
      <c r="GN262" s="206">
        <f t="shared" si="636"/>
        <v>-0.56213836539086914</v>
      </c>
      <c r="GO262" s="2"/>
      <c r="GP262" s="3">
        <f t="shared" si="637"/>
        <v>8</v>
      </c>
      <c r="GQ262" s="320">
        <f t="shared" si="638"/>
        <v>4.0154595191487224E-4</v>
      </c>
      <c r="GR262" s="298">
        <f t="shared" si="639"/>
        <v>2.6123756944565387E-4</v>
      </c>
      <c r="GS262" s="298">
        <f t="shared" si="640"/>
        <v>6.3924313612682583E-5</v>
      </c>
      <c r="GT262" s="298">
        <f t="shared" si="641"/>
        <v>4.0098323451727549E-4</v>
      </c>
      <c r="GU262" s="298">
        <f t="shared" si="642"/>
        <v>3.8863459711546765E-4</v>
      </c>
      <c r="GV262" s="298">
        <f t="shared" si="643"/>
        <v>3.0677060776671E-4</v>
      </c>
      <c r="GW262" s="298">
        <f t="shared" si="644"/>
        <v>6.4229943196643987E-4</v>
      </c>
      <c r="GX262" s="298">
        <f t="shared" si="645"/>
        <v>5.0045040536482834E-4</v>
      </c>
      <c r="GY262" s="298">
        <f t="shared" si="646"/>
        <v>2.1581181209984893E-4</v>
      </c>
      <c r="GZ262" s="298">
        <f t="shared" si="647"/>
        <v>5.6045666839647118E-4</v>
      </c>
      <c r="HA262" s="298">
        <f t="shared" si="648"/>
        <v>2.9573299535276722E-4</v>
      </c>
      <c r="HB262" s="298">
        <f t="shared" si="649"/>
        <v>3.7886340977068793E-4</v>
      </c>
      <c r="HC262" s="298">
        <f t="shared" si="650"/>
        <v>1.3862655738273058E-4</v>
      </c>
      <c r="HD262" s="298"/>
    </row>
    <row r="263" spans="1:212" ht="12" customHeight="1" x14ac:dyDescent="0.25">
      <c r="A263" s="2">
        <v>1</v>
      </c>
      <c r="B263" s="10" t="s">
        <v>150</v>
      </c>
      <c r="C263" s="183">
        <v>42023</v>
      </c>
      <c r="D263" s="10"/>
      <c r="E263" s="2" t="s">
        <v>82</v>
      </c>
      <c r="F263" s="33"/>
      <c r="G263" s="33"/>
      <c r="H263" s="33"/>
      <c r="I263" s="33"/>
      <c r="J263" s="33"/>
      <c r="K263" s="33"/>
      <c r="L263" s="33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61">
        <v>50</v>
      </c>
      <c r="X263" s="45">
        <f>SUM(M263:W263)</f>
        <v>50</v>
      </c>
      <c r="Y263" s="3">
        <v>12</v>
      </c>
      <c r="Z263" s="146">
        <v>5</v>
      </c>
      <c r="AA263" s="3">
        <f t="shared" si="542"/>
        <v>17</v>
      </c>
      <c r="AB263" s="170"/>
      <c r="AC263" s="170" t="s">
        <v>675</v>
      </c>
      <c r="AD263" s="170"/>
      <c r="AE263" s="170"/>
      <c r="AF263" s="170"/>
      <c r="AG263" s="170"/>
      <c r="AH263" s="170"/>
      <c r="AI263" s="170"/>
      <c r="AJ263" s="170"/>
      <c r="AK263" s="170">
        <v>12</v>
      </c>
      <c r="AL263" s="170" t="s">
        <v>675</v>
      </c>
      <c r="AM263" s="170" t="s">
        <v>675</v>
      </c>
      <c r="AN263" s="170" t="s">
        <v>675</v>
      </c>
      <c r="AO263" s="170"/>
      <c r="AP263" s="170" t="s">
        <v>675</v>
      </c>
      <c r="AQ263" s="170"/>
      <c r="AR263" s="170"/>
      <c r="AS263" s="170" t="s">
        <v>675</v>
      </c>
      <c r="AT263" s="170" t="s">
        <v>675</v>
      </c>
      <c r="AU263" s="29">
        <f t="shared" ref="AU263:AU270" si="654">SUM(AB263:AT263)</f>
        <v>12</v>
      </c>
      <c r="AV263" s="170">
        <f t="shared" si="554"/>
        <v>0</v>
      </c>
      <c r="AW263" s="170">
        <f t="shared" si="555"/>
        <v>12</v>
      </c>
      <c r="AX263" s="170">
        <f t="shared" si="556"/>
        <v>0</v>
      </c>
      <c r="AY263" s="29">
        <f t="shared" si="557"/>
        <v>12</v>
      </c>
      <c r="AZ263" s="3"/>
      <c r="BA263" s="2">
        <f t="shared" si="564"/>
        <v>0</v>
      </c>
      <c r="BB263" s="2">
        <f t="shared" si="565"/>
        <v>12</v>
      </c>
      <c r="BC263" s="2">
        <f t="shared" si="566"/>
        <v>0</v>
      </c>
      <c r="BD263" s="3">
        <f t="shared" si="567"/>
        <v>12</v>
      </c>
      <c r="BE263" s="3">
        <f t="shared" si="568"/>
        <v>2.2352612461581449</v>
      </c>
      <c r="BF263" s="2">
        <f t="shared" si="569"/>
        <v>0</v>
      </c>
      <c r="BG263" s="2">
        <f t="shared" si="570"/>
        <v>1.1176306230790725</v>
      </c>
      <c r="BH263" s="2">
        <f t="shared" si="571"/>
        <v>0</v>
      </c>
      <c r="BI263" s="3">
        <f t="shared" si="572"/>
        <v>1.1176306230790725</v>
      </c>
      <c r="BJ263" s="3"/>
      <c r="BK263" s="21">
        <v>10590</v>
      </c>
      <c r="BL263" s="3">
        <v>10549</v>
      </c>
      <c r="BM263" s="2">
        <v>41</v>
      </c>
      <c r="BN263" s="2">
        <v>41</v>
      </c>
      <c r="BO263" s="45"/>
      <c r="BP263" s="2">
        <f t="shared" si="573"/>
        <v>41</v>
      </c>
      <c r="BQ263" s="2">
        <f t="shared" si="574"/>
        <v>3.886624324580529</v>
      </c>
      <c r="BR263" s="2">
        <f t="shared" si="575"/>
        <v>3.886624324580529</v>
      </c>
      <c r="BS263" s="2"/>
      <c r="BT263" s="7">
        <v>10634</v>
      </c>
      <c r="BU263" s="3">
        <v>10592</v>
      </c>
      <c r="BV263" s="2">
        <f t="shared" si="543"/>
        <v>42</v>
      </c>
      <c r="BW263" s="2">
        <v>42</v>
      </c>
      <c r="BX263" s="61"/>
      <c r="BY263" s="2">
        <f t="shared" si="576"/>
        <v>42</v>
      </c>
      <c r="BZ263" s="2">
        <f t="shared" si="577"/>
        <v>3.9652567975830815</v>
      </c>
      <c r="CA263" s="2">
        <f t="shared" si="578"/>
        <v>3.9652567975830815</v>
      </c>
      <c r="CB263" s="2"/>
      <c r="CC263" s="105">
        <v>10667</v>
      </c>
      <c r="CD263" s="3">
        <v>10630</v>
      </c>
      <c r="CE263" s="2">
        <f t="shared" si="544"/>
        <v>37</v>
      </c>
      <c r="CF263" s="2">
        <v>37</v>
      </c>
      <c r="CG263" s="61"/>
      <c r="CH263" s="2">
        <f t="shared" si="579"/>
        <v>37</v>
      </c>
      <c r="CI263" s="2">
        <f t="shared" si="580"/>
        <v>3.4807149576669802</v>
      </c>
      <c r="CJ263" s="2">
        <f t="shared" si="581"/>
        <v>3.4807149576669802</v>
      </c>
      <c r="CK263" s="2"/>
      <c r="CL263" s="105">
        <v>10686</v>
      </c>
      <c r="CM263" s="3">
        <v>10673</v>
      </c>
      <c r="CN263" s="2">
        <f t="shared" si="545"/>
        <v>13</v>
      </c>
      <c r="CO263" s="2">
        <f t="shared" si="522"/>
        <v>13</v>
      </c>
      <c r="CP263" s="61"/>
      <c r="CQ263" s="2">
        <f t="shared" si="582"/>
        <v>13</v>
      </c>
      <c r="CR263" s="2">
        <f t="shared" si="583"/>
        <v>1.2180267965895248</v>
      </c>
      <c r="CS263" s="2">
        <f t="shared" si="584"/>
        <v>1.2180267965895248</v>
      </c>
      <c r="CT263" s="2"/>
      <c r="CU263" s="131">
        <v>10761</v>
      </c>
      <c r="CV263" s="3">
        <v>10737</v>
      </c>
      <c r="CW263" s="2">
        <f t="shared" si="546"/>
        <v>24</v>
      </c>
      <c r="CX263" s="2">
        <f t="shared" si="547"/>
        <v>24</v>
      </c>
      <c r="CY263" s="61"/>
      <c r="CZ263" s="2">
        <f t="shared" si="585"/>
        <v>24</v>
      </c>
      <c r="DA263" s="2">
        <f t="shared" si="586"/>
        <v>2.2352612461581449</v>
      </c>
      <c r="DB263" s="2">
        <f t="shared" si="587"/>
        <v>2.2352612461581449</v>
      </c>
      <c r="DC263" s="2"/>
      <c r="DD263" s="131">
        <v>10766</v>
      </c>
      <c r="DE263" s="3">
        <v>10759</v>
      </c>
      <c r="DF263" s="2">
        <f t="shared" si="548"/>
        <v>7</v>
      </c>
      <c r="DG263" s="2">
        <f t="shared" si="549"/>
        <v>7</v>
      </c>
      <c r="DH263" s="61"/>
      <c r="DI263" s="2">
        <f t="shared" si="588"/>
        <v>7</v>
      </c>
      <c r="DJ263" s="2">
        <f t="shared" si="589"/>
        <v>0.65061808718282377</v>
      </c>
      <c r="DK263" s="2">
        <f t="shared" si="590"/>
        <v>0.65061808718282377</v>
      </c>
      <c r="DL263" s="2"/>
      <c r="DM263" s="131">
        <v>10770</v>
      </c>
      <c r="DN263" s="2">
        <v>10769</v>
      </c>
      <c r="DO263" s="3">
        <f t="shared" si="591"/>
        <v>1</v>
      </c>
      <c r="DP263" s="3">
        <f t="shared" si="592"/>
        <v>9.2859132695700619E-2</v>
      </c>
      <c r="DQ263" s="2"/>
      <c r="DR263" s="131">
        <v>10806</v>
      </c>
      <c r="DS263" s="2">
        <v>10796</v>
      </c>
      <c r="DT263" s="3">
        <f t="shared" si="593"/>
        <v>10</v>
      </c>
      <c r="DU263" s="3">
        <f t="shared" si="594"/>
        <v>0.92626898851426454</v>
      </c>
      <c r="DV263" s="2"/>
      <c r="DW263" s="131">
        <v>10937</v>
      </c>
      <c r="DX263" s="2">
        <v>10929</v>
      </c>
      <c r="DY263" s="3">
        <f t="shared" si="595"/>
        <v>8</v>
      </c>
      <c r="DZ263" s="3">
        <f t="shared" si="596"/>
        <v>0.73199743800896699</v>
      </c>
      <c r="EA263" s="2"/>
      <c r="EB263" s="131">
        <v>10916</v>
      </c>
      <c r="EC263" s="2">
        <v>10901</v>
      </c>
      <c r="ED263" s="3">
        <f t="shared" si="559"/>
        <v>15</v>
      </c>
      <c r="EE263" s="3">
        <f t="shared" si="597"/>
        <v>1.3760205485735253</v>
      </c>
      <c r="EF263" s="2"/>
      <c r="EG263" s="131">
        <v>11023</v>
      </c>
      <c r="EH263" s="2">
        <v>11022</v>
      </c>
      <c r="EI263" s="3">
        <f t="shared" si="538"/>
        <v>1</v>
      </c>
      <c r="EJ263" s="3">
        <f t="shared" si="598"/>
        <v>9.0727635637815274E-2</v>
      </c>
      <c r="EK263" s="2"/>
      <c r="EL263" s="131">
        <v>11186</v>
      </c>
      <c r="EM263" s="2">
        <v>11176</v>
      </c>
      <c r="EN263" s="3">
        <f t="shared" si="651"/>
        <v>10</v>
      </c>
      <c r="EO263" s="3">
        <f t="shared" si="599"/>
        <v>0.8947745168217609</v>
      </c>
      <c r="EP263" s="2"/>
      <c r="EQ263" s="2"/>
      <c r="ER263" s="77">
        <f t="shared" si="600"/>
        <v>41</v>
      </c>
      <c r="ES263" s="83">
        <f t="shared" si="561"/>
        <v>42</v>
      </c>
      <c r="ET263" s="83">
        <f t="shared" si="563"/>
        <v>37</v>
      </c>
      <c r="EU263" s="81">
        <f t="shared" si="562"/>
        <v>13</v>
      </c>
      <c r="EV263" s="81">
        <f t="shared" si="560"/>
        <v>24</v>
      </c>
      <c r="EW263" s="81">
        <f t="shared" si="553"/>
        <v>7</v>
      </c>
      <c r="EX263" s="81">
        <f t="shared" si="558"/>
        <v>1</v>
      </c>
      <c r="EY263" s="81">
        <f>DT263</f>
        <v>10</v>
      </c>
      <c r="EZ263" s="81">
        <f t="shared" si="652"/>
        <v>8</v>
      </c>
      <c r="FA263" s="81">
        <f t="shared" si="601"/>
        <v>15</v>
      </c>
      <c r="FB263" s="81">
        <f t="shared" si="602"/>
        <v>1</v>
      </c>
      <c r="FC263" s="81">
        <f t="shared" si="653"/>
        <v>10</v>
      </c>
      <c r="FD263" s="2"/>
      <c r="FE263" s="77">
        <f t="shared" si="603"/>
        <v>3.886624324580529</v>
      </c>
      <c r="FF263" s="83">
        <f t="shared" si="604"/>
        <v>3.9652567975830815</v>
      </c>
      <c r="FG263" s="83">
        <f t="shared" si="605"/>
        <v>3.4807149576669802</v>
      </c>
      <c r="FH263" s="81">
        <f t="shared" si="606"/>
        <v>1.2180267965895248</v>
      </c>
      <c r="FI263" s="81">
        <f t="shared" si="607"/>
        <v>2.2352612461581449</v>
      </c>
      <c r="FJ263" s="81">
        <f t="shared" si="608"/>
        <v>0.65061808718282377</v>
      </c>
      <c r="FK263" s="81">
        <f t="shared" si="609"/>
        <v>9.2859132695700619E-2</v>
      </c>
      <c r="FL263" s="81">
        <f t="shared" si="610"/>
        <v>0.92626898851426454</v>
      </c>
      <c r="FM263" s="81">
        <f t="shared" si="611"/>
        <v>0.73199743800896699</v>
      </c>
      <c r="FN263" s="81">
        <f t="shared" si="612"/>
        <v>1.3760205485735253</v>
      </c>
      <c r="FO263" s="81">
        <f t="shared" si="613"/>
        <v>9.0727635637815274E-2</v>
      </c>
      <c r="FP263" s="81">
        <f t="shared" si="614"/>
        <v>0.8947745168217609</v>
      </c>
      <c r="FQ263" s="2"/>
      <c r="FR263" s="83">
        <f t="shared" si="615"/>
        <v>1</v>
      </c>
      <c r="FS263" s="83">
        <f t="shared" si="616"/>
        <v>-5</v>
      </c>
      <c r="FT263" s="83">
        <f t="shared" si="617"/>
        <v>-24</v>
      </c>
      <c r="FU263" s="83">
        <f t="shared" si="618"/>
        <v>11</v>
      </c>
      <c r="FV263" s="83">
        <f t="shared" si="619"/>
        <v>-17</v>
      </c>
      <c r="FW263" s="83">
        <f t="shared" si="620"/>
        <v>-6</v>
      </c>
      <c r="FX263" s="83">
        <f t="shared" si="621"/>
        <v>9</v>
      </c>
      <c r="FY263" s="83">
        <f t="shared" si="622"/>
        <v>-2</v>
      </c>
      <c r="FZ263" s="83">
        <f t="shared" si="623"/>
        <v>7</v>
      </c>
      <c r="GA263" s="83">
        <f t="shared" si="624"/>
        <v>-14</v>
      </c>
      <c r="GB263" s="83">
        <f t="shared" si="625"/>
        <v>9</v>
      </c>
      <c r="GC263" s="54"/>
      <c r="GD263" s="205">
        <f t="shared" si="626"/>
        <v>7.8632473002552494E-2</v>
      </c>
      <c r="GE263" s="206">
        <f t="shared" si="627"/>
        <v>-0.48454183991610122</v>
      </c>
      <c r="GF263" s="206">
        <f t="shared" si="628"/>
        <v>-2.2626881610774552</v>
      </c>
      <c r="GG263" s="207">
        <f t="shared" si="629"/>
        <v>1.0172344495686201</v>
      </c>
      <c r="GH263" s="206">
        <f t="shared" si="630"/>
        <v>-1.5846431589753212</v>
      </c>
      <c r="GI263" s="206">
        <f t="shared" si="631"/>
        <v>-0.55775895448712309</v>
      </c>
      <c r="GJ263" s="206">
        <f t="shared" si="632"/>
        <v>0.83340985581856386</v>
      </c>
      <c r="GK263" s="206">
        <f t="shared" si="633"/>
        <v>-0.19427155050529754</v>
      </c>
      <c r="GL263" s="206">
        <f t="shared" si="634"/>
        <v>0.6440231105645583</v>
      </c>
      <c r="GM263" s="206">
        <f t="shared" si="635"/>
        <v>-1.28529291293571</v>
      </c>
      <c r="GN263" s="206">
        <f t="shared" si="636"/>
        <v>0.80404688118394563</v>
      </c>
      <c r="GO263" s="2"/>
      <c r="GP263" s="3">
        <f t="shared" si="637"/>
        <v>10</v>
      </c>
      <c r="GQ263" s="320">
        <f t="shared" si="638"/>
        <v>8.9477451682176093E-4</v>
      </c>
      <c r="GR263" s="298">
        <f t="shared" si="639"/>
        <v>7.1404935648478724E-4</v>
      </c>
      <c r="GS263" s="298">
        <f t="shared" si="640"/>
        <v>6.7120529293316711E-4</v>
      </c>
      <c r="GT263" s="298">
        <f t="shared" si="641"/>
        <v>7.0649427033996157E-4</v>
      </c>
      <c r="GU263" s="298">
        <f t="shared" si="642"/>
        <v>2.8068054236117106E-4</v>
      </c>
      <c r="GV263" s="298">
        <f t="shared" si="643"/>
        <v>4.3308791684711995E-4</v>
      </c>
      <c r="GW263" s="298">
        <f t="shared" si="644"/>
        <v>1.4050300074265872E-4</v>
      </c>
      <c r="GX263" s="298">
        <f t="shared" si="645"/>
        <v>2.5022520268241417E-5</v>
      </c>
      <c r="GY263" s="298">
        <f t="shared" si="646"/>
        <v>2.3979090233316547E-4</v>
      </c>
      <c r="GZ263" s="298">
        <f t="shared" si="647"/>
        <v>1.6606123508043592E-4</v>
      </c>
      <c r="HA263" s="298">
        <f t="shared" si="648"/>
        <v>3.1685678073510771E-4</v>
      </c>
      <c r="HB263" s="298">
        <f t="shared" si="649"/>
        <v>1.9940179461615153E-5</v>
      </c>
      <c r="HC263" s="298">
        <f t="shared" si="650"/>
        <v>1.7328319672841325E-4</v>
      </c>
      <c r="HD263" s="298"/>
    </row>
    <row r="264" spans="1:212" ht="12" customHeight="1" x14ac:dyDescent="0.25">
      <c r="A264" s="2">
        <v>1</v>
      </c>
      <c r="B264" s="10" t="s">
        <v>150</v>
      </c>
      <c r="C264" s="183">
        <v>42025</v>
      </c>
      <c r="D264" s="10"/>
      <c r="E264" s="2" t="s">
        <v>100</v>
      </c>
      <c r="F264" s="33"/>
      <c r="G264" s="33"/>
      <c r="H264" s="33"/>
      <c r="I264" s="33"/>
      <c r="J264" s="33"/>
      <c r="K264" s="33"/>
      <c r="L264" s="33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61"/>
      <c r="X264" s="45"/>
      <c r="Y264" s="3">
        <v>56</v>
      </c>
      <c r="Z264" s="146">
        <v>8</v>
      </c>
      <c r="AA264" s="3">
        <f t="shared" si="542"/>
        <v>64</v>
      </c>
      <c r="AB264" s="170"/>
      <c r="AC264" s="170" t="s">
        <v>675</v>
      </c>
      <c r="AD264" s="170"/>
      <c r="AE264" s="170"/>
      <c r="AF264" s="170"/>
      <c r="AG264" s="170"/>
      <c r="AH264" s="170"/>
      <c r="AI264" s="170"/>
      <c r="AJ264" s="170"/>
      <c r="AK264" s="170">
        <v>57</v>
      </c>
      <c r="AL264" s="170" t="s">
        <v>675</v>
      </c>
      <c r="AM264" s="170" t="s">
        <v>675</v>
      </c>
      <c r="AN264" s="170" t="s">
        <v>675</v>
      </c>
      <c r="AO264" s="170"/>
      <c r="AP264" s="170" t="s">
        <v>675</v>
      </c>
      <c r="AQ264" s="170"/>
      <c r="AR264" s="170"/>
      <c r="AS264" s="170" t="s">
        <v>675</v>
      </c>
      <c r="AT264" s="170" t="s">
        <v>675</v>
      </c>
      <c r="AU264" s="29">
        <f t="shared" si="654"/>
        <v>57</v>
      </c>
      <c r="AV264" s="170">
        <f t="shared" si="554"/>
        <v>0</v>
      </c>
      <c r="AW264" s="170">
        <f t="shared" si="555"/>
        <v>57</v>
      </c>
      <c r="AX264" s="170">
        <f t="shared" si="556"/>
        <v>0</v>
      </c>
      <c r="AY264" s="29">
        <f t="shared" si="557"/>
        <v>57</v>
      </c>
      <c r="AZ264" s="3"/>
      <c r="BA264" s="2">
        <f t="shared" si="564"/>
        <v>0</v>
      </c>
      <c r="BB264" s="2">
        <f t="shared" si="565"/>
        <v>57</v>
      </c>
      <c r="BC264" s="2">
        <f t="shared" si="566"/>
        <v>0</v>
      </c>
      <c r="BD264" s="3">
        <f t="shared" si="567"/>
        <v>57</v>
      </c>
      <c r="BE264" s="3">
        <f t="shared" si="568"/>
        <v>6.3316663978060976</v>
      </c>
      <c r="BF264" s="2">
        <f t="shared" si="569"/>
        <v>0</v>
      </c>
      <c r="BG264" s="2">
        <f t="shared" si="570"/>
        <v>2.2987578641716406</v>
      </c>
      <c r="BH264" s="2">
        <f t="shared" si="571"/>
        <v>0</v>
      </c>
      <c r="BI264" s="3">
        <f t="shared" si="572"/>
        <v>2.2987578641716406</v>
      </c>
      <c r="BJ264" s="3"/>
      <c r="BK264" s="21">
        <v>24250</v>
      </c>
      <c r="BL264" s="3">
        <v>24118</v>
      </c>
      <c r="BM264" s="2">
        <v>132</v>
      </c>
      <c r="BN264" s="2">
        <v>132</v>
      </c>
      <c r="BO264" s="45"/>
      <c r="BP264" s="2">
        <f t="shared" si="573"/>
        <v>132</v>
      </c>
      <c r="BQ264" s="2">
        <f t="shared" si="574"/>
        <v>5.4730906376979842</v>
      </c>
      <c r="BR264" s="2">
        <f t="shared" si="575"/>
        <v>5.4730906376979842</v>
      </c>
      <c r="BS264" s="2"/>
      <c r="BT264" s="7">
        <v>24440</v>
      </c>
      <c r="BU264" s="3">
        <v>24297</v>
      </c>
      <c r="BV264" s="2">
        <f t="shared" si="543"/>
        <v>143</v>
      </c>
      <c r="BW264" s="2">
        <v>143</v>
      </c>
      <c r="BX264" s="61"/>
      <c r="BY264" s="2">
        <f t="shared" si="576"/>
        <v>143</v>
      </c>
      <c r="BZ264" s="2">
        <f t="shared" si="577"/>
        <v>5.8855002675227395</v>
      </c>
      <c r="CA264" s="2">
        <f t="shared" si="578"/>
        <v>5.8855002675227395</v>
      </c>
      <c r="CB264" s="2"/>
      <c r="CC264" s="105">
        <v>24788</v>
      </c>
      <c r="CD264" s="3">
        <v>24613</v>
      </c>
      <c r="CE264" s="2">
        <f t="shared" si="544"/>
        <v>175</v>
      </c>
      <c r="CF264" s="2">
        <v>175</v>
      </c>
      <c r="CG264" s="61"/>
      <c r="CH264" s="2">
        <f t="shared" si="579"/>
        <v>175</v>
      </c>
      <c r="CI264" s="2">
        <f t="shared" si="580"/>
        <v>7.1100637874294073</v>
      </c>
      <c r="CJ264" s="2">
        <f t="shared" si="581"/>
        <v>7.1100637874294073</v>
      </c>
      <c r="CK264" s="2"/>
      <c r="CL264" s="105">
        <v>24879</v>
      </c>
      <c r="CM264" s="3">
        <v>24740</v>
      </c>
      <c r="CN264" s="2">
        <f t="shared" si="545"/>
        <v>139</v>
      </c>
      <c r="CO264" s="2">
        <f t="shared" si="522"/>
        <v>139</v>
      </c>
      <c r="CP264" s="61"/>
      <c r="CQ264" s="2">
        <f t="shared" si="582"/>
        <v>139</v>
      </c>
      <c r="CR264" s="2">
        <f t="shared" si="583"/>
        <v>5.618431689571544</v>
      </c>
      <c r="CS264" s="2">
        <f t="shared" si="584"/>
        <v>5.618431689571544</v>
      </c>
      <c r="CT264" s="2"/>
      <c r="CU264" s="131">
        <v>24953</v>
      </c>
      <c r="CV264" s="3">
        <v>24796</v>
      </c>
      <c r="CW264" s="2">
        <f t="shared" si="546"/>
        <v>157</v>
      </c>
      <c r="CX264" s="2">
        <f t="shared" si="547"/>
        <v>157</v>
      </c>
      <c r="CY264" s="61"/>
      <c r="CZ264" s="2">
        <f t="shared" si="585"/>
        <v>157</v>
      </c>
      <c r="DA264" s="2">
        <f t="shared" si="586"/>
        <v>6.3316663978060976</v>
      </c>
      <c r="DB264" s="2">
        <f t="shared" si="587"/>
        <v>6.3316663978060976</v>
      </c>
      <c r="DC264" s="2"/>
      <c r="DD264" s="131">
        <v>25175</v>
      </c>
      <c r="DE264" s="3">
        <v>25064</v>
      </c>
      <c r="DF264" s="2">
        <f t="shared" si="548"/>
        <v>111</v>
      </c>
      <c r="DG264" s="2">
        <f t="shared" si="549"/>
        <v>111</v>
      </c>
      <c r="DH264" s="61"/>
      <c r="DI264" s="2">
        <f t="shared" si="588"/>
        <v>111</v>
      </c>
      <c r="DJ264" s="2">
        <f t="shared" si="589"/>
        <v>4.4286626236833708</v>
      </c>
      <c r="DK264" s="2">
        <f t="shared" si="590"/>
        <v>4.4286626236833708</v>
      </c>
      <c r="DL264" s="2"/>
      <c r="DM264" s="131">
        <v>25552</v>
      </c>
      <c r="DN264" s="2">
        <v>25464</v>
      </c>
      <c r="DO264" s="3">
        <f t="shared" si="591"/>
        <v>88</v>
      </c>
      <c r="DP264" s="3">
        <f t="shared" si="592"/>
        <v>3.4558592522777256</v>
      </c>
      <c r="DQ264" s="2"/>
      <c r="DR264" s="131">
        <v>25866</v>
      </c>
      <c r="DS264" s="2">
        <v>25790</v>
      </c>
      <c r="DT264" s="3">
        <f t="shared" si="593"/>
        <v>76</v>
      </c>
      <c r="DU264" s="3">
        <f t="shared" si="594"/>
        <v>2.9468786351298952</v>
      </c>
      <c r="DV264" s="2"/>
      <c r="DW264" s="131">
        <v>26083</v>
      </c>
      <c r="DX264" s="2">
        <v>25936</v>
      </c>
      <c r="DY264" s="3">
        <f t="shared" si="595"/>
        <v>147</v>
      </c>
      <c r="DZ264" s="3">
        <f t="shared" si="596"/>
        <v>5.6677976557680445</v>
      </c>
      <c r="EA264" s="2"/>
      <c r="EB264" s="131">
        <v>26263</v>
      </c>
      <c r="EC264" s="2">
        <v>26195</v>
      </c>
      <c r="ED264" s="3">
        <f t="shared" si="559"/>
        <v>68</v>
      </c>
      <c r="EE264" s="3">
        <f t="shared" si="597"/>
        <v>2.5959152510020997</v>
      </c>
      <c r="EF264" s="2"/>
      <c r="EG264" s="131">
        <v>26483</v>
      </c>
      <c r="EH264" s="2">
        <v>26423</v>
      </c>
      <c r="EI264" s="3">
        <f t="shared" si="538"/>
        <v>60</v>
      </c>
      <c r="EJ264" s="3">
        <f t="shared" si="598"/>
        <v>2.2707489687015099</v>
      </c>
      <c r="EK264" s="2"/>
      <c r="EL264" s="131">
        <v>26784</v>
      </c>
      <c r="EM264" s="2">
        <v>26736</v>
      </c>
      <c r="EN264" s="3">
        <f t="shared" si="651"/>
        <v>48</v>
      </c>
      <c r="EO264" s="3">
        <f t="shared" si="599"/>
        <v>1.7953321364452424</v>
      </c>
      <c r="EP264" s="2"/>
      <c r="EQ264" s="2"/>
      <c r="ER264" s="77">
        <f t="shared" si="600"/>
        <v>132</v>
      </c>
      <c r="ES264" s="83">
        <f t="shared" si="561"/>
        <v>143</v>
      </c>
      <c r="ET264" s="83">
        <f t="shared" si="563"/>
        <v>175</v>
      </c>
      <c r="EU264" s="81">
        <f t="shared" si="562"/>
        <v>139</v>
      </c>
      <c r="EV264" s="81">
        <f t="shared" si="560"/>
        <v>157</v>
      </c>
      <c r="EW264" s="81">
        <f t="shared" si="553"/>
        <v>111</v>
      </c>
      <c r="EX264" s="81">
        <f t="shared" si="558"/>
        <v>88</v>
      </c>
      <c r="EY264" s="81">
        <f>DT264</f>
        <v>76</v>
      </c>
      <c r="EZ264" s="81">
        <f t="shared" si="652"/>
        <v>147</v>
      </c>
      <c r="FA264" s="81">
        <f t="shared" si="601"/>
        <v>68</v>
      </c>
      <c r="FB264" s="81">
        <f t="shared" si="602"/>
        <v>60</v>
      </c>
      <c r="FC264" s="81">
        <f t="shared" si="653"/>
        <v>48</v>
      </c>
      <c r="FD264" s="2"/>
      <c r="FE264" s="77">
        <f t="shared" si="603"/>
        <v>5.4730906376979842</v>
      </c>
      <c r="FF264" s="83">
        <f t="shared" si="604"/>
        <v>5.8855002675227395</v>
      </c>
      <c r="FG264" s="83">
        <f t="shared" si="605"/>
        <v>7.1100637874294073</v>
      </c>
      <c r="FH264" s="81">
        <f t="shared" si="606"/>
        <v>5.618431689571544</v>
      </c>
      <c r="FI264" s="81">
        <f t="shared" si="607"/>
        <v>6.3316663978060976</v>
      </c>
      <c r="FJ264" s="81">
        <f t="shared" si="608"/>
        <v>4.4286626236833708</v>
      </c>
      <c r="FK264" s="81">
        <f t="shared" si="609"/>
        <v>3.4558592522777256</v>
      </c>
      <c r="FL264" s="81">
        <f t="shared" si="610"/>
        <v>2.9468786351298952</v>
      </c>
      <c r="FM264" s="81">
        <f t="shared" si="611"/>
        <v>5.6677976557680445</v>
      </c>
      <c r="FN264" s="81">
        <f t="shared" si="612"/>
        <v>2.5959152510020997</v>
      </c>
      <c r="FO264" s="81">
        <f t="shared" si="613"/>
        <v>2.2707489687015099</v>
      </c>
      <c r="FP264" s="81">
        <f t="shared" si="614"/>
        <v>1.7953321364452424</v>
      </c>
      <c r="FQ264" s="2"/>
      <c r="FR264" s="83">
        <f t="shared" si="615"/>
        <v>11</v>
      </c>
      <c r="FS264" s="83">
        <f t="shared" si="616"/>
        <v>32</v>
      </c>
      <c r="FT264" s="83">
        <f t="shared" si="617"/>
        <v>-36</v>
      </c>
      <c r="FU264" s="83">
        <f t="shared" si="618"/>
        <v>18</v>
      </c>
      <c r="FV264" s="83">
        <f t="shared" si="619"/>
        <v>-46</v>
      </c>
      <c r="FW264" s="83">
        <f t="shared" si="620"/>
        <v>-23</v>
      </c>
      <c r="FX264" s="83">
        <f t="shared" si="621"/>
        <v>-12</v>
      </c>
      <c r="FY264" s="83">
        <f t="shared" si="622"/>
        <v>71</v>
      </c>
      <c r="FZ264" s="83">
        <f t="shared" si="623"/>
        <v>-79</v>
      </c>
      <c r="GA264" s="83">
        <f t="shared" si="624"/>
        <v>-8</v>
      </c>
      <c r="GB264" s="83">
        <f t="shared" si="625"/>
        <v>-12</v>
      </c>
      <c r="GC264" s="54"/>
      <c r="GD264" s="205">
        <f t="shared" si="626"/>
        <v>0.41240962982475526</v>
      </c>
      <c r="GE264" s="206">
        <f t="shared" si="627"/>
        <v>1.2245635199066678</v>
      </c>
      <c r="GF264" s="206">
        <f t="shared" si="628"/>
        <v>-1.4916320978578632</v>
      </c>
      <c r="GG264" s="207">
        <f t="shared" si="629"/>
        <v>0.71323470823455359</v>
      </c>
      <c r="GH264" s="206">
        <f t="shared" si="630"/>
        <v>-1.9030037741227268</v>
      </c>
      <c r="GI264" s="206">
        <f t="shared" si="631"/>
        <v>-0.97280337140564521</v>
      </c>
      <c r="GJ264" s="206">
        <f t="shared" si="632"/>
        <v>-0.50898061714783038</v>
      </c>
      <c r="GK264" s="206">
        <f t="shared" si="633"/>
        <v>2.7209190206381493</v>
      </c>
      <c r="GL264" s="206">
        <f t="shared" si="634"/>
        <v>-3.0718824047659448</v>
      </c>
      <c r="GM264" s="206">
        <f t="shared" si="635"/>
        <v>-0.32516628230058986</v>
      </c>
      <c r="GN264" s="206">
        <f t="shared" si="636"/>
        <v>-0.47541683225626752</v>
      </c>
      <c r="GO264" s="2"/>
      <c r="GP264" s="3">
        <f t="shared" si="637"/>
        <v>48</v>
      </c>
      <c r="GQ264" s="320">
        <f t="shared" si="638"/>
        <v>1.7953321364452424E-3</v>
      </c>
      <c r="GR264" s="298">
        <f t="shared" si="639"/>
        <v>2.2988906111217539E-3</v>
      </c>
      <c r="GS264" s="298">
        <f t="shared" si="640"/>
        <v>2.2852942116534025E-3</v>
      </c>
      <c r="GT264" s="298">
        <f t="shared" si="641"/>
        <v>3.3415269543106293E-3</v>
      </c>
      <c r="GU264" s="298">
        <f t="shared" si="642"/>
        <v>3.0011227221694446E-3</v>
      </c>
      <c r="GV264" s="298">
        <f t="shared" si="643"/>
        <v>2.8331167893749097E-3</v>
      </c>
      <c r="GW264" s="298">
        <f t="shared" si="644"/>
        <v>2.2279761546335881E-3</v>
      </c>
      <c r="GX264" s="298">
        <f t="shared" si="645"/>
        <v>2.2019817836052449E-3</v>
      </c>
      <c r="GY264" s="298">
        <f t="shared" si="646"/>
        <v>1.8224108577320577E-3</v>
      </c>
      <c r="GZ264" s="298">
        <f t="shared" si="647"/>
        <v>3.0513751946030098E-3</v>
      </c>
      <c r="HA264" s="298">
        <f t="shared" si="648"/>
        <v>1.436417405999155E-3</v>
      </c>
      <c r="HB264" s="298">
        <f t="shared" si="649"/>
        <v>1.1964107676969093E-3</v>
      </c>
      <c r="HC264" s="298">
        <f t="shared" si="650"/>
        <v>8.3175934429638356E-4</v>
      </c>
      <c r="HD264" s="298"/>
    </row>
    <row r="265" spans="1:212" ht="12" customHeight="1" x14ac:dyDescent="0.25">
      <c r="A265" s="2">
        <v>1</v>
      </c>
      <c r="B265" s="10" t="s">
        <v>150</v>
      </c>
      <c r="C265" s="183">
        <v>42026</v>
      </c>
      <c r="D265" s="10"/>
      <c r="E265" s="2" t="s">
        <v>103</v>
      </c>
      <c r="F265" s="33"/>
      <c r="G265" s="33"/>
      <c r="H265" s="33"/>
      <c r="I265" s="33"/>
      <c r="J265" s="33"/>
      <c r="K265" s="33"/>
      <c r="L265" s="33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61"/>
      <c r="X265" s="45"/>
      <c r="Y265" s="3">
        <v>6</v>
      </c>
      <c r="Z265" s="146">
        <v>7</v>
      </c>
      <c r="AA265" s="3">
        <f t="shared" si="542"/>
        <v>13</v>
      </c>
      <c r="AB265" s="170"/>
      <c r="AC265" s="170" t="s">
        <v>675</v>
      </c>
      <c r="AD265" s="170"/>
      <c r="AE265" s="170"/>
      <c r="AF265" s="170"/>
      <c r="AG265" s="170"/>
      <c r="AH265" s="170"/>
      <c r="AI265" s="170"/>
      <c r="AJ265" s="170"/>
      <c r="AK265" s="170">
        <v>6</v>
      </c>
      <c r="AL265" s="170" t="s">
        <v>675</v>
      </c>
      <c r="AM265" s="170" t="s">
        <v>675</v>
      </c>
      <c r="AN265" s="170" t="s">
        <v>675</v>
      </c>
      <c r="AO265" s="170"/>
      <c r="AP265" s="170" t="s">
        <v>675</v>
      </c>
      <c r="AQ265" s="170"/>
      <c r="AR265" s="170"/>
      <c r="AS265" s="170" t="s">
        <v>675</v>
      </c>
      <c r="AT265" s="170" t="s">
        <v>675</v>
      </c>
      <c r="AU265" s="29">
        <f t="shared" si="654"/>
        <v>6</v>
      </c>
      <c r="AV265" s="170">
        <f t="shared" si="554"/>
        <v>0</v>
      </c>
      <c r="AW265" s="170">
        <f t="shared" si="555"/>
        <v>6</v>
      </c>
      <c r="AX265" s="170">
        <f t="shared" si="556"/>
        <v>0</v>
      </c>
      <c r="AY265" s="29">
        <f t="shared" si="557"/>
        <v>6</v>
      </c>
      <c r="AZ265" s="3"/>
      <c r="BA265" s="2">
        <f t="shared" si="564"/>
        <v>0</v>
      </c>
      <c r="BB265" s="2">
        <f t="shared" si="565"/>
        <v>6</v>
      </c>
      <c r="BC265" s="2">
        <f t="shared" si="566"/>
        <v>0</v>
      </c>
      <c r="BD265" s="3">
        <f t="shared" si="567"/>
        <v>6</v>
      </c>
      <c r="BE265" s="3">
        <f t="shared" si="568"/>
        <v>0.26091494172899632</v>
      </c>
      <c r="BF265" s="2">
        <f t="shared" si="569"/>
        <v>0</v>
      </c>
      <c r="BG265" s="2">
        <f t="shared" si="570"/>
        <v>0.52182988345799264</v>
      </c>
      <c r="BH265" s="2">
        <f t="shared" si="571"/>
        <v>0</v>
      </c>
      <c r="BI265" s="3">
        <f t="shared" si="572"/>
        <v>0.52182988345799264</v>
      </c>
      <c r="BJ265" s="3"/>
      <c r="BK265" s="21">
        <v>11385</v>
      </c>
      <c r="BL265" s="3">
        <v>11379</v>
      </c>
      <c r="BM265" s="2">
        <v>6</v>
      </c>
      <c r="BN265" s="2">
        <v>6</v>
      </c>
      <c r="BO265" s="45"/>
      <c r="BP265" s="2">
        <f t="shared" si="573"/>
        <v>6</v>
      </c>
      <c r="BQ265" s="2">
        <f t="shared" si="574"/>
        <v>0.5272871078302136</v>
      </c>
      <c r="BR265" s="2">
        <f t="shared" si="575"/>
        <v>0.5272871078302136</v>
      </c>
      <c r="BS265" s="2"/>
      <c r="BT265" s="7">
        <v>11463</v>
      </c>
      <c r="BU265" s="3">
        <v>11445</v>
      </c>
      <c r="BV265" s="2">
        <f t="shared" si="543"/>
        <v>18</v>
      </c>
      <c r="BW265" s="2">
        <v>18</v>
      </c>
      <c r="BX265" s="61"/>
      <c r="BY265" s="2">
        <f t="shared" si="576"/>
        <v>18</v>
      </c>
      <c r="BZ265" s="2">
        <f t="shared" si="577"/>
        <v>1.5727391874180865</v>
      </c>
      <c r="CA265" s="2">
        <f t="shared" si="578"/>
        <v>1.5727391874180865</v>
      </c>
      <c r="CB265" s="2"/>
      <c r="CC265" s="105">
        <v>11445</v>
      </c>
      <c r="CD265" s="3">
        <v>11444</v>
      </c>
      <c r="CE265" s="2">
        <f t="shared" si="544"/>
        <v>1</v>
      </c>
      <c r="CF265" s="2">
        <v>1</v>
      </c>
      <c r="CG265" s="61"/>
      <c r="CH265" s="2">
        <f t="shared" si="579"/>
        <v>1</v>
      </c>
      <c r="CI265" s="2">
        <f t="shared" si="580"/>
        <v>8.7382034253757415E-2</v>
      </c>
      <c r="CJ265" s="2">
        <f t="shared" si="581"/>
        <v>8.7382034253757415E-2</v>
      </c>
      <c r="CK265" s="2"/>
      <c r="CL265" s="105">
        <v>11513</v>
      </c>
      <c r="CM265" s="3">
        <v>11512</v>
      </c>
      <c r="CN265" s="2">
        <f t="shared" si="545"/>
        <v>1</v>
      </c>
      <c r="CO265" s="2">
        <f t="shared" si="522"/>
        <v>1</v>
      </c>
      <c r="CP265" s="61"/>
      <c r="CQ265" s="2">
        <f t="shared" si="582"/>
        <v>1</v>
      </c>
      <c r="CR265" s="2">
        <f t="shared" si="583"/>
        <v>8.6865879082696315E-2</v>
      </c>
      <c r="CS265" s="2">
        <f t="shared" si="584"/>
        <v>8.6865879082696315E-2</v>
      </c>
      <c r="CT265" s="2"/>
      <c r="CU265" s="131">
        <v>11501</v>
      </c>
      <c r="CV265" s="3">
        <v>11498</v>
      </c>
      <c r="CW265" s="2">
        <f t="shared" si="546"/>
        <v>3</v>
      </c>
      <c r="CX265" s="2">
        <f t="shared" si="547"/>
        <v>3</v>
      </c>
      <c r="CY265" s="61"/>
      <c r="CZ265" s="2">
        <f t="shared" si="585"/>
        <v>3</v>
      </c>
      <c r="DA265" s="2">
        <f t="shared" si="586"/>
        <v>0.26091494172899632</v>
      </c>
      <c r="DB265" s="2">
        <f t="shared" si="587"/>
        <v>0.26091494172899632</v>
      </c>
      <c r="DC265" s="2"/>
      <c r="DD265" s="131">
        <v>11568</v>
      </c>
      <c r="DE265" s="3">
        <v>11552</v>
      </c>
      <c r="DF265" s="2">
        <f t="shared" si="548"/>
        <v>16</v>
      </c>
      <c r="DG265" s="2">
        <f t="shared" si="549"/>
        <v>16</v>
      </c>
      <c r="DH265" s="61"/>
      <c r="DI265" s="2">
        <f t="shared" si="588"/>
        <v>16</v>
      </c>
      <c r="DJ265" s="2">
        <f t="shared" si="589"/>
        <v>1.3850415512465375</v>
      </c>
      <c r="DK265" s="2">
        <f t="shared" si="590"/>
        <v>1.3850415512465375</v>
      </c>
      <c r="DL265" s="2"/>
      <c r="DM265" s="131">
        <v>11588</v>
      </c>
      <c r="DN265" s="2">
        <v>11580</v>
      </c>
      <c r="DO265" s="3">
        <f t="shared" si="591"/>
        <v>8</v>
      </c>
      <c r="DP265" s="3">
        <f t="shared" si="592"/>
        <v>0.69084628670120896</v>
      </c>
      <c r="DQ265" s="2"/>
      <c r="DR265" s="131">
        <v>11662</v>
      </c>
      <c r="DS265" s="2">
        <v>11672</v>
      </c>
      <c r="DT265" s="3">
        <f t="shared" si="593"/>
        <v>-10</v>
      </c>
      <c r="DU265" s="3">
        <f t="shared" si="594"/>
        <v>-0.85675119945167921</v>
      </c>
      <c r="DV265" s="2"/>
      <c r="DW265" s="131">
        <v>11656</v>
      </c>
      <c r="DX265" s="2">
        <v>11643</v>
      </c>
      <c r="DY265" s="3">
        <f t="shared" si="595"/>
        <v>13</v>
      </c>
      <c r="DZ265" s="3">
        <f t="shared" si="596"/>
        <v>1.1165507171691145</v>
      </c>
      <c r="EA265" s="2"/>
      <c r="EB265" s="131">
        <v>11700</v>
      </c>
      <c r="EC265" s="2">
        <v>11693</v>
      </c>
      <c r="ED265" s="3">
        <f t="shared" si="559"/>
        <v>7</v>
      </c>
      <c r="EE265" s="3">
        <f t="shared" si="597"/>
        <v>0.59864876421790814</v>
      </c>
      <c r="EF265" s="2"/>
      <c r="EG265" s="131">
        <v>11774</v>
      </c>
      <c r="EH265" s="2">
        <v>11761</v>
      </c>
      <c r="EI265" s="3">
        <f t="shared" si="538"/>
        <v>13</v>
      </c>
      <c r="EJ265" s="3">
        <f t="shared" si="598"/>
        <v>1.1053481846781736</v>
      </c>
      <c r="EK265" s="2"/>
      <c r="EL265" s="131">
        <v>11966</v>
      </c>
      <c r="EM265" s="2">
        <v>11957</v>
      </c>
      <c r="EN265" s="3">
        <f t="shared" si="651"/>
        <v>9</v>
      </c>
      <c r="EO265" s="3">
        <f t="shared" si="599"/>
        <v>0.75269716484067906</v>
      </c>
      <c r="EP265" s="2"/>
      <c r="EQ265" s="2"/>
      <c r="ER265" s="77">
        <f t="shared" si="600"/>
        <v>6</v>
      </c>
      <c r="ES265" s="83">
        <f t="shared" si="561"/>
        <v>18</v>
      </c>
      <c r="ET265" s="83">
        <f t="shared" si="563"/>
        <v>1</v>
      </c>
      <c r="EU265" s="81">
        <f t="shared" si="562"/>
        <v>1</v>
      </c>
      <c r="EV265" s="81">
        <f t="shared" si="560"/>
        <v>3</v>
      </c>
      <c r="EW265" s="81">
        <f t="shared" si="553"/>
        <v>16</v>
      </c>
      <c r="EX265" s="81">
        <f t="shared" si="558"/>
        <v>8</v>
      </c>
      <c r="EY265" s="81">
        <v>0</v>
      </c>
      <c r="EZ265" s="81">
        <f t="shared" si="652"/>
        <v>13</v>
      </c>
      <c r="FA265" s="81">
        <f t="shared" si="601"/>
        <v>7</v>
      </c>
      <c r="FB265" s="81">
        <f t="shared" si="602"/>
        <v>13</v>
      </c>
      <c r="FC265" s="81">
        <f t="shared" si="653"/>
        <v>9</v>
      </c>
      <c r="FD265" s="2"/>
      <c r="FE265" s="77">
        <f t="shared" si="603"/>
        <v>0.5272871078302136</v>
      </c>
      <c r="FF265" s="83">
        <f t="shared" si="604"/>
        <v>1.5727391874180865</v>
      </c>
      <c r="FG265" s="83">
        <f t="shared" si="605"/>
        <v>8.7382034253757415E-2</v>
      </c>
      <c r="FH265" s="81">
        <f t="shared" si="606"/>
        <v>8.6865879082696315E-2</v>
      </c>
      <c r="FI265" s="81">
        <f t="shared" si="607"/>
        <v>0.26091494172899632</v>
      </c>
      <c r="FJ265" s="81">
        <f t="shared" si="608"/>
        <v>1.3850415512465375</v>
      </c>
      <c r="FK265" s="81">
        <f t="shared" si="609"/>
        <v>0.69084628670120896</v>
      </c>
      <c r="FL265" s="81">
        <f t="shared" si="610"/>
        <v>0</v>
      </c>
      <c r="FM265" s="81">
        <f t="shared" si="611"/>
        <v>1.1165507171691145</v>
      </c>
      <c r="FN265" s="81">
        <f t="shared" si="612"/>
        <v>0.59864876421790814</v>
      </c>
      <c r="FO265" s="81">
        <f t="shared" si="613"/>
        <v>1.1053481846781736</v>
      </c>
      <c r="FP265" s="81">
        <f t="shared" si="614"/>
        <v>0.75269716484067906</v>
      </c>
      <c r="FQ265" s="2"/>
      <c r="FR265" s="83">
        <f t="shared" si="615"/>
        <v>12</v>
      </c>
      <c r="FS265" s="83">
        <f t="shared" si="616"/>
        <v>-17</v>
      </c>
      <c r="FT265" s="83">
        <f t="shared" si="617"/>
        <v>0</v>
      </c>
      <c r="FU265" s="83">
        <f t="shared" si="618"/>
        <v>2</v>
      </c>
      <c r="FV265" s="83">
        <f t="shared" si="619"/>
        <v>13</v>
      </c>
      <c r="FW265" s="83">
        <f t="shared" si="620"/>
        <v>-8</v>
      </c>
      <c r="FX265" s="83">
        <f t="shared" si="621"/>
        <v>-8</v>
      </c>
      <c r="FY265" s="83">
        <f t="shared" si="622"/>
        <v>13</v>
      </c>
      <c r="FZ265" s="83">
        <f t="shared" si="623"/>
        <v>-6</v>
      </c>
      <c r="GA265" s="83">
        <f t="shared" si="624"/>
        <v>6</v>
      </c>
      <c r="GB265" s="83">
        <f t="shared" si="625"/>
        <v>-4</v>
      </c>
      <c r="GC265" s="54"/>
      <c r="GD265" s="205">
        <f t="shared" si="626"/>
        <v>1.0454520795878728</v>
      </c>
      <c r="GE265" s="206">
        <f t="shared" si="627"/>
        <v>-1.485357153164329</v>
      </c>
      <c r="GF265" s="206">
        <f t="shared" si="628"/>
        <v>-5.1615517106110009E-4</v>
      </c>
      <c r="GG265" s="207">
        <f t="shared" si="629"/>
        <v>0.17404906264629999</v>
      </c>
      <c r="GH265" s="206">
        <f t="shared" si="630"/>
        <v>1.1241266095175413</v>
      </c>
      <c r="GI265" s="206">
        <f t="shared" si="631"/>
        <v>-0.69419526454532854</v>
      </c>
      <c r="GJ265" s="206">
        <f t="shared" si="632"/>
        <v>-0.69084628670120896</v>
      </c>
      <c r="GK265" s="206">
        <f t="shared" si="633"/>
        <v>1.1165507171691145</v>
      </c>
      <c r="GL265" s="206">
        <f t="shared" si="634"/>
        <v>-0.51790195295120633</v>
      </c>
      <c r="GM265" s="206">
        <f t="shared" si="635"/>
        <v>0.5066994204602655</v>
      </c>
      <c r="GN265" s="206">
        <f t="shared" si="636"/>
        <v>-0.35265101983749458</v>
      </c>
      <c r="GO265" s="2"/>
      <c r="GP265" s="3">
        <f t="shared" si="637"/>
        <v>9</v>
      </c>
      <c r="GQ265" s="320">
        <f t="shared" si="638"/>
        <v>7.5269716484067906E-4</v>
      </c>
      <c r="GR265" s="298">
        <f t="shared" si="639"/>
        <v>1.0449502777826155E-4</v>
      </c>
      <c r="GS265" s="298">
        <f t="shared" si="640"/>
        <v>2.8765941125707164E-4</v>
      </c>
      <c r="GT265" s="298">
        <f t="shared" si="641"/>
        <v>1.909443973891788E-5</v>
      </c>
      <c r="GU265" s="298">
        <f t="shared" si="642"/>
        <v>2.1590810950859316E-5</v>
      </c>
      <c r="GV265" s="298">
        <f t="shared" si="643"/>
        <v>5.4135989605889994E-5</v>
      </c>
      <c r="GW265" s="298">
        <f t="shared" si="644"/>
        <v>3.2114971598321993E-4</v>
      </c>
      <c r="GX265" s="298">
        <f t="shared" si="645"/>
        <v>2.0018016214593134E-4</v>
      </c>
      <c r="GY265" s="298">
        <f t="shared" si="646"/>
        <v>0</v>
      </c>
      <c r="GZ265" s="298">
        <f t="shared" si="647"/>
        <v>2.6984950700570837E-4</v>
      </c>
      <c r="HA265" s="298">
        <f t="shared" si="648"/>
        <v>1.4786649767638361E-4</v>
      </c>
      <c r="HB265" s="298">
        <f t="shared" si="649"/>
        <v>2.5922233300099704E-4</v>
      </c>
      <c r="HC265" s="298">
        <f t="shared" si="650"/>
        <v>1.5595487705557192E-4</v>
      </c>
      <c r="HD265" s="298"/>
    </row>
    <row r="266" spans="1:212" ht="12" customHeight="1" x14ac:dyDescent="0.25">
      <c r="A266" s="2">
        <v>1</v>
      </c>
      <c r="B266" s="10" t="s">
        <v>150</v>
      </c>
      <c r="C266" s="183">
        <v>42028</v>
      </c>
      <c r="D266" s="10"/>
      <c r="E266" s="2" t="s">
        <v>115</v>
      </c>
      <c r="F266" s="33"/>
      <c r="G266" s="33"/>
      <c r="H266" s="33"/>
      <c r="I266" s="33"/>
      <c r="J266" s="33"/>
      <c r="K266" s="33"/>
      <c r="L266" s="33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61"/>
      <c r="X266" s="45"/>
      <c r="Y266" s="3">
        <v>11</v>
      </c>
      <c r="Z266" s="146">
        <v>9</v>
      </c>
      <c r="AA266" s="3">
        <f t="shared" si="542"/>
        <v>20</v>
      </c>
      <c r="AB266" s="170"/>
      <c r="AC266" s="170" t="s">
        <v>675</v>
      </c>
      <c r="AD266" s="170"/>
      <c r="AE266" s="170"/>
      <c r="AF266" s="170"/>
      <c r="AG266" s="170"/>
      <c r="AH266" s="170"/>
      <c r="AI266" s="170"/>
      <c r="AJ266" s="170"/>
      <c r="AK266" s="170">
        <v>11</v>
      </c>
      <c r="AL266" s="170" t="s">
        <v>675</v>
      </c>
      <c r="AM266" s="170" t="s">
        <v>675</v>
      </c>
      <c r="AN266" s="170" t="s">
        <v>675</v>
      </c>
      <c r="AO266" s="170"/>
      <c r="AP266" s="170" t="s">
        <v>675</v>
      </c>
      <c r="AQ266" s="170"/>
      <c r="AR266" s="170"/>
      <c r="AS266" s="170" t="s">
        <v>675</v>
      </c>
      <c r="AT266" s="170" t="s">
        <v>675</v>
      </c>
      <c r="AU266" s="29">
        <f t="shared" si="654"/>
        <v>11</v>
      </c>
      <c r="AV266" s="170">
        <f t="shared" si="554"/>
        <v>0</v>
      </c>
      <c r="AW266" s="170">
        <f t="shared" si="555"/>
        <v>11</v>
      </c>
      <c r="AX266" s="170">
        <f t="shared" si="556"/>
        <v>0</v>
      </c>
      <c r="AY266" s="29">
        <f t="shared" si="557"/>
        <v>11</v>
      </c>
      <c r="AZ266" s="3"/>
      <c r="BA266" s="2">
        <f t="shared" si="564"/>
        <v>0</v>
      </c>
      <c r="BB266" s="2">
        <f t="shared" si="565"/>
        <v>11</v>
      </c>
      <c r="BC266" s="2">
        <f t="shared" si="566"/>
        <v>0</v>
      </c>
      <c r="BD266" s="3">
        <f t="shared" si="567"/>
        <v>11</v>
      </c>
      <c r="BE266" s="3">
        <f t="shared" si="568"/>
        <v>3.3272253833542291</v>
      </c>
      <c r="BF266" s="2">
        <f t="shared" si="569"/>
        <v>0</v>
      </c>
      <c r="BG266" s="2">
        <f t="shared" si="570"/>
        <v>0.53042723502748579</v>
      </c>
      <c r="BH266" s="2">
        <f t="shared" si="571"/>
        <v>0</v>
      </c>
      <c r="BI266" s="3">
        <f t="shared" si="572"/>
        <v>0.53042723502748579</v>
      </c>
      <c r="BJ266" s="3"/>
      <c r="BK266" s="21">
        <v>20793</v>
      </c>
      <c r="BL266" s="3">
        <v>20743</v>
      </c>
      <c r="BM266" s="2">
        <v>50</v>
      </c>
      <c r="BN266" s="2">
        <v>50</v>
      </c>
      <c r="BO266" s="45"/>
      <c r="BP266" s="2">
        <f t="shared" si="573"/>
        <v>50</v>
      </c>
      <c r="BQ266" s="2">
        <f t="shared" si="574"/>
        <v>2.4104517186520753</v>
      </c>
      <c r="BR266" s="2">
        <f t="shared" si="575"/>
        <v>2.4104517186520753</v>
      </c>
      <c r="BS266" s="2"/>
      <c r="BT266" s="7">
        <v>20759</v>
      </c>
      <c r="BU266" s="3">
        <v>20727</v>
      </c>
      <c r="BV266" s="2">
        <f t="shared" si="543"/>
        <v>32</v>
      </c>
      <c r="BW266" s="2">
        <v>32</v>
      </c>
      <c r="BX266" s="61"/>
      <c r="BY266" s="2">
        <f t="shared" si="576"/>
        <v>32</v>
      </c>
      <c r="BZ266" s="2">
        <f t="shared" si="577"/>
        <v>1.543879963332851</v>
      </c>
      <c r="CA266" s="2">
        <f t="shared" si="578"/>
        <v>1.543879963332851</v>
      </c>
      <c r="CB266" s="2"/>
      <c r="CC266" s="105">
        <v>20729</v>
      </c>
      <c r="CD266" s="3">
        <v>20684</v>
      </c>
      <c r="CE266" s="2">
        <f t="shared" si="544"/>
        <v>45</v>
      </c>
      <c r="CF266" s="2">
        <v>45</v>
      </c>
      <c r="CG266" s="61"/>
      <c r="CH266" s="2">
        <f t="shared" si="579"/>
        <v>45</v>
      </c>
      <c r="CI266" s="2">
        <f t="shared" si="580"/>
        <v>2.1755946625410947</v>
      </c>
      <c r="CJ266" s="2">
        <f t="shared" si="581"/>
        <v>2.1755946625410947</v>
      </c>
      <c r="CK266" s="2"/>
      <c r="CL266" s="105">
        <v>20862</v>
      </c>
      <c r="CM266" s="3">
        <v>20794</v>
      </c>
      <c r="CN266" s="2">
        <f t="shared" si="545"/>
        <v>68</v>
      </c>
      <c r="CO266" s="2">
        <f t="shared" si="522"/>
        <v>68</v>
      </c>
      <c r="CP266" s="61"/>
      <c r="CQ266" s="2">
        <f t="shared" si="582"/>
        <v>68</v>
      </c>
      <c r="CR266" s="2">
        <f t="shared" si="583"/>
        <v>3.2701740886794268</v>
      </c>
      <c r="CS266" s="2">
        <f t="shared" si="584"/>
        <v>3.2701740886794268</v>
      </c>
      <c r="CT266" s="2"/>
      <c r="CU266" s="131">
        <v>20807</v>
      </c>
      <c r="CV266" s="3">
        <v>20738</v>
      </c>
      <c r="CW266" s="2">
        <f t="shared" si="546"/>
        <v>69</v>
      </c>
      <c r="CX266" s="2">
        <f t="shared" si="547"/>
        <v>69</v>
      </c>
      <c r="CY266" s="61"/>
      <c r="CZ266" s="2">
        <f t="shared" si="585"/>
        <v>69</v>
      </c>
      <c r="DA266" s="2">
        <f t="shared" si="586"/>
        <v>3.3272253833542291</v>
      </c>
      <c r="DB266" s="2">
        <f t="shared" si="587"/>
        <v>3.3272253833542291</v>
      </c>
      <c r="DC266" s="2"/>
      <c r="DD266" s="131">
        <v>20925</v>
      </c>
      <c r="DE266" s="3">
        <v>20894</v>
      </c>
      <c r="DF266" s="2">
        <f t="shared" si="548"/>
        <v>31</v>
      </c>
      <c r="DG266" s="2">
        <f t="shared" si="549"/>
        <v>31</v>
      </c>
      <c r="DH266" s="61"/>
      <c r="DI266" s="2">
        <f t="shared" si="588"/>
        <v>31</v>
      </c>
      <c r="DJ266" s="2">
        <f t="shared" si="589"/>
        <v>1.4836795252225521</v>
      </c>
      <c r="DK266" s="2">
        <f t="shared" si="590"/>
        <v>1.4836795252225521</v>
      </c>
      <c r="DL266" s="2"/>
      <c r="DM266" s="131">
        <v>20976</v>
      </c>
      <c r="DN266" s="2">
        <v>20953</v>
      </c>
      <c r="DO266" s="3">
        <f t="shared" si="591"/>
        <v>23</v>
      </c>
      <c r="DP266" s="3">
        <f t="shared" si="592"/>
        <v>1.0976948408342482</v>
      </c>
      <c r="DQ266" s="2"/>
      <c r="DR266" s="131">
        <v>21158</v>
      </c>
      <c r="DS266" s="2">
        <v>21102</v>
      </c>
      <c r="DT266" s="3">
        <f t="shared" si="593"/>
        <v>56</v>
      </c>
      <c r="DU266" s="3">
        <f t="shared" si="594"/>
        <v>2.6537768931854799</v>
      </c>
      <c r="DV266" s="2"/>
      <c r="DW266" s="131">
        <v>21337</v>
      </c>
      <c r="DX266" s="2">
        <v>21322</v>
      </c>
      <c r="DY266" s="3">
        <f t="shared" si="595"/>
        <v>15</v>
      </c>
      <c r="DZ266" s="3">
        <f t="shared" si="596"/>
        <v>0.70349873370227933</v>
      </c>
      <c r="EA266" s="2"/>
      <c r="EB266" s="131">
        <v>21336</v>
      </c>
      <c r="EC266" s="2">
        <v>21307</v>
      </c>
      <c r="ED266" s="3">
        <f t="shared" si="559"/>
        <v>29</v>
      </c>
      <c r="EE266" s="3">
        <f t="shared" si="597"/>
        <v>1.3610550523302201</v>
      </c>
      <c r="EF266" s="2"/>
      <c r="EG266" s="131">
        <v>21347</v>
      </c>
      <c r="EH266" s="2">
        <v>21312</v>
      </c>
      <c r="EI266" s="3">
        <f t="shared" si="538"/>
        <v>35</v>
      </c>
      <c r="EJ266" s="3">
        <f t="shared" si="598"/>
        <v>1.6422672672672673</v>
      </c>
      <c r="EK266" s="2"/>
      <c r="EL266" s="131">
        <v>21375</v>
      </c>
      <c r="EM266" s="2">
        <v>21357</v>
      </c>
      <c r="EN266" s="3">
        <f t="shared" si="651"/>
        <v>18</v>
      </c>
      <c r="EO266" s="3">
        <f t="shared" si="599"/>
        <v>0.84281500210703753</v>
      </c>
      <c r="EP266" s="2"/>
      <c r="EQ266" s="2"/>
      <c r="ER266" s="77">
        <f t="shared" si="600"/>
        <v>50</v>
      </c>
      <c r="ES266" s="83">
        <f t="shared" si="561"/>
        <v>32</v>
      </c>
      <c r="ET266" s="83">
        <f t="shared" si="563"/>
        <v>45</v>
      </c>
      <c r="EU266" s="81">
        <f t="shared" si="562"/>
        <v>68</v>
      </c>
      <c r="EV266" s="81">
        <f t="shared" si="560"/>
        <v>69</v>
      </c>
      <c r="EW266" s="81">
        <f t="shared" si="553"/>
        <v>31</v>
      </c>
      <c r="EX266" s="81">
        <f t="shared" si="558"/>
        <v>23</v>
      </c>
      <c r="EY266" s="81">
        <f>DT266</f>
        <v>56</v>
      </c>
      <c r="EZ266" s="81">
        <f t="shared" si="652"/>
        <v>15</v>
      </c>
      <c r="FA266" s="81">
        <f t="shared" si="601"/>
        <v>29</v>
      </c>
      <c r="FB266" s="81">
        <f t="shared" si="602"/>
        <v>35</v>
      </c>
      <c r="FC266" s="81">
        <f t="shared" si="653"/>
        <v>18</v>
      </c>
      <c r="FD266" s="2"/>
      <c r="FE266" s="77">
        <f t="shared" si="603"/>
        <v>2.4104517186520753</v>
      </c>
      <c r="FF266" s="83">
        <f t="shared" si="604"/>
        <v>1.543879963332851</v>
      </c>
      <c r="FG266" s="83">
        <f t="shared" si="605"/>
        <v>2.1755946625410947</v>
      </c>
      <c r="FH266" s="81">
        <f t="shared" si="606"/>
        <v>3.2701740886794268</v>
      </c>
      <c r="FI266" s="81">
        <f t="shared" si="607"/>
        <v>3.3272253833542291</v>
      </c>
      <c r="FJ266" s="81">
        <f t="shared" si="608"/>
        <v>1.4836795252225521</v>
      </c>
      <c r="FK266" s="81">
        <f t="shared" si="609"/>
        <v>1.0976948408342482</v>
      </c>
      <c r="FL266" s="81">
        <f t="shared" si="610"/>
        <v>2.6537768931854799</v>
      </c>
      <c r="FM266" s="81">
        <f t="shared" si="611"/>
        <v>0.70349873370227933</v>
      </c>
      <c r="FN266" s="81">
        <f t="shared" si="612"/>
        <v>1.3610550523302201</v>
      </c>
      <c r="FO266" s="81">
        <f t="shared" si="613"/>
        <v>1.6422672672672673</v>
      </c>
      <c r="FP266" s="81">
        <f t="shared" si="614"/>
        <v>0.84281500210703753</v>
      </c>
      <c r="FQ266" s="2"/>
      <c r="FR266" s="83">
        <f t="shared" si="615"/>
        <v>-18</v>
      </c>
      <c r="FS266" s="83">
        <f t="shared" si="616"/>
        <v>13</v>
      </c>
      <c r="FT266" s="83">
        <f t="shared" si="617"/>
        <v>23</v>
      </c>
      <c r="FU266" s="83">
        <f t="shared" si="618"/>
        <v>1</v>
      </c>
      <c r="FV266" s="83">
        <f t="shared" si="619"/>
        <v>-38</v>
      </c>
      <c r="FW266" s="83">
        <f t="shared" si="620"/>
        <v>-8</v>
      </c>
      <c r="FX266" s="83">
        <f t="shared" si="621"/>
        <v>33</v>
      </c>
      <c r="FY266" s="83">
        <f t="shared" si="622"/>
        <v>-41</v>
      </c>
      <c r="FZ266" s="83">
        <f t="shared" si="623"/>
        <v>14</v>
      </c>
      <c r="GA266" s="83">
        <f t="shared" si="624"/>
        <v>6</v>
      </c>
      <c r="GB266" s="83">
        <f t="shared" si="625"/>
        <v>-17</v>
      </c>
      <c r="GC266" s="54"/>
      <c r="GD266" s="205">
        <f t="shared" si="626"/>
        <v>-0.86657175531922426</v>
      </c>
      <c r="GE266" s="206">
        <f t="shared" si="627"/>
        <v>0.63171469920824364</v>
      </c>
      <c r="GF266" s="206">
        <f t="shared" si="628"/>
        <v>1.0945794261383321</v>
      </c>
      <c r="GG266" s="207">
        <f t="shared" si="629"/>
        <v>5.70512946748023E-2</v>
      </c>
      <c r="GH266" s="206">
        <f t="shared" si="630"/>
        <v>-1.843545858131677</v>
      </c>
      <c r="GI266" s="206">
        <f t="shared" si="631"/>
        <v>-0.38598468438830391</v>
      </c>
      <c r="GJ266" s="206">
        <f t="shared" si="632"/>
        <v>1.5560820523512318</v>
      </c>
      <c r="GK266" s="206">
        <f t="shared" si="633"/>
        <v>-1.9502781594832006</v>
      </c>
      <c r="GL266" s="206">
        <f t="shared" si="634"/>
        <v>0.65755631862794073</v>
      </c>
      <c r="GM266" s="206">
        <f t="shared" si="635"/>
        <v>0.28121221493704729</v>
      </c>
      <c r="GN266" s="206">
        <f t="shared" si="636"/>
        <v>-0.79945226516022982</v>
      </c>
      <c r="GO266" s="2"/>
      <c r="GP266" s="3">
        <f t="shared" si="637"/>
        <v>18</v>
      </c>
      <c r="GQ266" s="320">
        <f t="shared" si="638"/>
        <v>8.4281500210703754E-4</v>
      </c>
      <c r="GR266" s="298">
        <f t="shared" si="639"/>
        <v>8.7079189815217957E-4</v>
      </c>
      <c r="GS266" s="298">
        <f t="shared" si="640"/>
        <v>5.1139450890146066E-4</v>
      </c>
      <c r="GT266" s="298">
        <f t="shared" si="641"/>
        <v>8.5924978825130459E-4</v>
      </c>
      <c r="GU266" s="298">
        <f t="shared" si="642"/>
        <v>1.4681751446584334E-3</v>
      </c>
      <c r="GV266" s="298">
        <f t="shared" si="643"/>
        <v>1.24512776093547E-3</v>
      </c>
      <c r="GW266" s="298">
        <f t="shared" si="644"/>
        <v>6.222275747174886E-4</v>
      </c>
      <c r="GX266" s="298">
        <f t="shared" si="645"/>
        <v>5.7551796616955257E-4</v>
      </c>
      <c r="GY266" s="298">
        <f t="shared" si="646"/>
        <v>1.3428290530657268E-3</v>
      </c>
      <c r="GZ266" s="298">
        <f t="shared" si="647"/>
        <v>3.1136481577581735E-4</v>
      </c>
      <c r="HA266" s="298">
        <f t="shared" si="648"/>
        <v>6.1258977608787493E-4</v>
      </c>
      <c r="HB266" s="298">
        <f t="shared" si="649"/>
        <v>6.9790628115653044E-4</v>
      </c>
      <c r="HC266" s="298">
        <f t="shared" si="650"/>
        <v>3.1190975411114384E-4</v>
      </c>
      <c r="HD266" s="298"/>
    </row>
    <row r="267" spans="1:212" ht="12" customHeight="1" x14ac:dyDescent="0.25">
      <c r="A267" s="2">
        <v>1</v>
      </c>
      <c r="B267" s="10" t="s">
        <v>150</v>
      </c>
      <c r="C267" s="183">
        <v>43002</v>
      </c>
      <c r="D267" s="10"/>
      <c r="E267" s="2" t="s">
        <v>211</v>
      </c>
      <c r="F267" s="33"/>
      <c r="G267" s="33"/>
      <c r="H267" s="33"/>
      <c r="I267" s="33"/>
      <c r="J267" s="33"/>
      <c r="K267" s="33"/>
      <c r="L267" s="33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61"/>
      <c r="X267" s="45"/>
      <c r="Y267" s="3">
        <v>36</v>
      </c>
      <c r="Z267" s="146">
        <v>6</v>
      </c>
      <c r="AA267" s="3">
        <f t="shared" si="542"/>
        <v>42</v>
      </c>
      <c r="AB267" s="170"/>
      <c r="AC267" s="170" t="s">
        <v>675</v>
      </c>
      <c r="AD267" s="170"/>
      <c r="AE267" s="170"/>
      <c r="AF267" s="170"/>
      <c r="AG267" s="170"/>
      <c r="AH267" s="170"/>
      <c r="AI267" s="170"/>
      <c r="AJ267" s="170"/>
      <c r="AK267" s="170">
        <v>34</v>
      </c>
      <c r="AL267" s="170" t="s">
        <v>675</v>
      </c>
      <c r="AM267" s="170" t="s">
        <v>675</v>
      </c>
      <c r="AN267" s="170" t="s">
        <v>675</v>
      </c>
      <c r="AO267" s="170"/>
      <c r="AP267" s="170" t="s">
        <v>675</v>
      </c>
      <c r="AQ267" s="170"/>
      <c r="AR267" s="170"/>
      <c r="AS267" s="170" t="s">
        <v>675</v>
      </c>
      <c r="AT267" s="170" t="s">
        <v>675</v>
      </c>
      <c r="AU267" s="29">
        <f t="shared" si="654"/>
        <v>34</v>
      </c>
      <c r="AV267" s="170">
        <f t="shared" si="554"/>
        <v>0</v>
      </c>
      <c r="AW267" s="170">
        <f t="shared" si="555"/>
        <v>34</v>
      </c>
      <c r="AX267" s="170">
        <f t="shared" si="556"/>
        <v>0</v>
      </c>
      <c r="AY267" s="29">
        <f t="shared" si="557"/>
        <v>34</v>
      </c>
      <c r="AZ267" s="3"/>
      <c r="BA267" s="2">
        <f t="shared" si="564"/>
        <v>0</v>
      </c>
      <c r="BB267" s="2">
        <f t="shared" si="565"/>
        <v>34</v>
      </c>
      <c r="BC267" s="2">
        <f t="shared" si="566"/>
        <v>0</v>
      </c>
      <c r="BD267" s="3">
        <f t="shared" si="567"/>
        <v>34</v>
      </c>
      <c r="BE267" s="3">
        <f t="shared" si="568"/>
        <v>2.4151157834919732</v>
      </c>
      <c r="BF267" s="2">
        <f t="shared" si="569"/>
        <v>0</v>
      </c>
      <c r="BG267" s="2">
        <f t="shared" si="570"/>
        <v>2.4151157834919732</v>
      </c>
      <c r="BH267" s="2">
        <f t="shared" si="571"/>
        <v>0</v>
      </c>
      <c r="BI267" s="3">
        <f t="shared" si="572"/>
        <v>2.4151157834919732</v>
      </c>
      <c r="BJ267" s="3"/>
      <c r="BK267" s="21">
        <v>13993</v>
      </c>
      <c r="BL267" s="3">
        <v>13939</v>
      </c>
      <c r="BM267" s="2">
        <v>54</v>
      </c>
      <c r="BN267" s="2">
        <v>54</v>
      </c>
      <c r="BO267" s="45"/>
      <c r="BP267" s="2">
        <f t="shared" si="573"/>
        <v>54</v>
      </c>
      <c r="BQ267" s="2">
        <f t="shared" si="574"/>
        <v>3.8740225267235813</v>
      </c>
      <c r="BR267" s="2">
        <f t="shared" si="575"/>
        <v>3.8740225267235813</v>
      </c>
      <c r="BS267" s="2"/>
      <c r="BT267" s="7">
        <v>13946</v>
      </c>
      <c r="BU267" s="3">
        <v>13900</v>
      </c>
      <c r="BV267" s="2">
        <f t="shared" si="543"/>
        <v>46</v>
      </c>
      <c r="BW267" s="2">
        <v>46</v>
      </c>
      <c r="BX267" s="61"/>
      <c r="BY267" s="2">
        <f t="shared" si="576"/>
        <v>46</v>
      </c>
      <c r="BZ267" s="2">
        <f t="shared" si="577"/>
        <v>3.3093525179856118</v>
      </c>
      <c r="CA267" s="2">
        <f t="shared" si="578"/>
        <v>3.3093525179856118</v>
      </c>
      <c r="CB267" s="2"/>
      <c r="CC267" s="105">
        <v>13978</v>
      </c>
      <c r="CD267" s="3">
        <v>13942</v>
      </c>
      <c r="CE267" s="2">
        <f t="shared" si="544"/>
        <v>36</v>
      </c>
      <c r="CF267" s="2">
        <v>36</v>
      </c>
      <c r="CG267" s="61"/>
      <c r="CH267" s="2">
        <f t="shared" si="579"/>
        <v>36</v>
      </c>
      <c r="CI267" s="2">
        <f t="shared" si="580"/>
        <v>2.5821259503658012</v>
      </c>
      <c r="CJ267" s="2">
        <f t="shared" si="581"/>
        <v>2.5821259503658012</v>
      </c>
      <c r="CK267" s="2"/>
      <c r="CL267" s="105">
        <v>14074</v>
      </c>
      <c r="CM267" s="3">
        <v>14051</v>
      </c>
      <c r="CN267" s="2">
        <f t="shared" si="545"/>
        <v>23</v>
      </c>
      <c r="CO267" s="2">
        <f t="shared" si="522"/>
        <v>23</v>
      </c>
      <c r="CP267" s="61"/>
      <c r="CQ267" s="2">
        <f t="shared" si="582"/>
        <v>23</v>
      </c>
      <c r="CR267" s="2">
        <f t="shared" si="583"/>
        <v>1.6368941712333642</v>
      </c>
      <c r="CS267" s="2">
        <f t="shared" si="584"/>
        <v>1.6368941712333642</v>
      </c>
      <c r="CT267" s="2"/>
      <c r="CU267" s="131">
        <v>14112</v>
      </c>
      <c r="CV267" s="3">
        <v>14078</v>
      </c>
      <c r="CW267" s="2">
        <f t="shared" si="546"/>
        <v>34</v>
      </c>
      <c r="CX267" s="2">
        <f t="shared" si="547"/>
        <v>34</v>
      </c>
      <c r="CY267" s="61"/>
      <c r="CZ267" s="2">
        <f t="shared" si="585"/>
        <v>34</v>
      </c>
      <c r="DA267" s="2">
        <f t="shared" si="586"/>
        <v>2.4151157834919732</v>
      </c>
      <c r="DB267" s="2">
        <f t="shared" si="587"/>
        <v>2.4151157834919732</v>
      </c>
      <c r="DC267" s="2"/>
      <c r="DD267" s="131">
        <v>14158</v>
      </c>
      <c r="DE267" s="3">
        <v>14133</v>
      </c>
      <c r="DF267" s="2">
        <f t="shared" si="548"/>
        <v>25</v>
      </c>
      <c r="DG267" s="2">
        <f t="shared" si="549"/>
        <v>25</v>
      </c>
      <c r="DH267" s="61"/>
      <c r="DI267" s="2">
        <f t="shared" si="588"/>
        <v>25</v>
      </c>
      <c r="DJ267" s="2">
        <f t="shared" si="589"/>
        <v>1.7689096440953795</v>
      </c>
      <c r="DK267" s="2">
        <f t="shared" si="590"/>
        <v>1.7689096440953795</v>
      </c>
      <c r="DL267" s="2"/>
      <c r="DM267" s="131">
        <v>14219</v>
      </c>
      <c r="DN267" s="2">
        <v>14204</v>
      </c>
      <c r="DO267" s="3">
        <f t="shared" si="591"/>
        <v>15</v>
      </c>
      <c r="DP267" s="3">
        <f t="shared" si="592"/>
        <v>1.0560405519571952</v>
      </c>
      <c r="DQ267" s="2"/>
      <c r="DR267" s="131">
        <v>14257</v>
      </c>
      <c r="DS267" s="2">
        <v>14249</v>
      </c>
      <c r="DT267" s="3">
        <f t="shared" si="593"/>
        <v>8</v>
      </c>
      <c r="DU267" s="3">
        <f t="shared" si="594"/>
        <v>0.5614429082742648</v>
      </c>
      <c r="DV267" s="2"/>
      <c r="DW267" s="131">
        <v>14313</v>
      </c>
      <c r="DX267" s="2">
        <v>14289</v>
      </c>
      <c r="DY267" s="3">
        <f t="shared" si="595"/>
        <v>24</v>
      </c>
      <c r="DZ267" s="3">
        <f t="shared" si="596"/>
        <v>1.679613688851564</v>
      </c>
      <c r="EA267" s="2"/>
      <c r="EB267" s="131">
        <v>14383</v>
      </c>
      <c r="EC267" s="2">
        <v>14365</v>
      </c>
      <c r="ED267" s="3">
        <f t="shared" si="559"/>
        <v>18</v>
      </c>
      <c r="EE267" s="3">
        <f t="shared" si="597"/>
        <v>1.2530455969369996</v>
      </c>
      <c r="EF267" s="2"/>
      <c r="EG267" s="131">
        <v>14457</v>
      </c>
      <c r="EH267" s="2">
        <v>14436</v>
      </c>
      <c r="EI267" s="3">
        <f t="shared" si="538"/>
        <v>21</v>
      </c>
      <c r="EJ267" s="3">
        <f t="shared" si="598"/>
        <v>1.4546965918536992</v>
      </c>
      <c r="EK267" s="2"/>
      <c r="EL267" s="131">
        <v>14644</v>
      </c>
      <c r="EM267" s="2">
        <v>14630</v>
      </c>
      <c r="EN267" s="3">
        <f t="shared" si="651"/>
        <v>14</v>
      </c>
      <c r="EO267" s="3">
        <f t="shared" si="599"/>
        <v>0.9569377990430622</v>
      </c>
      <c r="EP267" s="2"/>
      <c r="EQ267" s="2"/>
      <c r="ER267" s="77">
        <f t="shared" si="600"/>
        <v>54</v>
      </c>
      <c r="ES267" s="83">
        <f t="shared" si="561"/>
        <v>46</v>
      </c>
      <c r="ET267" s="83">
        <f t="shared" si="563"/>
        <v>36</v>
      </c>
      <c r="EU267" s="81">
        <f t="shared" si="562"/>
        <v>23</v>
      </c>
      <c r="EV267" s="81">
        <f t="shared" si="560"/>
        <v>34</v>
      </c>
      <c r="EW267" s="81">
        <f t="shared" si="553"/>
        <v>25</v>
      </c>
      <c r="EX267" s="81">
        <f t="shared" si="558"/>
        <v>15</v>
      </c>
      <c r="EY267" s="81">
        <f>DT267</f>
        <v>8</v>
      </c>
      <c r="EZ267" s="81">
        <f t="shared" si="652"/>
        <v>24</v>
      </c>
      <c r="FA267" s="81">
        <f t="shared" si="601"/>
        <v>18</v>
      </c>
      <c r="FB267" s="81">
        <f t="shared" si="602"/>
        <v>21</v>
      </c>
      <c r="FC267" s="81">
        <f t="shared" si="653"/>
        <v>14</v>
      </c>
      <c r="FD267" s="2"/>
      <c r="FE267" s="77">
        <f t="shared" si="603"/>
        <v>3.8740225267235813</v>
      </c>
      <c r="FF267" s="83">
        <f t="shared" si="604"/>
        <v>3.3093525179856118</v>
      </c>
      <c r="FG267" s="83">
        <f t="shared" si="605"/>
        <v>2.5821259503658012</v>
      </c>
      <c r="FH267" s="81">
        <f t="shared" si="606"/>
        <v>1.6368941712333642</v>
      </c>
      <c r="FI267" s="81">
        <f t="shared" si="607"/>
        <v>2.4151157834919732</v>
      </c>
      <c r="FJ267" s="81">
        <f t="shared" si="608"/>
        <v>1.7689096440953795</v>
      </c>
      <c r="FK267" s="81">
        <f t="shared" si="609"/>
        <v>1.0560405519571952</v>
      </c>
      <c r="FL267" s="81">
        <f t="shared" si="610"/>
        <v>0.5614429082742648</v>
      </c>
      <c r="FM267" s="81">
        <f t="shared" si="611"/>
        <v>1.679613688851564</v>
      </c>
      <c r="FN267" s="81">
        <f t="shared" si="612"/>
        <v>1.2530455969369996</v>
      </c>
      <c r="FO267" s="81">
        <f t="shared" si="613"/>
        <v>1.4546965918536992</v>
      </c>
      <c r="FP267" s="81">
        <f t="shared" si="614"/>
        <v>0.9569377990430622</v>
      </c>
      <c r="FQ267" s="2"/>
      <c r="FR267" s="83">
        <f t="shared" si="615"/>
        <v>-8</v>
      </c>
      <c r="FS267" s="83">
        <f t="shared" si="616"/>
        <v>-10</v>
      </c>
      <c r="FT267" s="83">
        <f t="shared" si="617"/>
        <v>-13</v>
      </c>
      <c r="FU267" s="83">
        <f t="shared" si="618"/>
        <v>11</v>
      </c>
      <c r="FV267" s="83">
        <f t="shared" si="619"/>
        <v>-9</v>
      </c>
      <c r="FW267" s="83">
        <f t="shared" si="620"/>
        <v>-10</v>
      </c>
      <c r="FX267" s="83">
        <f t="shared" si="621"/>
        <v>-7</v>
      </c>
      <c r="FY267" s="83">
        <f t="shared" si="622"/>
        <v>16</v>
      </c>
      <c r="FZ267" s="83">
        <f t="shared" si="623"/>
        <v>-6</v>
      </c>
      <c r="GA267" s="83">
        <f t="shared" si="624"/>
        <v>3</v>
      </c>
      <c r="GB267" s="83">
        <f t="shared" si="625"/>
        <v>-7</v>
      </c>
      <c r="GC267" s="54"/>
      <c r="GD267" s="205">
        <f t="shared" si="626"/>
        <v>-0.56467000873796946</v>
      </c>
      <c r="GE267" s="206">
        <f t="shared" si="627"/>
        <v>-0.72722656761981064</v>
      </c>
      <c r="GF267" s="206">
        <f t="shared" si="628"/>
        <v>-0.94523177913243694</v>
      </c>
      <c r="GG267" s="207">
        <f t="shared" si="629"/>
        <v>0.77822161225860897</v>
      </c>
      <c r="GH267" s="206">
        <f t="shared" si="630"/>
        <v>-0.64620613939659366</v>
      </c>
      <c r="GI267" s="206">
        <f t="shared" si="631"/>
        <v>-0.71286909213818439</v>
      </c>
      <c r="GJ267" s="206">
        <f t="shared" si="632"/>
        <v>-0.49459764368293035</v>
      </c>
      <c r="GK267" s="206">
        <f t="shared" si="633"/>
        <v>1.1181707805772994</v>
      </c>
      <c r="GL267" s="206">
        <f t="shared" si="634"/>
        <v>-0.42656809191456446</v>
      </c>
      <c r="GM267" s="206">
        <f t="shared" si="635"/>
        <v>0.20165099491669958</v>
      </c>
      <c r="GN267" s="206">
        <f t="shared" si="636"/>
        <v>-0.49775879281063695</v>
      </c>
      <c r="GO267" s="2"/>
      <c r="GP267" s="3">
        <f t="shared" si="637"/>
        <v>14</v>
      </c>
      <c r="GQ267" s="320">
        <f t="shared" si="638"/>
        <v>9.5693779904306223E-4</v>
      </c>
      <c r="GR267" s="298">
        <f t="shared" si="639"/>
        <v>9.40455250004354E-4</v>
      </c>
      <c r="GS267" s="298">
        <f t="shared" si="640"/>
        <v>7.3512960654584973E-4</v>
      </c>
      <c r="GT267" s="298">
        <f t="shared" si="641"/>
        <v>6.8739983060104367E-4</v>
      </c>
      <c r="GU267" s="298">
        <f t="shared" si="642"/>
        <v>4.9658865186976418E-4</v>
      </c>
      <c r="GV267" s="298">
        <f t="shared" si="643"/>
        <v>6.1354121553342E-4</v>
      </c>
      <c r="GW267" s="298">
        <f t="shared" si="644"/>
        <v>5.0179643122378118E-4</v>
      </c>
      <c r="GX267" s="298">
        <f t="shared" si="645"/>
        <v>3.7533780402362128E-4</v>
      </c>
      <c r="GY267" s="298">
        <f t="shared" si="646"/>
        <v>1.9183272186653239E-4</v>
      </c>
      <c r="GZ267" s="298">
        <f t="shared" si="647"/>
        <v>4.9818370524130776E-4</v>
      </c>
      <c r="HA267" s="298">
        <f t="shared" si="648"/>
        <v>3.8022813688212925E-4</v>
      </c>
      <c r="HB267" s="298">
        <f t="shared" si="649"/>
        <v>4.1874376869391826E-4</v>
      </c>
      <c r="HC267" s="298">
        <f t="shared" si="650"/>
        <v>2.4259647541977856E-4</v>
      </c>
      <c r="HD267" s="298"/>
    </row>
    <row r="268" spans="1:212" ht="12" customHeight="1" x14ac:dyDescent="0.25">
      <c r="A268" s="2">
        <v>1</v>
      </c>
      <c r="B268" s="10" t="s">
        <v>150</v>
      </c>
      <c r="C268" s="183">
        <v>43005</v>
      </c>
      <c r="D268" s="10"/>
      <c r="E268" s="2" t="s">
        <v>321</v>
      </c>
      <c r="F268" s="33"/>
      <c r="G268" s="33" t="s">
        <v>176</v>
      </c>
      <c r="H268" s="33" t="s">
        <v>176</v>
      </c>
      <c r="I268" s="33"/>
      <c r="J268" s="33">
        <v>109</v>
      </c>
      <c r="K268" s="33">
        <f>SUM(I268+J268)</f>
        <v>109</v>
      </c>
      <c r="L268" s="33"/>
      <c r="M268" s="45"/>
      <c r="N268" s="45">
        <f>109+100</f>
        <v>209</v>
      </c>
      <c r="O268" s="45"/>
      <c r="P268" s="45"/>
      <c r="Q268" s="45"/>
      <c r="R268" s="45"/>
      <c r="S268" s="45"/>
      <c r="T268" s="45"/>
      <c r="U268" s="45"/>
      <c r="V268" s="45"/>
      <c r="W268" s="61"/>
      <c r="X268" s="45">
        <f>SUM(M268:W268)</f>
        <v>209</v>
      </c>
      <c r="Y268" s="3">
        <v>109</v>
      </c>
      <c r="Z268" s="146">
        <v>6</v>
      </c>
      <c r="AA268" s="3">
        <f t="shared" si="542"/>
        <v>115</v>
      </c>
      <c r="AB268" s="170"/>
      <c r="AC268" s="170">
        <v>99</v>
      </c>
      <c r="AD268" s="170"/>
      <c r="AE268" s="170"/>
      <c r="AF268" s="170"/>
      <c r="AG268" s="170"/>
      <c r="AH268" s="170"/>
      <c r="AI268" s="170"/>
      <c r="AJ268" s="170"/>
      <c r="AK268" s="170" t="s">
        <v>675</v>
      </c>
      <c r="AL268" s="170" t="s">
        <v>675</v>
      </c>
      <c r="AM268" s="170" t="s">
        <v>675</v>
      </c>
      <c r="AN268" s="170" t="s">
        <v>675</v>
      </c>
      <c r="AO268" s="170"/>
      <c r="AP268" s="170" t="s">
        <v>675</v>
      </c>
      <c r="AQ268" s="170"/>
      <c r="AR268" s="170"/>
      <c r="AS268" s="170">
        <v>10</v>
      </c>
      <c r="AT268" s="170" t="s">
        <v>675</v>
      </c>
      <c r="AU268" s="29">
        <f t="shared" si="654"/>
        <v>109</v>
      </c>
      <c r="AV268" s="170">
        <f t="shared" si="554"/>
        <v>99</v>
      </c>
      <c r="AW268" s="170">
        <f t="shared" si="555"/>
        <v>0</v>
      </c>
      <c r="AX268" s="170">
        <f t="shared" si="556"/>
        <v>10</v>
      </c>
      <c r="AY268" s="29">
        <f t="shared" si="557"/>
        <v>109</v>
      </c>
      <c r="AZ268" s="3"/>
      <c r="BA268" s="2">
        <f t="shared" si="564"/>
        <v>99</v>
      </c>
      <c r="BB268" s="2">
        <f t="shared" si="565"/>
        <v>0</v>
      </c>
      <c r="BC268" s="2">
        <f t="shared" si="566"/>
        <v>10</v>
      </c>
      <c r="BD268" s="3">
        <f t="shared" si="567"/>
        <v>109</v>
      </c>
      <c r="BE268" s="3">
        <f t="shared" si="568"/>
        <v>8.8538626191866125</v>
      </c>
      <c r="BF268" s="2">
        <f t="shared" si="569"/>
        <v>4.8161120840630476</v>
      </c>
      <c r="BG268" s="2">
        <f t="shared" si="570"/>
        <v>0</v>
      </c>
      <c r="BH268" s="2">
        <f t="shared" si="571"/>
        <v>0.48647596808717652</v>
      </c>
      <c r="BI268" s="3">
        <f t="shared" si="572"/>
        <v>5.3025880521502238</v>
      </c>
      <c r="BJ268" s="3"/>
      <c r="BK268" s="21">
        <v>20468</v>
      </c>
      <c r="BL268" s="3">
        <v>20283</v>
      </c>
      <c r="BM268" s="2">
        <v>185</v>
      </c>
      <c r="BN268" s="2">
        <v>185</v>
      </c>
      <c r="BO268" s="45"/>
      <c r="BP268" s="2">
        <f t="shared" si="573"/>
        <v>185</v>
      </c>
      <c r="BQ268" s="2">
        <f t="shared" si="574"/>
        <v>9.1209387171522938</v>
      </c>
      <c r="BR268" s="2">
        <f t="shared" si="575"/>
        <v>9.1209387171522938</v>
      </c>
      <c r="BS268" s="2"/>
      <c r="BT268" s="7">
        <v>20542</v>
      </c>
      <c r="BU268" s="3">
        <v>20315</v>
      </c>
      <c r="BV268" s="2">
        <f t="shared" si="543"/>
        <v>227</v>
      </c>
      <c r="BW268" s="2">
        <v>227</v>
      </c>
      <c r="BX268" s="61"/>
      <c r="BY268" s="2">
        <f t="shared" si="576"/>
        <v>227</v>
      </c>
      <c r="BZ268" s="2">
        <f t="shared" si="577"/>
        <v>11.174009352695052</v>
      </c>
      <c r="CA268" s="2">
        <f t="shared" si="578"/>
        <v>11.174009352695052</v>
      </c>
      <c r="CB268" s="2"/>
      <c r="CC268" s="105">
        <v>20607</v>
      </c>
      <c r="CD268" s="3">
        <v>20434</v>
      </c>
      <c r="CE268" s="2">
        <f t="shared" si="544"/>
        <v>173</v>
      </c>
      <c r="CF268" s="2">
        <v>173</v>
      </c>
      <c r="CG268" s="61"/>
      <c r="CH268" s="2">
        <f t="shared" si="579"/>
        <v>173</v>
      </c>
      <c r="CI268" s="2">
        <f t="shared" si="580"/>
        <v>8.4662816873837716</v>
      </c>
      <c r="CJ268" s="2">
        <f t="shared" si="581"/>
        <v>8.4662816873837716</v>
      </c>
      <c r="CK268" s="2"/>
      <c r="CL268" s="105">
        <v>20707</v>
      </c>
      <c r="CM268" s="3">
        <v>20551</v>
      </c>
      <c r="CN268" s="2">
        <f t="shared" si="545"/>
        <v>156</v>
      </c>
      <c r="CO268" s="2">
        <f t="shared" ref="CO268:CO331" si="655">CN268</f>
        <v>156</v>
      </c>
      <c r="CP268" s="61"/>
      <c r="CQ268" s="2">
        <f t="shared" si="582"/>
        <v>156</v>
      </c>
      <c r="CR268" s="2">
        <f t="shared" si="583"/>
        <v>7.5908714904384214</v>
      </c>
      <c r="CS268" s="2">
        <f t="shared" si="584"/>
        <v>7.5908714904384214</v>
      </c>
      <c r="CT268" s="2"/>
      <c r="CU268" s="131">
        <v>20738</v>
      </c>
      <c r="CV268" s="3">
        <v>20556</v>
      </c>
      <c r="CW268" s="2">
        <f t="shared" si="546"/>
        <v>182</v>
      </c>
      <c r="CX268" s="2">
        <f t="shared" si="547"/>
        <v>182</v>
      </c>
      <c r="CY268" s="61"/>
      <c r="CZ268" s="2">
        <f t="shared" si="585"/>
        <v>182</v>
      </c>
      <c r="DA268" s="2">
        <f t="shared" si="586"/>
        <v>8.8538626191866125</v>
      </c>
      <c r="DB268" s="2">
        <f t="shared" si="587"/>
        <v>8.8538626191866125</v>
      </c>
      <c r="DC268" s="2"/>
      <c r="DD268" s="131">
        <v>20847</v>
      </c>
      <c r="DE268" s="3">
        <v>20681</v>
      </c>
      <c r="DF268" s="2">
        <f t="shared" si="548"/>
        <v>166</v>
      </c>
      <c r="DG268" s="2">
        <f t="shared" si="549"/>
        <v>166</v>
      </c>
      <c r="DH268" s="61"/>
      <c r="DI268" s="2">
        <f t="shared" si="588"/>
        <v>166</v>
      </c>
      <c r="DJ268" s="2">
        <f t="shared" si="589"/>
        <v>8.0266911658043618</v>
      </c>
      <c r="DK268" s="2">
        <f t="shared" si="590"/>
        <v>8.0266911658043618</v>
      </c>
      <c r="DL268" s="2"/>
      <c r="DM268" s="131">
        <v>21006</v>
      </c>
      <c r="DN268" s="2">
        <v>20864</v>
      </c>
      <c r="DO268" s="3">
        <f t="shared" si="591"/>
        <v>142</v>
      </c>
      <c r="DP268" s="3">
        <f t="shared" si="592"/>
        <v>6.8059815950920246</v>
      </c>
      <c r="DQ268" s="2"/>
      <c r="DR268" s="131">
        <v>21274</v>
      </c>
      <c r="DS268" s="2">
        <v>21122</v>
      </c>
      <c r="DT268" s="3">
        <f t="shared" si="593"/>
        <v>152</v>
      </c>
      <c r="DU268" s="3">
        <f t="shared" si="594"/>
        <v>7.1962882302812234</v>
      </c>
      <c r="DV268" s="2"/>
      <c r="DW268" s="131">
        <v>21401</v>
      </c>
      <c r="DX268" s="2">
        <v>21276</v>
      </c>
      <c r="DY268" s="3">
        <f t="shared" si="595"/>
        <v>125</v>
      </c>
      <c r="DZ268" s="3">
        <f t="shared" si="596"/>
        <v>5.8751645046061292</v>
      </c>
      <c r="EA268" s="2"/>
      <c r="EB268" s="131">
        <v>21661</v>
      </c>
      <c r="EC268" s="2">
        <v>21535</v>
      </c>
      <c r="ED268" s="3">
        <f t="shared" si="559"/>
        <v>126</v>
      </c>
      <c r="EE268" s="3">
        <f t="shared" si="597"/>
        <v>5.8509403296958444</v>
      </c>
      <c r="EF268" s="2"/>
      <c r="EG268" s="131">
        <v>21881</v>
      </c>
      <c r="EH268" s="2">
        <v>21750</v>
      </c>
      <c r="EI268" s="3">
        <f t="shared" si="538"/>
        <v>131</v>
      </c>
      <c r="EJ268" s="3">
        <f t="shared" si="598"/>
        <v>6.0229885057471266</v>
      </c>
      <c r="EK268" s="2"/>
      <c r="EL268" s="131">
        <v>22256</v>
      </c>
      <c r="EM268" s="2">
        <v>22131</v>
      </c>
      <c r="EN268" s="3">
        <f t="shared" si="651"/>
        <v>125</v>
      </c>
      <c r="EO268" s="3">
        <f t="shared" si="599"/>
        <v>5.6481858027201666</v>
      </c>
      <c r="EP268" s="2"/>
      <c r="EQ268" s="2"/>
      <c r="ER268" s="77">
        <f t="shared" si="600"/>
        <v>185</v>
      </c>
      <c r="ES268" s="83">
        <f t="shared" si="561"/>
        <v>227</v>
      </c>
      <c r="ET268" s="83">
        <f t="shared" si="563"/>
        <v>173</v>
      </c>
      <c r="EU268" s="81">
        <f t="shared" si="562"/>
        <v>156</v>
      </c>
      <c r="EV268" s="81">
        <f t="shared" si="560"/>
        <v>182</v>
      </c>
      <c r="EW268" s="81">
        <f t="shared" si="553"/>
        <v>166</v>
      </c>
      <c r="EX268" s="81">
        <f t="shared" si="558"/>
        <v>142</v>
      </c>
      <c r="EY268" s="81">
        <f>DT268</f>
        <v>152</v>
      </c>
      <c r="EZ268" s="81">
        <f t="shared" si="652"/>
        <v>125</v>
      </c>
      <c r="FA268" s="81">
        <f t="shared" si="601"/>
        <v>126</v>
      </c>
      <c r="FB268" s="81">
        <f t="shared" si="602"/>
        <v>131</v>
      </c>
      <c r="FC268" s="81">
        <f t="shared" si="653"/>
        <v>125</v>
      </c>
      <c r="FD268" s="2"/>
      <c r="FE268" s="77">
        <f t="shared" si="603"/>
        <v>9.1209387171522938</v>
      </c>
      <c r="FF268" s="83">
        <f t="shared" si="604"/>
        <v>11.174009352695052</v>
      </c>
      <c r="FG268" s="83">
        <f t="shared" si="605"/>
        <v>8.4662816873837716</v>
      </c>
      <c r="FH268" s="81">
        <f t="shared" si="606"/>
        <v>7.5908714904384214</v>
      </c>
      <c r="FI268" s="81">
        <f t="shared" si="607"/>
        <v>8.8538626191866125</v>
      </c>
      <c r="FJ268" s="81">
        <f t="shared" si="608"/>
        <v>8.0266911658043618</v>
      </c>
      <c r="FK268" s="81">
        <f t="shared" si="609"/>
        <v>6.8059815950920246</v>
      </c>
      <c r="FL268" s="81">
        <f t="shared" si="610"/>
        <v>7.1962882302812234</v>
      </c>
      <c r="FM268" s="81">
        <f t="shared" si="611"/>
        <v>5.8751645046061292</v>
      </c>
      <c r="FN268" s="81">
        <f t="shared" si="612"/>
        <v>5.8509403296958444</v>
      </c>
      <c r="FO268" s="81">
        <f t="shared" si="613"/>
        <v>6.0229885057471266</v>
      </c>
      <c r="FP268" s="81">
        <f t="shared" si="614"/>
        <v>5.6481858027201666</v>
      </c>
      <c r="FQ268" s="2"/>
      <c r="FR268" s="83">
        <f t="shared" si="615"/>
        <v>42</v>
      </c>
      <c r="FS268" s="83">
        <f t="shared" si="616"/>
        <v>-54</v>
      </c>
      <c r="FT268" s="83">
        <f t="shared" si="617"/>
        <v>-17</v>
      </c>
      <c r="FU268" s="83">
        <f t="shared" si="618"/>
        <v>26</v>
      </c>
      <c r="FV268" s="83">
        <f t="shared" si="619"/>
        <v>-16</v>
      </c>
      <c r="FW268" s="83">
        <f t="shared" si="620"/>
        <v>-24</v>
      </c>
      <c r="FX268" s="83">
        <f t="shared" si="621"/>
        <v>10</v>
      </c>
      <c r="FY268" s="83">
        <f t="shared" si="622"/>
        <v>-27</v>
      </c>
      <c r="FZ268" s="83">
        <f t="shared" si="623"/>
        <v>1</v>
      </c>
      <c r="GA268" s="83">
        <f t="shared" si="624"/>
        <v>5</v>
      </c>
      <c r="GB268" s="83">
        <f t="shared" si="625"/>
        <v>-6</v>
      </c>
      <c r="GC268" s="54"/>
      <c r="GD268" s="205">
        <f t="shared" si="626"/>
        <v>2.0530706355427579</v>
      </c>
      <c r="GE268" s="206">
        <f t="shared" si="627"/>
        <v>-2.7077276653112801</v>
      </c>
      <c r="GF268" s="206">
        <f t="shared" si="628"/>
        <v>-0.87541019694535027</v>
      </c>
      <c r="GG268" s="207">
        <f t="shared" si="629"/>
        <v>1.2629911287481912</v>
      </c>
      <c r="GH268" s="206">
        <f t="shared" si="630"/>
        <v>-0.82717145338225073</v>
      </c>
      <c r="GI268" s="206">
        <f t="shared" si="631"/>
        <v>-1.2207095707123372</v>
      </c>
      <c r="GJ268" s="206">
        <f t="shared" si="632"/>
        <v>0.39030663518919884</v>
      </c>
      <c r="GK268" s="206">
        <f t="shared" si="633"/>
        <v>-1.3211237256750943</v>
      </c>
      <c r="GL268" s="206">
        <f t="shared" si="634"/>
        <v>-2.4224174910284724E-2</v>
      </c>
      <c r="GM268" s="206">
        <f t="shared" si="635"/>
        <v>0.1720481760512822</v>
      </c>
      <c r="GN268" s="206">
        <f t="shared" si="636"/>
        <v>-0.37480270302696006</v>
      </c>
      <c r="GO268" s="2"/>
      <c r="GP268" s="3">
        <f t="shared" si="637"/>
        <v>125</v>
      </c>
      <c r="GQ268" s="320">
        <f t="shared" si="638"/>
        <v>5.6481858027201664E-3</v>
      </c>
      <c r="GR268" s="298">
        <f t="shared" si="639"/>
        <v>3.2219300231630644E-3</v>
      </c>
      <c r="GS268" s="298">
        <f t="shared" si="640"/>
        <v>3.6277047975197367E-3</v>
      </c>
      <c r="GT268" s="298">
        <f t="shared" si="641"/>
        <v>3.3033380748327935E-3</v>
      </c>
      <c r="GU268" s="298">
        <f t="shared" si="642"/>
        <v>3.3681665083340529E-3</v>
      </c>
      <c r="GV268" s="298">
        <f t="shared" si="643"/>
        <v>3.2842500360906598E-3</v>
      </c>
      <c r="GW268" s="298">
        <f t="shared" si="644"/>
        <v>3.3319283033259066E-3</v>
      </c>
      <c r="GX268" s="298">
        <f t="shared" si="645"/>
        <v>3.5531978780902812E-3</v>
      </c>
      <c r="GY268" s="298">
        <f t="shared" si="646"/>
        <v>3.6448217154641154E-3</v>
      </c>
      <c r="GZ268" s="298">
        <f t="shared" si="647"/>
        <v>2.5947067981318111E-3</v>
      </c>
      <c r="HA268" s="298">
        <f t="shared" si="648"/>
        <v>2.6615969581749049E-3</v>
      </c>
      <c r="HB268" s="298">
        <f t="shared" si="649"/>
        <v>2.6121635094715854E-3</v>
      </c>
      <c r="HC268" s="298">
        <f t="shared" si="650"/>
        <v>2.1660399591051658E-3</v>
      </c>
      <c r="HD268" s="298"/>
    </row>
    <row r="269" spans="1:212" ht="12" customHeight="1" x14ac:dyDescent="0.25">
      <c r="A269" s="2">
        <v>1</v>
      </c>
      <c r="B269" s="10" t="s">
        <v>150</v>
      </c>
      <c r="C269" s="183">
        <v>43007</v>
      </c>
      <c r="D269" s="10"/>
      <c r="E269" s="2" t="s">
        <v>450</v>
      </c>
      <c r="F269" s="33"/>
      <c r="G269" s="33"/>
      <c r="H269" s="33"/>
      <c r="I269" s="33"/>
      <c r="J269" s="33"/>
      <c r="K269" s="33"/>
      <c r="L269" s="33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61"/>
      <c r="X269" s="45"/>
      <c r="Y269" s="3">
        <v>7</v>
      </c>
      <c r="Z269" s="146">
        <v>7</v>
      </c>
      <c r="AA269" s="3">
        <f t="shared" si="542"/>
        <v>14</v>
      </c>
      <c r="AB269" s="170"/>
      <c r="AC269" s="170" t="s">
        <v>675</v>
      </c>
      <c r="AD269" s="170"/>
      <c r="AE269" s="170"/>
      <c r="AF269" s="170"/>
      <c r="AG269" s="170"/>
      <c r="AH269" s="170"/>
      <c r="AI269" s="170"/>
      <c r="AJ269" s="170"/>
      <c r="AK269" s="170">
        <v>7</v>
      </c>
      <c r="AL269" s="170" t="s">
        <v>675</v>
      </c>
      <c r="AM269" s="170" t="s">
        <v>675</v>
      </c>
      <c r="AN269" s="170" t="s">
        <v>675</v>
      </c>
      <c r="AO269" s="170"/>
      <c r="AP269" s="170" t="s">
        <v>675</v>
      </c>
      <c r="AQ269" s="170"/>
      <c r="AR269" s="170"/>
      <c r="AS269" s="170" t="s">
        <v>675</v>
      </c>
      <c r="AT269" s="170" t="s">
        <v>675</v>
      </c>
      <c r="AU269" s="29">
        <f t="shared" si="654"/>
        <v>7</v>
      </c>
      <c r="AV269" s="170">
        <f t="shared" si="554"/>
        <v>0</v>
      </c>
      <c r="AW269" s="170">
        <f t="shared" si="555"/>
        <v>7</v>
      </c>
      <c r="AX269" s="170">
        <f t="shared" si="556"/>
        <v>0</v>
      </c>
      <c r="AY269" s="29">
        <f t="shared" si="557"/>
        <v>7</v>
      </c>
      <c r="AZ269" s="3"/>
      <c r="BA269" s="2">
        <f t="shared" si="564"/>
        <v>0</v>
      </c>
      <c r="BB269" s="2">
        <f t="shared" si="565"/>
        <v>7</v>
      </c>
      <c r="BC269" s="2">
        <f t="shared" si="566"/>
        <v>0</v>
      </c>
      <c r="BD269" s="3">
        <f t="shared" si="567"/>
        <v>7</v>
      </c>
      <c r="BE269" s="3">
        <f t="shared" si="568"/>
        <v>0.94906675102815563</v>
      </c>
      <c r="BF269" s="2">
        <f t="shared" si="569"/>
        <v>0</v>
      </c>
      <c r="BG269" s="2">
        <f t="shared" si="570"/>
        <v>1.1072445428661815</v>
      </c>
      <c r="BH269" s="2">
        <f t="shared" si="571"/>
        <v>0</v>
      </c>
      <c r="BI269" s="3">
        <f t="shared" si="572"/>
        <v>1.1072445428661815</v>
      </c>
      <c r="BJ269" s="3"/>
      <c r="BK269" s="21">
        <v>6333</v>
      </c>
      <c r="BL269" s="3">
        <v>6317</v>
      </c>
      <c r="BM269" s="2">
        <v>16</v>
      </c>
      <c r="BN269" s="2">
        <v>16</v>
      </c>
      <c r="BO269" s="45"/>
      <c r="BP269" s="2">
        <f t="shared" si="573"/>
        <v>16</v>
      </c>
      <c r="BQ269" s="2">
        <f t="shared" si="574"/>
        <v>2.5328478708247588</v>
      </c>
      <c r="BR269" s="2">
        <f t="shared" si="575"/>
        <v>2.5328478708247588</v>
      </c>
      <c r="BS269" s="2"/>
      <c r="BT269" s="7">
        <v>6388</v>
      </c>
      <c r="BU269" s="3">
        <v>6366</v>
      </c>
      <c r="BV269" s="2">
        <f t="shared" si="543"/>
        <v>22</v>
      </c>
      <c r="BW269" s="2">
        <v>22</v>
      </c>
      <c r="BX269" s="61"/>
      <c r="BY269" s="2">
        <f t="shared" si="576"/>
        <v>22</v>
      </c>
      <c r="BZ269" s="2">
        <f t="shared" si="577"/>
        <v>3.4558592522777256</v>
      </c>
      <c r="CA269" s="2">
        <f t="shared" si="578"/>
        <v>3.4558592522777256</v>
      </c>
      <c r="CB269" s="2"/>
      <c r="CC269" s="105">
        <v>6306</v>
      </c>
      <c r="CD269" s="3">
        <v>6306</v>
      </c>
      <c r="CE269" s="2">
        <f t="shared" si="544"/>
        <v>0</v>
      </c>
      <c r="CF269" s="2">
        <v>0</v>
      </c>
      <c r="CG269" s="61"/>
      <c r="CH269" s="2">
        <f t="shared" si="579"/>
        <v>0</v>
      </c>
      <c r="CI269" s="2">
        <f t="shared" si="580"/>
        <v>0</v>
      </c>
      <c r="CJ269" s="2">
        <f t="shared" si="581"/>
        <v>0</v>
      </c>
      <c r="CK269" s="2"/>
      <c r="CL269" s="105">
        <v>6338</v>
      </c>
      <c r="CM269" s="3">
        <v>6344</v>
      </c>
      <c r="CN269" s="2">
        <f t="shared" si="545"/>
        <v>-6</v>
      </c>
      <c r="CO269" s="2">
        <f t="shared" si="655"/>
        <v>-6</v>
      </c>
      <c r="CP269" s="61"/>
      <c r="CQ269" s="2">
        <f t="shared" si="582"/>
        <v>-6</v>
      </c>
      <c r="CR269" s="2">
        <f t="shared" si="583"/>
        <v>-0.94577553593947039</v>
      </c>
      <c r="CS269" s="2">
        <f t="shared" si="584"/>
        <v>-0.94577553593947039</v>
      </c>
      <c r="CT269" s="2"/>
      <c r="CU269" s="131">
        <v>6328</v>
      </c>
      <c r="CV269" s="3">
        <v>6322</v>
      </c>
      <c r="CW269" s="2">
        <f t="shared" si="546"/>
        <v>6</v>
      </c>
      <c r="CX269" s="2">
        <f t="shared" si="547"/>
        <v>6</v>
      </c>
      <c r="CY269" s="61"/>
      <c r="CZ269" s="2">
        <f t="shared" si="585"/>
        <v>6</v>
      </c>
      <c r="DA269" s="2">
        <f t="shared" si="586"/>
        <v>0.94906675102815563</v>
      </c>
      <c r="DB269" s="2">
        <f t="shared" si="587"/>
        <v>0.94906675102815563</v>
      </c>
      <c r="DC269" s="2"/>
      <c r="DD269" s="131">
        <v>6381</v>
      </c>
      <c r="DE269" s="3">
        <v>6381</v>
      </c>
      <c r="DF269" s="2">
        <f t="shared" si="548"/>
        <v>0</v>
      </c>
      <c r="DG269" s="2">
        <f t="shared" si="549"/>
        <v>0</v>
      </c>
      <c r="DH269" s="61"/>
      <c r="DI269" s="2">
        <f t="shared" si="588"/>
        <v>0</v>
      </c>
      <c r="DJ269" s="2">
        <f t="shared" si="589"/>
        <v>0</v>
      </c>
      <c r="DK269" s="2">
        <f t="shared" si="590"/>
        <v>0</v>
      </c>
      <c r="DL269" s="2"/>
      <c r="DM269" s="131">
        <v>6425</v>
      </c>
      <c r="DN269" s="2">
        <v>6421</v>
      </c>
      <c r="DO269" s="3">
        <f t="shared" si="591"/>
        <v>4</v>
      </c>
      <c r="DP269" s="3">
        <f t="shared" si="592"/>
        <v>0.62295592586824478</v>
      </c>
      <c r="DQ269" s="2"/>
      <c r="DR269" s="131">
        <v>6425</v>
      </c>
      <c r="DS269" s="2">
        <v>6433</v>
      </c>
      <c r="DT269" s="3">
        <f t="shared" si="593"/>
        <v>-8</v>
      </c>
      <c r="DU269" s="3">
        <f t="shared" si="594"/>
        <v>-1.2435877506606561</v>
      </c>
      <c r="DV269" s="2"/>
      <c r="DW269" s="131">
        <v>6442</v>
      </c>
      <c r="DX269" s="2">
        <v>6436</v>
      </c>
      <c r="DY269" s="3">
        <f t="shared" si="595"/>
        <v>6</v>
      </c>
      <c r="DZ269" s="3">
        <f t="shared" si="596"/>
        <v>0.93225605966438785</v>
      </c>
      <c r="EA269" s="2"/>
      <c r="EB269" s="131">
        <v>6512</v>
      </c>
      <c r="EC269" s="2">
        <v>6504</v>
      </c>
      <c r="ED269" s="3">
        <f t="shared" si="559"/>
        <v>8</v>
      </c>
      <c r="EE269" s="3">
        <f t="shared" si="597"/>
        <v>1.2300123001230012</v>
      </c>
      <c r="EF269" s="2"/>
      <c r="EG269" s="131">
        <v>6541</v>
      </c>
      <c r="EH269" s="2">
        <v>6540</v>
      </c>
      <c r="EI269" s="3">
        <f t="shared" si="538"/>
        <v>1</v>
      </c>
      <c r="EJ269" s="3">
        <f t="shared" si="598"/>
        <v>0.1529051987767584</v>
      </c>
      <c r="EK269" s="2"/>
      <c r="EL269" s="131">
        <v>6593</v>
      </c>
      <c r="EM269" s="2">
        <v>6584</v>
      </c>
      <c r="EN269" s="3">
        <f t="shared" si="651"/>
        <v>9</v>
      </c>
      <c r="EO269" s="3">
        <f t="shared" si="599"/>
        <v>1.3669501822600243</v>
      </c>
      <c r="EP269" s="2"/>
      <c r="EQ269" s="2"/>
      <c r="ER269" s="77">
        <f t="shared" si="600"/>
        <v>16</v>
      </c>
      <c r="ES269" s="83">
        <f t="shared" si="561"/>
        <v>22</v>
      </c>
      <c r="ET269" s="83">
        <f t="shared" si="563"/>
        <v>0</v>
      </c>
      <c r="EU269" s="81">
        <v>0</v>
      </c>
      <c r="EV269" s="81">
        <f t="shared" si="560"/>
        <v>6</v>
      </c>
      <c r="EW269" s="81">
        <f t="shared" si="553"/>
        <v>0</v>
      </c>
      <c r="EX269" s="81">
        <f t="shared" si="558"/>
        <v>4</v>
      </c>
      <c r="EY269" s="81">
        <v>0</v>
      </c>
      <c r="EZ269" s="81">
        <f t="shared" si="652"/>
        <v>6</v>
      </c>
      <c r="FA269" s="81">
        <f t="shared" si="601"/>
        <v>8</v>
      </c>
      <c r="FB269" s="81">
        <f t="shared" si="602"/>
        <v>1</v>
      </c>
      <c r="FC269" s="81">
        <f t="shared" si="653"/>
        <v>9</v>
      </c>
      <c r="FD269" s="2"/>
      <c r="FE269" s="77">
        <f t="shared" si="603"/>
        <v>2.5328478708247588</v>
      </c>
      <c r="FF269" s="83">
        <f t="shared" si="604"/>
        <v>3.4558592522777256</v>
      </c>
      <c r="FG269" s="83">
        <f t="shared" si="605"/>
        <v>0</v>
      </c>
      <c r="FH269" s="81">
        <f t="shared" si="606"/>
        <v>0</v>
      </c>
      <c r="FI269" s="81">
        <f t="shared" si="607"/>
        <v>0.94906675102815563</v>
      </c>
      <c r="FJ269" s="81">
        <f t="shared" si="608"/>
        <v>0</v>
      </c>
      <c r="FK269" s="81">
        <f t="shared" si="609"/>
        <v>0.62295592586824478</v>
      </c>
      <c r="FL269" s="81">
        <f t="shared" si="610"/>
        <v>0</v>
      </c>
      <c r="FM269" s="81">
        <f t="shared" si="611"/>
        <v>0.93225605966438785</v>
      </c>
      <c r="FN269" s="81">
        <f t="shared" si="612"/>
        <v>1.2300123001230012</v>
      </c>
      <c r="FO269" s="81">
        <f t="shared" si="613"/>
        <v>0.1529051987767584</v>
      </c>
      <c r="FP269" s="81">
        <f t="shared" si="614"/>
        <v>1.3669501822600243</v>
      </c>
      <c r="FQ269" s="2"/>
      <c r="FR269" s="83">
        <f t="shared" si="615"/>
        <v>6</v>
      </c>
      <c r="FS269" s="83">
        <f t="shared" si="616"/>
        <v>-22</v>
      </c>
      <c r="FT269" s="83">
        <f t="shared" si="617"/>
        <v>0</v>
      </c>
      <c r="FU269" s="83">
        <f t="shared" si="618"/>
        <v>6</v>
      </c>
      <c r="FV269" s="83">
        <f t="shared" si="619"/>
        <v>-6</v>
      </c>
      <c r="FW269" s="83">
        <f t="shared" si="620"/>
        <v>4</v>
      </c>
      <c r="FX269" s="83">
        <f t="shared" si="621"/>
        <v>-4</v>
      </c>
      <c r="FY269" s="83">
        <f t="shared" si="622"/>
        <v>6</v>
      </c>
      <c r="FZ269" s="83">
        <f t="shared" si="623"/>
        <v>2</v>
      </c>
      <c r="GA269" s="83">
        <f t="shared" si="624"/>
        <v>-7</v>
      </c>
      <c r="GB269" s="83">
        <f t="shared" si="625"/>
        <v>8</v>
      </c>
      <c r="GC269" s="54"/>
      <c r="GD269" s="205">
        <f t="shared" si="626"/>
        <v>0.92301138145296679</v>
      </c>
      <c r="GE269" s="206">
        <f t="shared" si="627"/>
        <v>-3.4558592522777256</v>
      </c>
      <c r="GF269" s="206">
        <f t="shared" si="628"/>
        <v>0</v>
      </c>
      <c r="GG269" s="207">
        <f t="shared" si="629"/>
        <v>0.94906675102815563</v>
      </c>
      <c r="GH269" s="206">
        <f t="shared" si="630"/>
        <v>-0.94906675102815563</v>
      </c>
      <c r="GI269" s="206">
        <f t="shared" si="631"/>
        <v>0.62295592586824478</v>
      </c>
      <c r="GJ269" s="206">
        <f t="shared" si="632"/>
        <v>-0.62295592586824478</v>
      </c>
      <c r="GK269" s="206">
        <f t="shared" si="633"/>
        <v>0.93225605966438785</v>
      </c>
      <c r="GL269" s="206">
        <f t="shared" si="634"/>
        <v>0.29775624045861337</v>
      </c>
      <c r="GM269" s="206">
        <f t="shared" si="635"/>
        <v>-1.0771071013462428</v>
      </c>
      <c r="GN269" s="206">
        <f t="shared" si="636"/>
        <v>1.2140449834832658</v>
      </c>
      <c r="GO269" s="2"/>
      <c r="GP269" s="3">
        <f t="shared" si="637"/>
        <v>9</v>
      </c>
      <c r="GQ269" s="320">
        <f t="shared" si="638"/>
        <v>1.3669501822600244E-3</v>
      </c>
      <c r="GR269" s="298">
        <f t="shared" si="639"/>
        <v>2.7865340740869745E-4</v>
      </c>
      <c r="GS269" s="298">
        <f t="shared" si="640"/>
        <v>3.5158372486975421E-4</v>
      </c>
      <c r="GT269" s="298">
        <f t="shared" si="641"/>
        <v>0</v>
      </c>
      <c r="GU269" s="298">
        <f t="shared" si="642"/>
        <v>0</v>
      </c>
      <c r="GV269" s="298">
        <f t="shared" si="643"/>
        <v>1.0827197921177999E-4</v>
      </c>
      <c r="GW269" s="298">
        <f t="shared" si="644"/>
        <v>0</v>
      </c>
      <c r="GX269" s="298">
        <f t="shared" si="645"/>
        <v>1.0009008107296567E-4</v>
      </c>
      <c r="GY269" s="298">
        <f t="shared" si="646"/>
        <v>0</v>
      </c>
      <c r="GZ269" s="298">
        <f t="shared" si="647"/>
        <v>1.2454592631032694E-4</v>
      </c>
      <c r="HA269" s="298">
        <f t="shared" si="648"/>
        <v>1.6899028305872413E-4</v>
      </c>
      <c r="HB269" s="298">
        <f t="shared" si="649"/>
        <v>1.9940179461615153E-5</v>
      </c>
      <c r="HC269" s="298">
        <f t="shared" si="650"/>
        <v>1.5595487705557192E-4</v>
      </c>
      <c r="HD269" s="298"/>
    </row>
    <row r="270" spans="1:212" ht="12" customHeight="1" x14ac:dyDescent="0.25">
      <c r="A270" s="2">
        <v>1</v>
      </c>
      <c r="B270" s="10" t="s">
        <v>150</v>
      </c>
      <c r="C270" s="183">
        <v>43010</v>
      </c>
      <c r="D270" s="10"/>
      <c r="E270" s="2" t="s">
        <v>512</v>
      </c>
      <c r="F270" s="33"/>
      <c r="G270" s="33"/>
      <c r="H270" s="33"/>
      <c r="I270" s="33"/>
      <c r="J270" s="33"/>
      <c r="K270" s="33"/>
      <c r="L270" s="33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61"/>
      <c r="X270" s="45"/>
      <c r="Y270" s="3">
        <v>68</v>
      </c>
      <c r="Z270" s="146">
        <v>8</v>
      </c>
      <c r="AA270" s="3">
        <f t="shared" si="542"/>
        <v>76</v>
      </c>
      <c r="AB270" s="170"/>
      <c r="AC270" s="170" t="s">
        <v>675</v>
      </c>
      <c r="AD270" s="170"/>
      <c r="AE270" s="170"/>
      <c r="AF270" s="170"/>
      <c r="AG270" s="170"/>
      <c r="AH270" s="170"/>
      <c r="AI270" s="170"/>
      <c r="AJ270" s="170"/>
      <c r="AK270" s="170">
        <v>68</v>
      </c>
      <c r="AL270" s="170" t="s">
        <v>675</v>
      </c>
      <c r="AM270" s="170" t="s">
        <v>675</v>
      </c>
      <c r="AN270" s="170" t="s">
        <v>675</v>
      </c>
      <c r="AO270" s="170"/>
      <c r="AP270" s="170" t="s">
        <v>675</v>
      </c>
      <c r="AQ270" s="170"/>
      <c r="AR270" s="170"/>
      <c r="AS270" s="170" t="s">
        <v>675</v>
      </c>
      <c r="AT270" s="170" t="s">
        <v>675</v>
      </c>
      <c r="AU270" s="29">
        <f t="shared" si="654"/>
        <v>68</v>
      </c>
      <c r="AV270" s="170">
        <f t="shared" si="554"/>
        <v>0</v>
      </c>
      <c r="AW270" s="170">
        <f t="shared" si="555"/>
        <v>68</v>
      </c>
      <c r="AX270" s="170">
        <f t="shared" si="556"/>
        <v>0</v>
      </c>
      <c r="AY270" s="29">
        <f t="shared" si="557"/>
        <v>68</v>
      </c>
      <c r="AZ270" s="3"/>
      <c r="BA270" s="2">
        <f t="shared" si="564"/>
        <v>0</v>
      </c>
      <c r="BB270" s="2">
        <f t="shared" si="565"/>
        <v>68</v>
      </c>
      <c r="BC270" s="2">
        <f t="shared" si="566"/>
        <v>0</v>
      </c>
      <c r="BD270" s="3">
        <f t="shared" si="567"/>
        <v>68</v>
      </c>
      <c r="BE270" s="3">
        <f t="shared" si="568"/>
        <v>3.2410763785236041</v>
      </c>
      <c r="BF270" s="2">
        <f t="shared" si="569"/>
        <v>0</v>
      </c>
      <c r="BG270" s="2">
        <f t="shared" si="570"/>
        <v>2.8999104439421726</v>
      </c>
      <c r="BH270" s="2">
        <f t="shared" si="571"/>
        <v>0</v>
      </c>
      <c r="BI270" s="3">
        <f t="shared" si="572"/>
        <v>2.8999104439421726</v>
      </c>
      <c r="BJ270" s="3"/>
      <c r="BK270" s="21">
        <v>23226</v>
      </c>
      <c r="BL270" s="3">
        <v>23116</v>
      </c>
      <c r="BM270" s="2">
        <v>110</v>
      </c>
      <c r="BN270" s="2">
        <v>110</v>
      </c>
      <c r="BO270" s="45"/>
      <c r="BP270" s="2">
        <f t="shared" si="573"/>
        <v>110</v>
      </c>
      <c r="BQ270" s="2">
        <f t="shared" si="574"/>
        <v>4.7586087558401111</v>
      </c>
      <c r="BR270" s="2">
        <f t="shared" si="575"/>
        <v>4.7586087558401111</v>
      </c>
      <c r="BS270" s="2"/>
      <c r="BT270" s="7">
        <v>23289</v>
      </c>
      <c r="BU270" s="3">
        <v>23143</v>
      </c>
      <c r="BV270" s="2">
        <f t="shared" si="543"/>
        <v>146</v>
      </c>
      <c r="BW270" s="2">
        <v>146</v>
      </c>
      <c r="BX270" s="61"/>
      <c r="BY270" s="2">
        <f t="shared" si="576"/>
        <v>146</v>
      </c>
      <c r="BZ270" s="2">
        <f t="shared" si="577"/>
        <v>6.3086030333146095</v>
      </c>
      <c r="CA270" s="2">
        <f t="shared" si="578"/>
        <v>6.3086030333146095</v>
      </c>
      <c r="CB270" s="2"/>
      <c r="CC270" s="105">
        <v>23369</v>
      </c>
      <c r="CD270" s="3">
        <v>23243</v>
      </c>
      <c r="CE270" s="2">
        <f t="shared" si="544"/>
        <v>126</v>
      </c>
      <c r="CF270" s="2">
        <v>126</v>
      </c>
      <c r="CG270" s="61"/>
      <c r="CH270" s="2">
        <f t="shared" si="579"/>
        <v>126</v>
      </c>
      <c r="CI270" s="2">
        <f t="shared" si="580"/>
        <v>5.4209869638170636</v>
      </c>
      <c r="CJ270" s="2">
        <f t="shared" si="581"/>
        <v>5.4209869638170636</v>
      </c>
      <c r="CK270" s="2"/>
      <c r="CL270" s="105">
        <v>23468</v>
      </c>
      <c r="CM270" s="3">
        <v>23407</v>
      </c>
      <c r="CN270" s="2">
        <f t="shared" si="545"/>
        <v>61</v>
      </c>
      <c r="CO270" s="2">
        <f t="shared" si="655"/>
        <v>61</v>
      </c>
      <c r="CP270" s="61"/>
      <c r="CQ270" s="2">
        <f t="shared" si="582"/>
        <v>61</v>
      </c>
      <c r="CR270" s="2">
        <f t="shared" si="583"/>
        <v>2.6060580168325713</v>
      </c>
      <c r="CS270" s="2">
        <f t="shared" si="584"/>
        <v>2.6060580168325713</v>
      </c>
      <c r="CT270" s="2"/>
      <c r="CU270" s="131">
        <v>23525</v>
      </c>
      <c r="CV270" s="3">
        <v>23449</v>
      </c>
      <c r="CW270" s="2">
        <f t="shared" si="546"/>
        <v>76</v>
      </c>
      <c r="CX270" s="2">
        <f t="shared" si="547"/>
        <v>76</v>
      </c>
      <c r="CY270" s="61"/>
      <c r="CZ270" s="2">
        <f t="shared" si="585"/>
        <v>76</v>
      </c>
      <c r="DA270" s="2">
        <f t="shared" si="586"/>
        <v>3.2410763785236041</v>
      </c>
      <c r="DB270" s="2">
        <f t="shared" si="587"/>
        <v>3.2410763785236041</v>
      </c>
      <c r="DC270" s="2"/>
      <c r="DD270" s="131">
        <v>23603</v>
      </c>
      <c r="DE270" s="3">
        <v>23542</v>
      </c>
      <c r="DF270" s="2">
        <f t="shared" si="548"/>
        <v>61</v>
      </c>
      <c r="DG270" s="2">
        <f t="shared" si="549"/>
        <v>61</v>
      </c>
      <c r="DH270" s="61"/>
      <c r="DI270" s="2">
        <f t="shared" si="588"/>
        <v>61</v>
      </c>
      <c r="DJ270" s="2">
        <f t="shared" si="589"/>
        <v>2.5911137541415341</v>
      </c>
      <c r="DK270" s="2">
        <f t="shared" si="590"/>
        <v>2.5911137541415341</v>
      </c>
      <c r="DL270" s="2"/>
      <c r="DM270" s="131">
        <v>23715</v>
      </c>
      <c r="DN270" s="2">
        <v>23681</v>
      </c>
      <c r="DO270" s="3">
        <f t="shared" si="591"/>
        <v>34</v>
      </c>
      <c r="DP270" s="3">
        <f t="shared" si="592"/>
        <v>1.4357501794687726</v>
      </c>
      <c r="DQ270" s="2"/>
      <c r="DR270" s="131">
        <v>23787</v>
      </c>
      <c r="DS270" s="2">
        <v>23767</v>
      </c>
      <c r="DT270" s="3">
        <f t="shared" si="593"/>
        <v>20</v>
      </c>
      <c r="DU270" s="3">
        <f t="shared" si="594"/>
        <v>0.84150292422266171</v>
      </c>
      <c r="DV270" s="2"/>
      <c r="DW270" s="131">
        <v>24000</v>
      </c>
      <c r="DX270" s="2">
        <v>23957</v>
      </c>
      <c r="DY270" s="3">
        <f t="shared" si="595"/>
        <v>43</v>
      </c>
      <c r="DZ270" s="3">
        <f t="shared" si="596"/>
        <v>1.7948824978085738</v>
      </c>
      <c r="EA270" s="2"/>
      <c r="EB270" s="131">
        <v>24157</v>
      </c>
      <c r="EC270" s="2">
        <v>24100</v>
      </c>
      <c r="ED270" s="3">
        <f t="shared" si="559"/>
        <v>57</v>
      </c>
      <c r="EE270" s="3">
        <f t="shared" si="597"/>
        <v>2.3651452282157677</v>
      </c>
      <c r="EF270" s="2"/>
      <c r="EG270" s="131">
        <v>24446</v>
      </c>
      <c r="EH270" s="2">
        <v>24382</v>
      </c>
      <c r="EI270" s="3">
        <f t="shared" si="538"/>
        <v>64</v>
      </c>
      <c r="EJ270" s="3">
        <f t="shared" si="598"/>
        <v>2.6248872118776148</v>
      </c>
      <c r="EK270" s="2"/>
      <c r="EL270" s="131">
        <v>24620</v>
      </c>
      <c r="EM270" s="2">
        <v>24590</v>
      </c>
      <c r="EN270" s="3">
        <f t="shared" si="651"/>
        <v>30</v>
      </c>
      <c r="EO270" s="3">
        <f t="shared" si="599"/>
        <v>1.2200081333875559</v>
      </c>
      <c r="EP270" s="2"/>
      <c r="EQ270" s="2"/>
      <c r="ER270" s="77">
        <f t="shared" si="600"/>
        <v>110</v>
      </c>
      <c r="ES270" s="83">
        <f t="shared" si="561"/>
        <v>146</v>
      </c>
      <c r="ET270" s="83">
        <f t="shared" si="563"/>
        <v>126</v>
      </c>
      <c r="EU270" s="81">
        <f>CQ270</f>
        <v>61</v>
      </c>
      <c r="EV270" s="81">
        <f t="shared" si="560"/>
        <v>76</v>
      </c>
      <c r="EW270" s="81">
        <f t="shared" si="553"/>
        <v>61</v>
      </c>
      <c r="EX270" s="81">
        <f t="shared" si="558"/>
        <v>34</v>
      </c>
      <c r="EY270" s="81">
        <f>DT270</f>
        <v>20</v>
      </c>
      <c r="EZ270" s="81">
        <f t="shared" si="652"/>
        <v>43</v>
      </c>
      <c r="FA270" s="81">
        <f t="shared" si="601"/>
        <v>57</v>
      </c>
      <c r="FB270" s="81">
        <f t="shared" si="602"/>
        <v>64</v>
      </c>
      <c r="FC270" s="81">
        <f t="shared" si="653"/>
        <v>30</v>
      </c>
      <c r="FD270" s="2"/>
      <c r="FE270" s="77">
        <f t="shared" si="603"/>
        <v>4.7586087558401111</v>
      </c>
      <c r="FF270" s="83">
        <f t="shared" si="604"/>
        <v>6.3086030333146095</v>
      </c>
      <c r="FG270" s="83">
        <f t="shared" si="605"/>
        <v>5.4209869638170636</v>
      </c>
      <c r="FH270" s="81">
        <f t="shared" si="606"/>
        <v>2.6060580168325713</v>
      </c>
      <c r="FI270" s="81">
        <f t="shared" si="607"/>
        <v>3.2410763785236041</v>
      </c>
      <c r="FJ270" s="81">
        <f t="shared" si="608"/>
        <v>2.5911137541415341</v>
      </c>
      <c r="FK270" s="81">
        <f t="shared" si="609"/>
        <v>1.4357501794687726</v>
      </c>
      <c r="FL270" s="81">
        <f t="shared" si="610"/>
        <v>0.84150292422266171</v>
      </c>
      <c r="FM270" s="81">
        <f t="shared" si="611"/>
        <v>1.7948824978085738</v>
      </c>
      <c r="FN270" s="81">
        <f t="shared" si="612"/>
        <v>2.3651452282157677</v>
      </c>
      <c r="FO270" s="81">
        <f t="shared" si="613"/>
        <v>2.6248872118776148</v>
      </c>
      <c r="FP270" s="81">
        <f t="shared" si="614"/>
        <v>1.2200081333875559</v>
      </c>
      <c r="FQ270" s="2"/>
      <c r="FR270" s="83">
        <f t="shared" si="615"/>
        <v>36</v>
      </c>
      <c r="FS270" s="83">
        <f t="shared" si="616"/>
        <v>-20</v>
      </c>
      <c r="FT270" s="83">
        <f t="shared" si="617"/>
        <v>-65</v>
      </c>
      <c r="FU270" s="83">
        <f t="shared" si="618"/>
        <v>15</v>
      </c>
      <c r="FV270" s="83">
        <f t="shared" si="619"/>
        <v>-15</v>
      </c>
      <c r="FW270" s="83">
        <f t="shared" si="620"/>
        <v>-27</v>
      </c>
      <c r="FX270" s="83">
        <f t="shared" si="621"/>
        <v>-14</v>
      </c>
      <c r="FY270" s="83">
        <f t="shared" si="622"/>
        <v>23</v>
      </c>
      <c r="FZ270" s="83">
        <f t="shared" si="623"/>
        <v>14</v>
      </c>
      <c r="GA270" s="83">
        <f t="shared" si="624"/>
        <v>7</v>
      </c>
      <c r="GB270" s="83">
        <f t="shared" si="625"/>
        <v>-34</v>
      </c>
      <c r="GC270" s="54"/>
      <c r="GD270" s="205">
        <f t="shared" si="626"/>
        <v>1.5499942774744984</v>
      </c>
      <c r="GE270" s="206">
        <f t="shared" si="627"/>
        <v>-0.8876160694975459</v>
      </c>
      <c r="GF270" s="206">
        <f t="shared" si="628"/>
        <v>-2.8149289469844923</v>
      </c>
      <c r="GG270" s="207">
        <f t="shared" si="629"/>
        <v>0.63501836169103276</v>
      </c>
      <c r="GH270" s="206">
        <f t="shared" si="630"/>
        <v>-0.64996262438206998</v>
      </c>
      <c r="GI270" s="206">
        <f t="shared" si="631"/>
        <v>-1.1553635746727615</v>
      </c>
      <c r="GJ270" s="206">
        <f t="shared" si="632"/>
        <v>-0.59424725524611088</v>
      </c>
      <c r="GK270" s="206">
        <f t="shared" si="633"/>
        <v>0.95337957358591208</v>
      </c>
      <c r="GL270" s="206">
        <f t="shared" si="634"/>
        <v>0.57026273040719389</v>
      </c>
      <c r="GM270" s="206">
        <f t="shared" si="635"/>
        <v>0.25974198366184709</v>
      </c>
      <c r="GN270" s="206">
        <f t="shared" si="636"/>
        <v>-1.4048790784900589</v>
      </c>
      <c r="GO270" s="2"/>
      <c r="GP270" s="3">
        <f t="shared" si="637"/>
        <v>30</v>
      </c>
      <c r="GQ270" s="320">
        <f t="shared" si="638"/>
        <v>1.2200081333875558E-3</v>
      </c>
      <c r="GR270" s="298">
        <f t="shared" si="639"/>
        <v>1.9157421759347952E-3</v>
      </c>
      <c r="GS270" s="298">
        <f t="shared" si="640"/>
        <v>2.3332374468629145E-3</v>
      </c>
      <c r="GT270" s="298">
        <f t="shared" si="641"/>
        <v>2.4058994071036528E-3</v>
      </c>
      <c r="GU270" s="298">
        <f t="shared" si="642"/>
        <v>1.3170394680024182E-3</v>
      </c>
      <c r="GV270" s="298">
        <f t="shared" si="643"/>
        <v>1.3714450700158798E-3</v>
      </c>
      <c r="GW270" s="298">
        <f t="shared" si="644"/>
        <v>1.2243832921860259E-3</v>
      </c>
      <c r="GX270" s="298">
        <f t="shared" si="645"/>
        <v>8.5076568912020823E-4</v>
      </c>
      <c r="GY270" s="298">
        <f t="shared" si="646"/>
        <v>4.7958180466633094E-4</v>
      </c>
      <c r="GZ270" s="298">
        <f t="shared" si="647"/>
        <v>8.9257913855734301E-4</v>
      </c>
      <c r="HA270" s="298">
        <f t="shared" si="648"/>
        <v>1.2040557667934095E-3</v>
      </c>
      <c r="HB270" s="298">
        <f t="shared" si="649"/>
        <v>1.2761714855433698E-3</v>
      </c>
      <c r="HC270" s="298">
        <f t="shared" si="650"/>
        <v>5.1984959018523973E-4</v>
      </c>
      <c r="HD270" s="298"/>
    </row>
    <row r="271" spans="1:212" ht="12" customHeight="1" x14ac:dyDescent="0.25">
      <c r="A271" s="2">
        <v>1</v>
      </c>
      <c r="B271" s="10" t="s">
        <v>150</v>
      </c>
      <c r="C271" s="183">
        <v>43014</v>
      </c>
      <c r="D271" s="10"/>
      <c r="E271" s="2" t="s">
        <v>23</v>
      </c>
      <c r="F271" s="33"/>
      <c r="G271" s="33"/>
      <c r="H271" s="33"/>
      <c r="I271" s="33"/>
      <c r="J271" s="33"/>
      <c r="K271" s="33"/>
      <c r="L271" s="33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61"/>
      <c r="X271" s="45"/>
      <c r="Y271" s="3">
        <v>0</v>
      </c>
      <c r="Z271" s="146">
        <v>10</v>
      </c>
      <c r="AA271" s="3">
        <f t="shared" si="542"/>
        <v>10</v>
      </c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29"/>
      <c r="AV271" s="170">
        <f t="shared" si="554"/>
        <v>0</v>
      </c>
      <c r="AW271" s="170">
        <f t="shared" si="555"/>
        <v>0</v>
      </c>
      <c r="AX271" s="170">
        <f t="shared" si="556"/>
        <v>0</v>
      </c>
      <c r="AY271" s="29">
        <f t="shared" si="557"/>
        <v>0</v>
      </c>
      <c r="AZ271" s="3"/>
      <c r="BA271" s="2">
        <f t="shared" si="564"/>
        <v>0</v>
      </c>
      <c r="BB271" s="2">
        <f t="shared" si="565"/>
        <v>0</v>
      </c>
      <c r="BC271" s="2">
        <f t="shared" si="566"/>
        <v>0</v>
      </c>
      <c r="BD271" s="3">
        <f t="shared" si="567"/>
        <v>0</v>
      </c>
      <c r="BE271" s="3">
        <f t="shared" si="568"/>
        <v>0.14997000599880023</v>
      </c>
      <c r="BF271" s="2">
        <f t="shared" si="569"/>
        <v>0</v>
      </c>
      <c r="BG271" s="2">
        <f t="shared" si="570"/>
        <v>0</v>
      </c>
      <c r="BH271" s="2">
        <f t="shared" si="571"/>
        <v>0</v>
      </c>
      <c r="BI271" s="3">
        <f t="shared" si="572"/>
        <v>0</v>
      </c>
      <c r="BJ271" s="3"/>
      <c r="BK271" s="21">
        <v>6651</v>
      </c>
      <c r="BL271" s="3">
        <v>6637</v>
      </c>
      <c r="BM271" s="2">
        <v>14</v>
      </c>
      <c r="BN271" s="2">
        <v>14</v>
      </c>
      <c r="BO271" s="45"/>
      <c r="BP271" s="2">
        <f t="shared" si="573"/>
        <v>14</v>
      </c>
      <c r="BQ271" s="2">
        <f t="shared" si="574"/>
        <v>2.1093867711315353</v>
      </c>
      <c r="BR271" s="2">
        <f t="shared" si="575"/>
        <v>2.1093867711315353</v>
      </c>
      <c r="BS271" s="2"/>
      <c r="BT271" s="7">
        <v>6651</v>
      </c>
      <c r="BU271" s="3">
        <v>6640</v>
      </c>
      <c r="BV271" s="2">
        <f t="shared" si="543"/>
        <v>11</v>
      </c>
      <c r="BW271" s="2">
        <v>11</v>
      </c>
      <c r="BX271" s="61"/>
      <c r="BY271" s="2">
        <f t="shared" si="576"/>
        <v>11</v>
      </c>
      <c r="BZ271" s="2">
        <f t="shared" si="577"/>
        <v>1.6566265060240963</v>
      </c>
      <c r="CA271" s="2">
        <f t="shared" si="578"/>
        <v>1.6566265060240963</v>
      </c>
      <c r="CB271" s="2"/>
      <c r="CC271" s="105">
        <v>6658</v>
      </c>
      <c r="CD271" s="3">
        <v>6646</v>
      </c>
      <c r="CE271" s="2">
        <f t="shared" si="544"/>
        <v>12</v>
      </c>
      <c r="CF271" s="2">
        <v>12</v>
      </c>
      <c r="CG271" s="61"/>
      <c r="CH271" s="2">
        <f t="shared" si="579"/>
        <v>12</v>
      </c>
      <c r="CI271" s="2">
        <f t="shared" si="580"/>
        <v>1.8055973517905506</v>
      </c>
      <c r="CJ271" s="2">
        <f t="shared" si="581"/>
        <v>1.8055973517905506</v>
      </c>
      <c r="CK271" s="2"/>
      <c r="CL271" s="105">
        <v>6663</v>
      </c>
      <c r="CM271" s="3">
        <v>6666</v>
      </c>
      <c r="CN271" s="2">
        <f t="shared" si="545"/>
        <v>-3</v>
      </c>
      <c r="CO271" s="2">
        <f t="shared" si="655"/>
        <v>-3</v>
      </c>
      <c r="CP271" s="61"/>
      <c r="CQ271" s="2">
        <f t="shared" si="582"/>
        <v>-3</v>
      </c>
      <c r="CR271" s="2">
        <f t="shared" si="583"/>
        <v>-0.45004500450045004</v>
      </c>
      <c r="CS271" s="2">
        <f t="shared" si="584"/>
        <v>-0.45004500450045004</v>
      </c>
      <c r="CT271" s="2"/>
      <c r="CU271" s="131">
        <v>6669</v>
      </c>
      <c r="CV271" s="3">
        <v>6668</v>
      </c>
      <c r="CW271" s="2">
        <f t="shared" si="546"/>
        <v>1</v>
      </c>
      <c r="CX271" s="2">
        <f t="shared" si="547"/>
        <v>1</v>
      </c>
      <c r="CY271" s="61"/>
      <c r="CZ271" s="2">
        <f t="shared" si="585"/>
        <v>1</v>
      </c>
      <c r="DA271" s="2">
        <f t="shared" si="586"/>
        <v>0.14997000599880023</v>
      </c>
      <c r="DB271" s="2">
        <f t="shared" si="587"/>
        <v>0.14997000599880023</v>
      </c>
      <c r="DC271" s="2"/>
      <c r="DD271" s="131">
        <v>6640</v>
      </c>
      <c r="DE271" s="3">
        <v>6632</v>
      </c>
      <c r="DF271" s="2">
        <f t="shared" si="548"/>
        <v>8</v>
      </c>
      <c r="DG271" s="2">
        <f t="shared" si="549"/>
        <v>8</v>
      </c>
      <c r="DH271" s="61"/>
      <c r="DI271" s="2">
        <f t="shared" si="588"/>
        <v>8</v>
      </c>
      <c r="DJ271" s="2">
        <f t="shared" si="589"/>
        <v>1.2062726176115801</v>
      </c>
      <c r="DK271" s="2">
        <f t="shared" si="590"/>
        <v>1.2062726176115801</v>
      </c>
      <c r="DL271" s="2"/>
      <c r="DM271" s="131">
        <v>6684</v>
      </c>
      <c r="DN271" s="2">
        <v>6681</v>
      </c>
      <c r="DO271" s="3">
        <f t="shared" si="591"/>
        <v>3</v>
      </c>
      <c r="DP271" s="3">
        <f t="shared" si="592"/>
        <v>0.44903457566232596</v>
      </c>
      <c r="DQ271" s="2"/>
      <c r="DR271" s="131">
        <v>6766</v>
      </c>
      <c r="DS271" s="2">
        <v>6785</v>
      </c>
      <c r="DT271" s="3">
        <f t="shared" si="593"/>
        <v>-19</v>
      </c>
      <c r="DU271" s="3">
        <f t="shared" si="594"/>
        <v>-2.8002947678703021</v>
      </c>
      <c r="DV271" s="2"/>
      <c r="DW271" s="131">
        <v>6817</v>
      </c>
      <c r="DX271" s="2">
        <v>6814</v>
      </c>
      <c r="DY271" s="3">
        <f t="shared" si="595"/>
        <v>3</v>
      </c>
      <c r="DZ271" s="3">
        <f t="shared" si="596"/>
        <v>0.44027003228646905</v>
      </c>
      <c r="EA271" s="2"/>
      <c r="EB271" s="131">
        <v>6917</v>
      </c>
      <c r="EC271" s="2">
        <v>6914</v>
      </c>
      <c r="ED271" s="3">
        <f t="shared" si="559"/>
        <v>3</v>
      </c>
      <c r="EE271" s="3">
        <f t="shared" si="597"/>
        <v>0.43390222736476713</v>
      </c>
      <c r="EF271" s="2"/>
      <c r="EG271" s="131">
        <v>6937</v>
      </c>
      <c r="EH271" s="2">
        <v>6936</v>
      </c>
      <c r="EI271" s="3">
        <f t="shared" si="538"/>
        <v>1</v>
      </c>
      <c r="EJ271" s="3">
        <f t="shared" si="598"/>
        <v>0.14417531718569782</v>
      </c>
      <c r="EK271" s="2"/>
      <c r="EL271" s="131">
        <v>7256</v>
      </c>
      <c r="EM271" s="2">
        <v>7048</v>
      </c>
      <c r="EN271" s="3">
        <f t="shared" si="651"/>
        <v>208</v>
      </c>
      <c r="EO271" s="3">
        <f t="shared" si="599"/>
        <v>29.511918274687854</v>
      </c>
      <c r="EP271" s="2"/>
      <c r="EQ271" s="2"/>
      <c r="ER271" s="77">
        <f t="shared" si="600"/>
        <v>14</v>
      </c>
      <c r="ES271" s="83">
        <f t="shared" si="561"/>
        <v>11</v>
      </c>
      <c r="ET271" s="83">
        <f t="shared" si="563"/>
        <v>12</v>
      </c>
      <c r="EU271" s="81">
        <v>0</v>
      </c>
      <c r="EV271" s="81">
        <f t="shared" si="560"/>
        <v>1</v>
      </c>
      <c r="EW271" s="81">
        <f t="shared" si="553"/>
        <v>8</v>
      </c>
      <c r="EX271" s="81">
        <f t="shared" si="558"/>
        <v>3</v>
      </c>
      <c r="EY271" s="81">
        <v>0</v>
      </c>
      <c r="EZ271" s="81">
        <f t="shared" si="652"/>
        <v>3</v>
      </c>
      <c r="FA271" s="81">
        <f t="shared" si="601"/>
        <v>3</v>
      </c>
      <c r="FB271" s="81">
        <f t="shared" si="602"/>
        <v>1</v>
      </c>
      <c r="FC271" s="81">
        <f t="shared" si="653"/>
        <v>208</v>
      </c>
      <c r="FD271" s="2"/>
      <c r="FE271" s="77">
        <f t="shared" si="603"/>
        <v>2.1093867711315353</v>
      </c>
      <c r="FF271" s="83">
        <f t="shared" si="604"/>
        <v>1.6566265060240963</v>
      </c>
      <c r="FG271" s="83">
        <f t="shared" si="605"/>
        <v>1.8055973517905506</v>
      </c>
      <c r="FH271" s="81">
        <f t="shared" si="606"/>
        <v>0</v>
      </c>
      <c r="FI271" s="81">
        <f t="shared" si="607"/>
        <v>0.14997000599880023</v>
      </c>
      <c r="FJ271" s="81">
        <f t="shared" si="608"/>
        <v>1.2062726176115801</v>
      </c>
      <c r="FK271" s="81">
        <f t="shared" si="609"/>
        <v>0.44903457566232596</v>
      </c>
      <c r="FL271" s="81">
        <f t="shared" si="610"/>
        <v>0</v>
      </c>
      <c r="FM271" s="81">
        <f t="shared" si="611"/>
        <v>0.44027003228646905</v>
      </c>
      <c r="FN271" s="81">
        <f t="shared" si="612"/>
        <v>0.43390222736476713</v>
      </c>
      <c r="FO271" s="81">
        <f t="shared" si="613"/>
        <v>0.14417531718569782</v>
      </c>
      <c r="FP271" s="81">
        <f t="shared" si="614"/>
        <v>29.511918274687854</v>
      </c>
      <c r="FQ271" s="2"/>
      <c r="FR271" s="83">
        <f t="shared" si="615"/>
        <v>-3</v>
      </c>
      <c r="FS271" s="83">
        <f t="shared" si="616"/>
        <v>1</v>
      </c>
      <c r="FT271" s="83">
        <f t="shared" si="617"/>
        <v>-12</v>
      </c>
      <c r="FU271" s="83">
        <f t="shared" si="618"/>
        <v>1</v>
      </c>
      <c r="FV271" s="83">
        <f t="shared" si="619"/>
        <v>7</v>
      </c>
      <c r="FW271" s="83">
        <f t="shared" si="620"/>
        <v>-5</v>
      </c>
      <c r="FX271" s="83">
        <f t="shared" si="621"/>
        <v>-3</v>
      </c>
      <c r="FY271" s="83">
        <f t="shared" si="622"/>
        <v>3</v>
      </c>
      <c r="FZ271" s="83">
        <f t="shared" si="623"/>
        <v>0</v>
      </c>
      <c r="GA271" s="83">
        <f t="shared" si="624"/>
        <v>-2</v>
      </c>
      <c r="GB271" s="83">
        <f t="shared" si="625"/>
        <v>207</v>
      </c>
      <c r="GC271" s="54"/>
      <c r="GD271" s="205">
        <f t="shared" si="626"/>
        <v>-0.45276026510743894</v>
      </c>
      <c r="GE271" s="206">
        <f t="shared" si="627"/>
        <v>0.14897084576645425</v>
      </c>
      <c r="GF271" s="206">
        <f t="shared" si="628"/>
        <v>-1.8055973517905506</v>
      </c>
      <c r="GG271" s="207">
        <f t="shared" si="629"/>
        <v>0.14997000599880023</v>
      </c>
      <c r="GH271" s="206">
        <f t="shared" si="630"/>
        <v>1.0563026116127798</v>
      </c>
      <c r="GI271" s="206">
        <f t="shared" si="631"/>
        <v>-0.75723804194925415</v>
      </c>
      <c r="GJ271" s="206">
        <f t="shared" si="632"/>
        <v>-0.44903457566232596</v>
      </c>
      <c r="GK271" s="206">
        <f t="shared" si="633"/>
        <v>0.44027003228646905</v>
      </c>
      <c r="GL271" s="206">
        <f t="shared" si="634"/>
        <v>-6.3678049217019139E-3</v>
      </c>
      <c r="GM271" s="206">
        <f t="shared" si="635"/>
        <v>-0.28972691017906932</v>
      </c>
      <c r="GN271" s="206">
        <f t="shared" si="636"/>
        <v>29.367742957502156</v>
      </c>
      <c r="GO271" s="2"/>
      <c r="GP271" s="3">
        <f t="shared" si="637"/>
        <v>208</v>
      </c>
      <c r="GQ271" s="320">
        <f t="shared" si="638"/>
        <v>2.9511918274687854E-2</v>
      </c>
      <c r="GR271" s="298">
        <f t="shared" si="639"/>
        <v>2.4382173148261029E-4</v>
      </c>
      <c r="GS271" s="298">
        <f t="shared" si="640"/>
        <v>1.7579186243487711E-4</v>
      </c>
      <c r="GT271" s="298">
        <f t="shared" si="641"/>
        <v>2.2913327686701457E-4</v>
      </c>
      <c r="GU271" s="298">
        <f t="shared" si="642"/>
        <v>0</v>
      </c>
      <c r="GV271" s="298">
        <f t="shared" si="643"/>
        <v>1.8045329868629998E-5</v>
      </c>
      <c r="GW271" s="298">
        <f t="shared" si="644"/>
        <v>1.6057485799160997E-4</v>
      </c>
      <c r="GX271" s="298">
        <f t="shared" si="645"/>
        <v>7.5067560804724251E-5</v>
      </c>
      <c r="GY271" s="298">
        <f t="shared" si="646"/>
        <v>0</v>
      </c>
      <c r="GZ271" s="298">
        <f t="shared" si="647"/>
        <v>6.227296315516347E-5</v>
      </c>
      <c r="HA271" s="298">
        <f t="shared" si="648"/>
        <v>6.3371356147021542E-5</v>
      </c>
      <c r="HB271" s="298">
        <f t="shared" si="649"/>
        <v>1.9940179461615153E-5</v>
      </c>
      <c r="HC271" s="298">
        <f t="shared" si="650"/>
        <v>3.6042904919509956E-3</v>
      </c>
      <c r="HD271" s="298"/>
    </row>
    <row r="272" spans="1:212" ht="12" customHeight="1" x14ac:dyDescent="0.25">
      <c r="A272" s="2">
        <v>1</v>
      </c>
      <c r="B272" s="10" t="s">
        <v>150</v>
      </c>
      <c r="C272" s="183">
        <v>43018</v>
      </c>
      <c r="D272" s="10"/>
      <c r="E272" s="2" t="s">
        <v>116</v>
      </c>
      <c r="F272" s="33"/>
      <c r="G272" s="33"/>
      <c r="H272" s="33"/>
      <c r="I272" s="33"/>
      <c r="J272" s="33"/>
      <c r="K272" s="33"/>
      <c r="L272" s="33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61"/>
      <c r="X272" s="45"/>
      <c r="Y272" s="3">
        <v>0</v>
      </c>
      <c r="Z272" s="146">
        <v>16</v>
      </c>
      <c r="AA272" s="3">
        <f t="shared" si="542"/>
        <v>16</v>
      </c>
      <c r="AB272" s="170"/>
      <c r="AC272" s="170" t="s">
        <v>675</v>
      </c>
      <c r="AD272" s="170"/>
      <c r="AE272" s="170"/>
      <c r="AF272" s="170"/>
      <c r="AG272" s="170"/>
      <c r="AH272" s="170"/>
      <c r="AI272" s="170"/>
      <c r="AJ272" s="170"/>
      <c r="AK272" s="170">
        <v>5</v>
      </c>
      <c r="AL272" s="170" t="s">
        <v>675</v>
      </c>
      <c r="AM272" s="170" t="s">
        <v>675</v>
      </c>
      <c r="AN272" s="170" t="s">
        <v>675</v>
      </c>
      <c r="AO272" s="170"/>
      <c r="AP272" s="170" t="s">
        <v>675</v>
      </c>
      <c r="AQ272" s="170"/>
      <c r="AR272" s="170"/>
      <c r="AS272" s="170" t="s">
        <v>675</v>
      </c>
      <c r="AT272" s="170" t="s">
        <v>675</v>
      </c>
      <c r="AU272" s="29">
        <f t="shared" ref="AU272:AU280" si="656">SUM(AB272:AT272)</f>
        <v>5</v>
      </c>
      <c r="AV272" s="170">
        <f t="shared" si="554"/>
        <v>0</v>
      </c>
      <c r="AW272" s="170">
        <f t="shared" si="555"/>
        <v>5</v>
      </c>
      <c r="AX272" s="170">
        <f t="shared" si="556"/>
        <v>0</v>
      </c>
      <c r="AY272" s="29">
        <f t="shared" si="557"/>
        <v>5</v>
      </c>
      <c r="AZ272" s="3"/>
      <c r="BA272" s="2">
        <f t="shared" si="564"/>
        <v>0</v>
      </c>
      <c r="BB272" s="2">
        <f t="shared" si="565"/>
        <v>5</v>
      </c>
      <c r="BC272" s="2">
        <f t="shared" si="566"/>
        <v>0</v>
      </c>
      <c r="BD272" s="3">
        <f t="shared" si="567"/>
        <v>5</v>
      </c>
      <c r="BE272" s="3">
        <f t="shared" si="568"/>
        <v>0.80134626171968903</v>
      </c>
      <c r="BF272" s="2">
        <f t="shared" si="569"/>
        <v>0</v>
      </c>
      <c r="BG272" s="2">
        <f t="shared" si="570"/>
        <v>0.40067313085984452</v>
      </c>
      <c r="BH272" s="2">
        <f t="shared" si="571"/>
        <v>0</v>
      </c>
      <c r="BI272" s="3">
        <f t="shared" si="572"/>
        <v>0.40067313085984452</v>
      </c>
      <c r="BJ272" s="3"/>
      <c r="BK272" s="21">
        <v>12490</v>
      </c>
      <c r="BL272" s="3">
        <v>12484</v>
      </c>
      <c r="BM272" s="2">
        <v>6</v>
      </c>
      <c r="BN272" s="2">
        <v>6</v>
      </c>
      <c r="BO272" s="45"/>
      <c r="BP272" s="2">
        <f t="shared" si="573"/>
        <v>6</v>
      </c>
      <c r="BQ272" s="2">
        <f t="shared" si="574"/>
        <v>0.4806151874399231</v>
      </c>
      <c r="BR272" s="2">
        <f t="shared" si="575"/>
        <v>0.4806151874399231</v>
      </c>
      <c r="BS272" s="2"/>
      <c r="BT272" s="7">
        <v>12519</v>
      </c>
      <c r="BU272" s="3">
        <v>12487</v>
      </c>
      <c r="BV272" s="2">
        <f t="shared" si="543"/>
        <v>32</v>
      </c>
      <c r="BW272" s="2">
        <v>32</v>
      </c>
      <c r="BX272" s="61"/>
      <c r="BY272" s="2">
        <f t="shared" si="576"/>
        <v>32</v>
      </c>
      <c r="BZ272" s="2">
        <f t="shared" si="577"/>
        <v>2.5626651717786499</v>
      </c>
      <c r="CA272" s="2">
        <f t="shared" si="578"/>
        <v>2.5626651717786499</v>
      </c>
      <c r="CB272" s="2"/>
      <c r="CC272" s="105">
        <v>12503</v>
      </c>
      <c r="CD272" s="3">
        <v>12500</v>
      </c>
      <c r="CE272" s="2">
        <f t="shared" si="544"/>
        <v>3</v>
      </c>
      <c r="CF272" s="2">
        <v>3</v>
      </c>
      <c r="CG272" s="61"/>
      <c r="CH272" s="2">
        <f t="shared" si="579"/>
        <v>3</v>
      </c>
      <c r="CI272" s="2">
        <f t="shared" si="580"/>
        <v>0.24000000000000002</v>
      </c>
      <c r="CJ272" s="2">
        <f t="shared" si="581"/>
        <v>0.24000000000000002</v>
      </c>
      <c r="CK272" s="2"/>
      <c r="CL272" s="105">
        <v>12481</v>
      </c>
      <c r="CM272" s="3">
        <v>12461</v>
      </c>
      <c r="CN272" s="2">
        <f t="shared" si="545"/>
        <v>20</v>
      </c>
      <c r="CO272" s="2">
        <f t="shared" si="655"/>
        <v>20</v>
      </c>
      <c r="CP272" s="61"/>
      <c r="CQ272" s="2">
        <f t="shared" si="582"/>
        <v>20</v>
      </c>
      <c r="CR272" s="2">
        <f t="shared" si="583"/>
        <v>1.605007623786213</v>
      </c>
      <c r="CS272" s="2">
        <f t="shared" si="584"/>
        <v>1.605007623786213</v>
      </c>
      <c r="CT272" s="2"/>
      <c r="CU272" s="131">
        <v>12489</v>
      </c>
      <c r="CV272" s="3">
        <v>12479</v>
      </c>
      <c r="CW272" s="2">
        <f t="shared" si="546"/>
        <v>10</v>
      </c>
      <c r="CX272" s="2">
        <f t="shared" si="547"/>
        <v>10</v>
      </c>
      <c r="CY272" s="61"/>
      <c r="CZ272" s="2">
        <f t="shared" si="585"/>
        <v>10</v>
      </c>
      <c r="DA272" s="2">
        <f t="shared" si="586"/>
        <v>0.80134626171968903</v>
      </c>
      <c r="DB272" s="2">
        <f t="shared" si="587"/>
        <v>0.80134626171968903</v>
      </c>
      <c r="DC272" s="2"/>
      <c r="DD272" s="131">
        <v>12696</v>
      </c>
      <c r="DE272" s="3">
        <v>12686</v>
      </c>
      <c r="DF272" s="2">
        <f t="shared" si="548"/>
        <v>10</v>
      </c>
      <c r="DG272" s="2">
        <f t="shared" si="549"/>
        <v>10</v>
      </c>
      <c r="DH272" s="61"/>
      <c r="DI272" s="2">
        <f t="shared" si="588"/>
        <v>10</v>
      </c>
      <c r="DJ272" s="2">
        <f t="shared" si="589"/>
        <v>0.78827053444742234</v>
      </c>
      <c r="DK272" s="2">
        <f t="shared" si="590"/>
        <v>0.78827053444742234</v>
      </c>
      <c r="DL272" s="2"/>
      <c r="DM272" s="131">
        <v>12692</v>
      </c>
      <c r="DN272" s="2">
        <v>12688</v>
      </c>
      <c r="DO272" s="3">
        <f t="shared" si="591"/>
        <v>4</v>
      </c>
      <c r="DP272" s="3">
        <f t="shared" si="592"/>
        <v>0.31525851197982346</v>
      </c>
      <c r="DQ272" s="2"/>
      <c r="DR272" s="131">
        <v>12840</v>
      </c>
      <c r="DS272" s="2">
        <v>12836</v>
      </c>
      <c r="DT272" s="3">
        <f t="shared" si="593"/>
        <v>4</v>
      </c>
      <c r="DU272" s="3">
        <f t="shared" si="594"/>
        <v>0.31162355874104081</v>
      </c>
      <c r="DV272" s="2"/>
      <c r="DW272" s="131">
        <v>12885</v>
      </c>
      <c r="DX272" s="2">
        <v>12889</v>
      </c>
      <c r="DY272" s="3">
        <f t="shared" si="595"/>
        <v>-4</v>
      </c>
      <c r="DZ272" s="3">
        <f t="shared" si="596"/>
        <v>-0.31034215222282568</v>
      </c>
      <c r="EA272" s="2"/>
      <c r="EB272" s="131">
        <v>13130</v>
      </c>
      <c r="EC272" s="2">
        <v>13117</v>
      </c>
      <c r="ED272" s="3">
        <f t="shared" si="559"/>
        <v>13</v>
      </c>
      <c r="EE272" s="3">
        <f t="shared" si="597"/>
        <v>0.99108027750247762</v>
      </c>
      <c r="EF272" s="2"/>
      <c r="EG272" s="131">
        <v>13321</v>
      </c>
      <c r="EH272" s="2">
        <v>13298</v>
      </c>
      <c r="EI272" s="3">
        <f t="shared" si="538"/>
        <v>23</v>
      </c>
      <c r="EJ272" s="3">
        <f t="shared" si="598"/>
        <v>1.7295833959993985</v>
      </c>
      <c r="EK272" s="2"/>
      <c r="EL272" s="131">
        <v>13554</v>
      </c>
      <c r="EM272" s="2">
        <v>13525</v>
      </c>
      <c r="EN272" s="3">
        <f t="shared" si="651"/>
        <v>29</v>
      </c>
      <c r="EO272" s="3">
        <f t="shared" si="599"/>
        <v>2.1441774491682071</v>
      </c>
      <c r="EP272" s="2"/>
      <c r="EQ272" s="2"/>
      <c r="ER272" s="77">
        <f t="shared" si="600"/>
        <v>6</v>
      </c>
      <c r="ES272" s="83">
        <f t="shared" si="561"/>
        <v>32</v>
      </c>
      <c r="ET272" s="83">
        <f t="shared" si="563"/>
        <v>3</v>
      </c>
      <c r="EU272" s="81">
        <f t="shared" ref="EU272:EU277" si="657">CQ272</f>
        <v>20</v>
      </c>
      <c r="EV272" s="81">
        <f t="shared" si="560"/>
        <v>10</v>
      </c>
      <c r="EW272" s="81">
        <f t="shared" si="553"/>
        <v>10</v>
      </c>
      <c r="EX272" s="81">
        <f t="shared" si="558"/>
        <v>4</v>
      </c>
      <c r="EY272" s="81">
        <f>DT272</f>
        <v>4</v>
      </c>
      <c r="EZ272" s="81">
        <v>0</v>
      </c>
      <c r="FA272" s="81">
        <f t="shared" si="601"/>
        <v>13</v>
      </c>
      <c r="FB272" s="81">
        <f t="shared" si="602"/>
        <v>23</v>
      </c>
      <c r="FC272" s="81">
        <f t="shared" si="653"/>
        <v>29</v>
      </c>
      <c r="FD272" s="2"/>
      <c r="FE272" s="77">
        <f t="shared" si="603"/>
        <v>0.4806151874399231</v>
      </c>
      <c r="FF272" s="83">
        <f t="shared" si="604"/>
        <v>2.5626651717786499</v>
      </c>
      <c r="FG272" s="83">
        <f t="shared" si="605"/>
        <v>0.24000000000000002</v>
      </c>
      <c r="FH272" s="81">
        <f t="shared" si="606"/>
        <v>1.605007623786213</v>
      </c>
      <c r="FI272" s="81">
        <f t="shared" si="607"/>
        <v>0.80134626171968903</v>
      </c>
      <c r="FJ272" s="81">
        <f t="shared" si="608"/>
        <v>0.78827053444742234</v>
      </c>
      <c r="FK272" s="81">
        <f t="shared" si="609"/>
        <v>0.31525851197982346</v>
      </c>
      <c r="FL272" s="81">
        <f t="shared" si="610"/>
        <v>0.31162355874104081</v>
      </c>
      <c r="FM272" s="81">
        <f t="shared" si="611"/>
        <v>0</v>
      </c>
      <c r="FN272" s="81">
        <f t="shared" si="612"/>
        <v>0.99108027750247762</v>
      </c>
      <c r="FO272" s="81">
        <f t="shared" si="613"/>
        <v>1.7295833959993985</v>
      </c>
      <c r="FP272" s="81">
        <f t="shared" si="614"/>
        <v>2.1441774491682071</v>
      </c>
      <c r="FQ272" s="2"/>
      <c r="FR272" s="83">
        <f t="shared" si="615"/>
        <v>26</v>
      </c>
      <c r="FS272" s="83">
        <f t="shared" si="616"/>
        <v>-29</v>
      </c>
      <c r="FT272" s="83">
        <f t="shared" si="617"/>
        <v>17</v>
      </c>
      <c r="FU272" s="83">
        <f t="shared" si="618"/>
        <v>-10</v>
      </c>
      <c r="FV272" s="83">
        <f t="shared" si="619"/>
        <v>0</v>
      </c>
      <c r="FW272" s="83">
        <f t="shared" si="620"/>
        <v>-6</v>
      </c>
      <c r="FX272" s="83">
        <f t="shared" si="621"/>
        <v>0</v>
      </c>
      <c r="FY272" s="83">
        <f t="shared" si="622"/>
        <v>-4</v>
      </c>
      <c r="FZ272" s="83">
        <f t="shared" si="623"/>
        <v>13</v>
      </c>
      <c r="GA272" s="83">
        <f t="shared" si="624"/>
        <v>10</v>
      </c>
      <c r="GB272" s="83">
        <f t="shared" si="625"/>
        <v>6</v>
      </c>
      <c r="GC272" s="54"/>
      <c r="GD272" s="205">
        <f t="shared" si="626"/>
        <v>2.082049984338727</v>
      </c>
      <c r="GE272" s="206">
        <f t="shared" si="627"/>
        <v>-2.3226651717786497</v>
      </c>
      <c r="GF272" s="206">
        <f t="shared" si="628"/>
        <v>1.365007623786213</v>
      </c>
      <c r="GG272" s="207">
        <f t="shared" si="629"/>
        <v>-0.80366136206652394</v>
      </c>
      <c r="GH272" s="206">
        <f t="shared" si="630"/>
        <v>-1.3075727272266691E-2</v>
      </c>
      <c r="GI272" s="206">
        <f t="shared" si="631"/>
        <v>-0.47301202246759888</v>
      </c>
      <c r="GJ272" s="206">
        <f t="shared" si="632"/>
        <v>-3.6349532387826566E-3</v>
      </c>
      <c r="GK272" s="206">
        <f t="shared" si="633"/>
        <v>-0.31162355874104081</v>
      </c>
      <c r="GL272" s="206">
        <f t="shared" si="634"/>
        <v>0.99108027750247762</v>
      </c>
      <c r="GM272" s="206">
        <f t="shared" si="635"/>
        <v>0.73850311849692085</v>
      </c>
      <c r="GN272" s="206">
        <f t="shared" si="636"/>
        <v>0.4145940531688086</v>
      </c>
      <c r="GO272" s="2"/>
      <c r="GP272" s="3">
        <f t="shared" si="637"/>
        <v>29</v>
      </c>
      <c r="GQ272" s="320">
        <f t="shared" si="638"/>
        <v>2.1441774491682071E-3</v>
      </c>
      <c r="GR272" s="298">
        <f t="shared" si="639"/>
        <v>1.0449502777826155E-4</v>
      </c>
      <c r="GS272" s="298">
        <f t="shared" si="640"/>
        <v>5.1139450890146066E-4</v>
      </c>
      <c r="GT272" s="298">
        <f t="shared" si="641"/>
        <v>5.7283319216753644E-5</v>
      </c>
      <c r="GU272" s="298">
        <f t="shared" si="642"/>
        <v>4.3181621901718629E-4</v>
      </c>
      <c r="GV272" s="298">
        <f t="shared" si="643"/>
        <v>1.8045329868629999E-4</v>
      </c>
      <c r="GW272" s="298">
        <f t="shared" si="644"/>
        <v>2.0071857248951246E-4</v>
      </c>
      <c r="GX272" s="298">
        <f t="shared" si="645"/>
        <v>1.0009008107296567E-4</v>
      </c>
      <c r="GY272" s="298">
        <f t="shared" si="646"/>
        <v>9.5916360933266193E-5</v>
      </c>
      <c r="GZ272" s="298">
        <f t="shared" si="647"/>
        <v>0</v>
      </c>
      <c r="HA272" s="298">
        <f t="shared" si="648"/>
        <v>2.7460920997042672E-4</v>
      </c>
      <c r="HB272" s="298">
        <f t="shared" si="649"/>
        <v>4.5862412761714854E-4</v>
      </c>
      <c r="HC272" s="298">
        <f t="shared" si="650"/>
        <v>5.0252127051239842E-4</v>
      </c>
      <c r="HD272" s="298"/>
    </row>
    <row r="273" spans="1:212" ht="12" customHeight="1" x14ac:dyDescent="0.25">
      <c r="A273" s="2">
        <v>1</v>
      </c>
      <c r="B273" s="10" t="s">
        <v>150</v>
      </c>
      <c r="C273" s="183">
        <v>44012</v>
      </c>
      <c r="D273" s="10"/>
      <c r="E273" s="2" t="s">
        <v>749</v>
      </c>
      <c r="F273" s="33"/>
      <c r="G273" s="33"/>
      <c r="H273" s="33"/>
      <c r="I273" s="33"/>
      <c r="J273" s="33"/>
      <c r="K273" s="33"/>
      <c r="L273" s="33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61">
        <v>50</v>
      </c>
      <c r="X273" s="45">
        <f>SUM(M273:W273)</f>
        <v>50</v>
      </c>
      <c r="Y273" s="3">
        <v>9</v>
      </c>
      <c r="Z273" s="146">
        <v>8</v>
      </c>
      <c r="AA273" s="3">
        <f t="shared" si="542"/>
        <v>17</v>
      </c>
      <c r="AB273" s="170"/>
      <c r="AC273" s="170" t="s">
        <v>675</v>
      </c>
      <c r="AD273" s="170"/>
      <c r="AE273" s="170"/>
      <c r="AF273" s="170"/>
      <c r="AG273" s="170"/>
      <c r="AH273" s="170"/>
      <c r="AI273" s="170"/>
      <c r="AJ273" s="170"/>
      <c r="AK273" s="170">
        <v>9</v>
      </c>
      <c r="AL273" s="170" t="s">
        <v>675</v>
      </c>
      <c r="AM273" s="170" t="s">
        <v>675</v>
      </c>
      <c r="AN273" s="170" t="s">
        <v>675</v>
      </c>
      <c r="AO273" s="170"/>
      <c r="AP273" s="170" t="s">
        <v>675</v>
      </c>
      <c r="AQ273" s="170"/>
      <c r="AR273" s="170"/>
      <c r="AS273" s="170" t="s">
        <v>675</v>
      </c>
      <c r="AT273" s="170" t="s">
        <v>675</v>
      </c>
      <c r="AU273" s="29">
        <f t="shared" si="656"/>
        <v>9</v>
      </c>
      <c r="AV273" s="170">
        <f t="shared" si="554"/>
        <v>0</v>
      </c>
      <c r="AW273" s="170">
        <f t="shared" si="555"/>
        <v>9</v>
      </c>
      <c r="AX273" s="170">
        <f t="shared" si="556"/>
        <v>0</v>
      </c>
      <c r="AY273" s="29">
        <f t="shared" si="557"/>
        <v>9</v>
      </c>
      <c r="AZ273" s="3"/>
      <c r="BA273" s="2">
        <f t="shared" si="564"/>
        <v>0</v>
      </c>
      <c r="BB273" s="2">
        <f t="shared" si="565"/>
        <v>9</v>
      </c>
      <c r="BC273" s="2">
        <f t="shared" si="566"/>
        <v>0</v>
      </c>
      <c r="BD273" s="3">
        <f t="shared" si="567"/>
        <v>9</v>
      </c>
      <c r="BE273" s="3">
        <f t="shared" si="568"/>
        <v>0</v>
      </c>
      <c r="BF273" s="2">
        <f t="shared" si="569"/>
        <v>0</v>
      </c>
      <c r="BG273" s="2">
        <f t="shared" si="570"/>
        <v>0.8674698795180722</v>
      </c>
      <c r="BH273" s="2">
        <f t="shared" si="571"/>
        <v>0</v>
      </c>
      <c r="BI273" s="3">
        <f t="shared" si="572"/>
        <v>0.8674698795180722</v>
      </c>
      <c r="BJ273" s="3"/>
      <c r="BK273" s="21">
        <v>10217</v>
      </c>
      <c r="BL273" s="3">
        <v>10217</v>
      </c>
      <c r="BM273" s="2">
        <v>0</v>
      </c>
      <c r="BN273" s="2">
        <v>0</v>
      </c>
      <c r="BO273" s="45"/>
      <c r="BP273" s="2">
        <f t="shared" si="573"/>
        <v>0</v>
      </c>
      <c r="BQ273" s="2">
        <f t="shared" si="574"/>
        <v>0</v>
      </c>
      <c r="BR273" s="2">
        <f t="shared" si="575"/>
        <v>0</v>
      </c>
      <c r="BS273" s="2"/>
      <c r="BT273" s="7">
        <v>10223</v>
      </c>
      <c r="BU273" s="3">
        <v>10229</v>
      </c>
      <c r="BV273" s="2">
        <f t="shared" si="543"/>
        <v>-6</v>
      </c>
      <c r="BW273" s="2">
        <v>-6</v>
      </c>
      <c r="BX273" s="61"/>
      <c r="BY273" s="2">
        <f t="shared" si="576"/>
        <v>-6</v>
      </c>
      <c r="BZ273" s="2">
        <f t="shared" si="577"/>
        <v>-0.5865676019161209</v>
      </c>
      <c r="CA273" s="2">
        <f t="shared" si="578"/>
        <v>-0.5865676019161209</v>
      </c>
      <c r="CB273" s="2"/>
      <c r="CC273" s="106">
        <v>10319</v>
      </c>
      <c r="CD273" s="3">
        <v>10312</v>
      </c>
      <c r="CE273" s="2">
        <f t="shared" si="544"/>
        <v>7</v>
      </c>
      <c r="CF273" s="2">
        <v>7</v>
      </c>
      <c r="CG273" s="61"/>
      <c r="CH273" s="2">
        <f t="shared" si="579"/>
        <v>7</v>
      </c>
      <c r="CI273" s="2">
        <f t="shared" si="580"/>
        <v>0.67882079131109396</v>
      </c>
      <c r="CJ273" s="2">
        <f t="shared" si="581"/>
        <v>0.67882079131109396</v>
      </c>
      <c r="CK273" s="2"/>
      <c r="CL273" s="106">
        <v>10317</v>
      </c>
      <c r="CM273" s="3">
        <v>10317</v>
      </c>
      <c r="CN273" s="2">
        <f t="shared" si="545"/>
        <v>0</v>
      </c>
      <c r="CO273" s="2">
        <f t="shared" si="655"/>
        <v>0</v>
      </c>
      <c r="CP273" s="61"/>
      <c r="CQ273" s="2">
        <f t="shared" si="582"/>
        <v>0</v>
      </c>
      <c r="CR273" s="2">
        <f t="shared" si="583"/>
        <v>0</v>
      </c>
      <c r="CS273" s="2">
        <f t="shared" si="584"/>
        <v>0</v>
      </c>
      <c r="CT273" s="2"/>
      <c r="CU273" s="131">
        <v>10372</v>
      </c>
      <c r="CV273" s="3">
        <v>10375</v>
      </c>
      <c r="CW273" s="2">
        <f t="shared" si="546"/>
        <v>-3</v>
      </c>
      <c r="CX273" s="2">
        <f t="shared" si="547"/>
        <v>-3</v>
      </c>
      <c r="CY273" s="61"/>
      <c r="CZ273" s="2">
        <f t="shared" si="585"/>
        <v>-3</v>
      </c>
      <c r="DA273" s="2">
        <f t="shared" si="586"/>
        <v>-0.28915662650602408</v>
      </c>
      <c r="DB273" s="2">
        <f t="shared" si="587"/>
        <v>-0.28915662650602408</v>
      </c>
      <c r="DC273" s="2"/>
      <c r="DD273" s="131">
        <v>10503</v>
      </c>
      <c r="DE273" s="3">
        <v>10507</v>
      </c>
      <c r="DF273" s="2">
        <f t="shared" si="548"/>
        <v>-4</v>
      </c>
      <c r="DG273" s="2">
        <f t="shared" si="549"/>
        <v>-4</v>
      </c>
      <c r="DH273" s="61"/>
      <c r="DI273" s="2">
        <f t="shared" si="588"/>
        <v>-4</v>
      </c>
      <c r="DJ273" s="2">
        <f t="shared" si="589"/>
        <v>-0.38069858189778238</v>
      </c>
      <c r="DK273" s="2">
        <f t="shared" si="590"/>
        <v>-0.38069858189778238</v>
      </c>
      <c r="DL273" s="2"/>
      <c r="DM273" s="131">
        <v>10536</v>
      </c>
      <c r="DN273" s="2">
        <v>10532</v>
      </c>
      <c r="DO273" s="3">
        <f t="shared" si="591"/>
        <v>4</v>
      </c>
      <c r="DP273" s="3">
        <f t="shared" si="592"/>
        <v>0.37979491074819599</v>
      </c>
      <c r="DQ273" s="2"/>
      <c r="DR273" s="131">
        <v>10698</v>
      </c>
      <c r="DS273" s="2">
        <v>10683</v>
      </c>
      <c r="DT273" s="3">
        <f t="shared" si="593"/>
        <v>15</v>
      </c>
      <c r="DU273" s="3">
        <f t="shared" si="594"/>
        <v>1.4040999719180005</v>
      </c>
      <c r="DV273" s="2"/>
      <c r="DW273" s="131">
        <v>10889</v>
      </c>
      <c r="DX273" s="2">
        <v>10878</v>
      </c>
      <c r="DY273" s="3">
        <f t="shared" si="595"/>
        <v>11</v>
      </c>
      <c r="DZ273" s="3">
        <f t="shared" si="596"/>
        <v>1.0112152969295827</v>
      </c>
      <c r="EA273" s="2"/>
      <c r="EB273" s="131">
        <v>10999</v>
      </c>
      <c r="EC273" s="2">
        <v>10986</v>
      </c>
      <c r="ED273" s="3">
        <f t="shared" si="559"/>
        <v>13</v>
      </c>
      <c r="EE273" s="3">
        <f t="shared" si="597"/>
        <v>1.18332423083925</v>
      </c>
      <c r="EF273" s="2"/>
      <c r="EG273" s="131">
        <v>11045</v>
      </c>
      <c r="EH273" s="2">
        <v>11044</v>
      </c>
      <c r="EI273" s="3">
        <f t="shared" si="538"/>
        <v>1</v>
      </c>
      <c r="EJ273" s="3">
        <f t="shared" si="598"/>
        <v>9.0546903295907283E-2</v>
      </c>
      <c r="EK273" s="2"/>
      <c r="EL273" s="131">
        <v>11116</v>
      </c>
      <c r="EM273" s="2">
        <v>11115</v>
      </c>
      <c r="EN273" s="3">
        <f t="shared" si="651"/>
        <v>1</v>
      </c>
      <c r="EO273" s="3">
        <f t="shared" si="599"/>
        <v>8.9968511021142603E-2</v>
      </c>
      <c r="EP273" s="2"/>
      <c r="EQ273" s="2"/>
      <c r="ER273" s="77">
        <f t="shared" si="600"/>
        <v>0</v>
      </c>
      <c r="ES273" s="83">
        <v>0</v>
      </c>
      <c r="ET273" s="83">
        <f t="shared" si="563"/>
        <v>7</v>
      </c>
      <c r="EU273" s="81">
        <f t="shared" si="657"/>
        <v>0</v>
      </c>
      <c r="EV273" s="81">
        <v>0</v>
      </c>
      <c r="EW273" s="81">
        <v>0</v>
      </c>
      <c r="EX273" s="81">
        <f t="shared" si="558"/>
        <v>4</v>
      </c>
      <c r="EY273" s="81">
        <f>DT273</f>
        <v>15</v>
      </c>
      <c r="EZ273" s="81">
        <f t="shared" ref="EZ273:EZ291" si="658">DY273</f>
        <v>11</v>
      </c>
      <c r="FA273" s="81">
        <f t="shared" si="601"/>
        <v>13</v>
      </c>
      <c r="FB273" s="81">
        <f t="shared" si="602"/>
        <v>1</v>
      </c>
      <c r="FC273" s="81">
        <f t="shared" si="653"/>
        <v>1</v>
      </c>
      <c r="FD273" s="2"/>
      <c r="FE273" s="77">
        <f t="shared" si="603"/>
        <v>0</v>
      </c>
      <c r="FF273" s="83">
        <f t="shared" si="604"/>
        <v>0</v>
      </c>
      <c r="FG273" s="83">
        <f t="shared" si="605"/>
        <v>0.67882079131109396</v>
      </c>
      <c r="FH273" s="81">
        <f t="shared" si="606"/>
        <v>0</v>
      </c>
      <c r="FI273" s="81">
        <f t="shared" si="607"/>
        <v>0</v>
      </c>
      <c r="FJ273" s="81">
        <f t="shared" si="608"/>
        <v>0</v>
      </c>
      <c r="FK273" s="81">
        <f t="shared" si="609"/>
        <v>0.37979491074819599</v>
      </c>
      <c r="FL273" s="81">
        <f t="shared" si="610"/>
        <v>1.4040999719180005</v>
      </c>
      <c r="FM273" s="81">
        <f t="shared" si="611"/>
        <v>1.0112152969295827</v>
      </c>
      <c r="FN273" s="81">
        <f t="shared" si="612"/>
        <v>1.18332423083925</v>
      </c>
      <c r="FO273" s="81">
        <f t="shared" si="613"/>
        <v>9.0546903295907283E-2</v>
      </c>
      <c r="FP273" s="81">
        <f t="shared" si="614"/>
        <v>8.9968511021142603E-2</v>
      </c>
      <c r="FQ273" s="2"/>
      <c r="FR273" s="83">
        <f t="shared" si="615"/>
        <v>0</v>
      </c>
      <c r="FS273" s="83">
        <f t="shared" si="616"/>
        <v>7</v>
      </c>
      <c r="FT273" s="83">
        <f t="shared" si="617"/>
        <v>-7</v>
      </c>
      <c r="FU273" s="83">
        <f t="shared" si="618"/>
        <v>0</v>
      </c>
      <c r="FV273" s="83">
        <f t="shared" si="619"/>
        <v>0</v>
      </c>
      <c r="FW273" s="83">
        <f t="shared" si="620"/>
        <v>4</v>
      </c>
      <c r="FX273" s="83">
        <f t="shared" si="621"/>
        <v>11</v>
      </c>
      <c r="FY273" s="83">
        <f t="shared" si="622"/>
        <v>-4</v>
      </c>
      <c r="FZ273" s="83">
        <f t="shared" si="623"/>
        <v>2</v>
      </c>
      <c r="GA273" s="83">
        <f t="shared" si="624"/>
        <v>-12</v>
      </c>
      <c r="GB273" s="83">
        <f t="shared" si="625"/>
        <v>0</v>
      </c>
      <c r="GC273" s="54"/>
      <c r="GD273" s="205">
        <f t="shared" si="626"/>
        <v>0</v>
      </c>
      <c r="GE273" s="206">
        <f t="shared" si="627"/>
        <v>0.67882079131109396</v>
      </c>
      <c r="GF273" s="206">
        <f t="shared" si="628"/>
        <v>-0.67882079131109396</v>
      </c>
      <c r="GG273" s="207">
        <f t="shared" si="629"/>
        <v>0</v>
      </c>
      <c r="GH273" s="206">
        <f t="shared" si="630"/>
        <v>0</v>
      </c>
      <c r="GI273" s="206">
        <f t="shared" si="631"/>
        <v>0.37979491074819599</v>
      </c>
      <c r="GJ273" s="206">
        <f t="shared" si="632"/>
        <v>1.0243050611698046</v>
      </c>
      <c r="GK273" s="206">
        <f t="shared" si="633"/>
        <v>-0.39288467498841784</v>
      </c>
      <c r="GL273" s="206">
        <f t="shared" si="634"/>
        <v>0.17210893390966731</v>
      </c>
      <c r="GM273" s="206">
        <f t="shared" si="635"/>
        <v>-1.0927773275433428</v>
      </c>
      <c r="GN273" s="206">
        <f t="shared" si="636"/>
        <v>-5.7839227476468025E-4</v>
      </c>
      <c r="GO273" s="2"/>
      <c r="GP273" s="3">
        <f t="shared" si="637"/>
        <v>1</v>
      </c>
      <c r="GQ273" s="320">
        <f t="shared" si="638"/>
        <v>8.9968511021142601E-5</v>
      </c>
      <c r="GR273" s="298">
        <f t="shared" si="639"/>
        <v>0</v>
      </c>
      <c r="GS273" s="298">
        <f t="shared" si="640"/>
        <v>0</v>
      </c>
      <c r="GT273" s="298">
        <f t="shared" si="641"/>
        <v>1.3366107817242516E-4</v>
      </c>
      <c r="GU273" s="298">
        <f t="shared" si="642"/>
        <v>0</v>
      </c>
      <c r="GV273" s="298">
        <f t="shared" si="643"/>
        <v>0</v>
      </c>
      <c r="GW273" s="298">
        <f t="shared" si="644"/>
        <v>0</v>
      </c>
      <c r="GX273" s="298">
        <f t="shared" si="645"/>
        <v>1.0009008107296567E-4</v>
      </c>
      <c r="GY273" s="298">
        <f t="shared" si="646"/>
        <v>3.596863534997482E-4</v>
      </c>
      <c r="GZ273" s="298">
        <f t="shared" si="647"/>
        <v>2.2833419823559939E-4</v>
      </c>
      <c r="HA273" s="298">
        <f t="shared" si="648"/>
        <v>2.7460920997042672E-4</v>
      </c>
      <c r="HB273" s="298">
        <f t="shared" si="649"/>
        <v>1.9940179461615153E-5</v>
      </c>
      <c r="HC273" s="298">
        <f t="shared" si="650"/>
        <v>1.7328319672841323E-5</v>
      </c>
      <c r="HD273" s="298"/>
    </row>
    <row r="274" spans="1:212" ht="12" customHeight="1" x14ac:dyDescent="0.25">
      <c r="A274" s="2">
        <v>1</v>
      </c>
      <c r="B274" s="10" t="s">
        <v>150</v>
      </c>
      <c r="C274" s="183">
        <v>44013</v>
      </c>
      <c r="D274" s="10"/>
      <c r="E274" s="2" t="s">
        <v>306</v>
      </c>
      <c r="F274" s="33"/>
      <c r="G274" s="33"/>
      <c r="H274" s="33"/>
      <c r="I274" s="33"/>
      <c r="J274" s="33"/>
      <c r="K274" s="33"/>
      <c r="L274" s="33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61"/>
      <c r="X274" s="45"/>
      <c r="Y274" s="3">
        <v>47</v>
      </c>
      <c r="Z274" s="146">
        <v>8</v>
      </c>
      <c r="AA274" s="3">
        <f t="shared" si="542"/>
        <v>55</v>
      </c>
      <c r="AB274" s="170"/>
      <c r="AC274" s="170" t="s">
        <v>675</v>
      </c>
      <c r="AD274" s="170"/>
      <c r="AE274" s="170"/>
      <c r="AF274" s="170"/>
      <c r="AG274" s="170"/>
      <c r="AH274" s="170"/>
      <c r="AI274" s="170"/>
      <c r="AJ274" s="170"/>
      <c r="AK274" s="170">
        <v>47</v>
      </c>
      <c r="AL274" s="170" t="s">
        <v>675</v>
      </c>
      <c r="AM274" s="170" t="s">
        <v>675</v>
      </c>
      <c r="AN274" s="170" t="s">
        <v>675</v>
      </c>
      <c r="AO274" s="170"/>
      <c r="AP274" s="170" t="s">
        <v>675</v>
      </c>
      <c r="AQ274" s="170"/>
      <c r="AR274" s="170"/>
      <c r="AS274" s="170" t="s">
        <v>675</v>
      </c>
      <c r="AT274" s="170" t="s">
        <v>675</v>
      </c>
      <c r="AU274" s="29">
        <f t="shared" si="656"/>
        <v>47</v>
      </c>
      <c r="AV274" s="170">
        <f t="shared" si="554"/>
        <v>0</v>
      </c>
      <c r="AW274" s="170">
        <f t="shared" si="555"/>
        <v>47</v>
      </c>
      <c r="AX274" s="170">
        <f t="shared" si="556"/>
        <v>0</v>
      </c>
      <c r="AY274" s="29">
        <f t="shared" si="557"/>
        <v>47</v>
      </c>
      <c r="AZ274" s="3"/>
      <c r="BA274" s="2">
        <f t="shared" si="564"/>
        <v>0</v>
      </c>
      <c r="BB274" s="2">
        <f t="shared" si="565"/>
        <v>47</v>
      </c>
      <c r="BC274" s="2">
        <f t="shared" si="566"/>
        <v>0</v>
      </c>
      <c r="BD274" s="3">
        <f t="shared" si="567"/>
        <v>47</v>
      </c>
      <c r="BE274" s="3">
        <f t="shared" si="568"/>
        <v>3.3045816063627202</v>
      </c>
      <c r="BF274" s="2">
        <f t="shared" si="569"/>
        <v>0</v>
      </c>
      <c r="BG274" s="2">
        <f t="shared" si="570"/>
        <v>2.6324633135431834</v>
      </c>
      <c r="BH274" s="2">
        <f t="shared" si="571"/>
        <v>0</v>
      </c>
      <c r="BI274" s="3">
        <f t="shared" si="572"/>
        <v>2.6324633135431834</v>
      </c>
      <c r="BJ274" s="3"/>
      <c r="BK274" s="21">
        <v>17740</v>
      </c>
      <c r="BL274" s="3">
        <v>17712</v>
      </c>
      <c r="BM274" s="2">
        <v>28</v>
      </c>
      <c r="BN274" s="2">
        <v>28</v>
      </c>
      <c r="BO274" s="45"/>
      <c r="BP274" s="2">
        <f t="shared" si="573"/>
        <v>28</v>
      </c>
      <c r="BQ274" s="2">
        <f t="shared" si="574"/>
        <v>1.5808491418247517</v>
      </c>
      <c r="BR274" s="2">
        <f t="shared" si="575"/>
        <v>1.5808491418247517</v>
      </c>
      <c r="BS274" s="2"/>
      <c r="BT274" s="7">
        <v>17817</v>
      </c>
      <c r="BU274" s="3">
        <v>17780</v>
      </c>
      <c r="BV274" s="2">
        <f t="shared" si="543"/>
        <v>37</v>
      </c>
      <c r="BW274" s="2">
        <v>37</v>
      </c>
      <c r="BX274" s="61"/>
      <c r="BY274" s="2">
        <f t="shared" si="576"/>
        <v>37</v>
      </c>
      <c r="BZ274" s="2">
        <f t="shared" si="577"/>
        <v>2.0809898762654671</v>
      </c>
      <c r="CA274" s="2">
        <f t="shared" si="578"/>
        <v>2.0809898762654671</v>
      </c>
      <c r="CB274" s="2"/>
      <c r="CC274" s="105">
        <v>17859</v>
      </c>
      <c r="CD274" s="3">
        <v>17794</v>
      </c>
      <c r="CE274" s="2">
        <f t="shared" si="544"/>
        <v>65</v>
      </c>
      <c r="CF274" s="2">
        <v>65</v>
      </c>
      <c r="CG274" s="61"/>
      <c r="CH274" s="2">
        <f t="shared" si="579"/>
        <v>65</v>
      </c>
      <c r="CI274" s="2">
        <f t="shared" si="580"/>
        <v>3.6529167134989322</v>
      </c>
      <c r="CJ274" s="2">
        <f t="shared" si="581"/>
        <v>3.6529167134989322</v>
      </c>
      <c r="CK274" s="2"/>
      <c r="CL274" s="105">
        <v>17875</v>
      </c>
      <c r="CM274" s="3">
        <v>17849</v>
      </c>
      <c r="CN274" s="2">
        <f t="shared" si="545"/>
        <v>26</v>
      </c>
      <c r="CO274" s="2">
        <f t="shared" si="655"/>
        <v>26</v>
      </c>
      <c r="CP274" s="61"/>
      <c r="CQ274" s="2">
        <f t="shared" si="582"/>
        <v>26</v>
      </c>
      <c r="CR274" s="2">
        <f t="shared" si="583"/>
        <v>1.4566642388929352</v>
      </c>
      <c r="CS274" s="2">
        <f t="shared" si="584"/>
        <v>1.4566642388929352</v>
      </c>
      <c r="CT274" s="2"/>
      <c r="CU274" s="131">
        <v>17913</v>
      </c>
      <c r="CV274" s="3">
        <v>17854</v>
      </c>
      <c r="CW274" s="2">
        <f t="shared" si="546"/>
        <v>59</v>
      </c>
      <c r="CX274" s="2">
        <f t="shared" si="547"/>
        <v>59</v>
      </c>
      <c r="CY274" s="61"/>
      <c r="CZ274" s="2">
        <f t="shared" si="585"/>
        <v>59</v>
      </c>
      <c r="DA274" s="2">
        <f t="shared" si="586"/>
        <v>3.3045816063627202</v>
      </c>
      <c r="DB274" s="2">
        <f t="shared" si="587"/>
        <v>3.3045816063627202</v>
      </c>
      <c r="DC274" s="2"/>
      <c r="DD274" s="131">
        <v>18025</v>
      </c>
      <c r="DE274" s="3">
        <v>17977</v>
      </c>
      <c r="DF274" s="2">
        <f t="shared" si="548"/>
        <v>48</v>
      </c>
      <c r="DG274" s="2">
        <f t="shared" si="549"/>
        <v>48</v>
      </c>
      <c r="DH274" s="61"/>
      <c r="DI274" s="2">
        <f t="shared" si="588"/>
        <v>48</v>
      </c>
      <c r="DJ274" s="2">
        <f t="shared" si="589"/>
        <v>2.6700784335539853</v>
      </c>
      <c r="DK274" s="2">
        <f t="shared" si="590"/>
        <v>2.6700784335539853</v>
      </c>
      <c r="DL274" s="2"/>
      <c r="DM274" s="131">
        <v>18037</v>
      </c>
      <c r="DN274" s="2">
        <v>18012</v>
      </c>
      <c r="DO274" s="3">
        <f t="shared" si="591"/>
        <v>25</v>
      </c>
      <c r="DP274" s="3">
        <f t="shared" si="592"/>
        <v>1.3879635798356651</v>
      </c>
      <c r="DQ274" s="2"/>
      <c r="DR274" s="131">
        <v>18289</v>
      </c>
      <c r="DS274" s="2">
        <v>18274</v>
      </c>
      <c r="DT274" s="3">
        <f t="shared" si="593"/>
        <v>15</v>
      </c>
      <c r="DU274" s="3">
        <f t="shared" si="594"/>
        <v>0.82083834956769175</v>
      </c>
      <c r="DV274" s="2"/>
      <c r="DW274" s="131">
        <v>18536</v>
      </c>
      <c r="DX274" s="2">
        <v>18525</v>
      </c>
      <c r="DY274" s="3">
        <f t="shared" si="595"/>
        <v>11</v>
      </c>
      <c r="DZ274" s="3">
        <f t="shared" si="596"/>
        <v>0.59379217273954121</v>
      </c>
      <c r="EA274" s="2"/>
      <c r="EB274" s="131">
        <v>18707</v>
      </c>
      <c r="EC274" s="2">
        <v>18678</v>
      </c>
      <c r="ED274" s="3">
        <f t="shared" si="559"/>
        <v>29</v>
      </c>
      <c r="EE274" s="3">
        <f t="shared" si="597"/>
        <v>1.5526287611093266</v>
      </c>
      <c r="EF274" s="2"/>
      <c r="EG274" s="131">
        <v>18858</v>
      </c>
      <c r="EH274" s="2">
        <v>18839</v>
      </c>
      <c r="EI274" s="3">
        <f t="shared" si="538"/>
        <v>19</v>
      </c>
      <c r="EJ274" s="3">
        <f t="shared" si="598"/>
        <v>1.0085461011730985</v>
      </c>
      <c r="EK274" s="2"/>
      <c r="EL274" s="131">
        <v>19113</v>
      </c>
      <c r="EM274" s="2">
        <v>19085</v>
      </c>
      <c r="EN274" s="3">
        <f t="shared" si="651"/>
        <v>28</v>
      </c>
      <c r="EO274" s="3">
        <f t="shared" si="599"/>
        <v>1.4671207754781241</v>
      </c>
      <c r="EP274" s="2"/>
      <c r="EQ274" s="2"/>
      <c r="ER274" s="77">
        <f t="shared" si="600"/>
        <v>28</v>
      </c>
      <c r="ES274" s="83">
        <f t="shared" ref="ES274:ES280" si="659">BY274</f>
        <v>37</v>
      </c>
      <c r="ET274" s="83">
        <f t="shared" si="563"/>
        <v>65</v>
      </c>
      <c r="EU274" s="81">
        <f t="shared" si="657"/>
        <v>26</v>
      </c>
      <c r="EV274" s="81">
        <f t="shared" ref="EV274:EV280" si="660">CZ274</f>
        <v>59</v>
      </c>
      <c r="EW274" s="81">
        <f t="shared" ref="EW274:EW297" si="661">DI274</f>
        <v>48</v>
      </c>
      <c r="EX274" s="81">
        <f t="shared" si="558"/>
        <v>25</v>
      </c>
      <c r="EY274" s="81">
        <f>DT274</f>
        <v>15</v>
      </c>
      <c r="EZ274" s="81">
        <f t="shared" si="658"/>
        <v>11</v>
      </c>
      <c r="FA274" s="81">
        <f t="shared" si="601"/>
        <v>29</v>
      </c>
      <c r="FB274" s="81">
        <f t="shared" si="602"/>
        <v>19</v>
      </c>
      <c r="FC274" s="81">
        <f t="shared" si="653"/>
        <v>28</v>
      </c>
      <c r="FD274" s="2"/>
      <c r="FE274" s="77">
        <f t="shared" si="603"/>
        <v>1.5808491418247517</v>
      </c>
      <c r="FF274" s="83">
        <f t="shared" si="604"/>
        <v>2.0809898762654671</v>
      </c>
      <c r="FG274" s="83">
        <f t="shared" si="605"/>
        <v>3.6529167134989322</v>
      </c>
      <c r="FH274" s="81">
        <f t="shared" si="606"/>
        <v>1.4566642388929352</v>
      </c>
      <c r="FI274" s="81">
        <f t="shared" si="607"/>
        <v>3.3045816063627202</v>
      </c>
      <c r="FJ274" s="81">
        <f t="shared" si="608"/>
        <v>2.6700784335539853</v>
      </c>
      <c r="FK274" s="81">
        <f t="shared" si="609"/>
        <v>1.3879635798356651</v>
      </c>
      <c r="FL274" s="81">
        <f t="shared" si="610"/>
        <v>0.82083834956769175</v>
      </c>
      <c r="FM274" s="81">
        <f t="shared" si="611"/>
        <v>0.59379217273954121</v>
      </c>
      <c r="FN274" s="81">
        <f t="shared" si="612"/>
        <v>1.5526287611093266</v>
      </c>
      <c r="FO274" s="81">
        <f t="shared" si="613"/>
        <v>1.0085461011730985</v>
      </c>
      <c r="FP274" s="81">
        <f t="shared" si="614"/>
        <v>1.4671207754781241</v>
      </c>
      <c r="FQ274" s="2"/>
      <c r="FR274" s="83">
        <f t="shared" si="615"/>
        <v>9</v>
      </c>
      <c r="FS274" s="83">
        <f t="shared" si="616"/>
        <v>28</v>
      </c>
      <c r="FT274" s="83">
        <f t="shared" si="617"/>
        <v>-39</v>
      </c>
      <c r="FU274" s="83">
        <f t="shared" si="618"/>
        <v>33</v>
      </c>
      <c r="FV274" s="83">
        <f t="shared" si="619"/>
        <v>-11</v>
      </c>
      <c r="FW274" s="83">
        <f t="shared" si="620"/>
        <v>-23</v>
      </c>
      <c r="FX274" s="83">
        <f t="shared" si="621"/>
        <v>-10</v>
      </c>
      <c r="FY274" s="83">
        <f t="shared" si="622"/>
        <v>-4</v>
      </c>
      <c r="FZ274" s="83">
        <f t="shared" si="623"/>
        <v>18</v>
      </c>
      <c r="GA274" s="83">
        <f t="shared" si="624"/>
        <v>-10</v>
      </c>
      <c r="GB274" s="83">
        <f t="shared" si="625"/>
        <v>9</v>
      </c>
      <c r="GC274" s="54"/>
      <c r="GD274" s="205">
        <f t="shared" si="626"/>
        <v>0.50014073444071538</v>
      </c>
      <c r="GE274" s="206">
        <f t="shared" si="627"/>
        <v>1.5719268372334652</v>
      </c>
      <c r="GF274" s="206">
        <f t="shared" si="628"/>
        <v>-2.196252474605997</v>
      </c>
      <c r="GG274" s="207">
        <f t="shared" si="629"/>
        <v>1.8479173674697851</v>
      </c>
      <c r="GH274" s="206">
        <f t="shared" si="630"/>
        <v>-0.63450317280873492</v>
      </c>
      <c r="GI274" s="206">
        <f t="shared" si="631"/>
        <v>-1.2821148537183202</v>
      </c>
      <c r="GJ274" s="206">
        <f t="shared" si="632"/>
        <v>-0.56712523026797335</v>
      </c>
      <c r="GK274" s="206">
        <f t="shared" si="633"/>
        <v>-0.22704617682815054</v>
      </c>
      <c r="GL274" s="206">
        <f t="shared" si="634"/>
        <v>0.95883658836978536</v>
      </c>
      <c r="GM274" s="206">
        <f t="shared" si="635"/>
        <v>-0.54408265993622806</v>
      </c>
      <c r="GN274" s="206">
        <f t="shared" si="636"/>
        <v>0.45857467430502563</v>
      </c>
      <c r="GO274" s="2"/>
      <c r="GP274" s="3">
        <f t="shared" si="637"/>
        <v>28</v>
      </c>
      <c r="GQ274" s="320">
        <f t="shared" si="638"/>
        <v>1.4671207754781241E-3</v>
      </c>
      <c r="GR274" s="298">
        <f t="shared" si="639"/>
        <v>4.8764346296522058E-4</v>
      </c>
      <c r="GS274" s="298">
        <f t="shared" si="640"/>
        <v>5.9129990091731394E-4</v>
      </c>
      <c r="GT274" s="298">
        <f t="shared" si="641"/>
        <v>1.2411385830296622E-3</v>
      </c>
      <c r="GU274" s="298">
        <f t="shared" si="642"/>
        <v>5.6136108472234212E-4</v>
      </c>
      <c r="GV274" s="298">
        <f t="shared" si="643"/>
        <v>1.06467446224917E-3</v>
      </c>
      <c r="GW274" s="298">
        <f t="shared" si="644"/>
        <v>9.634491479496598E-4</v>
      </c>
      <c r="GX274" s="298">
        <f t="shared" si="645"/>
        <v>6.2556300670603545E-4</v>
      </c>
      <c r="GY274" s="298">
        <f t="shared" si="646"/>
        <v>3.596863534997482E-4</v>
      </c>
      <c r="GZ274" s="298">
        <f t="shared" si="647"/>
        <v>2.2833419823559939E-4</v>
      </c>
      <c r="HA274" s="298">
        <f t="shared" si="648"/>
        <v>6.1258977608787493E-4</v>
      </c>
      <c r="HB274" s="298">
        <f t="shared" si="649"/>
        <v>3.7886340977068793E-4</v>
      </c>
      <c r="HC274" s="298">
        <f t="shared" si="650"/>
        <v>4.8519295083955711E-4</v>
      </c>
      <c r="HD274" s="298"/>
    </row>
    <row r="275" spans="1:212" ht="12" customHeight="1" x14ac:dyDescent="0.25">
      <c r="A275" s="2">
        <v>1</v>
      </c>
      <c r="B275" s="10" t="s">
        <v>150</v>
      </c>
      <c r="C275" s="183">
        <v>44019</v>
      </c>
      <c r="D275" s="10"/>
      <c r="E275" s="2" t="s">
        <v>338</v>
      </c>
      <c r="F275" s="33"/>
      <c r="G275" s="33"/>
      <c r="H275" s="33"/>
      <c r="I275" s="33"/>
      <c r="J275" s="33"/>
      <c r="K275" s="33"/>
      <c r="L275" s="33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61"/>
      <c r="X275" s="45"/>
      <c r="Y275" s="3">
        <v>44</v>
      </c>
      <c r="Z275" s="146">
        <v>12</v>
      </c>
      <c r="AA275" s="3">
        <f t="shared" si="542"/>
        <v>56</v>
      </c>
      <c r="AB275" s="170"/>
      <c r="AC275" s="170" t="s">
        <v>675</v>
      </c>
      <c r="AD275" s="170"/>
      <c r="AE275" s="170"/>
      <c r="AF275" s="170"/>
      <c r="AG275" s="170"/>
      <c r="AH275" s="170"/>
      <c r="AI275" s="170"/>
      <c r="AJ275" s="170"/>
      <c r="AK275" s="170">
        <v>49</v>
      </c>
      <c r="AL275" s="170" t="s">
        <v>675</v>
      </c>
      <c r="AM275" s="170" t="s">
        <v>675</v>
      </c>
      <c r="AN275" s="170" t="s">
        <v>675</v>
      </c>
      <c r="AO275" s="170"/>
      <c r="AP275" s="170" t="s">
        <v>675</v>
      </c>
      <c r="AQ275" s="170"/>
      <c r="AR275" s="170"/>
      <c r="AS275" s="170" t="s">
        <v>675</v>
      </c>
      <c r="AT275" s="170" t="s">
        <v>675</v>
      </c>
      <c r="AU275" s="29">
        <f t="shared" si="656"/>
        <v>49</v>
      </c>
      <c r="AV275" s="170">
        <f t="shared" si="554"/>
        <v>0</v>
      </c>
      <c r="AW275" s="170">
        <f t="shared" si="555"/>
        <v>49</v>
      </c>
      <c r="AX275" s="170">
        <f t="shared" si="556"/>
        <v>0</v>
      </c>
      <c r="AY275" s="29">
        <f t="shared" si="557"/>
        <v>49</v>
      </c>
      <c r="AZ275" s="3"/>
      <c r="BA275" s="2">
        <f t="shared" si="564"/>
        <v>0</v>
      </c>
      <c r="BB275" s="2">
        <f t="shared" si="565"/>
        <v>49</v>
      </c>
      <c r="BC275" s="2">
        <f t="shared" si="566"/>
        <v>0</v>
      </c>
      <c r="BD275" s="3">
        <f t="shared" si="567"/>
        <v>49</v>
      </c>
      <c r="BE275" s="3">
        <f t="shared" si="568"/>
        <v>1.5565996944452452</v>
      </c>
      <c r="BF275" s="2">
        <f t="shared" si="569"/>
        <v>0</v>
      </c>
      <c r="BG275" s="2">
        <f t="shared" si="570"/>
        <v>1.4124700931077223</v>
      </c>
      <c r="BH275" s="2">
        <f t="shared" si="571"/>
        <v>0</v>
      </c>
      <c r="BI275" s="3">
        <f t="shared" si="572"/>
        <v>1.4124700931077223</v>
      </c>
      <c r="BJ275" s="3"/>
      <c r="BK275" s="21">
        <v>33733</v>
      </c>
      <c r="BL275" s="3">
        <v>33700</v>
      </c>
      <c r="BM275" s="2">
        <v>33</v>
      </c>
      <c r="BN275" s="2">
        <v>33</v>
      </c>
      <c r="BO275" s="45"/>
      <c r="BP275" s="2">
        <f t="shared" si="573"/>
        <v>33</v>
      </c>
      <c r="BQ275" s="2">
        <f t="shared" si="574"/>
        <v>0.97922848664688422</v>
      </c>
      <c r="BR275" s="2">
        <f t="shared" si="575"/>
        <v>0.97922848664688422</v>
      </c>
      <c r="BS275" s="2"/>
      <c r="BT275" s="7">
        <v>34014</v>
      </c>
      <c r="BU275" s="3">
        <v>33965</v>
      </c>
      <c r="BV275" s="2">
        <f t="shared" si="543"/>
        <v>49</v>
      </c>
      <c r="BW275" s="2">
        <v>49</v>
      </c>
      <c r="BX275" s="61"/>
      <c r="BY275" s="2">
        <f t="shared" si="576"/>
        <v>49</v>
      </c>
      <c r="BZ275" s="2">
        <f t="shared" si="577"/>
        <v>1.4426615633740616</v>
      </c>
      <c r="CA275" s="2">
        <f t="shared" si="578"/>
        <v>1.4426615633740616</v>
      </c>
      <c r="CB275" s="2"/>
      <c r="CC275" s="105">
        <v>34218</v>
      </c>
      <c r="CD275" s="3">
        <v>34188</v>
      </c>
      <c r="CE275" s="2">
        <f t="shared" si="544"/>
        <v>30</v>
      </c>
      <c r="CF275" s="2">
        <v>30</v>
      </c>
      <c r="CG275" s="61"/>
      <c r="CH275" s="2">
        <f t="shared" si="579"/>
        <v>30</v>
      </c>
      <c r="CI275" s="2">
        <f t="shared" si="580"/>
        <v>0.87750087750087757</v>
      </c>
      <c r="CJ275" s="2">
        <f t="shared" si="581"/>
        <v>0.87750087750087757</v>
      </c>
      <c r="CK275" s="2"/>
      <c r="CL275" s="105">
        <v>34531</v>
      </c>
      <c r="CM275" s="3">
        <v>34481</v>
      </c>
      <c r="CN275" s="2">
        <f t="shared" si="545"/>
        <v>50</v>
      </c>
      <c r="CO275" s="2">
        <f t="shared" si="655"/>
        <v>50</v>
      </c>
      <c r="CP275" s="61"/>
      <c r="CQ275" s="2">
        <f t="shared" si="582"/>
        <v>50</v>
      </c>
      <c r="CR275" s="2">
        <f t="shared" si="583"/>
        <v>1.4500739537716423</v>
      </c>
      <c r="CS275" s="2">
        <f t="shared" si="584"/>
        <v>1.4500739537716423</v>
      </c>
      <c r="CT275" s="2"/>
      <c r="CU275" s="131">
        <v>34745</v>
      </c>
      <c r="CV275" s="3">
        <v>34691</v>
      </c>
      <c r="CW275" s="2">
        <f t="shared" si="546"/>
        <v>54</v>
      </c>
      <c r="CX275" s="2">
        <f t="shared" si="547"/>
        <v>54</v>
      </c>
      <c r="CY275" s="61"/>
      <c r="CZ275" s="2">
        <f t="shared" si="585"/>
        <v>54</v>
      </c>
      <c r="DA275" s="2">
        <f t="shared" si="586"/>
        <v>1.5565996944452452</v>
      </c>
      <c r="DB275" s="2">
        <f t="shared" si="587"/>
        <v>1.5565996944452452</v>
      </c>
      <c r="DC275" s="2"/>
      <c r="DD275" s="131">
        <v>35017</v>
      </c>
      <c r="DE275" s="3">
        <v>35001</v>
      </c>
      <c r="DF275" s="2">
        <f t="shared" si="548"/>
        <v>16</v>
      </c>
      <c r="DG275" s="2">
        <f t="shared" si="549"/>
        <v>16</v>
      </c>
      <c r="DH275" s="61"/>
      <c r="DI275" s="2">
        <f t="shared" si="588"/>
        <v>16</v>
      </c>
      <c r="DJ275" s="2">
        <f t="shared" si="589"/>
        <v>0.4571297962915345</v>
      </c>
      <c r="DK275" s="2">
        <f t="shared" si="590"/>
        <v>0.4571297962915345</v>
      </c>
      <c r="DL275" s="2"/>
      <c r="DM275" s="131">
        <v>35247</v>
      </c>
      <c r="DN275" s="2">
        <v>35213</v>
      </c>
      <c r="DO275" s="3">
        <f t="shared" si="591"/>
        <v>34</v>
      </c>
      <c r="DP275" s="3">
        <f t="shared" si="592"/>
        <v>0.96555249481725502</v>
      </c>
      <c r="DQ275" s="2"/>
      <c r="DR275" s="131">
        <v>35478</v>
      </c>
      <c r="DS275" s="2">
        <v>35430</v>
      </c>
      <c r="DT275" s="3">
        <f t="shared" si="593"/>
        <v>48</v>
      </c>
      <c r="DU275" s="3">
        <f t="shared" si="594"/>
        <v>1.3547840812870449</v>
      </c>
      <c r="DV275" s="2"/>
      <c r="DW275" s="131">
        <v>35649</v>
      </c>
      <c r="DX275" s="2">
        <v>35611</v>
      </c>
      <c r="DY275" s="3">
        <f t="shared" si="595"/>
        <v>38</v>
      </c>
      <c r="DZ275" s="3">
        <f t="shared" si="596"/>
        <v>1.0670860127488697</v>
      </c>
      <c r="EA275" s="2"/>
      <c r="EB275" s="131">
        <v>35809</v>
      </c>
      <c r="EC275" s="2">
        <v>35788</v>
      </c>
      <c r="ED275" s="3">
        <f t="shared" si="559"/>
        <v>21</v>
      </c>
      <c r="EE275" s="3">
        <f t="shared" si="597"/>
        <v>0.58678886777690842</v>
      </c>
      <c r="EF275" s="2"/>
      <c r="EG275" s="131">
        <v>36087</v>
      </c>
      <c r="EH275" s="2">
        <v>36060</v>
      </c>
      <c r="EI275" s="3">
        <f t="shared" si="538"/>
        <v>27</v>
      </c>
      <c r="EJ275" s="3">
        <f t="shared" si="598"/>
        <v>0.74875207986688852</v>
      </c>
      <c r="EK275" s="2"/>
      <c r="EL275" s="131">
        <v>36561</v>
      </c>
      <c r="EM275" s="2">
        <v>36547</v>
      </c>
      <c r="EN275" s="3">
        <f t="shared" si="651"/>
        <v>14</v>
      </c>
      <c r="EO275" s="3">
        <f t="shared" si="599"/>
        <v>0.3830683777054204</v>
      </c>
      <c r="EP275" s="2"/>
      <c r="EQ275" s="2"/>
      <c r="ER275" s="77">
        <f t="shared" si="600"/>
        <v>33</v>
      </c>
      <c r="ES275" s="83">
        <f t="shared" si="659"/>
        <v>49</v>
      </c>
      <c r="ET275" s="83">
        <f t="shared" si="563"/>
        <v>30</v>
      </c>
      <c r="EU275" s="81">
        <f t="shared" si="657"/>
        <v>50</v>
      </c>
      <c r="EV275" s="81">
        <f t="shared" si="660"/>
        <v>54</v>
      </c>
      <c r="EW275" s="81">
        <f t="shared" si="661"/>
        <v>16</v>
      </c>
      <c r="EX275" s="81">
        <f t="shared" si="558"/>
        <v>34</v>
      </c>
      <c r="EY275" s="81">
        <f>DT275</f>
        <v>48</v>
      </c>
      <c r="EZ275" s="81">
        <f t="shared" si="658"/>
        <v>38</v>
      </c>
      <c r="FA275" s="81">
        <f t="shared" si="601"/>
        <v>21</v>
      </c>
      <c r="FB275" s="81">
        <f t="shared" si="602"/>
        <v>27</v>
      </c>
      <c r="FC275" s="81">
        <f t="shared" si="653"/>
        <v>14</v>
      </c>
      <c r="FD275" s="2"/>
      <c r="FE275" s="77">
        <f t="shared" si="603"/>
        <v>0.97922848664688422</v>
      </c>
      <c r="FF275" s="83">
        <f t="shared" si="604"/>
        <v>1.4426615633740616</v>
      </c>
      <c r="FG275" s="83">
        <f t="shared" si="605"/>
        <v>0.87750087750087757</v>
      </c>
      <c r="FH275" s="81">
        <f t="shared" si="606"/>
        <v>1.4500739537716423</v>
      </c>
      <c r="FI275" s="81">
        <f t="shared" si="607"/>
        <v>1.5565996944452452</v>
      </c>
      <c r="FJ275" s="81">
        <f t="shared" si="608"/>
        <v>0.4571297962915345</v>
      </c>
      <c r="FK275" s="81">
        <f t="shared" si="609"/>
        <v>0.96555249481725502</v>
      </c>
      <c r="FL275" s="81">
        <f t="shared" si="610"/>
        <v>1.3547840812870449</v>
      </c>
      <c r="FM275" s="81">
        <f t="shared" si="611"/>
        <v>1.0670860127488697</v>
      </c>
      <c r="FN275" s="81">
        <f t="shared" si="612"/>
        <v>0.58678886777690842</v>
      </c>
      <c r="FO275" s="81">
        <f t="shared" si="613"/>
        <v>0.74875207986688852</v>
      </c>
      <c r="FP275" s="81">
        <f t="shared" si="614"/>
        <v>0.3830683777054204</v>
      </c>
      <c r="FQ275" s="2"/>
      <c r="FR275" s="83">
        <f t="shared" si="615"/>
        <v>16</v>
      </c>
      <c r="FS275" s="83">
        <f t="shared" si="616"/>
        <v>-19</v>
      </c>
      <c r="FT275" s="83">
        <f t="shared" si="617"/>
        <v>20</v>
      </c>
      <c r="FU275" s="83">
        <f t="shared" si="618"/>
        <v>4</v>
      </c>
      <c r="FV275" s="83">
        <f t="shared" si="619"/>
        <v>-38</v>
      </c>
      <c r="FW275" s="83">
        <f t="shared" si="620"/>
        <v>18</v>
      </c>
      <c r="FX275" s="83">
        <f t="shared" si="621"/>
        <v>14</v>
      </c>
      <c r="FY275" s="83">
        <f t="shared" si="622"/>
        <v>-10</v>
      </c>
      <c r="FZ275" s="83">
        <f t="shared" si="623"/>
        <v>-17</v>
      </c>
      <c r="GA275" s="83">
        <f t="shared" si="624"/>
        <v>6</v>
      </c>
      <c r="GB275" s="83">
        <f t="shared" si="625"/>
        <v>-13</v>
      </c>
      <c r="GC275" s="54"/>
      <c r="GD275" s="205">
        <f t="shared" si="626"/>
        <v>0.46343307672717737</v>
      </c>
      <c r="GE275" s="206">
        <f t="shared" si="627"/>
        <v>-0.56516068587318402</v>
      </c>
      <c r="GF275" s="206">
        <f t="shared" si="628"/>
        <v>0.5725730762707647</v>
      </c>
      <c r="GG275" s="207">
        <f t="shared" si="629"/>
        <v>0.10652574067360288</v>
      </c>
      <c r="GH275" s="206">
        <f t="shared" si="630"/>
        <v>-1.0994698981537105</v>
      </c>
      <c r="GI275" s="206">
        <f t="shared" si="631"/>
        <v>0.50842269852572053</v>
      </c>
      <c r="GJ275" s="206">
        <f t="shared" si="632"/>
        <v>0.38923158646978984</v>
      </c>
      <c r="GK275" s="206">
        <f t="shared" si="633"/>
        <v>-0.28769806853817514</v>
      </c>
      <c r="GL275" s="206">
        <f t="shared" si="634"/>
        <v>-0.4802971449719613</v>
      </c>
      <c r="GM275" s="206">
        <f t="shared" si="635"/>
        <v>0.1619632120899801</v>
      </c>
      <c r="GN275" s="206">
        <f t="shared" si="636"/>
        <v>-0.36568370216146812</v>
      </c>
      <c r="GO275" s="2"/>
      <c r="GP275" s="3">
        <f t="shared" si="637"/>
        <v>14</v>
      </c>
      <c r="GQ275" s="320">
        <f t="shared" si="638"/>
        <v>3.8306837770542041E-4</v>
      </c>
      <c r="GR275" s="298">
        <f t="shared" si="639"/>
        <v>5.7472265278043849E-4</v>
      </c>
      <c r="GS275" s="298">
        <f t="shared" si="640"/>
        <v>7.830728417553617E-4</v>
      </c>
      <c r="GT275" s="298">
        <f t="shared" si="641"/>
        <v>5.7283319216753646E-4</v>
      </c>
      <c r="GU275" s="298">
        <f t="shared" si="642"/>
        <v>1.0795405475429658E-3</v>
      </c>
      <c r="GV275" s="298">
        <f t="shared" si="643"/>
        <v>9.7444781290601987E-4</v>
      </c>
      <c r="GW275" s="298">
        <f t="shared" si="644"/>
        <v>3.2114971598321993E-4</v>
      </c>
      <c r="GX275" s="298">
        <f t="shared" si="645"/>
        <v>8.5076568912020823E-4</v>
      </c>
      <c r="GY275" s="298">
        <f t="shared" si="646"/>
        <v>1.1509963311991942E-3</v>
      </c>
      <c r="GZ275" s="298">
        <f t="shared" si="647"/>
        <v>7.8879086663207062E-4</v>
      </c>
      <c r="HA275" s="298">
        <f t="shared" si="648"/>
        <v>4.4359949302915085E-4</v>
      </c>
      <c r="HB275" s="298">
        <f t="shared" si="649"/>
        <v>5.3838484546360921E-4</v>
      </c>
      <c r="HC275" s="298">
        <f t="shared" si="650"/>
        <v>2.4259647541977856E-4</v>
      </c>
      <c r="HD275" s="298"/>
    </row>
    <row r="276" spans="1:212" ht="12" customHeight="1" x14ac:dyDescent="0.25">
      <c r="A276" s="2">
        <v>1</v>
      </c>
      <c r="B276" s="10" t="s">
        <v>150</v>
      </c>
      <c r="C276" s="183">
        <v>44020</v>
      </c>
      <c r="D276" s="10"/>
      <c r="E276" s="2" t="s">
        <v>359</v>
      </c>
      <c r="F276" s="33"/>
      <c r="G276" s="33"/>
      <c r="H276" s="33"/>
      <c r="I276" s="33"/>
      <c r="J276" s="33"/>
      <c r="K276" s="33"/>
      <c r="L276" s="33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61"/>
      <c r="X276" s="45"/>
      <c r="Y276" s="3">
        <v>5</v>
      </c>
      <c r="Z276" s="146">
        <v>8</v>
      </c>
      <c r="AA276" s="3">
        <f t="shared" si="542"/>
        <v>13</v>
      </c>
      <c r="AB276" s="170"/>
      <c r="AC276" s="170" t="s">
        <v>675</v>
      </c>
      <c r="AD276" s="170"/>
      <c r="AE276" s="170"/>
      <c r="AF276" s="170"/>
      <c r="AG276" s="170"/>
      <c r="AH276" s="170"/>
      <c r="AI276" s="170"/>
      <c r="AJ276" s="170"/>
      <c r="AK276" s="170">
        <v>5</v>
      </c>
      <c r="AL276" s="170" t="s">
        <v>675</v>
      </c>
      <c r="AM276" s="170" t="s">
        <v>675</v>
      </c>
      <c r="AN276" s="170" t="s">
        <v>675</v>
      </c>
      <c r="AO276" s="170"/>
      <c r="AP276" s="170" t="s">
        <v>675</v>
      </c>
      <c r="AQ276" s="170"/>
      <c r="AR276" s="170"/>
      <c r="AS276" s="170" t="s">
        <v>675</v>
      </c>
      <c r="AT276" s="170" t="s">
        <v>675</v>
      </c>
      <c r="AU276" s="29">
        <f t="shared" si="656"/>
        <v>5</v>
      </c>
      <c r="AV276" s="170">
        <f t="shared" si="554"/>
        <v>0</v>
      </c>
      <c r="AW276" s="170">
        <f t="shared" si="555"/>
        <v>5</v>
      </c>
      <c r="AX276" s="170">
        <f t="shared" si="556"/>
        <v>0</v>
      </c>
      <c r="AY276" s="29">
        <f t="shared" si="557"/>
        <v>5</v>
      </c>
      <c r="AZ276" s="3"/>
      <c r="BA276" s="2">
        <f t="shared" si="564"/>
        <v>0</v>
      </c>
      <c r="BB276" s="2">
        <f t="shared" si="565"/>
        <v>5</v>
      </c>
      <c r="BC276" s="2">
        <f t="shared" si="566"/>
        <v>0</v>
      </c>
      <c r="BD276" s="3">
        <f t="shared" si="567"/>
        <v>5</v>
      </c>
      <c r="BE276" s="3">
        <f t="shared" si="568"/>
        <v>0.31545741324921139</v>
      </c>
      <c r="BF276" s="2">
        <f t="shared" si="569"/>
        <v>0</v>
      </c>
      <c r="BG276" s="2">
        <f t="shared" si="570"/>
        <v>0.39432176656151419</v>
      </c>
      <c r="BH276" s="2">
        <f t="shared" si="571"/>
        <v>0</v>
      </c>
      <c r="BI276" s="3">
        <f t="shared" si="572"/>
        <v>0.39432176656151419</v>
      </c>
      <c r="BJ276" s="3"/>
      <c r="BK276" s="21">
        <v>12537</v>
      </c>
      <c r="BL276" s="3">
        <v>12537</v>
      </c>
      <c r="BM276" s="2">
        <v>0</v>
      </c>
      <c r="BN276" s="2">
        <v>0</v>
      </c>
      <c r="BO276" s="45"/>
      <c r="BP276" s="2">
        <f t="shared" si="573"/>
        <v>0</v>
      </c>
      <c r="BQ276" s="2">
        <f t="shared" si="574"/>
        <v>0</v>
      </c>
      <c r="BR276" s="2">
        <f t="shared" si="575"/>
        <v>0</v>
      </c>
      <c r="BS276" s="2"/>
      <c r="BT276" s="7">
        <v>12603</v>
      </c>
      <c r="BU276" s="3">
        <v>12599</v>
      </c>
      <c r="BV276" s="2">
        <f t="shared" si="543"/>
        <v>4</v>
      </c>
      <c r="BW276" s="2">
        <v>4</v>
      </c>
      <c r="BX276" s="61"/>
      <c r="BY276" s="2">
        <f t="shared" si="576"/>
        <v>4</v>
      </c>
      <c r="BZ276" s="2">
        <f t="shared" si="577"/>
        <v>0.31748551472339076</v>
      </c>
      <c r="CA276" s="2">
        <f t="shared" si="578"/>
        <v>0.31748551472339076</v>
      </c>
      <c r="CB276" s="2"/>
      <c r="CC276" s="105">
        <v>12603</v>
      </c>
      <c r="CD276" s="3">
        <v>12605</v>
      </c>
      <c r="CE276" s="2">
        <f t="shared" si="544"/>
        <v>-2</v>
      </c>
      <c r="CF276" s="2">
        <v>-2</v>
      </c>
      <c r="CG276" s="61"/>
      <c r="CH276" s="2">
        <f t="shared" si="579"/>
        <v>-2</v>
      </c>
      <c r="CI276" s="2">
        <f t="shared" si="580"/>
        <v>-0.15866719555731854</v>
      </c>
      <c r="CJ276" s="2">
        <f t="shared" si="581"/>
        <v>-0.15866719555731854</v>
      </c>
      <c r="CK276" s="2"/>
      <c r="CL276" s="105">
        <v>12597</v>
      </c>
      <c r="CM276" s="3">
        <v>12597</v>
      </c>
      <c r="CN276" s="2">
        <f t="shared" si="545"/>
        <v>0</v>
      </c>
      <c r="CO276" s="2">
        <f t="shared" si="655"/>
        <v>0</v>
      </c>
      <c r="CP276" s="61"/>
      <c r="CQ276" s="2">
        <f t="shared" si="582"/>
        <v>0</v>
      </c>
      <c r="CR276" s="2">
        <f t="shared" si="583"/>
        <v>0</v>
      </c>
      <c r="CS276" s="2">
        <f t="shared" si="584"/>
        <v>0</v>
      </c>
      <c r="CT276" s="2"/>
      <c r="CU276" s="131">
        <v>12684</v>
      </c>
      <c r="CV276" s="3">
        <v>12680</v>
      </c>
      <c r="CW276" s="2">
        <f t="shared" si="546"/>
        <v>4</v>
      </c>
      <c r="CX276" s="2">
        <f t="shared" si="547"/>
        <v>4</v>
      </c>
      <c r="CY276" s="61"/>
      <c r="CZ276" s="2">
        <f t="shared" si="585"/>
        <v>4</v>
      </c>
      <c r="DA276" s="2">
        <f t="shared" si="586"/>
        <v>0.31545741324921139</v>
      </c>
      <c r="DB276" s="2">
        <f t="shared" si="587"/>
        <v>0.31545741324921139</v>
      </c>
      <c r="DC276" s="2"/>
      <c r="DD276" s="131">
        <v>12773</v>
      </c>
      <c r="DE276" s="3">
        <v>12768</v>
      </c>
      <c r="DF276" s="2">
        <f t="shared" si="548"/>
        <v>5</v>
      </c>
      <c r="DG276" s="2">
        <f t="shared" si="549"/>
        <v>5</v>
      </c>
      <c r="DH276" s="61"/>
      <c r="DI276" s="2">
        <f t="shared" si="588"/>
        <v>5</v>
      </c>
      <c r="DJ276" s="2">
        <f t="shared" si="589"/>
        <v>0.39160401002506262</v>
      </c>
      <c r="DK276" s="2">
        <f t="shared" si="590"/>
        <v>0.39160401002506262</v>
      </c>
      <c r="DL276" s="2"/>
      <c r="DM276" s="131">
        <v>12765</v>
      </c>
      <c r="DN276" s="2">
        <v>12766</v>
      </c>
      <c r="DO276" s="3">
        <f t="shared" si="591"/>
        <v>-1</v>
      </c>
      <c r="DP276" s="3">
        <f t="shared" si="592"/>
        <v>-7.833307222309259E-2</v>
      </c>
      <c r="DQ276" s="2"/>
      <c r="DR276" s="131">
        <v>12800</v>
      </c>
      <c r="DS276" s="2">
        <v>12807</v>
      </c>
      <c r="DT276" s="3">
        <f t="shared" si="593"/>
        <v>-7</v>
      </c>
      <c r="DU276" s="3">
        <f t="shared" si="594"/>
        <v>-0.54657609120012496</v>
      </c>
      <c r="DV276" s="2"/>
      <c r="DW276" s="131">
        <v>12908</v>
      </c>
      <c r="DX276" s="2">
        <v>12905</v>
      </c>
      <c r="DY276" s="3">
        <f t="shared" si="595"/>
        <v>3</v>
      </c>
      <c r="DZ276" s="3">
        <f t="shared" si="596"/>
        <v>0.2324680356450988</v>
      </c>
      <c r="EA276" s="2"/>
      <c r="EB276" s="131">
        <v>13009</v>
      </c>
      <c r="EC276" s="2">
        <v>13011</v>
      </c>
      <c r="ED276" s="3">
        <v>0</v>
      </c>
      <c r="EE276" s="3">
        <f t="shared" si="597"/>
        <v>0</v>
      </c>
      <c r="EF276" s="2"/>
      <c r="EG276" s="131">
        <v>13207</v>
      </c>
      <c r="EH276" s="2">
        <v>13208</v>
      </c>
      <c r="EI276" s="3">
        <v>0</v>
      </c>
      <c r="EJ276" s="3">
        <f t="shared" si="598"/>
        <v>0</v>
      </c>
      <c r="EK276" s="2"/>
      <c r="EL276" s="131">
        <v>13213</v>
      </c>
      <c r="EM276" s="2">
        <v>13225</v>
      </c>
      <c r="EN276" s="146">
        <v>0</v>
      </c>
      <c r="EO276" s="3">
        <f t="shared" si="599"/>
        <v>0</v>
      </c>
      <c r="EP276" s="2"/>
      <c r="EQ276" s="2"/>
      <c r="ER276" s="77">
        <f t="shared" si="600"/>
        <v>0</v>
      </c>
      <c r="ES276" s="83">
        <f t="shared" si="659"/>
        <v>4</v>
      </c>
      <c r="ET276" s="83">
        <v>0</v>
      </c>
      <c r="EU276" s="81">
        <f t="shared" si="657"/>
        <v>0</v>
      </c>
      <c r="EV276" s="81">
        <f t="shared" si="660"/>
        <v>4</v>
      </c>
      <c r="EW276" s="81">
        <f t="shared" si="661"/>
        <v>5</v>
      </c>
      <c r="EX276" s="81">
        <v>0</v>
      </c>
      <c r="EY276" s="81">
        <v>0</v>
      </c>
      <c r="EZ276" s="81">
        <f t="shared" si="658"/>
        <v>3</v>
      </c>
      <c r="FA276" s="81">
        <f t="shared" si="601"/>
        <v>0</v>
      </c>
      <c r="FB276" s="81">
        <f t="shared" si="602"/>
        <v>0</v>
      </c>
      <c r="FC276" s="81">
        <v>0</v>
      </c>
      <c r="FD276" s="2"/>
      <c r="FE276" s="77">
        <f t="shared" si="603"/>
        <v>0</v>
      </c>
      <c r="FF276" s="83">
        <f t="shared" si="604"/>
        <v>0.31748551472339076</v>
      </c>
      <c r="FG276" s="83">
        <f t="shared" si="605"/>
        <v>0</v>
      </c>
      <c r="FH276" s="81">
        <f t="shared" si="606"/>
        <v>0</v>
      </c>
      <c r="FI276" s="81">
        <f t="shared" si="607"/>
        <v>0.31545741324921139</v>
      </c>
      <c r="FJ276" s="81">
        <f t="shared" si="608"/>
        <v>0.39160401002506262</v>
      </c>
      <c r="FK276" s="81">
        <f t="shared" si="609"/>
        <v>0</v>
      </c>
      <c r="FL276" s="81">
        <f t="shared" si="610"/>
        <v>0</v>
      </c>
      <c r="FM276" s="81">
        <f t="shared" si="611"/>
        <v>0.2324680356450988</v>
      </c>
      <c r="FN276" s="81">
        <f t="shared" si="612"/>
        <v>0</v>
      </c>
      <c r="FO276" s="81">
        <f t="shared" si="613"/>
        <v>0</v>
      </c>
      <c r="FP276" s="81">
        <f t="shared" si="614"/>
        <v>0</v>
      </c>
      <c r="FQ276" s="2"/>
      <c r="FR276" s="83">
        <f t="shared" si="615"/>
        <v>4</v>
      </c>
      <c r="FS276" s="83">
        <f t="shared" si="616"/>
        <v>-4</v>
      </c>
      <c r="FT276" s="83">
        <f t="shared" si="617"/>
        <v>0</v>
      </c>
      <c r="FU276" s="83">
        <f t="shared" si="618"/>
        <v>4</v>
      </c>
      <c r="FV276" s="83">
        <f t="shared" si="619"/>
        <v>1</v>
      </c>
      <c r="FW276" s="83">
        <f t="shared" si="620"/>
        <v>-5</v>
      </c>
      <c r="FX276" s="83">
        <f t="shared" si="621"/>
        <v>0</v>
      </c>
      <c r="FY276" s="83">
        <f t="shared" si="622"/>
        <v>3</v>
      </c>
      <c r="FZ276" s="83">
        <f t="shared" si="623"/>
        <v>-3</v>
      </c>
      <c r="GA276" s="83">
        <f t="shared" si="624"/>
        <v>0</v>
      </c>
      <c r="GB276" s="83">
        <f t="shared" si="625"/>
        <v>0</v>
      </c>
      <c r="GC276" s="54"/>
      <c r="GD276" s="205">
        <f t="shared" si="626"/>
        <v>0.31748551472339076</v>
      </c>
      <c r="GE276" s="206">
        <f t="shared" si="627"/>
        <v>-0.31748551472339076</v>
      </c>
      <c r="GF276" s="206">
        <f t="shared" si="628"/>
        <v>0</v>
      </c>
      <c r="GG276" s="207">
        <f t="shared" si="629"/>
        <v>0.31545741324921139</v>
      </c>
      <c r="GH276" s="206">
        <f t="shared" si="630"/>
        <v>7.6146596775851227E-2</v>
      </c>
      <c r="GI276" s="206">
        <f t="shared" si="631"/>
        <v>-0.39160401002506262</v>
      </c>
      <c r="GJ276" s="206">
        <f t="shared" si="632"/>
        <v>0</v>
      </c>
      <c r="GK276" s="206">
        <f t="shared" si="633"/>
        <v>0.2324680356450988</v>
      </c>
      <c r="GL276" s="206">
        <f t="shared" si="634"/>
        <v>-0.2324680356450988</v>
      </c>
      <c r="GM276" s="206">
        <f t="shared" si="635"/>
        <v>0</v>
      </c>
      <c r="GN276" s="206">
        <f t="shared" si="636"/>
        <v>0</v>
      </c>
      <c r="GO276" s="2"/>
      <c r="GP276" s="3">
        <f t="shared" si="637"/>
        <v>0</v>
      </c>
      <c r="GQ276" s="320">
        <f t="shared" si="638"/>
        <v>0</v>
      </c>
      <c r="GR276" s="298">
        <f t="shared" si="639"/>
        <v>0</v>
      </c>
      <c r="GS276" s="298">
        <f t="shared" si="640"/>
        <v>6.3924313612682583E-5</v>
      </c>
      <c r="GT276" s="298">
        <f t="shared" si="641"/>
        <v>0</v>
      </c>
      <c r="GU276" s="298">
        <f t="shared" si="642"/>
        <v>0</v>
      </c>
      <c r="GV276" s="298">
        <f t="shared" si="643"/>
        <v>7.2181319474519992E-5</v>
      </c>
      <c r="GW276" s="298">
        <f t="shared" si="644"/>
        <v>1.0035928624475623E-4</v>
      </c>
      <c r="GX276" s="298">
        <f t="shared" si="645"/>
        <v>0</v>
      </c>
      <c r="GY276" s="298">
        <f t="shared" si="646"/>
        <v>0</v>
      </c>
      <c r="GZ276" s="298">
        <f t="shared" si="647"/>
        <v>6.227296315516347E-5</v>
      </c>
      <c r="HA276" s="298">
        <f t="shared" si="648"/>
        <v>0</v>
      </c>
      <c r="HB276" s="298">
        <f t="shared" si="649"/>
        <v>0</v>
      </c>
      <c r="HC276" s="298">
        <f t="shared" si="650"/>
        <v>0</v>
      </c>
      <c r="HD276" s="298"/>
    </row>
    <row r="277" spans="1:212" ht="12" customHeight="1" x14ac:dyDescent="0.25">
      <c r="A277" s="2">
        <v>1</v>
      </c>
      <c r="B277" s="10" t="s">
        <v>150</v>
      </c>
      <c r="C277" s="183">
        <v>44021</v>
      </c>
      <c r="D277" s="10"/>
      <c r="E277" s="2" t="s">
        <v>367</v>
      </c>
      <c r="F277" s="33"/>
      <c r="G277" s="33"/>
      <c r="H277" s="33"/>
      <c r="I277" s="33"/>
      <c r="J277" s="33"/>
      <c r="K277" s="33"/>
      <c r="L277" s="33"/>
      <c r="M277" s="45"/>
      <c r="N277" s="45"/>
      <c r="O277" s="45"/>
      <c r="P277" s="45"/>
      <c r="Q277" s="45"/>
      <c r="R277" s="45"/>
      <c r="S277" s="45"/>
      <c r="T277" s="45">
        <v>250</v>
      </c>
      <c r="U277" s="45"/>
      <c r="V277" s="45"/>
      <c r="W277" s="61"/>
      <c r="X277" s="45">
        <f>SUM(M277:W277)</f>
        <v>250</v>
      </c>
      <c r="Y277" s="3">
        <v>78</v>
      </c>
      <c r="Z277" s="146">
        <v>72</v>
      </c>
      <c r="AA277" s="3">
        <f t="shared" si="542"/>
        <v>150</v>
      </c>
      <c r="AB277" s="170"/>
      <c r="AC277" s="170"/>
      <c r="AD277" s="170"/>
      <c r="AE277" s="170"/>
      <c r="AF277" s="170"/>
      <c r="AG277" s="170"/>
      <c r="AH277" s="170"/>
      <c r="AI277" s="170">
        <v>46</v>
      </c>
      <c r="AJ277" s="170"/>
      <c r="AK277" s="170"/>
      <c r="AL277" s="170">
        <v>24</v>
      </c>
      <c r="AM277" s="170"/>
      <c r="AN277" s="170"/>
      <c r="AO277" s="170">
        <v>4</v>
      </c>
      <c r="AP277" s="170"/>
      <c r="AQ277" s="170"/>
      <c r="AR277" s="170"/>
      <c r="AS277" s="170"/>
      <c r="AT277" s="170">
        <v>4</v>
      </c>
      <c r="AU277" s="29">
        <f t="shared" si="656"/>
        <v>78</v>
      </c>
      <c r="AV277" s="170">
        <f t="shared" si="554"/>
        <v>46</v>
      </c>
      <c r="AW277" s="170">
        <f t="shared" si="555"/>
        <v>24</v>
      </c>
      <c r="AX277" s="170">
        <f t="shared" si="556"/>
        <v>8</v>
      </c>
      <c r="AY277" s="29">
        <f t="shared" si="557"/>
        <v>78</v>
      </c>
      <c r="AZ277" s="3"/>
      <c r="BA277" s="2">
        <f t="shared" si="564"/>
        <v>46</v>
      </c>
      <c r="BB277" s="2">
        <f t="shared" si="565"/>
        <v>24</v>
      </c>
      <c r="BC277" s="2">
        <f t="shared" si="566"/>
        <v>8</v>
      </c>
      <c r="BD277" s="3">
        <f t="shared" si="567"/>
        <v>78</v>
      </c>
      <c r="BE277" s="3">
        <f t="shared" si="568"/>
        <v>4.2222412999196131</v>
      </c>
      <c r="BF277" s="2">
        <f t="shared" si="569"/>
        <v>0.17950378909085232</v>
      </c>
      <c r="BG277" s="2">
        <f t="shared" si="570"/>
        <v>9.3654150830009913E-2</v>
      </c>
      <c r="BH277" s="2">
        <f t="shared" si="571"/>
        <v>3.1218050276669972E-2</v>
      </c>
      <c r="BI277" s="3">
        <f t="shared" si="572"/>
        <v>0.3043759901975322</v>
      </c>
      <c r="BJ277" s="3"/>
      <c r="BK277" s="21">
        <v>249008</v>
      </c>
      <c r="BL277" s="3">
        <v>247251</v>
      </c>
      <c r="BM277" s="2">
        <v>1757</v>
      </c>
      <c r="BN277" s="2">
        <v>1757</v>
      </c>
      <c r="BO277" s="45"/>
      <c r="BP277" s="2">
        <f t="shared" si="573"/>
        <v>1757</v>
      </c>
      <c r="BQ277" s="2">
        <f t="shared" si="574"/>
        <v>7.1061391056052354</v>
      </c>
      <c r="BR277" s="2">
        <f t="shared" si="575"/>
        <v>7.1061391056052354</v>
      </c>
      <c r="BS277" s="2"/>
      <c r="BT277" s="7">
        <v>249609</v>
      </c>
      <c r="BU277" s="3">
        <v>247942</v>
      </c>
      <c r="BV277" s="2">
        <f t="shared" si="543"/>
        <v>1667</v>
      </c>
      <c r="BW277" s="2">
        <v>1667</v>
      </c>
      <c r="BX277" s="61"/>
      <c r="BY277" s="2">
        <f t="shared" si="576"/>
        <v>1667</v>
      </c>
      <c r="BZ277" s="2">
        <f t="shared" si="577"/>
        <v>6.7233465891216495</v>
      </c>
      <c r="CA277" s="2">
        <f t="shared" si="578"/>
        <v>6.7233465891216495</v>
      </c>
      <c r="CB277" s="2"/>
      <c r="CC277" s="105">
        <v>251659</v>
      </c>
      <c r="CD277" s="3">
        <v>250281</v>
      </c>
      <c r="CE277" s="2">
        <f t="shared" si="544"/>
        <v>1378</v>
      </c>
      <c r="CF277" s="2">
        <v>1378</v>
      </c>
      <c r="CG277" s="61"/>
      <c r="CH277" s="2">
        <f t="shared" si="579"/>
        <v>1378</v>
      </c>
      <c r="CI277" s="2">
        <f t="shared" si="580"/>
        <v>5.5058114679100694</v>
      </c>
      <c r="CJ277" s="2">
        <f t="shared" si="581"/>
        <v>5.5058114679100694</v>
      </c>
      <c r="CK277" s="2"/>
      <c r="CL277" s="105">
        <v>253537</v>
      </c>
      <c r="CM277" s="3">
        <v>252274</v>
      </c>
      <c r="CN277" s="2">
        <f t="shared" si="545"/>
        <v>1263</v>
      </c>
      <c r="CO277" s="2">
        <f t="shared" si="655"/>
        <v>1263</v>
      </c>
      <c r="CP277" s="61"/>
      <c r="CQ277" s="2">
        <f t="shared" si="582"/>
        <v>1263</v>
      </c>
      <c r="CR277" s="2">
        <f t="shared" si="583"/>
        <v>5.0064612286640715</v>
      </c>
      <c r="CS277" s="2">
        <f t="shared" si="584"/>
        <v>5.0064612286640715</v>
      </c>
      <c r="CT277" s="2"/>
      <c r="CU277" s="131">
        <v>257344</v>
      </c>
      <c r="CV277" s="3">
        <v>256262</v>
      </c>
      <c r="CW277" s="2">
        <f t="shared" si="546"/>
        <v>1082</v>
      </c>
      <c r="CX277" s="2">
        <f t="shared" si="547"/>
        <v>1082</v>
      </c>
      <c r="CY277" s="61"/>
      <c r="CZ277" s="2">
        <f t="shared" si="585"/>
        <v>1082</v>
      </c>
      <c r="DA277" s="2">
        <f t="shared" si="586"/>
        <v>4.2222412999196131</v>
      </c>
      <c r="DB277" s="2">
        <f t="shared" si="587"/>
        <v>4.2222412999196131</v>
      </c>
      <c r="DC277" s="2"/>
      <c r="DD277" s="131">
        <v>259605</v>
      </c>
      <c r="DE277" s="3">
        <v>258119</v>
      </c>
      <c r="DF277" s="2">
        <f t="shared" si="548"/>
        <v>1486</v>
      </c>
      <c r="DG277" s="2">
        <f t="shared" si="549"/>
        <v>1486</v>
      </c>
      <c r="DH277" s="61"/>
      <c r="DI277" s="2">
        <f t="shared" si="588"/>
        <v>1486</v>
      </c>
      <c r="DJ277" s="2">
        <f t="shared" si="589"/>
        <v>5.7570345460814591</v>
      </c>
      <c r="DK277" s="2">
        <f t="shared" si="590"/>
        <v>5.7570345460814591</v>
      </c>
      <c r="DL277" s="2"/>
      <c r="DM277" s="131">
        <v>260467</v>
      </c>
      <c r="DN277" s="2">
        <v>259570</v>
      </c>
      <c r="DO277" s="3">
        <f t="shared" si="591"/>
        <v>897</v>
      </c>
      <c r="DP277" s="3">
        <f t="shared" si="592"/>
        <v>3.4557152213275804</v>
      </c>
      <c r="DQ277" s="2"/>
      <c r="DR277" s="131">
        <v>262347</v>
      </c>
      <c r="DS277" s="2">
        <v>261475</v>
      </c>
      <c r="DT277" s="3">
        <f t="shared" si="593"/>
        <v>872</v>
      </c>
      <c r="DU277" s="3">
        <f t="shared" si="594"/>
        <v>3.3349268572521278</v>
      </c>
      <c r="DV277" s="2"/>
      <c r="DW277" s="131">
        <v>263770</v>
      </c>
      <c r="DX277" s="2">
        <v>263614</v>
      </c>
      <c r="DY277" s="3">
        <f t="shared" si="595"/>
        <v>156</v>
      </c>
      <c r="DZ277" s="3">
        <f t="shared" si="596"/>
        <v>0.59177433671959756</v>
      </c>
      <c r="EA277" s="2"/>
      <c r="EB277" s="131">
        <v>263866</v>
      </c>
      <c r="EC277" s="2">
        <v>263419</v>
      </c>
      <c r="ED277" s="3">
        <f t="shared" ref="ED277:ED291" si="662">EB277-EC277</f>
        <v>447</v>
      </c>
      <c r="EE277" s="3">
        <f t="shared" si="597"/>
        <v>1.6969163196276653</v>
      </c>
      <c r="EF277" s="2"/>
      <c r="EG277" s="131">
        <v>265389</v>
      </c>
      <c r="EH277" s="2">
        <v>264677</v>
      </c>
      <c r="EI277" s="3">
        <f t="shared" ref="EI277:EI283" si="663">EG277-EH277</f>
        <v>712</v>
      </c>
      <c r="EJ277" s="3">
        <f t="shared" si="598"/>
        <v>2.6900712944456826</v>
      </c>
      <c r="EK277" s="2"/>
      <c r="EL277" s="131">
        <v>268564</v>
      </c>
      <c r="EM277" s="2">
        <v>267709</v>
      </c>
      <c r="EN277" s="3">
        <f t="shared" ref="EN277:EN283" si="664">EL277-EM277</f>
        <v>855</v>
      </c>
      <c r="EO277" s="3">
        <f t="shared" si="599"/>
        <v>3.193766365718</v>
      </c>
      <c r="EP277" s="2"/>
      <c r="EQ277" s="2"/>
      <c r="ER277" s="77">
        <f t="shared" si="600"/>
        <v>1757</v>
      </c>
      <c r="ES277" s="83">
        <f t="shared" si="659"/>
        <v>1667</v>
      </c>
      <c r="ET277" s="83">
        <f t="shared" ref="ET277:ET340" si="665">CH277</f>
        <v>1378</v>
      </c>
      <c r="EU277" s="81">
        <f t="shared" si="657"/>
        <v>1263</v>
      </c>
      <c r="EV277" s="81">
        <f t="shared" si="660"/>
        <v>1082</v>
      </c>
      <c r="EW277" s="81">
        <f t="shared" si="661"/>
        <v>1486</v>
      </c>
      <c r="EX277" s="81">
        <f>DO277</f>
        <v>897</v>
      </c>
      <c r="EY277" s="81">
        <f>DT277</f>
        <v>872</v>
      </c>
      <c r="EZ277" s="81">
        <f t="shared" si="658"/>
        <v>156</v>
      </c>
      <c r="FA277" s="81">
        <f t="shared" si="601"/>
        <v>447</v>
      </c>
      <c r="FB277" s="81">
        <f t="shared" si="602"/>
        <v>712</v>
      </c>
      <c r="FC277" s="81">
        <f t="shared" ref="FC277:FC283" si="666">EN277</f>
        <v>855</v>
      </c>
      <c r="FD277" s="2"/>
      <c r="FE277" s="77">
        <f t="shared" si="603"/>
        <v>7.1061391056052354</v>
      </c>
      <c r="FF277" s="83">
        <f t="shared" si="604"/>
        <v>6.7233465891216495</v>
      </c>
      <c r="FG277" s="83">
        <f t="shared" si="605"/>
        <v>5.5058114679100694</v>
      </c>
      <c r="FH277" s="81">
        <f t="shared" si="606"/>
        <v>5.0064612286640715</v>
      </c>
      <c r="FI277" s="81">
        <f t="shared" si="607"/>
        <v>4.2222412999196131</v>
      </c>
      <c r="FJ277" s="81">
        <f t="shared" si="608"/>
        <v>5.7570345460814591</v>
      </c>
      <c r="FK277" s="81">
        <f t="shared" si="609"/>
        <v>3.4557152213275804</v>
      </c>
      <c r="FL277" s="81">
        <f t="shared" si="610"/>
        <v>3.3349268572521278</v>
      </c>
      <c r="FM277" s="81">
        <f t="shared" si="611"/>
        <v>0.59177433671959756</v>
      </c>
      <c r="FN277" s="81">
        <f t="shared" si="612"/>
        <v>1.6969163196276653</v>
      </c>
      <c r="FO277" s="81">
        <f t="shared" si="613"/>
        <v>2.6900712944456826</v>
      </c>
      <c r="FP277" s="81">
        <f t="shared" si="614"/>
        <v>3.193766365718</v>
      </c>
      <c r="FQ277" s="2"/>
      <c r="FR277" s="83">
        <f t="shared" si="615"/>
        <v>-90</v>
      </c>
      <c r="FS277" s="83">
        <f t="shared" si="616"/>
        <v>-289</v>
      </c>
      <c r="FT277" s="83">
        <f t="shared" si="617"/>
        <v>-115</v>
      </c>
      <c r="FU277" s="83">
        <f t="shared" si="618"/>
        <v>-181</v>
      </c>
      <c r="FV277" s="83">
        <f t="shared" si="619"/>
        <v>404</v>
      </c>
      <c r="FW277" s="83">
        <f t="shared" si="620"/>
        <v>-589</v>
      </c>
      <c r="FX277" s="83">
        <f t="shared" si="621"/>
        <v>-25</v>
      </c>
      <c r="FY277" s="83">
        <f t="shared" si="622"/>
        <v>-716</v>
      </c>
      <c r="FZ277" s="83">
        <f t="shared" si="623"/>
        <v>291</v>
      </c>
      <c r="GA277" s="83">
        <f t="shared" si="624"/>
        <v>265</v>
      </c>
      <c r="GB277" s="83">
        <f t="shared" si="625"/>
        <v>143</v>
      </c>
      <c r="GC277" s="54"/>
      <c r="GD277" s="205">
        <f t="shared" si="626"/>
        <v>-0.38279251648358592</v>
      </c>
      <c r="GE277" s="206">
        <f t="shared" si="627"/>
        <v>-1.2175351212115801</v>
      </c>
      <c r="GF277" s="206">
        <f t="shared" si="628"/>
        <v>-0.49935023924599786</v>
      </c>
      <c r="GG277" s="207">
        <f t="shared" si="629"/>
        <v>-0.78421992874445845</v>
      </c>
      <c r="GH277" s="206">
        <f t="shared" si="630"/>
        <v>1.5347932461618461</v>
      </c>
      <c r="GI277" s="206">
        <f t="shared" si="631"/>
        <v>-2.3013193247538788</v>
      </c>
      <c r="GJ277" s="206">
        <f t="shared" si="632"/>
        <v>-0.12078836407545257</v>
      </c>
      <c r="GK277" s="206">
        <f t="shared" si="633"/>
        <v>-2.7431525205325302</v>
      </c>
      <c r="GL277" s="206">
        <f t="shared" si="634"/>
        <v>1.1051419829080678</v>
      </c>
      <c r="GM277" s="206">
        <f t="shared" si="635"/>
        <v>0.99315497481801729</v>
      </c>
      <c r="GN277" s="206">
        <f t="shared" si="636"/>
        <v>0.50369507127231739</v>
      </c>
      <c r="GO277" s="2"/>
      <c r="GP277" s="3">
        <f t="shared" si="637"/>
        <v>855</v>
      </c>
      <c r="GQ277" s="320">
        <f t="shared" si="638"/>
        <v>3.1937663657179999E-3</v>
      </c>
      <c r="GR277" s="298">
        <f t="shared" si="639"/>
        <v>3.0599627301067592E-2</v>
      </c>
      <c r="GS277" s="298">
        <f t="shared" si="640"/>
        <v>2.6640457698085467E-2</v>
      </c>
      <c r="GT277" s="298">
        <f t="shared" si="641"/>
        <v>2.631213796022884E-2</v>
      </c>
      <c r="GU277" s="298">
        <f t="shared" si="642"/>
        <v>2.7269194230935313E-2</v>
      </c>
      <c r="GV277" s="298">
        <f t="shared" si="643"/>
        <v>1.9525046917857659E-2</v>
      </c>
      <c r="GW277" s="298">
        <f t="shared" si="644"/>
        <v>2.9826779871941551E-2</v>
      </c>
      <c r="GX277" s="298">
        <f t="shared" si="645"/>
        <v>2.2445200680612551E-2</v>
      </c>
      <c r="GY277" s="298">
        <f t="shared" si="646"/>
        <v>2.0909766683452031E-2</v>
      </c>
      <c r="GZ277" s="298">
        <f t="shared" si="647"/>
        <v>3.2381940840685002E-3</v>
      </c>
      <c r="HA277" s="298">
        <f t="shared" si="648"/>
        <v>9.4423320659062105E-3</v>
      </c>
      <c r="HB277" s="298">
        <f t="shared" si="649"/>
        <v>1.4197407776669989E-2</v>
      </c>
      <c r="HC277" s="298">
        <f t="shared" si="650"/>
        <v>1.4815713320279332E-2</v>
      </c>
      <c r="HD277" s="298"/>
    </row>
    <row r="278" spans="1:212" ht="12" customHeight="1" x14ac:dyDescent="0.25">
      <c r="A278" s="2">
        <v>1</v>
      </c>
      <c r="B278" s="10" t="s">
        <v>150</v>
      </c>
      <c r="C278" s="183">
        <v>44034</v>
      </c>
      <c r="D278" s="10"/>
      <c r="E278" s="2" t="s">
        <v>500</v>
      </c>
      <c r="F278" s="33"/>
      <c r="G278" s="33"/>
      <c r="H278" s="33"/>
      <c r="I278" s="33"/>
      <c r="J278" s="33"/>
      <c r="K278" s="33"/>
      <c r="L278" s="33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61"/>
      <c r="X278" s="45"/>
      <c r="Y278" s="3">
        <v>17</v>
      </c>
      <c r="Z278" s="146">
        <v>11</v>
      </c>
      <c r="AA278" s="3">
        <f t="shared" si="542"/>
        <v>28</v>
      </c>
      <c r="AB278" s="170"/>
      <c r="AC278" s="170" t="s">
        <v>675</v>
      </c>
      <c r="AD278" s="170"/>
      <c r="AE278" s="170"/>
      <c r="AF278" s="170"/>
      <c r="AG278" s="170"/>
      <c r="AH278" s="170"/>
      <c r="AI278" s="170"/>
      <c r="AJ278" s="170"/>
      <c r="AK278" s="170">
        <v>17</v>
      </c>
      <c r="AL278" s="170" t="s">
        <v>675</v>
      </c>
      <c r="AM278" s="170" t="s">
        <v>675</v>
      </c>
      <c r="AN278" s="170" t="s">
        <v>675</v>
      </c>
      <c r="AO278" s="170"/>
      <c r="AP278" s="170" t="s">
        <v>675</v>
      </c>
      <c r="AQ278" s="170"/>
      <c r="AR278" s="170"/>
      <c r="AS278" s="170" t="s">
        <v>675</v>
      </c>
      <c r="AT278" s="170" t="s">
        <v>675</v>
      </c>
      <c r="AU278" s="29">
        <f t="shared" si="656"/>
        <v>17</v>
      </c>
      <c r="AV278" s="170">
        <f t="shared" si="554"/>
        <v>0</v>
      </c>
      <c r="AW278" s="170">
        <f t="shared" si="555"/>
        <v>17</v>
      </c>
      <c r="AX278" s="170">
        <f t="shared" si="556"/>
        <v>0</v>
      </c>
      <c r="AY278" s="29">
        <f t="shared" si="557"/>
        <v>17</v>
      </c>
      <c r="AZ278" s="3"/>
      <c r="BA278" s="2">
        <f t="shared" si="564"/>
        <v>0</v>
      </c>
      <c r="BB278" s="2">
        <f t="shared" si="565"/>
        <v>17</v>
      </c>
      <c r="BC278" s="2">
        <f t="shared" si="566"/>
        <v>0</v>
      </c>
      <c r="BD278" s="3">
        <f t="shared" si="567"/>
        <v>17</v>
      </c>
      <c r="BE278" s="3">
        <f t="shared" si="568"/>
        <v>0.8137432188065099</v>
      </c>
      <c r="BF278" s="2">
        <f t="shared" si="569"/>
        <v>0</v>
      </c>
      <c r="BG278" s="2">
        <f t="shared" si="570"/>
        <v>0.76853526220614832</v>
      </c>
      <c r="BH278" s="2">
        <f t="shared" si="571"/>
        <v>0</v>
      </c>
      <c r="BI278" s="3">
        <f t="shared" si="572"/>
        <v>0.76853526220614832</v>
      </c>
      <c r="BJ278" s="3"/>
      <c r="BK278" s="21">
        <v>21791</v>
      </c>
      <c r="BL278" s="3">
        <v>21785</v>
      </c>
      <c r="BM278" s="2">
        <v>6</v>
      </c>
      <c r="BN278" s="2">
        <v>6</v>
      </c>
      <c r="BO278" s="45"/>
      <c r="BP278" s="2">
        <f t="shared" si="573"/>
        <v>6</v>
      </c>
      <c r="BQ278" s="2">
        <f t="shared" si="574"/>
        <v>0.27541886619233413</v>
      </c>
      <c r="BR278" s="2">
        <f t="shared" si="575"/>
        <v>0.27541886619233413</v>
      </c>
      <c r="BS278" s="2"/>
      <c r="BT278" s="7">
        <v>21918</v>
      </c>
      <c r="BU278" s="3">
        <v>21911</v>
      </c>
      <c r="BV278" s="2">
        <f t="shared" si="543"/>
        <v>7</v>
      </c>
      <c r="BW278" s="2">
        <v>7</v>
      </c>
      <c r="BX278" s="61"/>
      <c r="BY278" s="2">
        <f t="shared" si="576"/>
        <v>7</v>
      </c>
      <c r="BZ278" s="2">
        <f t="shared" si="577"/>
        <v>0.31947423668477021</v>
      </c>
      <c r="CA278" s="2">
        <f t="shared" si="578"/>
        <v>0.31947423668477021</v>
      </c>
      <c r="CB278" s="2"/>
      <c r="CC278" s="105">
        <v>21917</v>
      </c>
      <c r="CD278" s="3">
        <v>21903</v>
      </c>
      <c r="CE278" s="2">
        <f t="shared" si="544"/>
        <v>14</v>
      </c>
      <c r="CF278" s="2">
        <v>14</v>
      </c>
      <c r="CG278" s="61"/>
      <c r="CH278" s="2">
        <f t="shared" si="579"/>
        <v>14</v>
      </c>
      <c r="CI278" s="2">
        <f t="shared" si="580"/>
        <v>0.6391818472355385</v>
      </c>
      <c r="CJ278" s="2">
        <f t="shared" si="581"/>
        <v>0.6391818472355385</v>
      </c>
      <c r="CK278" s="2"/>
      <c r="CL278" s="105">
        <v>22080</v>
      </c>
      <c r="CM278" s="3">
        <v>22083</v>
      </c>
      <c r="CN278" s="2">
        <f t="shared" si="545"/>
        <v>-3</v>
      </c>
      <c r="CO278" s="2">
        <f t="shared" si="655"/>
        <v>-3</v>
      </c>
      <c r="CP278" s="61"/>
      <c r="CQ278" s="2">
        <f t="shared" si="582"/>
        <v>-3</v>
      </c>
      <c r="CR278" s="2">
        <f t="shared" si="583"/>
        <v>-0.13585110718652355</v>
      </c>
      <c r="CS278" s="2">
        <f t="shared" si="584"/>
        <v>-0.13585110718652355</v>
      </c>
      <c r="CT278" s="2"/>
      <c r="CU278" s="131">
        <v>22138</v>
      </c>
      <c r="CV278" s="3">
        <v>22120</v>
      </c>
      <c r="CW278" s="2">
        <f t="shared" si="546"/>
        <v>18</v>
      </c>
      <c r="CX278" s="2">
        <f t="shared" si="547"/>
        <v>18</v>
      </c>
      <c r="CY278" s="61"/>
      <c r="CZ278" s="2">
        <f t="shared" si="585"/>
        <v>18</v>
      </c>
      <c r="DA278" s="2">
        <f t="shared" si="586"/>
        <v>0.8137432188065099</v>
      </c>
      <c r="DB278" s="2">
        <f t="shared" si="587"/>
        <v>0.8137432188065099</v>
      </c>
      <c r="DC278" s="2"/>
      <c r="DD278" s="131">
        <v>22232</v>
      </c>
      <c r="DE278" s="3">
        <v>22216</v>
      </c>
      <c r="DF278" s="2">
        <f t="shared" si="548"/>
        <v>16</v>
      </c>
      <c r="DG278" s="2">
        <f t="shared" si="549"/>
        <v>16</v>
      </c>
      <c r="DH278" s="61"/>
      <c r="DI278" s="2">
        <f t="shared" si="588"/>
        <v>16</v>
      </c>
      <c r="DJ278" s="2">
        <f t="shared" si="589"/>
        <v>0.72020165646380996</v>
      </c>
      <c r="DK278" s="2">
        <f t="shared" si="590"/>
        <v>0.72020165646380996</v>
      </c>
      <c r="DL278" s="2"/>
      <c r="DM278" s="131">
        <v>22306</v>
      </c>
      <c r="DN278" s="2">
        <v>22299</v>
      </c>
      <c r="DO278" s="3">
        <f t="shared" si="591"/>
        <v>7</v>
      </c>
      <c r="DP278" s="3">
        <f t="shared" si="592"/>
        <v>0.31391542221624286</v>
      </c>
      <c r="DQ278" s="2"/>
      <c r="DR278" s="131">
        <v>22478</v>
      </c>
      <c r="DS278" s="2">
        <v>22486</v>
      </c>
      <c r="DT278" s="3">
        <f t="shared" si="593"/>
        <v>-8</v>
      </c>
      <c r="DU278" s="3">
        <f t="shared" si="594"/>
        <v>-0.35577692786622789</v>
      </c>
      <c r="DV278" s="2"/>
      <c r="DW278" s="131">
        <v>22620</v>
      </c>
      <c r="DX278" s="2">
        <v>22605</v>
      </c>
      <c r="DY278" s="3">
        <f t="shared" si="595"/>
        <v>15</v>
      </c>
      <c r="DZ278" s="3">
        <f t="shared" si="596"/>
        <v>0.66357000663570009</v>
      </c>
      <c r="EA278" s="2"/>
      <c r="EB278" s="131">
        <v>22639</v>
      </c>
      <c r="EC278" s="2">
        <v>22616</v>
      </c>
      <c r="ED278" s="3">
        <f t="shared" si="662"/>
        <v>23</v>
      </c>
      <c r="EE278" s="3">
        <f t="shared" si="597"/>
        <v>1.0169791298195967</v>
      </c>
      <c r="EF278" s="2"/>
      <c r="EG278" s="131">
        <v>22889</v>
      </c>
      <c r="EH278" s="2">
        <v>22887</v>
      </c>
      <c r="EI278" s="3">
        <f t="shared" si="663"/>
        <v>2</v>
      </c>
      <c r="EJ278" s="3">
        <f t="shared" si="598"/>
        <v>8.7385852230523878E-2</v>
      </c>
      <c r="EK278" s="2"/>
      <c r="EL278" s="131">
        <v>23073</v>
      </c>
      <c r="EM278" s="2">
        <v>23069</v>
      </c>
      <c r="EN278" s="3">
        <f t="shared" si="664"/>
        <v>4</v>
      </c>
      <c r="EO278" s="3">
        <f t="shared" si="599"/>
        <v>0.17339286488361003</v>
      </c>
      <c r="EP278" s="2"/>
      <c r="EQ278" s="2"/>
      <c r="ER278" s="77">
        <f t="shared" si="600"/>
        <v>6</v>
      </c>
      <c r="ES278" s="83">
        <f t="shared" si="659"/>
        <v>7</v>
      </c>
      <c r="ET278" s="83">
        <f t="shared" si="665"/>
        <v>14</v>
      </c>
      <c r="EU278" s="81">
        <v>0</v>
      </c>
      <c r="EV278" s="81">
        <f t="shared" si="660"/>
        <v>18</v>
      </c>
      <c r="EW278" s="81">
        <f t="shared" si="661"/>
        <v>16</v>
      </c>
      <c r="EX278" s="81">
        <f>DO278</f>
        <v>7</v>
      </c>
      <c r="EY278" s="81">
        <v>0</v>
      </c>
      <c r="EZ278" s="81">
        <f t="shared" si="658"/>
        <v>15</v>
      </c>
      <c r="FA278" s="81">
        <f t="shared" si="601"/>
        <v>23</v>
      </c>
      <c r="FB278" s="81">
        <f t="shared" si="602"/>
        <v>2</v>
      </c>
      <c r="FC278" s="81">
        <f t="shared" si="666"/>
        <v>4</v>
      </c>
      <c r="FD278" s="2"/>
      <c r="FE278" s="77">
        <f t="shared" si="603"/>
        <v>0.27541886619233413</v>
      </c>
      <c r="FF278" s="83">
        <f t="shared" si="604"/>
        <v>0.31947423668477021</v>
      </c>
      <c r="FG278" s="83">
        <f t="shared" si="605"/>
        <v>0.6391818472355385</v>
      </c>
      <c r="FH278" s="81">
        <f t="shared" si="606"/>
        <v>0</v>
      </c>
      <c r="FI278" s="81">
        <f t="shared" si="607"/>
        <v>0.8137432188065099</v>
      </c>
      <c r="FJ278" s="81">
        <f t="shared" si="608"/>
        <v>0.72020165646380996</v>
      </c>
      <c r="FK278" s="81">
        <f t="shared" si="609"/>
        <v>0.31391542221624286</v>
      </c>
      <c r="FL278" s="81">
        <f t="shared" si="610"/>
        <v>0</v>
      </c>
      <c r="FM278" s="81">
        <f t="shared" si="611"/>
        <v>0.66357000663570009</v>
      </c>
      <c r="FN278" s="81">
        <f t="shared" si="612"/>
        <v>1.0169791298195967</v>
      </c>
      <c r="FO278" s="81">
        <f t="shared" si="613"/>
        <v>8.7385852230523878E-2</v>
      </c>
      <c r="FP278" s="81">
        <f t="shared" si="614"/>
        <v>0.17339286488361003</v>
      </c>
      <c r="FQ278" s="2"/>
      <c r="FR278" s="83">
        <f t="shared" si="615"/>
        <v>1</v>
      </c>
      <c r="FS278" s="83">
        <f t="shared" si="616"/>
        <v>7</v>
      </c>
      <c r="FT278" s="83">
        <f t="shared" si="617"/>
        <v>-14</v>
      </c>
      <c r="FU278" s="83">
        <f t="shared" si="618"/>
        <v>18</v>
      </c>
      <c r="FV278" s="83">
        <f t="shared" si="619"/>
        <v>-2</v>
      </c>
      <c r="FW278" s="83">
        <f t="shared" si="620"/>
        <v>-9</v>
      </c>
      <c r="FX278" s="83">
        <f t="shared" si="621"/>
        <v>-7</v>
      </c>
      <c r="FY278" s="83">
        <f t="shared" si="622"/>
        <v>15</v>
      </c>
      <c r="FZ278" s="83">
        <f t="shared" si="623"/>
        <v>8</v>
      </c>
      <c r="GA278" s="83">
        <f t="shared" si="624"/>
        <v>-21</v>
      </c>
      <c r="GB278" s="83">
        <f t="shared" si="625"/>
        <v>2</v>
      </c>
      <c r="GC278" s="54"/>
      <c r="GD278" s="205">
        <f t="shared" si="626"/>
        <v>4.4055370492436075E-2</v>
      </c>
      <c r="GE278" s="206">
        <f t="shared" si="627"/>
        <v>0.3197076105507683</v>
      </c>
      <c r="GF278" s="206">
        <f t="shared" si="628"/>
        <v>-0.6391818472355385</v>
      </c>
      <c r="GG278" s="207">
        <f t="shared" si="629"/>
        <v>0.8137432188065099</v>
      </c>
      <c r="GH278" s="206">
        <f t="shared" si="630"/>
        <v>-9.3541562342699947E-2</v>
      </c>
      <c r="GI278" s="206">
        <f t="shared" si="631"/>
        <v>-0.4062862342475671</v>
      </c>
      <c r="GJ278" s="206">
        <f t="shared" si="632"/>
        <v>-0.31391542221624286</v>
      </c>
      <c r="GK278" s="206">
        <f t="shared" si="633"/>
        <v>0.66357000663570009</v>
      </c>
      <c r="GL278" s="206">
        <f t="shared" si="634"/>
        <v>0.35340912318389661</v>
      </c>
      <c r="GM278" s="206">
        <f t="shared" si="635"/>
        <v>-0.92959327758907284</v>
      </c>
      <c r="GN278" s="206">
        <f t="shared" si="636"/>
        <v>8.6007012653086148E-2</v>
      </c>
      <c r="GO278" s="2"/>
      <c r="GP278" s="3">
        <f t="shared" si="637"/>
        <v>4</v>
      </c>
      <c r="GQ278" s="320">
        <f t="shared" si="638"/>
        <v>1.7339286488361004E-4</v>
      </c>
      <c r="GR278" s="298">
        <f t="shared" si="639"/>
        <v>1.0449502777826155E-4</v>
      </c>
      <c r="GS278" s="298">
        <f t="shared" si="640"/>
        <v>1.1186754882219452E-4</v>
      </c>
      <c r="GT278" s="298">
        <f t="shared" si="641"/>
        <v>2.6732215634485033E-4</v>
      </c>
      <c r="GU278" s="298">
        <f t="shared" si="642"/>
        <v>0</v>
      </c>
      <c r="GV278" s="298">
        <f t="shared" si="643"/>
        <v>3.2481593763533998E-4</v>
      </c>
      <c r="GW278" s="298">
        <f t="shared" si="644"/>
        <v>3.2114971598321993E-4</v>
      </c>
      <c r="GX278" s="298">
        <f t="shared" si="645"/>
        <v>1.7515764187768992E-4</v>
      </c>
      <c r="GY278" s="298">
        <f t="shared" si="646"/>
        <v>0</v>
      </c>
      <c r="GZ278" s="298">
        <f t="shared" si="647"/>
        <v>3.1136481577581735E-4</v>
      </c>
      <c r="HA278" s="298">
        <f t="shared" si="648"/>
        <v>4.8584706379383184E-4</v>
      </c>
      <c r="HB278" s="298">
        <f t="shared" si="649"/>
        <v>3.9880358923230307E-5</v>
      </c>
      <c r="HC278" s="298">
        <f t="shared" si="650"/>
        <v>6.9313278691365292E-5</v>
      </c>
      <c r="HD278" s="298"/>
    </row>
    <row r="279" spans="1:212" ht="12" customHeight="1" x14ac:dyDescent="0.25">
      <c r="A279" s="2">
        <v>1</v>
      </c>
      <c r="B279" s="10" t="s">
        <v>150</v>
      </c>
      <c r="C279" s="183">
        <v>44040</v>
      </c>
      <c r="D279" s="10"/>
      <c r="E279" s="2" t="s">
        <v>524</v>
      </c>
      <c r="F279" s="33"/>
      <c r="G279" s="33"/>
      <c r="H279" s="33"/>
      <c r="I279" s="33"/>
      <c r="J279" s="33"/>
      <c r="K279" s="33"/>
      <c r="L279" s="33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61"/>
      <c r="X279" s="45"/>
      <c r="Y279" s="3">
        <v>6</v>
      </c>
      <c r="Z279" s="146">
        <v>6</v>
      </c>
      <c r="AA279" s="3">
        <f t="shared" si="542"/>
        <v>12</v>
      </c>
      <c r="AB279" s="170"/>
      <c r="AC279" s="170" t="s">
        <v>675</v>
      </c>
      <c r="AD279" s="170"/>
      <c r="AE279" s="170"/>
      <c r="AF279" s="170"/>
      <c r="AG279" s="170"/>
      <c r="AH279" s="170"/>
      <c r="AI279" s="170"/>
      <c r="AJ279" s="170"/>
      <c r="AK279" s="170">
        <v>6</v>
      </c>
      <c r="AL279" s="170" t="s">
        <v>675</v>
      </c>
      <c r="AM279" s="170" t="s">
        <v>675</v>
      </c>
      <c r="AN279" s="170" t="s">
        <v>675</v>
      </c>
      <c r="AO279" s="170"/>
      <c r="AP279" s="170" t="s">
        <v>675</v>
      </c>
      <c r="AQ279" s="170"/>
      <c r="AR279" s="170"/>
      <c r="AS279" s="170" t="s">
        <v>675</v>
      </c>
      <c r="AT279" s="170" t="s">
        <v>675</v>
      </c>
      <c r="AU279" s="29">
        <f t="shared" si="656"/>
        <v>6</v>
      </c>
      <c r="AV279" s="170">
        <f t="shared" ref="AV279:AV286" si="667">SUM(AB279:AJ279)</f>
        <v>0</v>
      </c>
      <c r="AW279" s="170">
        <f t="shared" ref="AW279:AW286" si="668">SUM(AK279:AL279)</f>
        <v>6</v>
      </c>
      <c r="AX279" s="170">
        <f t="shared" ref="AX279:AX286" si="669">SUM(AM279:AT279)</f>
        <v>0</v>
      </c>
      <c r="AY279" s="29">
        <f t="shared" ref="AY279:AY310" si="670">SUM(AV279:AX279)</f>
        <v>6</v>
      </c>
      <c r="AZ279" s="3"/>
      <c r="BA279" s="2">
        <f t="shared" si="564"/>
        <v>0</v>
      </c>
      <c r="BB279" s="2">
        <f t="shared" si="565"/>
        <v>6</v>
      </c>
      <c r="BC279" s="2">
        <f t="shared" si="566"/>
        <v>0</v>
      </c>
      <c r="BD279" s="3">
        <f t="shared" si="567"/>
        <v>6</v>
      </c>
      <c r="BE279" s="3">
        <f t="shared" si="568"/>
        <v>0.35746201966041108</v>
      </c>
      <c r="BF279" s="2">
        <f t="shared" si="569"/>
        <v>0</v>
      </c>
      <c r="BG279" s="2">
        <f t="shared" si="570"/>
        <v>0.53619302949061665</v>
      </c>
      <c r="BH279" s="2">
        <f t="shared" si="571"/>
        <v>0</v>
      </c>
      <c r="BI279" s="3">
        <f t="shared" si="572"/>
        <v>0.53619302949061665</v>
      </c>
      <c r="BJ279" s="3"/>
      <c r="BK279" s="21">
        <v>11024</v>
      </c>
      <c r="BL279" s="3">
        <v>11015</v>
      </c>
      <c r="BM279" s="2">
        <v>9</v>
      </c>
      <c r="BN279" s="2">
        <v>9</v>
      </c>
      <c r="BO279" s="45"/>
      <c r="BP279" s="2">
        <f t="shared" si="573"/>
        <v>9</v>
      </c>
      <c r="BQ279" s="2">
        <f t="shared" si="574"/>
        <v>0.81706763504312296</v>
      </c>
      <c r="BR279" s="2">
        <f t="shared" si="575"/>
        <v>0.81706763504312296</v>
      </c>
      <c r="BS279" s="2"/>
      <c r="BT279" s="7">
        <v>11038</v>
      </c>
      <c r="BU279" s="3">
        <v>11019</v>
      </c>
      <c r="BV279" s="2">
        <f t="shared" si="543"/>
        <v>19</v>
      </c>
      <c r="BW279" s="2">
        <v>19</v>
      </c>
      <c r="BX279" s="61"/>
      <c r="BY279" s="2">
        <f t="shared" si="576"/>
        <v>19</v>
      </c>
      <c r="BZ279" s="2">
        <f t="shared" si="577"/>
        <v>1.724294400580815</v>
      </c>
      <c r="CA279" s="2">
        <f t="shared" si="578"/>
        <v>1.724294400580815</v>
      </c>
      <c r="CB279" s="2"/>
      <c r="CC279" s="105">
        <v>11149</v>
      </c>
      <c r="CD279" s="3">
        <v>11142</v>
      </c>
      <c r="CE279" s="2">
        <f t="shared" si="544"/>
        <v>7</v>
      </c>
      <c r="CF279" s="2">
        <v>7</v>
      </c>
      <c r="CG279" s="61"/>
      <c r="CH279" s="2">
        <f t="shared" si="579"/>
        <v>7</v>
      </c>
      <c r="CI279" s="2">
        <f t="shared" si="580"/>
        <v>0.62825345539400468</v>
      </c>
      <c r="CJ279" s="2">
        <f t="shared" si="581"/>
        <v>0.62825345539400468</v>
      </c>
      <c r="CK279" s="2"/>
      <c r="CL279" s="105">
        <v>11137</v>
      </c>
      <c r="CM279" s="3">
        <v>11115</v>
      </c>
      <c r="CN279" s="2">
        <f t="shared" si="545"/>
        <v>22</v>
      </c>
      <c r="CO279" s="2">
        <f t="shared" si="655"/>
        <v>22</v>
      </c>
      <c r="CP279" s="61"/>
      <c r="CQ279" s="2">
        <f t="shared" si="582"/>
        <v>22</v>
      </c>
      <c r="CR279" s="2">
        <f t="shared" si="583"/>
        <v>1.9793072424651375</v>
      </c>
      <c r="CS279" s="2">
        <f t="shared" si="584"/>
        <v>1.9793072424651375</v>
      </c>
      <c r="CT279" s="2"/>
      <c r="CU279" s="131">
        <v>11194</v>
      </c>
      <c r="CV279" s="3">
        <v>11190</v>
      </c>
      <c r="CW279" s="2">
        <f t="shared" si="546"/>
        <v>4</v>
      </c>
      <c r="CX279" s="2">
        <f t="shared" si="547"/>
        <v>4</v>
      </c>
      <c r="CY279" s="61"/>
      <c r="CZ279" s="2">
        <f t="shared" si="585"/>
        <v>4</v>
      </c>
      <c r="DA279" s="2">
        <f t="shared" si="586"/>
        <v>0.35746201966041108</v>
      </c>
      <c r="DB279" s="2">
        <f t="shared" si="587"/>
        <v>0.35746201966041108</v>
      </c>
      <c r="DC279" s="2"/>
      <c r="DD279" s="131">
        <v>11331</v>
      </c>
      <c r="DE279" s="3">
        <v>11313</v>
      </c>
      <c r="DF279" s="2">
        <f t="shared" si="548"/>
        <v>18</v>
      </c>
      <c r="DG279" s="2">
        <f t="shared" si="549"/>
        <v>18</v>
      </c>
      <c r="DH279" s="61"/>
      <c r="DI279" s="2">
        <f t="shared" si="588"/>
        <v>18</v>
      </c>
      <c r="DJ279" s="2">
        <f t="shared" si="589"/>
        <v>1.5910898965791569</v>
      </c>
      <c r="DK279" s="2">
        <f t="shared" si="590"/>
        <v>1.5910898965791569</v>
      </c>
      <c r="DL279" s="2"/>
      <c r="DM279" s="131">
        <v>11579</v>
      </c>
      <c r="DN279" s="2">
        <v>11567</v>
      </c>
      <c r="DO279" s="3">
        <f t="shared" si="591"/>
        <v>12</v>
      </c>
      <c r="DP279" s="3">
        <f t="shared" si="592"/>
        <v>1.0374340797095185</v>
      </c>
      <c r="DQ279" s="2"/>
      <c r="DR279" s="131">
        <v>11739</v>
      </c>
      <c r="DS279" s="2">
        <v>11731</v>
      </c>
      <c r="DT279" s="3">
        <f t="shared" si="593"/>
        <v>8</v>
      </c>
      <c r="DU279" s="3">
        <f t="shared" si="594"/>
        <v>0.68195379763021058</v>
      </c>
      <c r="DV279" s="2"/>
      <c r="DW279" s="131">
        <v>11826</v>
      </c>
      <c r="DX279" s="2">
        <v>11803</v>
      </c>
      <c r="DY279" s="3">
        <f t="shared" si="595"/>
        <v>23</v>
      </c>
      <c r="DZ279" s="3">
        <f t="shared" si="596"/>
        <v>1.9486571210709143</v>
      </c>
      <c r="EA279" s="2"/>
      <c r="EB279" s="131">
        <v>11790</v>
      </c>
      <c r="EC279" s="2">
        <v>11782</v>
      </c>
      <c r="ED279" s="3">
        <f t="shared" si="662"/>
        <v>8</v>
      </c>
      <c r="EE279" s="3">
        <f t="shared" si="597"/>
        <v>0.67900186725513489</v>
      </c>
      <c r="EF279" s="2"/>
      <c r="EG279" s="131">
        <v>11892</v>
      </c>
      <c r="EH279" s="2">
        <v>11883</v>
      </c>
      <c r="EI279" s="3">
        <f t="shared" si="663"/>
        <v>9</v>
      </c>
      <c r="EJ279" s="3">
        <f t="shared" si="598"/>
        <v>0.75738449886392323</v>
      </c>
      <c r="EK279" s="2"/>
      <c r="EL279" s="131">
        <v>11968</v>
      </c>
      <c r="EM279" s="2">
        <v>11967</v>
      </c>
      <c r="EN279" s="3">
        <f t="shared" si="664"/>
        <v>1</v>
      </c>
      <c r="EO279" s="3">
        <f t="shared" si="599"/>
        <v>8.3563131946185337E-2</v>
      </c>
      <c r="EP279" s="2"/>
      <c r="EQ279" s="2"/>
      <c r="ER279" s="77">
        <f t="shared" si="600"/>
        <v>9</v>
      </c>
      <c r="ES279" s="83">
        <f t="shared" si="659"/>
        <v>19</v>
      </c>
      <c r="ET279" s="83">
        <f t="shared" si="665"/>
        <v>7</v>
      </c>
      <c r="EU279" s="81">
        <f>CQ279</f>
        <v>22</v>
      </c>
      <c r="EV279" s="81">
        <f t="shared" si="660"/>
        <v>4</v>
      </c>
      <c r="EW279" s="81">
        <f t="shared" si="661"/>
        <v>18</v>
      </c>
      <c r="EX279" s="81">
        <f>DO279</f>
        <v>12</v>
      </c>
      <c r="EY279" s="81">
        <f>DT279</f>
        <v>8</v>
      </c>
      <c r="EZ279" s="81">
        <f t="shared" si="658"/>
        <v>23</v>
      </c>
      <c r="FA279" s="81">
        <f t="shared" si="601"/>
        <v>8</v>
      </c>
      <c r="FB279" s="81">
        <f t="shared" si="602"/>
        <v>9</v>
      </c>
      <c r="FC279" s="81">
        <f t="shared" si="666"/>
        <v>1</v>
      </c>
      <c r="FD279" s="2"/>
      <c r="FE279" s="77">
        <f t="shared" si="603"/>
        <v>0.81706763504312296</v>
      </c>
      <c r="FF279" s="83">
        <f t="shared" si="604"/>
        <v>1.724294400580815</v>
      </c>
      <c r="FG279" s="83">
        <f t="shared" si="605"/>
        <v>0.62825345539400468</v>
      </c>
      <c r="FH279" s="81">
        <f t="shared" si="606"/>
        <v>1.9793072424651375</v>
      </c>
      <c r="FI279" s="81">
        <f t="shared" si="607"/>
        <v>0.35746201966041108</v>
      </c>
      <c r="FJ279" s="81">
        <f t="shared" si="608"/>
        <v>1.5910898965791569</v>
      </c>
      <c r="FK279" s="81">
        <f t="shared" si="609"/>
        <v>1.0374340797095185</v>
      </c>
      <c r="FL279" s="81">
        <f t="shared" si="610"/>
        <v>0.68195379763021058</v>
      </c>
      <c r="FM279" s="81">
        <f t="shared" si="611"/>
        <v>1.9486571210709143</v>
      </c>
      <c r="FN279" s="81">
        <f t="shared" si="612"/>
        <v>0.67900186725513489</v>
      </c>
      <c r="FO279" s="81">
        <f t="shared" si="613"/>
        <v>0.75738449886392323</v>
      </c>
      <c r="FP279" s="81">
        <f t="shared" si="614"/>
        <v>8.3563131946185337E-2</v>
      </c>
      <c r="FQ279" s="2"/>
      <c r="FR279" s="83">
        <f t="shared" si="615"/>
        <v>10</v>
      </c>
      <c r="FS279" s="83">
        <f t="shared" si="616"/>
        <v>-12</v>
      </c>
      <c r="FT279" s="83">
        <f t="shared" si="617"/>
        <v>15</v>
      </c>
      <c r="FU279" s="83">
        <f t="shared" si="618"/>
        <v>-18</v>
      </c>
      <c r="FV279" s="83">
        <f t="shared" si="619"/>
        <v>14</v>
      </c>
      <c r="FW279" s="83">
        <f t="shared" si="620"/>
        <v>-6</v>
      </c>
      <c r="FX279" s="83">
        <f t="shared" si="621"/>
        <v>-4</v>
      </c>
      <c r="FY279" s="83">
        <f t="shared" si="622"/>
        <v>15</v>
      </c>
      <c r="FZ279" s="83">
        <f t="shared" si="623"/>
        <v>-15</v>
      </c>
      <c r="GA279" s="83">
        <f t="shared" si="624"/>
        <v>1</v>
      </c>
      <c r="GB279" s="83">
        <f t="shared" si="625"/>
        <v>-8</v>
      </c>
      <c r="GC279" s="54"/>
      <c r="GD279" s="205">
        <f t="shared" si="626"/>
        <v>0.90722676553769199</v>
      </c>
      <c r="GE279" s="206">
        <f t="shared" si="627"/>
        <v>-1.0960409451868103</v>
      </c>
      <c r="GF279" s="206">
        <f t="shared" si="628"/>
        <v>1.3510537870711328</v>
      </c>
      <c r="GG279" s="207">
        <f t="shared" si="629"/>
        <v>-1.6218452228047264</v>
      </c>
      <c r="GH279" s="206">
        <f t="shared" si="630"/>
        <v>1.2336278769187459</v>
      </c>
      <c r="GI279" s="206">
        <f t="shared" si="631"/>
        <v>-0.55365581686963838</v>
      </c>
      <c r="GJ279" s="206">
        <f t="shared" si="632"/>
        <v>-0.35548028207930793</v>
      </c>
      <c r="GK279" s="206">
        <f t="shared" si="633"/>
        <v>1.2667033234407037</v>
      </c>
      <c r="GL279" s="206">
        <f t="shared" si="634"/>
        <v>-1.2696552538157793</v>
      </c>
      <c r="GM279" s="206">
        <f t="shared" si="635"/>
        <v>7.8382631608788333E-2</v>
      </c>
      <c r="GN279" s="206">
        <f t="shared" si="636"/>
        <v>-0.67382136691773786</v>
      </c>
      <c r="GO279" s="2"/>
      <c r="GP279" s="3">
        <f t="shared" si="637"/>
        <v>1</v>
      </c>
      <c r="GQ279" s="320">
        <f t="shared" si="638"/>
        <v>8.3563131946185341E-5</v>
      </c>
      <c r="GR279" s="298">
        <f t="shared" si="639"/>
        <v>1.5674254166739233E-4</v>
      </c>
      <c r="GS279" s="298">
        <f t="shared" si="640"/>
        <v>3.036404896602423E-4</v>
      </c>
      <c r="GT279" s="298">
        <f t="shared" si="641"/>
        <v>1.3366107817242516E-4</v>
      </c>
      <c r="GU279" s="298">
        <f t="shared" si="642"/>
        <v>4.7499784091890494E-4</v>
      </c>
      <c r="GV279" s="298">
        <f t="shared" si="643"/>
        <v>7.2181319474519992E-5</v>
      </c>
      <c r="GW279" s="298">
        <f t="shared" si="644"/>
        <v>3.6129343048112243E-4</v>
      </c>
      <c r="GX279" s="298">
        <f t="shared" si="645"/>
        <v>3.00270243218897E-4</v>
      </c>
      <c r="GY279" s="298">
        <f t="shared" si="646"/>
        <v>1.9183272186653239E-4</v>
      </c>
      <c r="GZ279" s="298">
        <f t="shared" si="647"/>
        <v>4.7742605085625327E-4</v>
      </c>
      <c r="HA279" s="298">
        <f t="shared" si="648"/>
        <v>1.6899028305872413E-4</v>
      </c>
      <c r="HB279" s="298">
        <f t="shared" si="649"/>
        <v>1.7946161515453639E-4</v>
      </c>
      <c r="HC279" s="298">
        <f t="shared" si="650"/>
        <v>1.7328319672841323E-5</v>
      </c>
      <c r="HD279" s="298"/>
    </row>
    <row r="280" spans="1:212" ht="12" customHeight="1" x14ac:dyDescent="0.25">
      <c r="A280" s="2">
        <v>1</v>
      </c>
      <c r="B280" s="10" t="s">
        <v>150</v>
      </c>
      <c r="C280" s="183">
        <v>44043</v>
      </c>
      <c r="D280" s="10"/>
      <c r="E280" s="2" t="s">
        <v>528</v>
      </c>
      <c r="F280" s="33"/>
      <c r="G280" s="33"/>
      <c r="H280" s="33"/>
      <c r="I280" s="33"/>
      <c r="J280" s="33"/>
      <c r="K280" s="33"/>
      <c r="L280" s="33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61"/>
      <c r="X280" s="45"/>
      <c r="Y280" s="3">
        <v>24</v>
      </c>
      <c r="Z280" s="146">
        <v>9</v>
      </c>
      <c r="AA280" s="3">
        <f t="shared" si="542"/>
        <v>33</v>
      </c>
      <c r="AB280" s="170"/>
      <c r="AC280" s="170" t="s">
        <v>675</v>
      </c>
      <c r="AD280" s="170"/>
      <c r="AE280" s="170"/>
      <c r="AF280" s="170"/>
      <c r="AG280" s="170"/>
      <c r="AH280" s="170"/>
      <c r="AI280" s="170"/>
      <c r="AJ280" s="170"/>
      <c r="AK280" s="170">
        <v>23</v>
      </c>
      <c r="AL280" s="170" t="s">
        <v>675</v>
      </c>
      <c r="AM280" s="170" t="s">
        <v>675</v>
      </c>
      <c r="AN280" s="170" t="s">
        <v>675</v>
      </c>
      <c r="AO280" s="170"/>
      <c r="AP280" s="170" t="s">
        <v>675</v>
      </c>
      <c r="AQ280" s="170"/>
      <c r="AR280" s="170"/>
      <c r="AS280" s="170" t="s">
        <v>675</v>
      </c>
      <c r="AT280" s="170" t="s">
        <v>675</v>
      </c>
      <c r="AU280" s="29">
        <f t="shared" si="656"/>
        <v>23</v>
      </c>
      <c r="AV280" s="170">
        <f t="shared" si="667"/>
        <v>0</v>
      </c>
      <c r="AW280" s="170">
        <f t="shared" si="668"/>
        <v>23</v>
      </c>
      <c r="AX280" s="170">
        <f t="shared" si="669"/>
        <v>0</v>
      </c>
      <c r="AY280" s="29">
        <f t="shared" si="670"/>
        <v>23</v>
      </c>
      <c r="AZ280" s="3"/>
      <c r="BA280" s="2">
        <f t="shared" si="564"/>
        <v>0</v>
      </c>
      <c r="BB280" s="2">
        <f t="shared" si="565"/>
        <v>23</v>
      </c>
      <c r="BC280" s="2">
        <f t="shared" si="566"/>
        <v>0</v>
      </c>
      <c r="BD280" s="3">
        <f t="shared" si="567"/>
        <v>23</v>
      </c>
      <c r="BE280" s="3">
        <f t="shared" si="568"/>
        <v>0.69990530692906261</v>
      </c>
      <c r="BF280" s="2">
        <f t="shared" si="569"/>
        <v>0</v>
      </c>
      <c r="BG280" s="2">
        <f t="shared" si="570"/>
        <v>0.94693070937461399</v>
      </c>
      <c r="BH280" s="2">
        <f t="shared" si="571"/>
        <v>0</v>
      </c>
      <c r="BI280" s="3">
        <f t="shared" si="572"/>
        <v>0.94693070937461399</v>
      </c>
      <c r="BJ280" s="3"/>
      <c r="BK280" s="21">
        <v>23521</v>
      </c>
      <c r="BL280" s="3">
        <v>23508</v>
      </c>
      <c r="BM280" s="2">
        <v>13</v>
      </c>
      <c r="BN280" s="2">
        <v>13</v>
      </c>
      <c r="BO280" s="45"/>
      <c r="BP280" s="2">
        <f t="shared" si="573"/>
        <v>13</v>
      </c>
      <c r="BQ280" s="2">
        <f t="shared" si="574"/>
        <v>0.55300323294197717</v>
      </c>
      <c r="BR280" s="2">
        <f t="shared" si="575"/>
        <v>0.55300323294197717</v>
      </c>
      <c r="BS280" s="2"/>
      <c r="BT280" s="7">
        <v>23659</v>
      </c>
      <c r="BU280" s="3">
        <v>23651</v>
      </c>
      <c r="BV280" s="2">
        <f t="shared" si="543"/>
        <v>8</v>
      </c>
      <c r="BW280" s="2">
        <v>8</v>
      </c>
      <c r="BX280" s="61"/>
      <c r="BY280" s="2">
        <f t="shared" si="576"/>
        <v>8</v>
      </c>
      <c r="BZ280" s="2">
        <f t="shared" si="577"/>
        <v>0.33825208236438209</v>
      </c>
      <c r="CA280" s="2">
        <f t="shared" si="578"/>
        <v>0.33825208236438209</v>
      </c>
      <c r="CB280" s="2"/>
      <c r="CC280" s="105">
        <v>23795</v>
      </c>
      <c r="CD280" s="3">
        <v>23782</v>
      </c>
      <c r="CE280" s="2">
        <f t="shared" si="544"/>
        <v>13</v>
      </c>
      <c r="CF280" s="2">
        <v>13</v>
      </c>
      <c r="CG280" s="61"/>
      <c r="CH280" s="2">
        <f t="shared" si="579"/>
        <v>13</v>
      </c>
      <c r="CI280" s="2">
        <f t="shared" si="580"/>
        <v>0.54663190648389537</v>
      </c>
      <c r="CJ280" s="2">
        <f t="shared" si="581"/>
        <v>0.54663190648389537</v>
      </c>
      <c r="CK280" s="2"/>
      <c r="CL280" s="105">
        <v>24064</v>
      </c>
      <c r="CM280" s="3">
        <v>24062</v>
      </c>
      <c r="CN280" s="2">
        <f t="shared" si="545"/>
        <v>2</v>
      </c>
      <c r="CO280" s="2">
        <f t="shared" si="655"/>
        <v>2</v>
      </c>
      <c r="CP280" s="61"/>
      <c r="CQ280" s="2">
        <f t="shared" si="582"/>
        <v>2</v>
      </c>
      <c r="CR280" s="2">
        <f t="shared" si="583"/>
        <v>8.3118610256836506E-2</v>
      </c>
      <c r="CS280" s="2">
        <f t="shared" si="584"/>
        <v>8.3118610256836506E-2</v>
      </c>
      <c r="CT280" s="2"/>
      <c r="CU280" s="131">
        <v>24306</v>
      </c>
      <c r="CV280" s="3">
        <v>24289</v>
      </c>
      <c r="CW280" s="2">
        <f t="shared" si="546"/>
        <v>17</v>
      </c>
      <c r="CX280" s="2">
        <f t="shared" si="547"/>
        <v>17</v>
      </c>
      <c r="CY280" s="61"/>
      <c r="CZ280" s="2">
        <f t="shared" si="585"/>
        <v>17</v>
      </c>
      <c r="DA280" s="2">
        <f t="shared" si="586"/>
        <v>0.69990530692906261</v>
      </c>
      <c r="DB280" s="2">
        <f t="shared" si="587"/>
        <v>0.69990530692906261</v>
      </c>
      <c r="DC280" s="2"/>
      <c r="DD280" s="131">
        <v>24564</v>
      </c>
      <c r="DE280" s="3">
        <v>24539</v>
      </c>
      <c r="DF280" s="2">
        <f t="shared" si="548"/>
        <v>25</v>
      </c>
      <c r="DG280" s="2">
        <f t="shared" si="549"/>
        <v>25</v>
      </c>
      <c r="DH280" s="61"/>
      <c r="DI280" s="2">
        <f t="shared" si="588"/>
        <v>25</v>
      </c>
      <c r="DJ280" s="2">
        <f t="shared" si="589"/>
        <v>1.0187864216145728</v>
      </c>
      <c r="DK280" s="2">
        <f t="shared" si="590"/>
        <v>1.0187864216145728</v>
      </c>
      <c r="DL280" s="2"/>
      <c r="DM280" s="131">
        <v>24654</v>
      </c>
      <c r="DN280" s="2">
        <v>24629</v>
      </c>
      <c r="DO280" s="3">
        <f t="shared" si="591"/>
        <v>25</v>
      </c>
      <c r="DP280" s="3">
        <f t="shared" si="592"/>
        <v>1.0150635429777903</v>
      </c>
      <c r="DQ280" s="2"/>
      <c r="DR280" s="131">
        <v>24657</v>
      </c>
      <c r="DS280" s="2">
        <v>24652</v>
      </c>
      <c r="DT280" s="3">
        <f t="shared" si="593"/>
        <v>5</v>
      </c>
      <c r="DU280" s="3">
        <f t="shared" si="594"/>
        <v>0.20282330034074314</v>
      </c>
      <c r="DV280" s="2"/>
      <c r="DW280" s="131">
        <v>24775</v>
      </c>
      <c r="DX280" s="2">
        <v>24755</v>
      </c>
      <c r="DY280" s="3">
        <f t="shared" si="595"/>
        <v>20</v>
      </c>
      <c r="DZ280" s="3">
        <f t="shared" si="596"/>
        <v>0.80791759240557459</v>
      </c>
      <c r="EA280" s="2"/>
      <c r="EB280" s="131">
        <v>24803</v>
      </c>
      <c r="EC280" s="2">
        <v>24779</v>
      </c>
      <c r="ED280" s="3">
        <f t="shared" si="662"/>
        <v>24</v>
      </c>
      <c r="EE280" s="3">
        <f t="shared" si="597"/>
        <v>0.9685620888655716</v>
      </c>
      <c r="EF280" s="2"/>
      <c r="EG280" s="131">
        <v>24904</v>
      </c>
      <c r="EH280" s="2">
        <v>24891</v>
      </c>
      <c r="EI280" s="3">
        <f t="shared" si="663"/>
        <v>13</v>
      </c>
      <c r="EJ280" s="3">
        <f t="shared" si="598"/>
        <v>0.52227712827929773</v>
      </c>
      <c r="EK280" s="2"/>
      <c r="EL280" s="131">
        <v>25204</v>
      </c>
      <c r="EM280" s="2">
        <v>25169</v>
      </c>
      <c r="EN280" s="3">
        <f t="shared" si="664"/>
        <v>35</v>
      </c>
      <c r="EO280" s="3">
        <f t="shared" si="599"/>
        <v>1.390599547061862</v>
      </c>
      <c r="EP280" s="2"/>
      <c r="EQ280" s="2"/>
      <c r="ER280" s="77">
        <f t="shared" si="600"/>
        <v>13</v>
      </c>
      <c r="ES280" s="83">
        <f t="shared" si="659"/>
        <v>8</v>
      </c>
      <c r="ET280" s="83">
        <f t="shared" si="665"/>
        <v>13</v>
      </c>
      <c r="EU280" s="81">
        <f>CQ280</f>
        <v>2</v>
      </c>
      <c r="EV280" s="81">
        <f t="shared" si="660"/>
        <v>17</v>
      </c>
      <c r="EW280" s="81">
        <f t="shared" si="661"/>
        <v>25</v>
      </c>
      <c r="EX280" s="81">
        <f>DO280</f>
        <v>25</v>
      </c>
      <c r="EY280" s="81">
        <f>DT280</f>
        <v>5</v>
      </c>
      <c r="EZ280" s="81">
        <f t="shared" si="658"/>
        <v>20</v>
      </c>
      <c r="FA280" s="81">
        <f t="shared" si="601"/>
        <v>24</v>
      </c>
      <c r="FB280" s="81">
        <f t="shared" si="602"/>
        <v>13</v>
      </c>
      <c r="FC280" s="81">
        <f t="shared" si="666"/>
        <v>35</v>
      </c>
      <c r="FD280" s="2"/>
      <c r="FE280" s="77">
        <f t="shared" si="603"/>
        <v>0.55300323294197717</v>
      </c>
      <c r="FF280" s="83">
        <f t="shared" si="604"/>
        <v>0.33825208236438209</v>
      </c>
      <c r="FG280" s="83">
        <f t="shared" si="605"/>
        <v>0.54663190648389537</v>
      </c>
      <c r="FH280" s="81">
        <f t="shared" si="606"/>
        <v>8.3118610256836506E-2</v>
      </c>
      <c r="FI280" s="81">
        <f t="shared" si="607"/>
        <v>0.69990530692906261</v>
      </c>
      <c r="FJ280" s="81">
        <f t="shared" si="608"/>
        <v>1.0187864216145728</v>
      </c>
      <c r="FK280" s="81">
        <f t="shared" si="609"/>
        <v>1.0150635429777903</v>
      </c>
      <c r="FL280" s="81">
        <f t="shared" si="610"/>
        <v>0.20282330034074314</v>
      </c>
      <c r="FM280" s="81">
        <f t="shared" si="611"/>
        <v>0.80791759240557459</v>
      </c>
      <c r="FN280" s="81">
        <f t="shared" si="612"/>
        <v>0.9685620888655716</v>
      </c>
      <c r="FO280" s="81">
        <f t="shared" si="613"/>
        <v>0.52227712827929773</v>
      </c>
      <c r="FP280" s="81">
        <f t="shared" si="614"/>
        <v>1.390599547061862</v>
      </c>
      <c r="FQ280" s="2"/>
      <c r="FR280" s="83">
        <f t="shared" si="615"/>
        <v>-5</v>
      </c>
      <c r="FS280" s="83">
        <f t="shared" si="616"/>
        <v>5</v>
      </c>
      <c r="FT280" s="83">
        <f t="shared" si="617"/>
        <v>-11</v>
      </c>
      <c r="FU280" s="83">
        <f t="shared" si="618"/>
        <v>15</v>
      </c>
      <c r="FV280" s="83">
        <f t="shared" si="619"/>
        <v>8</v>
      </c>
      <c r="FW280" s="83">
        <f t="shared" si="620"/>
        <v>0</v>
      </c>
      <c r="FX280" s="83">
        <f t="shared" si="621"/>
        <v>-20</v>
      </c>
      <c r="FY280" s="83">
        <f t="shared" si="622"/>
        <v>15</v>
      </c>
      <c r="FZ280" s="83">
        <f t="shared" si="623"/>
        <v>4</v>
      </c>
      <c r="GA280" s="83">
        <f t="shared" si="624"/>
        <v>-11</v>
      </c>
      <c r="GB280" s="83">
        <f t="shared" si="625"/>
        <v>22</v>
      </c>
      <c r="GC280" s="54"/>
      <c r="GD280" s="205">
        <f t="shared" si="626"/>
        <v>-0.21475115057759508</v>
      </c>
      <c r="GE280" s="206">
        <f t="shared" si="627"/>
        <v>0.20837982411951328</v>
      </c>
      <c r="GF280" s="206">
        <f t="shared" si="628"/>
        <v>-0.46351329622705884</v>
      </c>
      <c r="GG280" s="207">
        <f t="shared" si="629"/>
        <v>0.61678669667222608</v>
      </c>
      <c r="GH280" s="206">
        <f t="shared" si="630"/>
        <v>0.31888111468551017</v>
      </c>
      <c r="GI280" s="206">
        <f t="shared" si="631"/>
        <v>-3.7228786367824451E-3</v>
      </c>
      <c r="GJ280" s="206">
        <f t="shared" si="632"/>
        <v>-0.81224024263704719</v>
      </c>
      <c r="GK280" s="206">
        <f t="shared" si="633"/>
        <v>0.60509429206483145</v>
      </c>
      <c r="GL280" s="206">
        <f t="shared" si="634"/>
        <v>0.16064449645999701</v>
      </c>
      <c r="GM280" s="206">
        <f t="shared" si="635"/>
        <v>-0.44628496058627387</v>
      </c>
      <c r="GN280" s="206">
        <f t="shared" si="636"/>
        <v>0.86832241878256422</v>
      </c>
      <c r="GO280" s="2"/>
      <c r="GP280" s="3">
        <f t="shared" si="637"/>
        <v>35</v>
      </c>
      <c r="GQ280" s="320">
        <f t="shared" si="638"/>
        <v>1.3905995470618619E-3</v>
      </c>
      <c r="GR280" s="298">
        <f t="shared" si="639"/>
        <v>2.2640589351956668E-4</v>
      </c>
      <c r="GS280" s="298">
        <f t="shared" si="640"/>
        <v>1.2784862722536517E-4</v>
      </c>
      <c r="GT280" s="298">
        <f t="shared" si="641"/>
        <v>2.4822771660593248E-4</v>
      </c>
      <c r="GU280" s="298">
        <f t="shared" si="642"/>
        <v>4.3181621901718632E-5</v>
      </c>
      <c r="GV280" s="298">
        <f t="shared" si="643"/>
        <v>3.0677060776671E-4</v>
      </c>
      <c r="GW280" s="298">
        <f t="shared" si="644"/>
        <v>5.0179643122378118E-4</v>
      </c>
      <c r="GX280" s="298">
        <f t="shared" si="645"/>
        <v>6.2556300670603545E-4</v>
      </c>
      <c r="GY280" s="298">
        <f t="shared" si="646"/>
        <v>1.1989545116658273E-4</v>
      </c>
      <c r="GZ280" s="298">
        <f t="shared" si="647"/>
        <v>4.151530877010898E-4</v>
      </c>
      <c r="HA280" s="298">
        <f t="shared" si="648"/>
        <v>5.0697084917617234E-4</v>
      </c>
      <c r="HB280" s="298">
        <f t="shared" si="649"/>
        <v>2.5922233300099704E-4</v>
      </c>
      <c r="HC280" s="298">
        <f t="shared" si="650"/>
        <v>6.0649118854944636E-4</v>
      </c>
      <c r="HD280" s="298"/>
    </row>
    <row r="281" spans="1:212" ht="12" customHeight="1" x14ac:dyDescent="0.25">
      <c r="A281" s="2">
        <v>1</v>
      </c>
      <c r="B281" s="10" t="s">
        <v>150</v>
      </c>
      <c r="C281" s="183">
        <v>44045</v>
      </c>
      <c r="D281" s="10"/>
      <c r="E281" s="2" t="s">
        <v>536</v>
      </c>
      <c r="F281" s="33"/>
      <c r="G281" s="33"/>
      <c r="H281" s="33"/>
      <c r="I281" s="33"/>
      <c r="J281" s="33"/>
      <c r="K281" s="33"/>
      <c r="L281" s="33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61"/>
      <c r="X281" s="45"/>
      <c r="Y281" s="3">
        <v>0</v>
      </c>
      <c r="Z281" s="146">
        <v>11</v>
      </c>
      <c r="AA281" s="3">
        <f t="shared" si="542"/>
        <v>11</v>
      </c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29"/>
      <c r="AV281" s="170">
        <f t="shared" si="667"/>
        <v>0</v>
      </c>
      <c r="AW281" s="170">
        <f t="shared" si="668"/>
        <v>0</v>
      </c>
      <c r="AX281" s="170">
        <f t="shared" si="669"/>
        <v>0</v>
      </c>
      <c r="AY281" s="29">
        <f t="shared" si="670"/>
        <v>0</v>
      </c>
      <c r="AZ281" s="3"/>
      <c r="BA281" s="2">
        <f t="shared" si="564"/>
        <v>0</v>
      </c>
      <c r="BB281" s="2">
        <f t="shared" si="565"/>
        <v>0</v>
      </c>
      <c r="BC281" s="2">
        <f t="shared" si="566"/>
        <v>0</v>
      </c>
      <c r="BD281" s="3">
        <f t="shared" si="567"/>
        <v>0</v>
      </c>
      <c r="BE281" s="3">
        <f t="shared" si="568"/>
        <v>0</v>
      </c>
      <c r="BF281" s="2">
        <f t="shared" si="569"/>
        <v>0</v>
      </c>
      <c r="BG281" s="2">
        <f t="shared" si="570"/>
        <v>0</v>
      </c>
      <c r="BH281" s="2">
        <f t="shared" si="571"/>
        <v>0</v>
      </c>
      <c r="BI281" s="3">
        <f t="shared" si="572"/>
        <v>0</v>
      </c>
      <c r="BJ281" s="3"/>
      <c r="BK281" s="21">
        <v>6163</v>
      </c>
      <c r="BL281" s="3">
        <v>6163</v>
      </c>
      <c r="BM281" s="2">
        <v>0</v>
      </c>
      <c r="BN281" s="2">
        <v>0</v>
      </c>
      <c r="BO281" s="45"/>
      <c r="BP281" s="2">
        <f t="shared" si="573"/>
        <v>0</v>
      </c>
      <c r="BQ281" s="2">
        <f t="shared" si="574"/>
        <v>0</v>
      </c>
      <c r="BR281" s="2">
        <f t="shared" si="575"/>
        <v>0</v>
      </c>
      <c r="BS281" s="2"/>
      <c r="BT281" s="7">
        <v>6247</v>
      </c>
      <c r="BU281" s="3">
        <v>6257</v>
      </c>
      <c r="BV281" s="2">
        <f t="shared" si="543"/>
        <v>-10</v>
      </c>
      <c r="BW281" s="2">
        <v>-10</v>
      </c>
      <c r="BX281" s="61"/>
      <c r="BY281" s="2">
        <f t="shared" si="576"/>
        <v>-10</v>
      </c>
      <c r="BZ281" s="2">
        <f t="shared" si="577"/>
        <v>-1.5982100047946302</v>
      </c>
      <c r="CA281" s="2">
        <f t="shared" si="578"/>
        <v>-1.5982100047946302</v>
      </c>
      <c r="CB281" s="2"/>
      <c r="CC281" s="105">
        <v>6244</v>
      </c>
      <c r="CD281" s="3">
        <v>6242</v>
      </c>
      <c r="CE281" s="2">
        <f t="shared" si="544"/>
        <v>2</v>
      </c>
      <c r="CF281" s="2">
        <v>2</v>
      </c>
      <c r="CG281" s="61"/>
      <c r="CH281" s="2">
        <f t="shared" si="579"/>
        <v>2</v>
      </c>
      <c r="CI281" s="2">
        <f t="shared" si="580"/>
        <v>0.32041012495994875</v>
      </c>
      <c r="CJ281" s="2">
        <f t="shared" si="581"/>
        <v>0.32041012495994875</v>
      </c>
      <c r="CK281" s="2"/>
      <c r="CL281" s="105">
        <v>6275</v>
      </c>
      <c r="CM281" s="3">
        <v>6277</v>
      </c>
      <c r="CN281" s="2">
        <f t="shared" si="545"/>
        <v>-2</v>
      </c>
      <c r="CO281" s="2">
        <f t="shared" si="655"/>
        <v>-2</v>
      </c>
      <c r="CP281" s="61"/>
      <c r="CQ281" s="2">
        <f t="shared" si="582"/>
        <v>-2</v>
      </c>
      <c r="CR281" s="2">
        <f t="shared" si="583"/>
        <v>-0.31862354628007011</v>
      </c>
      <c r="CS281" s="2">
        <f t="shared" si="584"/>
        <v>-0.31862354628007011</v>
      </c>
      <c r="CT281" s="2"/>
      <c r="CU281" s="131">
        <v>6327</v>
      </c>
      <c r="CV281" s="3">
        <v>6328</v>
      </c>
      <c r="CW281" s="2">
        <f t="shared" si="546"/>
        <v>-1</v>
      </c>
      <c r="CX281" s="2">
        <f t="shared" si="547"/>
        <v>-1</v>
      </c>
      <c r="CY281" s="61"/>
      <c r="CZ281" s="2">
        <f t="shared" si="585"/>
        <v>-1</v>
      </c>
      <c r="DA281" s="2">
        <f t="shared" si="586"/>
        <v>-0.15802781289506954</v>
      </c>
      <c r="DB281" s="2">
        <f t="shared" si="587"/>
        <v>-0.15802781289506954</v>
      </c>
      <c r="DC281" s="2"/>
      <c r="DD281" s="131">
        <v>6358</v>
      </c>
      <c r="DE281" s="3">
        <v>6355</v>
      </c>
      <c r="DF281" s="2">
        <f t="shared" si="548"/>
        <v>3</v>
      </c>
      <c r="DG281" s="2">
        <f t="shared" si="549"/>
        <v>3</v>
      </c>
      <c r="DH281" s="61"/>
      <c r="DI281" s="2">
        <f t="shared" si="588"/>
        <v>3</v>
      </c>
      <c r="DJ281" s="2">
        <f t="shared" si="589"/>
        <v>0.47206923682140045</v>
      </c>
      <c r="DK281" s="2">
        <f t="shared" si="590"/>
        <v>0.47206923682140045</v>
      </c>
      <c r="DL281" s="2"/>
      <c r="DM281" s="131">
        <v>6454</v>
      </c>
      <c r="DN281" s="2">
        <v>6457</v>
      </c>
      <c r="DO281" s="3">
        <f t="shared" si="591"/>
        <v>-3</v>
      </c>
      <c r="DP281" s="3">
        <f t="shared" si="592"/>
        <v>-0.46461204893913582</v>
      </c>
      <c r="DQ281" s="2"/>
      <c r="DR281" s="131">
        <v>6465</v>
      </c>
      <c r="DS281" s="2">
        <v>6474</v>
      </c>
      <c r="DT281" s="3">
        <f t="shared" si="593"/>
        <v>-9</v>
      </c>
      <c r="DU281" s="3">
        <f t="shared" si="594"/>
        <v>-1.3901760889712698</v>
      </c>
      <c r="DV281" s="2"/>
      <c r="DW281" s="131">
        <v>6566</v>
      </c>
      <c r="DX281" s="2">
        <v>6566</v>
      </c>
      <c r="DY281" s="3">
        <f t="shared" si="595"/>
        <v>0</v>
      </c>
      <c r="DZ281" s="3">
        <f t="shared" si="596"/>
        <v>0</v>
      </c>
      <c r="EA281" s="2"/>
      <c r="EB281" s="131">
        <v>6619</v>
      </c>
      <c r="EC281" s="2">
        <v>6613</v>
      </c>
      <c r="ED281" s="3">
        <f t="shared" si="662"/>
        <v>6</v>
      </c>
      <c r="EE281" s="3">
        <f t="shared" si="597"/>
        <v>0.90730379555421137</v>
      </c>
      <c r="EF281" s="2"/>
      <c r="EG281" s="131">
        <v>6683</v>
      </c>
      <c r="EH281" s="2">
        <v>6677</v>
      </c>
      <c r="EI281" s="3">
        <f t="shared" si="663"/>
        <v>6</v>
      </c>
      <c r="EJ281" s="3">
        <f t="shared" si="598"/>
        <v>0.89860715890369924</v>
      </c>
      <c r="EK281" s="2"/>
      <c r="EL281" s="131">
        <v>6725</v>
      </c>
      <c r="EM281" s="2">
        <v>6712</v>
      </c>
      <c r="EN281" s="3">
        <f t="shared" si="664"/>
        <v>13</v>
      </c>
      <c r="EO281" s="3">
        <f t="shared" si="599"/>
        <v>1.936829558998808</v>
      </c>
      <c r="EP281" s="2"/>
      <c r="EQ281" s="2"/>
      <c r="ER281" s="77">
        <f t="shared" si="600"/>
        <v>0</v>
      </c>
      <c r="ES281" s="83">
        <v>0</v>
      </c>
      <c r="ET281" s="83">
        <f t="shared" si="665"/>
        <v>2</v>
      </c>
      <c r="EU281" s="81">
        <v>0</v>
      </c>
      <c r="EV281" s="81">
        <v>0</v>
      </c>
      <c r="EW281" s="81">
        <f t="shared" si="661"/>
        <v>3</v>
      </c>
      <c r="EX281" s="81">
        <v>0</v>
      </c>
      <c r="EY281" s="81">
        <v>0</v>
      </c>
      <c r="EZ281" s="81">
        <f t="shared" si="658"/>
        <v>0</v>
      </c>
      <c r="FA281" s="81">
        <f t="shared" si="601"/>
        <v>6</v>
      </c>
      <c r="FB281" s="81">
        <f t="shared" si="602"/>
        <v>6</v>
      </c>
      <c r="FC281" s="81">
        <f t="shared" si="666"/>
        <v>13</v>
      </c>
      <c r="FD281" s="2"/>
      <c r="FE281" s="77">
        <f t="shared" si="603"/>
        <v>0</v>
      </c>
      <c r="FF281" s="83">
        <f t="shared" si="604"/>
        <v>0</v>
      </c>
      <c r="FG281" s="83">
        <f t="shared" si="605"/>
        <v>0.32041012495994875</v>
      </c>
      <c r="FH281" s="81">
        <f t="shared" si="606"/>
        <v>0</v>
      </c>
      <c r="FI281" s="81">
        <f t="shared" si="607"/>
        <v>0</v>
      </c>
      <c r="FJ281" s="81">
        <f t="shared" si="608"/>
        <v>0.47206923682140045</v>
      </c>
      <c r="FK281" s="81">
        <f t="shared" si="609"/>
        <v>0</v>
      </c>
      <c r="FL281" s="81">
        <f t="shared" si="610"/>
        <v>0</v>
      </c>
      <c r="FM281" s="81">
        <f t="shared" si="611"/>
        <v>0</v>
      </c>
      <c r="FN281" s="81">
        <f t="shared" si="612"/>
        <v>0.90730379555421137</v>
      </c>
      <c r="FO281" s="81">
        <f t="shared" si="613"/>
        <v>0.89860715890369924</v>
      </c>
      <c r="FP281" s="81">
        <f t="shared" si="614"/>
        <v>1.936829558998808</v>
      </c>
      <c r="FQ281" s="2"/>
      <c r="FR281" s="83">
        <f t="shared" si="615"/>
        <v>0</v>
      </c>
      <c r="FS281" s="83">
        <f t="shared" si="616"/>
        <v>2</v>
      </c>
      <c r="FT281" s="83">
        <f t="shared" si="617"/>
        <v>-2</v>
      </c>
      <c r="FU281" s="83">
        <f t="shared" si="618"/>
        <v>0</v>
      </c>
      <c r="FV281" s="83">
        <f t="shared" si="619"/>
        <v>3</v>
      </c>
      <c r="FW281" s="83">
        <f t="shared" si="620"/>
        <v>-3</v>
      </c>
      <c r="FX281" s="83">
        <f t="shared" si="621"/>
        <v>0</v>
      </c>
      <c r="FY281" s="83">
        <f t="shared" si="622"/>
        <v>0</v>
      </c>
      <c r="FZ281" s="83">
        <f t="shared" si="623"/>
        <v>6</v>
      </c>
      <c r="GA281" s="83">
        <f t="shared" si="624"/>
        <v>0</v>
      </c>
      <c r="GB281" s="83">
        <f t="shared" si="625"/>
        <v>7</v>
      </c>
      <c r="GC281" s="54"/>
      <c r="GD281" s="205">
        <f t="shared" si="626"/>
        <v>0</v>
      </c>
      <c r="GE281" s="206">
        <f t="shared" si="627"/>
        <v>0.32041012495994875</v>
      </c>
      <c r="GF281" s="206">
        <f t="shared" si="628"/>
        <v>-0.32041012495994875</v>
      </c>
      <c r="GG281" s="207">
        <f t="shared" si="629"/>
        <v>0</v>
      </c>
      <c r="GH281" s="206">
        <f t="shared" si="630"/>
        <v>0.47206923682140045</v>
      </c>
      <c r="GI281" s="206">
        <f t="shared" si="631"/>
        <v>-0.47206923682140045</v>
      </c>
      <c r="GJ281" s="206">
        <f t="shared" si="632"/>
        <v>0</v>
      </c>
      <c r="GK281" s="206">
        <f t="shared" si="633"/>
        <v>0</v>
      </c>
      <c r="GL281" s="206">
        <f t="shared" si="634"/>
        <v>0.90730379555421137</v>
      </c>
      <c r="GM281" s="206">
        <f t="shared" si="635"/>
        <v>-8.696636650512124E-3</v>
      </c>
      <c r="GN281" s="206">
        <f t="shared" si="636"/>
        <v>1.0382224000951088</v>
      </c>
      <c r="GO281" s="2"/>
      <c r="GP281" s="3">
        <f t="shared" si="637"/>
        <v>13</v>
      </c>
      <c r="GQ281" s="320">
        <f t="shared" si="638"/>
        <v>1.9368295589988081E-3</v>
      </c>
      <c r="GR281" s="298">
        <f t="shared" si="639"/>
        <v>0</v>
      </c>
      <c r="GS281" s="298">
        <f t="shared" si="640"/>
        <v>0</v>
      </c>
      <c r="GT281" s="298">
        <f t="shared" si="641"/>
        <v>3.818887947783576E-5</v>
      </c>
      <c r="GU281" s="298">
        <f t="shared" si="642"/>
        <v>0</v>
      </c>
      <c r="GV281" s="298">
        <f t="shared" si="643"/>
        <v>0</v>
      </c>
      <c r="GW281" s="298">
        <f t="shared" si="644"/>
        <v>6.0215571746853738E-5</v>
      </c>
      <c r="GX281" s="298">
        <f t="shared" si="645"/>
        <v>0</v>
      </c>
      <c r="GY281" s="298">
        <f t="shared" si="646"/>
        <v>0</v>
      </c>
      <c r="GZ281" s="298">
        <f t="shared" si="647"/>
        <v>0</v>
      </c>
      <c r="HA281" s="298">
        <f t="shared" si="648"/>
        <v>1.2674271229404308E-4</v>
      </c>
      <c r="HB281" s="298">
        <f t="shared" si="649"/>
        <v>1.1964107676969092E-4</v>
      </c>
      <c r="HC281" s="298">
        <f t="shared" si="650"/>
        <v>2.2526815574693722E-4</v>
      </c>
      <c r="HD281" s="298"/>
    </row>
    <row r="282" spans="1:212" ht="12" customHeight="1" x14ac:dyDescent="0.25">
      <c r="A282" s="2">
        <v>1</v>
      </c>
      <c r="B282" s="10" t="s">
        <v>150</v>
      </c>
      <c r="C282" s="183">
        <v>44048</v>
      </c>
      <c r="D282" s="10"/>
      <c r="E282" s="2" t="s">
        <v>551</v>
      </c>
      <c r="F282" s="33"/>
      <c r="G282" s="33"/>
      <c r="H282" s="33"/>
      <c r="I282" s="33"/>
      <c r="J282" s="33"/>
      <c r="K282" s="33"/>
      <c r="L282" s="33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61"/>
      <c r="X282" s="45"/>
      <c r="Y282" s="3">
        <v>9</v>
      </c>
      <c r="Z282" s="146">
        <v>7</v>
      </c>
      <c r="AA282" s="3">
        <f t="shared" si="542"/>
        <v>16</v>
      </c>
      <c r="AB282" s="170"/>
      <c r="AC282" s="170" t="s">
        <v>675</v>
      </c>
      <c r="AD282" s="170"/>
      <c r="AE282" s="170"/>
      <c r="AF282" s="170"/>
      <c r="AG282" s="170"/>
      <c r="AH282" s="170"/>
      <c r="AI282" s="170"/>
      <c r="AJ282" s="170"/>
      <c r="AK282" s="170">
        <v>9</v>
      </c>
      <c r="AL282" s="170" t="s">
        <v>675</v>
      </c>
      <c r="AM282" s="170" t="s">
        <v>675</v>
      </c>
      <c r="AN282" s="170" t="s">
        <v>675</v>
      </c>
      <c r="AO282" s="170"/>
      <c r="AP282" s="170" t="s">
        <v>675</v>
      </c>
      <c r="AQ282" s="170"/>
      <c r="AR282" s="170"/>
      <c r="AS282" s="170" t="s">
        <v>675</v>
      </c>
      <c r="AT282" s="170" t="s">
        <v>675</v>
      </c>
      <c r="AU282" s="29">
        <f>SUM(AB282:AT282)</f>
        <v>9</v>
      </c>
      <c r="AV282" s="170">
        <f t="shared" si="667"/>
        <v>0</v>
      </c>
      <c r="AW282" s="170">
        <f t="shared" si="668"/>
        <v>9</v>
      </c>
      <c r="AX282" s="170">
        <f t="shared" si="669"/>
        <v>0</v>
      </c>
      <c r="AY282" s="29">
        <f t="shared" si="670"/>
        <v>9</v>
      </c>
      <c r="AZ282" s="3"/>
      <c r="BA282" s="2">
        <f t="shared" si="564"/>
        <v>0</v>
      </c>
      <c r="BB282" s="2">
        <f t="shared" si="565"/>
        <v>9</v>
      </c>
      <c r="BC282" s="2">
        <f t="shared" si="566"/>
        <v>0</v>
      </c>
      <c r="BD282" s="3">
        <f t="shared" si="567"/>
        <v>9</v>
      </c>
      <c r="BE282" s="3">
        <f t="shared" si="568"/>
        <v>1.037254732474717</v>
      </c>
      <c r="BF282" s="2">
        <f t="shared" si="569"/>
        <v>0</v>
      </c>
      <c r="BG282" s="2">
        <f t="shared" si="570"/>
        <v>0.77794104935603769</v>
      </c>
      <c r="BH282" s="2">
        <f t="shared" si="571"/>
        <v>0</v>
      </c>
      <c r="BI282" s="3">
        <f t="shared" si="572"/>
        <v>0.77794104935603769</v>
      </c>
      <c r="BJ282" s="3"/>
      <c r="BK282" s="21">
        <v>11357</v>
      </c>
      <c r="BL282" s="3">
        <v>11353</v>
      </c>
      <c r="BM282" s="2">
        <v>4</v>
      </c>
      <c r="BN282" s="2">
        <v>4</v>
      </c>
      <c r="BO282" s="45"/>
      <c r="BP282" s="2">
        <f t="shared" si="573"/>
        <v>4</v>
      </c>
      <c r="BQ282" s="2">
        <f t="shared" si="574"/>
        <v>0.35232978067471155</v>
      </c>
      <c r="BR282" s="2">
        <f t="shared" si="575"/>
        <v>0.35232978067471155</v>
      </c>
      <c r="BS282" s="2"/>
      <c r="BT282" s="7">
        <v>11396</v>
      </c>
      <c r="BU282" s="3">
        <v>11386</v>
      </c>
      <c r="BV282" s="2">
        <f t="shared" si="543"/>
        <v>10</v>
      </c>
      <c r="BW282" s="2">
        <v>10</v>
      </c>
      <c r="BX282" s="61"/>
      <c r="BY282" s="2">
        <f t="shared" si="576"/>
        <v>10</v>
      </c>
      <c r="BZ282" s="2">
        <f t="shared" si="577"/>
        <v>0.8782715615668365</v>
      </c>
      <c r="CA282" s="2">
        <f t="shared" si="578"/>
        <v>0.8782715615668365</v>
      </c>
      <c r="CB282" s="2"/>
      <c r="CC282" s="105">
        <v>11462</v>
      </c>
      <c r="CD282" s="3">
        <v>11452</v>
      </c>
      <c r="CE282" s="2">
        <f t="shared" si="544"/>
        <v>10</v>
      </c>
      <c r="CF282" s="2">
        <v>10</v>
      </c>
      <c r="CG282" s="61"/>
      <c r="CH282" s="2">
        <f t="shared" si="579"/>
        <v>10</v>
      </c>
      <c r="CI282" s="2">
        <f t="shared" si="580"/>
        <v>0.87320991966468742</v>
      </c>
      <c r="CJ282" s="2">
        <f t="shared" si="581"/>
        <v>0.87320991966468742</v>
      </c>
      <c r="CK282" s="2"/>
      <c r="CL282" s="105">
        <v>11536</v>
      </c>
      <c r="CM282" s="3">
        <v>11538</v>
      </c>
      <c r="CN282" s="2">
        <f t="shared" si="545"/>
        <v>-2</v>
      </c>
      <c r="CO282" s="2">
        <f t="shared" si="655"/>
        <v>-2</v>
      </c>
      <c r="CP282" s="61"/>
      <c r="CQ282" s="2">
        <f t="shared" si="582"/>
        <v>-2</v>
      </c>
      <c r="CR282" s="2">
        <f t="shared" si="583"/>
        <v>-0.17334026694401111</v>
      </c>
      <c r="CS282" s="2">
        <f t="shared" si="584"/>
        <v>-0.17334026694401111</v>
      </c>
      <c r="CT282" s="2"/>
      <c r="CU282" s="131">
        <v>11581</v>
      </c>
      <c r="CV282" s="3">
        <v>11569</v>
      </c>
      <c r="CW282" s="2">
        <f t="shared" si="546"/>
        <v>12</v>
      </c>
      <c r="CX282" s="2">
        <f t="shared" si="547"/>
        <v>12</v>
      </c>
      <c r="CY282" s="61"/>
      <c r="CZ282" s="2">
        <f t="shared" si="585"/>
        <v>12</v>
      </c>
      <c r="DA282" s="2">
        <f t="shared" si="586"/>
        <v>1.037254732474717</v>
      </c>
      <c r="DB282" s="2">
        <f t="shared" si="587"/>
        <v>1.037254732474717</v>
      </c>
      <c r="DC282" s="2"/>
      <c r="DD282" s="131">
        <v>11496</v>
      </c>
      <c r="DE282" s="3">
        <v>11488</v>
      </c>
      <c r="DF282" s="2">
        <f t="shared" si="548"/>
        <v>8</v>
      </c>
      <c r="DG282" s="2">
        <f t="shared" si="549"/>
        <v>8</v>
      </c>
      <c r="DH282" s="61"/>
      <c r="DI282" s="2">
        <f t="shared" si="588"/>
        <v>8</v>
      </c>
      <c r="DJ282" s="2">
        <f t="shared" si="589"/>
        <v>0.69637883008356549</v>
      </c>
      <c r="DK282" s="2">
        <f t="shared" si="590"/>
        <v>0.69637883008356549</v>
      </c>
      <c r="DL282" s="2"/>
      <c r="DM282" s="131">
        <v>11581</v>
      </c>
      <c r="DN282" s="2">
        <v>11577</v>
      </c>
      <c r="DO282" s="3">
        <f t="shared" si="591"/>
        <v>4</v>
      </c>
      <c r="DP282" s="3">
        <f t="shared" si="592"/>
        <v>0.3455126544009674</v>
      </c>
      <c r="DQ282" s="2"/>
      <c r="DR282" s="131">
        <v>11657</v>
      </c>
      <c r="DS282" s="2">
        <v>11625</v>
      </c>
      <c r="DT282" s="3">
        <f t="shared" si="593"/>
        <v>32</v>
      </c>
      <c r="DU282" s="3">
        <f t="shared" si="594"/>
        <v>2.7526881720430105</v>
      </c>
      <c r="DV282" s="2"/>
      <c r="DW282" s="131">
        <v>11709</v>
      </c>
      <c r="DX282" s="2">
        <v>11701</v>
      </c>
      <c r="DY282" s="3">
        <f t="shared" si="595"/>
        <v>8</v>
      </c>
      <c r="DZ282" s="3">
        <f t="shared" si="596"/>
        <v>0.6837022476711393</v>
      </c>
      <c r="EA282" s="2"/>
      <c r="EB282" s="131">
        <v>11850</v>
      </c>
      <c r="EC282" s="2">
        <v>11845</v>
      </c>
      <c r="ED282" s="3">
        <f t="shared" si="662"/>
        <v>5</v>
      </c>
      <c r="EE282" s="3">
        <f t="shared" si="597"/>
        <v>0.42211903756859431</v>
      </c>
      <c r="EF282" s="2"/>
      <c r="EG282" s="131">
        <v>12039</v>
      </c>
      <c r="EH282" s="2">
        <v>12010</v>
      </c>
      <c r="EI282" s="3">
        <f t="shared" si="663"/>
        <v>29</v>
      </c>
      <c r="EJ282" s="3">
        <f t="shared" si="598"/>
        <v>2.4146544546211488</v>
      </c>
      <c r="EK282" s="2"/>
      <c r="EL282" s="131">
        <v>12224</v>
      </c>
      <c r="EM282" s="2">
        <v>12193</v>
      </c>
      <c r="EN282" s="3">
        <f t="shared" si="664"/>
        <v>31</v>
      </c>
      <c r="EO282" s="3">
        <f t="shared" si="599"/>
        <v>2.5424423849749855</v>
      </c>
      <c r="EP282" s="2"/>
      <c r="EQ282" s="2"/>
      <c r="ER282" s="77">
        <f t="shared" si="600"/>
        <v>4</v>
      </c>
      <c r="ES282" s="83">
        <f t="shared" ref="ES282:ES345" si="671">BY282</f>
        <v>10</v>
      </c>
      <c r="ET282" s="83">
        <f t="shared" si="665"/>
        <v>10</v>
      </c>
      <c r="EU282" s="81">
        <v>0</v>
      </c>
      <c r="EV282" s="81">
        <f t="shared" ref="EV282:EV345" si="672">CZ282</f>
        <v>12</v>
      </c>
      <c r="EW282" s="81">
        <f t="shared" si="661"/>
        <v>8</v>
      </c>
      <c r="EX282" s="81">
        <f t="shared" ref="EX282:EX345" si="673">DO282</f>
        <v>4</v>
      </c>
      <c r="EY282" s="81">
        <f>DT282</f>
        <v>32</v>
      </c>
      <c r="EZ282" s="81">
        <f t="shared" si="658"/>
        <v>8</v>
      </c>
      <c r="FA282" s="81">
        <f t="shared" si="601"/>
        <v>5</v>
      </c>
      <c r="FB282" s="81">
        <f t="shared" si="602"/>
        <v>29</v>
      </c>
      <c r="FC282" s="81">
        <f t="shared" si="666"/>
        <v>31</v>
      </c>
      <c r="FD282" s="2"/>
      <c r="FE282" s="77">
        <f t="shared" si="603"/>
        <v>0.35232978067471155</v>
      </c>
      <c r="FF282" s="83">
        <f t="shared" si="604"/>
        <v>0.8782715615668365</v>
      </c>
      <c r="FG282" s="83">
        <f t="shared" si="605"/>
        <v>0.87320991966468742</v>
      </c>
      <c r="FH282" s="81">
        <f t="shared" si="606"/>
        <v>0</v>
      </c>
      <c r="FI282" s="81">
        <f t="shared" si="607"/>
        <v>1.037254732474717</v>
      </c>
      <c r="FJ282" s="81">
        <f t="shared" si="608"/>
        <v>0.69637883008356549</v>
      </c>
      <c r="FK282" s="81">
        <f t="shared" si="609"/>
        <v>0.3455126544009674</v>
      </c>
      <c r="FL282" s="81">
        <f t="shared" si="610"/>
        <v>2.7526881720430105</v>
      </c>
      <c r="FM282" s="81">
        <f t="shared" si="611"/>
        <v>0.6837022476711393</v>
      </c>
      <c r="FN282" s="81">
        <f t="shared" si="612"/>
        <v>0.42211903756859431</v>
      </c>
      <c r="FO282" s="81">
        <f t="shared" si="613"/>
        <v>2.4146544546211488</v>
      </c>
      <c r="FP282" s="81">
        <f t="shared" si="614"/>
        <v>2.5424423849749855</v>
      </c>
      <c r="FQ282" s="2"/>
      <c r="FR282" s="83">
        <f t="shared" si="615"/>
        <v>6</v>
      </c>
      <c r="FS282" s="83">
        <f t="shared" si="616"/>
        <v>0</v>
      </c>
      <c r="FT282" s="83">
        <f t="shared" si="617"/>
        <v>-10</v>
      </c>
      <c r="FU282" s="83">
        <f t="shared" si="618"/>
        <v>12</v>
      </c>
      <c r="FV282" s="83">
        <f t="shared" si="619"/>
        <v>-4</v>
      </c>
      <c r="FW282" s="83">
        <f t="shared" si="620"/>
        <v>-4</v>
      </c>
      <c r="FX282" s="83">
        <f t="shared" si="621"/>
        <v>28</v>
      </c>
      <c r="FY282" s="83">
        <f t="shared" si="622"/>
        <v>-24</v>
      </c>
      <c r="FZ282" s="83">
        <f t="shared" si="623"/>
        <v>-3</v>
      </c>
      <c r="GA282" s="83">
        <f t="shared" si="624"/>
        <v>24</v>
      </c>
      <c r="GB282" s="83">
        <f t="shared" si="625"/>
        <v>2</v>
      </c>
      <c r="GC282" s="54"/>
      <c r="GD282" s="205">
        <f t="shared" si="626"/>
        <v>0.52594178089212495</v>
      </c>
      <c r="GE282" s="206">
        <f t="shared" si="627"/>
        <v>-5.0616419021490833E-3</v>
      </c>
      <c r="GF282" s="206">
        <f t="shared" si="628"/>
        <v>-0.87320991966468742</v>
      </c>
      <c r="GG282" s="207">
        <f t="shared" si="629"/>
        <v>1.037254732474717</v>
      </c>
      <c r="GH282" s="206">
        <f t="shared" si="630"/>
        <v>-0.34087590239115151</v>
      </c>
      <c r="GI282" s="206">
        <f t="shared" si="631"/>
        <v>-0.35086617568259809</v>
      </c>
      <c r="GJ282" s="206">
        <f t="shared" si="632"/>
        <v>2.4071755176420431</v>
      </c>
      <c r="GK282" s="206">
        <f t="shared" si="633"/>
        <v>-2.0689859243718711</v>
      </c>
      <c r="GL282" s="206">
        <f t="shared" si="634"/>
        <v>-0.26158321010254498</v>
      </c>
      <c r="GM282" s="206">
        <f t="shared" si="635"/>
        <v>1.9925354170525544</v>
      </c>
      <c r="GN282" s="206">
        <f t="shared" si="636"/>
        <v>0.12778793035383673</v>
      </c>
      <c r="GO282" s="2"/>
      <c r="GP282" s="3">
        <f t="shared" si="637"/>
        <v>31</v>
      </c>
      <c r="GQ282" s="320">
        <f t="shared" si="638"/>
        <v>2.5424423849749857E-3</v>
      </c>
      <c r="GR282" s="298">
        <f t="shared" si="639"/>
        <v>6.9663351852174363E-5</v>
      </c>
      <c r="GS282" s="298">
        <f t="shared" si="640"/>
        <v>1.5981078403170645E-4</v>
      </c>
      <c r="GT282" s="298">
        <f t="shared" si="641"/>
        <v>1.9094439738917882E-4</v>
      </c>
      <c r="GU282" s="298">
        <f t="shared" si="642"/>
        <v>0</v>
      </c>
      <c r="GV282" s="298">
        <f t="shared" si="643"/>
        <v>2.1654395842355997E-4</v>
      </c>
      <c r="GW282" s="298">
        <f t="shared" si="644"/>
        <v>1.6057485799160997E-4</v>
      </c>
      <c r="GX282" s="298">
        <f t="shared" si="645"/>
        <v>1.0009008107296567E-4</v>
      </c>
      <c r="GY282" s="298">
        <f t="shared" si="646"/>
        <v>7.6733088746612954E-4</v>
      </c>
      <c r="GZ282" s="298">
        <f t="shared" si="647"/>
        <v>1.6606123508043592E-4</v>
      </c>
      <c r="HA282" s="298">
        <f t="shared" si="648"/>
        <v>1.0561892691170258E-4</v>
      </c>
      <c r="HB282" s="298">
        <f t="shared" si="649"/>
        <v>5.7826520438683949E-4</v>
      </c>
      <c r="HC282" s="298">
        <f t="shared" si="650"/>
        <v>5.3717790985808103E-4</v>
      </c>
      <c r="HD282" s="298"/>
    </row>
    <row r="283" spans="1:212" ht="12" customHeight="1" x14ac:dyDescent="0.25">
      <c r="A283" s="2">
        <v>1</v>
      </c>
      <c r="B283" s="10" t="s">
        <v>150</v>
      </c>
      <c r="C283" s="183">
        <v>44052</v>
      </c>
      <c r="D283" s="10"/>
      <c r="E283" s="2" t="s">
        <v>565</v>
      </c>
      <c r="F283" s="33"/>
      <c r="G283" s="33"/>
      <c r="H283" s="33"/>
      <c r="I283" s="33"/>
      <c r="J283" s="33"/>
      <c r="K283" s="33"/>
      <c r="L283" s="33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61"/>
      <c r="X283" s="45"/>
      <c r="Y283" s="3">
        <v>7</v>
      </c>
      <c r="Z283" s="146">
        <v>9</v>
      </c>
      <c r="AA283" s="3">
        <f t="shared" si="542"/>
        <v>16</v>
      </c>
      <c r="AB283" s="170"/>
      <c r="AC283" s="170" t="s">
        <v>675</v>
      </c>
      <c r="AD283" s="170"/>
      <c r="AE283" s="170"/>
      <c r="AF283" s="170"/>
      <c r="AG283" s="170"/>
      <c r="AH283" s="170"/>
      <c r="AI283" s="170"/>
      <c r="AJ283" s="170"/>
      <c r="AK283" s="170">
        <v>7</v>
      </c>
      <c r="AL283" s="170" t="s">
        <v>675</v>
      </c>
      <c r="AM283" s="170" t="s">
        <v>675</v>
      </c>
      <c r="AN283" s="170" t="s">
        <v>675</v>
      </c>
      <c r="AO283" s="170"/>
      <c r="AP283" s="170" t="s">
        <v>675</v>
      </c>
      <c r="AQ283" s="170"/>
      <c r="AR283" s="170"/>
      <c r="AS283" s="170" t="s">
        <v>675</v>
      </c>
      <c r="AT283" s="170" t="s">
        <v>675</v>
      </c>
      <c r="AU283" s="29">
        <f>SUM(AB283:AT283)</f>
        <v>7</v>
      </c>
      <c r="AV283" s="170">
        <f t="shared" si="667"/>
        <v>0</v>
      </c>
      <c r="AW283" s="170">
        <f t="shared" si="668"/>
        <v>7</v>
      </c>
      <c r="AX283" s="170">
        <f t="shared" si="669"/>
        <v>0</v>
      </c>
      <c r="AY283" s="29">
        <f t="shared" si="670"/>
        <v>7</v>
      </c>
      <c r="AZ283" s="3"/>
      <c r="BA283" s="2">
        <f t="shared" si="564"/>
        <v>0</v>
      </c>
      <c r="BB283" s="2">
        <f t="shared" si="565"/>
        <v>7</v>
      </c>
      <c r="BC283" s="2">
        <f t="shared" si="566"/>
        <v>0</v>
      </c>
      <c r="BD283" s="3">
        <f t="shared" si="567"/>
        <v>7</v>
      </c>
      <c r="BE283" s="3">
        <f t="shared" si="568"/>
        <v>1.478524432616249</v>
      </c>
      <c r="BF283" s="2">
        <f t="shared" si="569"/>
        <v>0</v>
      </c>
      <c r="BG283" s="2">
        <f t="shared" si="570"/>
        <v>0.51748355141568714</v>
      </c>
      <c r="BH283" s="2">
        <f t="shared" si="571"/>
        <v>0</v>
      </c>
      <c r="BI283" s="3">
        <f t="shared" si="572"/>
        <v>0.51748355141568714</v>
      </c>
      <c r="BJ283" s="3"/>
      <c r="BK283" s="21">
        <v>13434</v>
      </c>
      <c r="BL283" s="3">
        <v>13415</v>
      </c>
      <c r="BM283" s="2">
        <v>19</v>
      </c>
      <c r="BN283" s="2">
        <v>19</v>
      </c>
      <c r="BO283" s="45"/>
      <c r="BP283" s="2">
        <f t="shared" si="573"/>
        <v>19</v>
      </c>
      <c r="BQ283" s="2">
        <f t="shared" si="574"/>
        <v>1.4163250093179276</v>
      </c>
      <c r="BR283" s="2">
        <f t="shared" si="575"/>
        <v>1.4163250093179276</v>
      </c>
      <c r="BS283" s="2"/>
      <c r="BT283" s="7">
        <v>13469</v>
      </c>
      <c r="BU283" s="3">
        <v>13434</v>
      </c>
      <c r="BV283" s="2">
        <f t="shared" si="543"/>
        <v>35</v>
      </c>
      <c r="BW283" s="2">
        <v>35</v>
      </c>
      <c r="BX283" s="61"/>
      <c r="BY283" s="2">
        <f t="shared" si="576"/>
        <v>35</v>
      </c>
      <c r="BZ283" s="2">
        <f t="shared" si="577"/>
        <v>2.6053297603096621</v>
      </c>
      <c r="CA283" s="2">
        <f t="shared" si="578"/>
        <v>2.6053297603096621</v>
      </c>
      <c r="CB283" s="2"/>
      <c r="CC283" s="105">
        <v>13495</v>
      </c>
      <c r="CD283" s="3">
        <v>13470</v>
      </c>
      <c r="CE283" s="2">
        <f t="shared" si="544"/>
        <v>25</v>
      </c>
      <c r="CF283" s="2">
        <v>25</v>
      </c>
      <c r="CG283" s="61"/>
      <c r="CH283" s="2">
        <f t="shared" si="579"/>
        <v>25</v>
      </c>
      <c r="CI283" s="2">
        <f t="shared" si="580"/>
        <v>1.855976243504083</v>
      </c>
      <c r="CJ283" s="2">
        <f t="shared" si="581"/>
        <v>1.855976243504083</v>
      </c>
      <c r="CK283" s="2"/>
      <c r="CL283" s="105">
        <v>13520</v>
      </c>
      <c r="CM283" s="3">
        <v>13508</v>
      </c>
      <c r="CN283" s="2">
        <f t="shared" si="545"/>
        <v>12</v>
      </c>
      <c r="CO283" s="2">
        <f t="shared" si="655"/>
        <v>12</v>
      </c>
      <c r="CP283" s="61"/>
      <c r="CQ283" s="2">
        <f t="shared" si="582"/>
        <v>12</v>
      </c>
      <c r="CR283" s="2">
        <f t="shared" si="583"/>
        <v>0.88836245188036722</v>
      </c>
      <c r="CS283" s="2">
        <f t="shared" si="584"/>
        <v>0.88836245188036722</v>
      </c>
      <c r="CT283" s="2"/>
      <c r="CU283" s="131">
        <v>13547</v>
      </c>
      <c r="CV283" s="3">
        <v>13527</v>
      </c>
      <c r="CW283" s="2">
        <f t="shared" si="546"/>
        <v>20</v>
      </c>
      <c r="CX283" s="2">
        <f t="shared" si="547"/>
        <v>20</v>
      </c>
      <c r="CY283" s="61"/>
      <c r="CZ283" s="2">
        <f t="shared" si="585"/>
        <v>20</v>
      </c>
      <c r="DA283" s="2">
        <f t="shared" si="586"/>
        <v>1.478524432616249</v>
      </c>
      <c r="DB283" s="2">
        <f t="shared" si="587"/>
        <v>1.478524432616249</v>
      </c>
      <c r="DC283" s="2"/>
      <c r="DD283" s="131">
        <v>13514</v>
      </c>
      <c r="DE283" s="3">
        <v>13501</v>
      </c>
      <c r="DF283" s="2">
        <f t="shared" si="548"/>
        <v>13</v>
      </c>
      <c r="DG283" s="2">
        <f t="shared" si="549"/>
        <v>13</v>
      </c>
      <c r="DH283" s="61"/>
      <c r="DI283" s="2">
        <f t="shared" si="588"/>
        <v>13</v>
      </c>
      <c r="DJ283" s="2">
        <f t="shared" si="589"/>
        <v>0.96289163765646979</v>
      </c>
      <c r="DK283" s="2">
        <f t="shared" si="590"/>
        <v>0.96289163765646979</v>
      </c>
      <c r="DL283" s="2"/>
      <c r="DM283" s="131">
        <v>13550</v>
      </c>
      <c r="DN283" s="2">
        <v>13534</v>
      </c>
      <c r="DO283" s="3">
        <f t="shared" si="591"/>
        <v>16</v>
      </c>
      <c r="DP283" s="3">
        <f t="shared" si="592"/>
        <v>1.1822077730161076</v>
      </c>
      <c r="DQ283" s="2"/>
      <c r="DR283" s="131">
        <v>13614</v>
      </c>
      <c r="DS283" s="2">
        <v>13587</v>
      </c>
      <c r="DT283" s="3">
        <f t="shared" si="593"/>
        <v>27</v>
      </c>
      <c r="DU283" s="3">
        <f t="shared" si="594"/>
        <v>1.987193640980349</v>
      </c>
      <c r="DV283" s="2"/>
      <c r="DW283" s="131">
        <v>13698</v>
      </c>
      <c r="DX283" s="2">
        <v>13678</v>
      </c>
      <c r="DY283" s="3">
        <f t="shared" si="595"/>
        <v>20</v>
      </c>
      <c r="DZ283" s="3">
        <f t="shared" si="596"/>
        <v>1.4622020763269483</v>
      </c>
      <c r="EA283" s="2"/>
      <c r="EB283" s="131">
        <v>13751</v>
      </c>
      <c r="EC283" s="2">
        <v>13732</v>
      </c>
      <c r="ED283" s="3">
        <f t="shared" si="662"/>
        <v>19</v>
      </c>
      <c r="EE283" s="3">
        <f t="shared" si="597"/>
        <v>1.3836294785901544</v>
      </c>
      <c r="EF283" s="2"/>
      <c r="EG283" s="131">
        <v>13844</v>
      </c>
      <c r="EH283" s="2">
        <v>13821</v>
      </c>
      <c r="EI283" s="3">
        <f t="shared" si="663"/>
        <v>23</v>
      </c>
      <c r="EJ283" s="3">
        <f t="shared" si="598"/>
        <v>1.6641342884017076</v>
      </c>
      <c r="EK283" s="2"/>
      <c r="EL283" s="131">
        <v>14029</v>
      </c>
      <c r="EM283" s="2">
        <v>13983</v>
      </c>
      <c r="EN283" s="3">
        <f t="shared" si="664"/>
        <v>46</v>
      </c>
      <c r="EO283" s="3">
        <f t="shared" si="599"/>
        <v>3.2897089322749054</v>
      </c>
      <c r="EP283" s="2"/>
      <c r="EQ283" s="2"/>
      <c r="ER283" s="77">
        <f t="shared" si="600"/>
        <v>19</v>
      </c>
      <c r="ES283" s="83">
        <f t="shared" si="671"/>
        <v>35</v>
      </c>
      <c r="ET283" s="83">
        <f t="shared" si="665"/>
        <v>25</v>
      </c>
      <c r="EU283" s="81">
        <f t="shared" ref="EU283:EU314" si="674">CQ283</f>
        <v>12</v>
      </c>
      <c r="EV283" s="81">
        <f t="shared" si="672"/>
        <v>20</v>
      </c>
      <c r="EW283" s="81">
        <f t="shared" si="661"/>
        <v>13</v>
      </c>
      <c r="EX283" s="81">
        <f t="shared" si="673"/>
        <v>16</v>
      </c>
      <c r="EY283" s="81">
        <f>DT283</f>
        <v>27</v>
      </c>
      <c r="EZ283" s="81">
        <f t="shared" si="658"/>
        <v>20</v>
      </c>
      <c r="FA283" s="81">
        <f t="shared" si="601"/>
        <v>19</v>
      </c>
      <c r="FB283" s="81">
        <f t="shared" si="602"/>
        <v>23</v>
      </c>
      <c r="FC283" s="81">
        <f t="shared" si="666"/>
        <v>46</v>
      </c>
      <c r="FD283" s="2"/>
      <c r="FE283" s="77">
        <f t="shared" si="603"/>
        <v>1.4163250093179276</v>
      </c>
      <c r="FF283" s="83">
        <f t="shared" si="604"/>
        <v>2.6053297603096621</v>
      </c>
      <c r="FG283" s="83">
        <f t="shared" si="605"/>
        <v>1.855976243504083</v>
      </c>
      <c r="FH283" s="81">
        <f t="shared" si="606"/>
        <v>0.88836245188036722</v>
      </c>
      <c r="FI283" s="81">
        <f t="shared" si="607"/>
        <v>1.478524432616249</v>
      </c>
      <c r="FJ283" s="81">
        <f t="shared" si="608"/>
        <v>0.96289163765646979</v>
      </c>
      <c r="FK283" s="81">
        <f t="shared" si="609"/>
        <v>1.1822077730161076</v>
      </c>
      <c r="FL283" s="81">
        <f t="shared" si="610"/>
        <v>1.987193640980349</v>
      </c>
      <c r="FM283" s="81">
        <f t="shared" si="611"/>
        <v>1.4622020763269483</v>
      </c>
      <c r="FN283" s="81">
        <f t="shared" si="612"/>
        <v>1.3836294785901544</v>
      </c>
      <c r="FO283" s="81">
        <f t="shared" si="613"/>
        <v>1.6641342884017076</v>
      </c>
      <c r="FP283" s="81">
        <f t="shared" si="614"/>
        <v>3.2897089322749054</v>
      </c>
      <c r="FQ283" s="2"/>
      <c r="FR283" s="83">
        <f t="shared" si="615"/>
        <v>16</v>
      </c>
      <c r="FS283" s="83">
        <f t="shared" si="616"/>
        <v>-10</v>
      </c>
      <c r="FT283" s="83">
        <f t="shared" si="617"/>
        <v>-13</v>
      </c>
      <c r="FU283" s="83">
        <f t="shared" si="618"/>
        <v>8</v>
      </c>
      <c r="FV283" s="83">
        <f t="shared" si="619"/>
        <v>-7</v>
      </c>
      <c r="FW283" s="83">
        <f t="shared" si="620"/>
        <v>3</v>
      </c>
      <c r="FX283" s="83">
        <f t="shared" si="621"/>
        <v>11</v>
      </c>
      <c r="FY283" s="83">
        <f t="shared" si="622"/>
        <v>-7</v>
      </c>
      <c r="FZ283" s="83">
        <f t="shared" si="623"/>
        <v>-1</v>
      </c>
      <c r="GA283" s="83">
        <f t="shared" si="624"/>
        <v>4</v>
      </c>
      <c r="GB283" s="83">
        <f t="shared" si="625"/>
        <v>23</v>
      </c>
      <c r="GC283" s="54"/>
      <c r="GD283" s="205">
        <f t="shared" si="626"/>
        <v>1.1890047509917345</v>
      </c>
      <c r="GE283" s="206">
        <f t="shared" si="627"/>
        <v>-0.74935351680557916</v>
      </c>
      <c r="GF283" s="206">
        <f t="shared" si="628"/>
        <v>-0.96761379162371575</v>
      </c>
      <c r="GG283" s="207">
        <f t="shared" si="629"/>
        <v>0.59016198073588177</v>
      </c>
      <c r="GH283" s="206">
        <f t="shared" si="630"/>
        <v>-0.51563279495977921</v>
      </c>
      <c r="GI283" s="206">
        <f t="shared" si="631"/>
        <v>0.21931613535963779</v>
      </c>
      <c r="GJ283" s="206">
        <f t="shared" si="632"/>
        <v>0.80498586796424143</v>
      </c>
      <c r="GK283" s="206">
        <f t="shared" si="633"/>
        <v>-0.52499156465340069</v>
      </c>
      <c r="GL283" s="206">
        <f t="shared" si="634"/>
        <v>-7.8572597736793925E-2</v>
      </c>
      <c r="GM283" s="206">
        <f t="shared" si="635"/>
        <v>0.28050480981155324</v>
      </c>
      <c r="GN283" s="206">
        <f t="shared" si="636"/>
        <v>1.6255746438731977</v>
      </c>
      <c r="GO283" s="2"/>
      <c r="GP283" s="3">
        <f t="shared" si="637"/>
        <v>46</v>
      </c>
      <c r="GQ283" s="320">
        <f t="shared" si="638"/>
        <v>3.2897089322749054E-3</v>
      </c>
      <c r="GR283" s="298">
        <f t="shared" si="639"/>
        <v>3.3090092129782825E-4</v>
      </c>
      <c r="GS283" s="298">
        <f t="shared" si="640"/>
        <v>5.5933774411097263E-4</v>
      </c>
      <c r="GT283" s="298">
        <f t="shared" si="641"/>
        <v>4.77360993472947E-4</v>
      </c>
      <c r="GU283" s="298">
        <f t="shared" si="642"/>
        <v>2.5908973141031176E-4</v>
      </c>
      <c r="GV283" s="298">
        <f t="shared" si="643"/>
        <v>3.6090659737259998E-4</v>
      </c>
      <c r="GW283" s="298">
        <f t="shared" si="644"/>
        <v>2.6093414423636617E-4</v>
      </c>
      <c r="GX283" s="298">
        <f t="shared" si="645"/>
        <v>4.0036032429186267E-4</v>
      </c>
      <c r="GY283" s="298">
        <f t="shared" si="646"/>
        <v>6.4743543629954675E-4</v>
      </c>
      <c r="GZ283" s="298">
        <f t="shared" si="647"/>
        <v>4.151530877010898E-4</v>
      </c>
      <c r="HA283" s="298">
        <f t="shared" si="648"/>
        <v>4.013519222644698E-4</v>
      </c>
      <c r="HB283" s="298">
        <f t="shared" si="649"/>
        <v>4.5862412761714854E-4</v>
      </c>
      <c r="HC283" s="298">
        <f t="shared" si="650"/>
        <v>7.9710270495070095E-4</v>
      </c>
      <c r="HD283" s="298"/>
    </row>
    <row r="284" spans="1:212" ht="12" customHeight="1" x14ac:dyDescent="0.25">
      <c r="A284" s="2">
        <v>1</v>
      </c>
      <c r="B284" s="10" t="s">
        <v>150</v>
      </c>
      <c r="C284" s="183">
        <v>44064</v>
      </c>
      <c r="D284" s="10"/>
      <c r="E284" s="2" t="s">
        <v>25</v>
      </c>
      <c r="F284" s="33"/>
      <c r="G284" s="33"/>
      <c r="H284" s="33"/>
      <c r="I284" s="33"/>
      <c r="J284" s="33"/>
      <c r="K284" s="33"/>
      <c r="L284" s="33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61"/>
      <c r="X284" s="45"/>
      <c r="Y284" s="3">
        <v>15</v>
      </c>
      <c r="Z284" s="146">
        <v>6</v>
      </c>
      <c r="AA284" s="3">
        <f t="shared" si="542"/>
        <v>21</v>
      </c>
      <c r="AB284" s="170"/>
      <c r="AC284" s="170" t="s">
        <v>675</v>
      </c>
      <c r="AD284" s="170"/>
      <c r="AE284" s="170"/>
      <c r="AF284" s="170"/>
      <c r="AG284" s="170"/>
      <c r="AH284" s="170"/>
      <c r="AI284" s="170"/>
      <c r="AJ284" s="170"/>
      <c r="AK284" s="170">
        <v>13</v>
      </c>
      <c r="AL284" s="170" t="s">
        <v>675</v>
      </c>
      <c r="AM284" s="170" t="s">
        <v>675</v>
      </c>
      <c r="AN284" s="170" t="s">
        <v>675</v>
      </c>
      <c r="AO284" s="170"/>
      <c r="AP284" s="170" t="s">
        <v>675</v>
      </c>
      <c r="AQ284" s="170"/>
      <c r="AR284" s="170"/>
      <c r="AS284" s="170" t="s">
        <v>675</v>
      </c>
      <c r="AT284" s="170" t="s">
        <v>675</v>
      </c>
      <c r="AU284" s="29">
        <f>SUM(AB284:AT284)</f>
        <v>13</v>
      </c>
      <c r="AV284" s="170">
        <f t="shared" si="667"/>
        <v>0</v>
      </c>
      <c r="AW284" s="170">
        <f t="shared" si="668"/>
        <v>13</v>
      </c>
      <c r="AX284" s="170">
        <f t="shared" si="669"/>
        <v>0</v>
      </c>
      <c r="AY284" s="29">
        <f t="shared" si="670"/>
        <v>13</v>
      </c>
      <c r="AZ284" s="3"/>
      <c r="BA284" s="2">
        <f t="shared" si="564"/>
        <v>0</v>
      </c>
      <c r="BB284" s="2">
        <f t="shared" si="565"/>
        <v>13</v>
      </c>
      <c r="BC284" s="2">
        <f t="shared" si="566"/>
        <v>0</v>
      </c>
      <c r="BD284" s="3">
        <f t="shared" si="567"/>
        <v>13</v>
      </c>
      <c r="BE284" s="3">
        <f t="shared" si="568"/>
        <v>1.7613903240958197</v>
      </c>
      <c r="BF284" s="2">
        <f t="shared" si="569"/>
        <v>0</v>
      </c>
      <c r="BG284" s="2">
        <f t="shared" si="570"/>
        <v>1.5265382808830437</v>
      </c>
      <c r="BH284" s="2">
        <f t="shared" si="571"/>
        <v>0</v>
      </c>
      <c r="BI284" s="3">
        <f t="shared" si="572"/>
        <v>1.5265382808830437</v>
      </c>
      <c r="BJ284" s="3"/>
      <c r="BK284" s="21">
        <v>8390</v>
      </c>
      <c r="BL284" s="3">
        <v>8372</v>
      </c>
      <c r="BM284" s="2">
        <v>18</v>
      </c>
      <c r="BN284" s="2">
        <v>18</v>
      </c>
      <c r="BO284" s="45"/>
      <c r="BP284" s="2">
        <f t="shared" si="573"/>
        <v>18</v>
      </c>
      <c r="BQ284" s="2">
        <f t="shared" si="574"/>
        <v>2.150023889154324</v>
      </c>
      <c r="BR284" s="2">
        <f t="shared" si="575"/>
        <v>2.150023889154324</v>
      </c>
      <c r="BS284" s="2"/>
      <c r="BT284" s="7">
        <v>8432</v>
      </c>
      <c r="BU284" s="3">
        <v>8429</v>
      </c>
      <c r="BV284" s="2">
        <f t="shared" si="543"/>
        <v>3</v>
      </c>
      <c r="BW284" s="2">
        <v>3</v>
      </c>
      <c r="BX284" s="61"/>
      <c r="BY284" s="2">
        <f t="shared" si="576"/>
        <v>3</v>
      </c>
      <c r="BZ284" s="2">
        <f t="shared" si="577"/>
        <v>0.35591410606240365</v>
      </c>
      <c r="CA284" s="2">
        <f t="shared" si="578"/>
        <v>0.35591410606240365</v>
      </c>
      <c r="CB284" s="2"/>
      <c r="CC284" s="105">
        <v>8463</v>
      </c>
      <c r="CD284" s="3">
        <v>8443</v>
      </c>
      <c r="CE284" s="2">
        <f t="shared" si="544"/>
        <v>20</v>
      </c>
      <c r="CF284" s="2">
        <v>20</v>
      </c>
      <c r="CG284" s="61"/>
      <c r="CH284" s="2">
        <f t="shared" si="579"/>
        <v>20</v>
      </c>
      <c r="CI284" s="2">
        <f t="shared" si="580"/>
        <v>2.3688262465948124</v>
      </c>
      <c r="CJ284" s="2">
        <f t="shared" si="581"/>
        <v>2.3688262465948124</v>
      </c>
      <c r="CK284" s="2"/>
      <c r="CL284" s="105">
        <v>8504</v>
      </c>
      <c r="CM284" s="3">
        <v>8496</v>
      </c>
      <c r="CN284" s="2">
        <f t="shared" si="545"/>
        <v>8</v>
      </c>
      <c r="CO284" s="2">
        <f t="shared" si="655"/>
        <v>8</v>
      </c>
      <c r="CP284" s="61"/>
      <c r="CQ284" s="2">
        <f t="shared" si="582"/>
        <v>8</v>
      </c>
      <c r="CR284" s="2">
        <f t="shared" si="583"/>
        <v>0.94161958568738224</v>
      </c>
      <c r="CS284" s="2">
        <f t="shared" si="584"/>
        <v>0.94161958568738224</v>
      </c>
      <c r="CT284" s="2"/>
      <c r="CU284" s="131">
        <v>8531</v>
      </c>
      <c r="CV284" s="3">
        <v>8516</v>
      </c>
      <c r="CW284" s="2">
        <f t="shared" si="546"/>
        <v>15</v>
      </c>
      <c r="CX284" s="2">
        <f t="shared" si="547"/>
        <v>15</v>
      </c>
      <c r="CY284" s="61"/>
      <c r="CZ284" s="2">
        <f t="shared" si="585"/>
        <v>15</v>
      </c>
      <c r="DA284" s="2">
        <f t="shared" si="586"/>
        <v>1.7613903240958197</v>
      </c>
      <c r="DB284" s="2">
        <f t="shared" si="587"/>
        <v>1.7613903240958197</v>
      </c>
      <c r="DC284" s="2"/>
      <c r="DD284" s="131">
        <v>8508</v>
      </c>
      <c r="DE284" s="3">
        <v>8498</v>
      </c>
      <c r="DF284" s="2">
        <f t="shared" si="548"/>
        <v>10</v>
      </c>
      <c r="DG284" s="2">
        <f t="shared" si="549"/>
        <v>10</v>
      </c>
      <c r="DH284" s="61"/>
      <c r="DI284" s="2">
        <f t="shared" si="588"/>
        <v>10</v>
      </c>
      <c r="DJ284" s="2">
        <f t="shared" si="589"/>
        <v>1.1767474699929394</v>
      </c>
      <c r="DK284" s="2">
        <f t="shared" si="590"/>
        <v>1.1767474699929394</v>
      </c>
      <c r="DL284" s="2"/>
      <c r="DM284" s="131">
        <v>8474</v>
      </c>
      <c r="DN284" s="2">
        <v>8470</v>
      </c>
      <c r="DO284" s="3">
        <f t="shared" si="591"/>
        <v>4</v>
      </c>
      <c r="DP284" s="3">
        <f t="shared" si="592"/>
        <v>0.47225501770956319</v>
      </c>
      <c r="DQ284" s="2"/>
      <c r="DR284" s="131">
        <v>8381</v>
      </c>
      <c r="DS284" s="2">
        <v>8398</v>
      </c>
      <c r="DT284" s="3">
        <f t="shared" si="593"/>
        <v>-17</v>
      </c>
      <c r="DU284" s="3">
        <f t="shared" si="594"/>
        <v>-2.0242914979757085</v>
      </c>
      <c r="DV284" s="2"/>
      <c r="DW284" s="131">
        <v>8373</v>
      </c>
      <c r="DX284" s="2">
        <v>8366</v>
      </c>
      <c r="DY284" s="3">
        <f t="shared" si="595"/>
        <v>7</v>
      </c>
      <c r="DZ284" s="3">
        <f t="shared" si="596"/>
        <v>0.83672005737508959</v>
      </c>
      <c r="EA284" s="2"/>
      <c r="EB284" s="131">
        <v>8292</v>
      </c>
      <c r="EC284" s="2">
        <v>8286</v>
      </c>
      <c r="ED284" s="3">
        <f t="shared" si="662"/>
        <v>6</v>
      </c>
      <c r="EE284" s="3">
        <f t="shared" si="597"/>
        <v>0.724112961622013</v>
      </c>
      <c r="EF284" s="2"/>
      <c r="EG284" s="131">
        <v>8265</v>
      </c>
      <c r="EH284" s="2">
        <v>8266</v>
      </c>
      <c r="EI284" s="3">
        <v>0</v>
      </c>
      <c r="EJ284" s="3">
        <f t="shared" si="598"/>
        <v>0</v>
      </c>
      <c r="EK284" s="2"/>
      <c r="EL284" s="131">
        <v>8260</v>
      </c>
      <c r="EM284" s="2">
        <v>8266</v>
      </c>
      <c r="EN284" s="146">
        <v>0</v>
      </c>
      <c r="EO284" s="3">
        <f t="shared" si="599"/>
        <v>0</v>
      </c>
      <c r="EP284" s="2"/>
      <c r="EQ284" s="2"/>
      <c r="ER284" s="77">
        <f t="shared" si="600"/>
        <v>18</v>
      </c>
      <c r="ES284" s="83">
        <f t="shared" si="671"/>
        <v>3</v>
      </c>
      <c r="ET284" s="83">
        <f t="shared" si="665"/>
        <v>20</v>
      </c>
      <c r="EU284" s="81">
        <f t="shared" si="674"/>
        <v>8</v>
      </c>
      <c r="EV284" s="81">
        <f t="shared" si="672"/>
        <v>15</v>
      </c>
      <c r="EW284" s="81">
        <f t="shared" si="661"/>
        <v>10</v>
      </c>
      <c r="EX284" s="81">
        <f t="shared" si="673"/>
        <v>4</v>
      </c>
      <c r="EY284" s="81">
        <v>0</v>
      </c>
      <c r="EZ284" s="81">
        <f t="shared" si="658"/>
        <v>7</v>
      </c>
      <c r="FA284" s="81">
        <f t="shared" si="601"/>
        <v>6</v>
      </c>
      <c r="FB284" s="81">
        <f t="shared" si="602"/>
        <v>0</v>
      </c>
      <c r="FC284" s="81">
        <v>0</v>
      </c>
      <c r="FD284" s="2"/>
      <c r="FE284" s="77">
        <f t="shared" si="603"/>
        <v>2.150023889154324</v>
      </c>
      <c r="FF284" s="83">
        <f t="shared" si="604"/>
        <v>0.35591410606240365</v>
      </c>
      <c r="FG284" s="83">
        <f t="shared" si="605"/>
        <v>2.3688262465948124</v>
      </c>
      <c r="FH284" s="81">
        <f t="shared" si="606"/>
        <v>0.94161958568738224</v>
      </c>
      <c r="FI284" s="81">
        <f t="shared" si="607"/>
        <v>1.7613903240958197</v>
      </c>
      <c r="FJ284" s="81">
        <f t="shared" si="608"/>
        <v>1.1767474699929394</v>
      </c>
      <c r="FK284" s="81">
        <f t="shared" si="609"/>
        <v>0.47225501770956319</v>
      </c>
      <c r="FL284" s="81">
        <f t="shared" si="610"/>
        <v>0</v>
      </c>
      <c r="FM284" s="81">
        <f t="shared" si="611"/>
        <v>0.83672005737508959</v>
      </c>
      <c r="FN284" s="81">
        <f t="shared" si="612"/>
        <v>0.724112961622013</v>
      </c>
      <c r="FO284" s="81">
        <f t="shared" si="613"/>
        <v>0</v>
      </c>
      <c r="FP284" s="81">
        <f t="shared" si="614"/>
        <v>0</v>
      </c>
      <c r="FQ284" s="2"/>
      <c r="FR284" s="83">
        <f t="shared" si="615"/>
        <v>-15</v>
      </c>
      <c r="FS284" s="83">
        <f t="shared" si="616"/>
        <v>17</v>
      </c>
      <c r="FT284" s="83">
        <f t="shared" si="617"/>
        <v>-12</v>
      </c>
      <c r="FU284" s="83">
        <f t="shared" si="618"/>
        <v>7</v>
      </c>
      <c r="FV284" s="83">
        <f t="shared" si="619"/>
        <v>-5</v>
      </c>
      <c r="FW284" s="83">
        <f t="shared" si="620"/>
        <v>-6</v>
      </c>
      <c r="FX284" s="83">
        <f t="shared" si="621"/>
        <v>-4</v>
      </c>
      <c r="FY284" s="83">
        <f t="shared" si="622"/>
        <v>7</v>
      </c>
      <c r="FZ284" s="83">
        <f t="shared" si="623"/>
        <v>-1</v>
      </c>
      <c r="GA284" s="83">
        <f t="shared" si="624"/>
        <v>-6</v>
      </c>
      <c r="GB284" s="83">
        <f t="shared" si="625"/>
        <v>0</v>
      </c>
      <c r="GC284" s="54"/>
      <c r="GD284" s="205">
        <f t="shared" si="626"/>
        <v>-1.7941097830919204</v>
      </c>
      <c r="GE284" s="206">
        <f t="shared" si="627"/>
        <v>2.0129121405324089</v>
      </c>
      <c r="GF284" s="206">
        <f t="shared" si="628"/>
        <v>-1.4272066609074301</v>
      </c>
      <c r="GG284" s="207">
        <f t="shared" si="629"/>
        <v>0.8197707384084375</v>
      </c>
      <c r="GH284" s="206">
        <f t="shared" si="630"/>
        <v>-0.5846428541028803</v>
      </c>
      <c r="GI284" s="206">
        <f t="shared" si="631"/>
        <v>-0.7044924522833762</v>
      </c>
      <c r="GJ284" s="206">
        <f t="shared" si="632"/>
        <v>-0.47225501770956319</v>
      </c>
      <c r="GK284" s="206">
        <f t="shared" si="633"/>
        <v>0.83672005737508959</v>
      </c>
      <c r="GL284" s="206">
        <f t="shared" si="634"/>
        <v>-0.11260709575307659</v>
      </c>
      <c r="GM284" s="206">
        <f t="shared" si="635"/>
        <v>-0.724112961622013</v>
      </c>
      <c r="GN284" s="206">
        <f t="shared" si="636"/>
        <v>0</v>
      </c>
      <c r="GO284" s="2"/>
      <c r="GP284" s="3">
        <f t="shared" si="637"/>
        <v>0</v>
      </c>
      <c r="GQ284" s="320">
        <f t="shared" si="638"/>
        <v>0</v>
      </c>
      <c r="GR284" s="298">
        <f t="shared" si="639"/>
        <v>3.1348508333478467E-4</v>
      </c>
      <c r="GS284" s="298">
        <f t="shared" si="640"/>
        <v>4.794323520951194E-5</v>
      </c>
      <c r="GT284" s="298">
        <f t="shared" si="641"/>
        <v>3.8188879477835764E-4</v>
      </c>
      <c r="GU284" s="298">
        <f t="shared" si="642"/>
        <v>1.7272648760687453E-4</v>
      </c>
      <c r="GV284" s="298">
        <f t="shared" si="643"/>
        <v>2.7067994802944999E-4</v>
      </c>
      <c r="GW284" s="298">
        <f t="shared" si="644"/>
        <v>2.0071857248951246E-4</v>
      </c>
      <c r="GX284" s="298">
        <f t="shared" si="645"/>
        <v>1.0009008107296567E-4</v>
      </c>
      <c r="GY284" s="298">
        <f t="shared" si="646"/>
        <v>0</v>
      </c>
      <c r="GZ284" s="298">
        <f t="shared" si="647"/>
        <v>1.4530358069538143E-4</v>
      </c>
      <c r="HA284" s="298">
        <f t="shared" si="648"/>
        <v>1.2674271229404308E-4</v>
      </c>
      <c r="HB284" s="298">
        <f t="shared" si="649"/>
        <v>0</v>
      </c>
      <c r="HC284" s="298">
        <f t="shared" si="650"/>
        <v>0</v>
      </c>
      <c r="HD284" s="298"/>
    </row>
    <row r="285" spans="1:212" ht="12" customHeight="1" x14ac:dyDescent="0.25">
      <c r="A285" s="2">
        <v>1</v>
      </c>
      <c r="B285" s="10" t="s">
        <v>150</v>
      </c>
      <c r="C285" s="183">
        <v>44073</v>
      </c>
      <c r="D285" s="10"/>
      <c r="E285" s="2" t="s">
        <v>83</v>
      </c>
      <c r="F285" s="33"/>
      <c r="G285" s="33"/>
      <c r="H285" s="33"/>
      <c r="I285" s="33"/>
      <c r="J285" s="33"/>
      <c r="K285" s="33"/>
      <c r="L285" s="33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61"/>
      <c r="X285" s="45"/>
      <c r="Y285" s="3">
        <v>16</v>
      </c>
      <c r="Z285" s="146">
        <v>4</v>
      </c>
      <c r="AA285" s="3">
        <f t="shared" si="542"/>
        <v>20</v>
      </c>
      <c r="AB285" s="170"/>
      <c r="AC285" s="170" t="s">
        <v>675</v>
      </c>
      <c r="AD285" s="170"/>
      <c r="AE285" s="170"/>
      <c r="AF285" s="170"/>
      <c r="AG285" s="170"/>
      <c r="AH285" s="170"/>
      <c r="AI285" s="170"/>
      <c r="AJ285" s="170"/>
      <c r="AK285" s="170">
        <v>16</v>
      </c>
      <c r="AL285" s="170" t="s">
        <v>675</v>
      </c>
      <c r="AM285" s="170" t="s">
        <v>675</v>
      </c>
      <c r="AN285" s="170" t="s">
        <v>675</v>
      </c>
      <c r="AO285" s="170"/>
      <c r="AP285" s="170" t="s">
        <v>675</v>
      </c>
      <c r="AQ285" s="170"/>
      <c r="AR285" s="170"/>
      <c r="AS285" s="170" t="s">
        <v>675</v>
      </c>
      <c r="AT285" s="170" t="s">
        <v>675</v>
      </c>
      <c r="AU285" s="29">
        <f>SUM(AB285:AT285)</f>
        <v>16</v>
      </c>
      <c r="AV285" s="170">
        <f t="shared" si="667"/>
        <v>0</v>
      </c>
      <c r="AW285" s="170">
        <f t="shared" si="668"/>
        <v>16</v>
      </c>
      <c r="AX285" s="170">
        <f t="shared" si="669"/>
        <v>0</v>
      </c>
      <c r="AY285" s="29">
        <f t="shared" si="670"/>
        <v>16</v>
      </c>
      <c r="AZ285" s="3"/>
      <c r="BA285" s="2">
        <f t="shared" si="564"/>
        <v>0</v>
      </c>
      <c r="BB285" s="2">
        <f t="shared" si="565"/>
        <v>16</v>
      </c>
      <c r="BC285" s="2">
        <f t="shared" si="566"/>
        <v>0</v>
      </c>
      <c r="BD285" s="3">
        <f t="shared" si="567"/>
        <v>16</v>
      </c>
      <c r="BE285" s="3">
        <f t="shared" si="568"/>
        <v>1.9773266543633008</v>
      </c>
      <c r="BF285" s="2">
        <f t="shared" si="569"/>
        <v>0</v>
      </c>
      <c r="BG285" s="2">
        <f t="shared" si="570"/>
        <v>2.1091484313208544</v>
      </c>
      <c r="BH285" s="2">
        <f t="shared" si="571"/>
        <v>0</v>
      </c>
      <c r="BI285" s="3">
        <f t="shared" si="572"/>
        <v>2.1091484313208544</v>
      </c>
      <c r="BJ285" s="3"/>
      <c r="BK285" s="21">
        <v>7307</v>
      </c>
      <c r="BL285" s="3">
        <v>7291</v>
      </c>
      <c r="BM285" s="2">
        <v>16</v>
      </c>
      <c r="BN285" s="2">
        <v>16</v>
      </c>
      <c r="BO285" s="45"/>
      <c r="BP285" s="2">
        <f t="shared" si="573"/>
        <v>16</v>
      </c>
      <c r="BQ285" s="2">
        <f t="shared" si="574"/>
        <v>2.1944863530379921</v>
      </c>
      <c r="BR285" s="2">
        <f t="shared" si="575"/>
        <v>2.1944863530379921</v>
      </c>
      <c r="BS285" s="2"/>
      <c r="BT285" s="7">
        <v>7316</v>
      </c>
      <c r="BU285" s="3">
        <v>7288</v>
      </c>
      <c r="BV285" s="2">
        <f t="shared" si="543"/>
        <v>28</v>
      </c>
      <c r="BW285" s="2">
        <v>28</v>
      </c>
      <c r="BX285" s="61"/>
      <c r="BY285" s="2">
        <f t="shared" si="576"/>
        <v>28</v>
      </c>
      <c r="BZ285" s="2">
        <f t="shared" si="577"/>
        <v>3.8419319429198682</v>
      </c>
      <c r="CA285" s="2">
        <f t="shared" si="578"/>
        <v>3.8419319429198682</v>
      </c>
      <c r="CB285" s="2"/>
      <c r="CC285" s="105">
        <v>7357</v>
      </c>
      <c r="CD285" s="3">
        <v>7335</v>
      </c>
      <c r="CE285" s="2">
        <f t="shared" si="544"/>
        <v>22</v>
      </c>
      <c r="CF285" s="2">
        <v>22</v>
      </c>
      <c r="CG285" s="61"/>
      <c r="CH285" s="2">
        <f t="shared" si="579"/>
        <v>22</v>
      </c>
      <c r="CI285" s="2">
        <f t="shared" si="580"/>
        <v>2.9993183367416498</v>
      </c>
      <c r="CJ285" s="2">
        <f t="shared" si="581"/>
        <v>2.9993183367416498</v>
      </c>
      <c r="CK285" s="2"/>
      <c r="CL285" s="105">
        <v>7457</v>
      </c>
      <c r="CM285" s="3">
        <v>7450</v>
      </c>
      <c r="CN285" s="2">
        <f t="shared" si="545"/>
        <v>7</v>
      </c>
      <c r="CO285" s="2">
        <f t="shared" si="655"/>
        <v>7</v>
      </c>
      <c r="CP285" s="61"/>
      <c r="CQ285" s="2">
        <f t="shared" si="582"/>
        <v>7</v>
      </c>
      <c r="CR285" s="2">
        <f t="shared" si="583"/>
        <v>0.93959731543624159</v>
      </c>
      <c r="CS285" s="2">
        <f t="shared" si="584"/>
        <v>0.93959731543624159</v>
      </c>
      <c r="CT285" s="2"/>
      <c r="CU285" s="131">
        <v>7601</v>
      </c>
      <c r="CV285" s="3">
        <v>7586</v>
      </c>
      <c r="CW285" s="2">
        <f t="shared" si="546"/>
        <v>15</v>
      </c>
      <c r="CX285" s="2">
        <f t="shared" si="547"/>
        <v>15</v>
      </c>
      <c r="CY285" s="61"/>
      <c r="CZ285" s="2">
        <f t="shared" si="585"/>
        <v>15</v>
      </c>
      <c r="DA285" s="2">
        <f t="shared" si="586"/>
        <v>1.9773266543633008</v>
      </c>
      <c r="DB285" s="2">
        <f t="shared" si="587"/>
        <v>1.9773266543633008</v>
      </c>
      <c r="DC285" s="2"/>
      <c r="DD285" s="131">
        <v>7607</v>
      </c>
      <c r="DE285" s="3">
        <v>7582</v>
      </c>
      <c r="DF285" s="2">
        <f t="shared" si="548"/>
        <v>25</v>
      </c>
      <c r="DG285" s="2">
        <f t="shared" si="549"/>
        <v>25</v>
      </c>
      <c r="DH285" s="61"/>
      <c r="DI285" s="2">
        <f t="shared" si="588"/>
        <v>25</v>
      </c>
      <c r="DJ285" s="2">
        <f t="shared" si="589"/>
        <v>3.2972830387760488</v>
      </c>
      <c r="DK285" s="2">
        <f t="shared" si="590"/>
        <v>3.2972830387760488</v>
      </c>
      <c r="DL285" s="2"/>
      <c r="DM285" s="131">
        <v>7690</v>
      </c>
      <c r="DN285" s="2">
        <v>7676</v>
      </c>
      <c r="DO285" s="3">
        <f t="shared" si="591"/>
        <v>14</v>
      </c>
      <c r="DP285" s="3">
        <f t="shared" si="592"/>
        <v>1.8238665971860344</v>
      </c>
      <c r="DQ285" s="2"/>
      <c r="DR285" s="131">
        <v>7789</v>
      </c>
      <c r="DS285" s="2">
        <v>7769</v>
      </c>
      <c r="DT285" s="3">
        <f t="shared" si="593"/>
        <v>20</v>
      </c>
      <c r="DU285" s="3">
        <f t="shared" si="594"/>
        <v>2.5743338911056766</v>
      </c>
      <c r="DV285" s="2"/>
      <c r="DW285" s="131">
        <v>7821</v>
      </c>
      <c r="DX285" s="2">
        <v>7812</v>
      </c>
      <c r="DY285" s="3">
        <f t="shared" si="595"/>
        <v>9</v>
      </c>
      <c r="DZ285" s="3">
        <f t="shared" si="596"/>
        <v>1.1520737327188939</v>
      </c>
      <c r="EA285" s="2"/>
      <c r="EB285" s="131">
        <v>7780</v>
      </c>
      <c r="EC285" s="2">
        <v>7767</v>
      </c>
      <c r="ED285" s="3">
        <f t="shared" si="662"/>
        <v>13</v>
      </c>
      <c r="EE285" s="3">
        <f t="shared" si="597"/>
        <v>1.6737479078151152</v>
      </c>
      <c r="EF285" s="2"/>
      <c r="EG285" s="131">
        <v>7852</v>
      </c>
      <c r="EH285" s="2">
        <v>7845</v>
      </c>
      <c r="EI285" s="3">
        <f t="shared" ref="EI285:EI294" si="675">EG285-EH285</f>
        <v>7</v>
      </c>
      <c r="EJ285" s="3">
        <f t="shared" si="598"/>
        <v>0.89228808158062456</v>
      </c>
      <c r="EK285" s="2"/>
      <c r="EL285" s="131">
        <v>7841</v>
      </c>
      <c r="EM285" s="2">
        <v>7834</v>
      </c>
      <c r="EN285" s="3">
        <f t="shared" ref="EN285:EN294" si="676">EL285-EM285</f>
        <v>7</v>
      </c>
      <c r="EO285" s="3">
        <f t="shared" si="599"/>
        <v>0.89354097523615017</v>
      </c>
      <c r="EP285" s="2"/>
      <c r="EQ285" s="2"/>
      <c r="ER285" s="77">
        <f t="shared" si="600"/>
        <v>16</v>
      </c>
      <c r="ES285" s="83">
        <f t="shared" si="671"/>
        <v>28</v>
      </c>
      <c r="ET285" s="83">
        <f t="shared" si="665"/>
        <v>22</v>
      </c>
      <c r="EU285" s="81">
        <f t="shared" si="674"/>
        <v>7</v>
      </c>
      <c r="EV285" s="81">
        <f t="shared" si="672"/>
        <v>15</v>
      </c>
      <c r="EW285" s="81">
        <f t="shared" si="661"/>
        <v>25</v>
      </c>
      <c r="EX285" s="81">
        <f t="shared" si="673"/>
        <v>14</v>
      </c>
      <c r="EY285" s="81">
        <f t="shared" ref="EY285:EY296" si="677">DT285</f>
        <v>20</v>
      </c>
      <c r="EZ285" s="81">
        <f t="shared" si="658"/>
        <v>9</v>
      </c>
      <c r="FA285" s="81">
        <f t="shared" si="601"/>
        <v>13</v>
      </c>
      <c r="FB285" s="81">
        <f t="shared" si="602"/>
        <v>7</v>
      </c>
      <c r="FC285" s="81">
        <f t="shared" ref="FC285:FC294" si="678">EN285</f>
        <v>7</v>
      </c>
      <c r="FD285" s="2"/>
      <c r="FE285" s="77">
        <f t="shared" si="603"/>
        <v>2.1944863530379921</v>
      </c>
      <c r="FF285" s="83">
        <f t="shared" si="604"/>
        <v>3.8419319429198682</v>
      </c>
      <c r="FG285" s="83">
        <f t="shared" si="605"/>
        <v>2.9993183367416498</v>
      </c>
      <c r="FH285" s="81">
        <f t="shared" si="606"/>
        <v>0.93959731543624159</v>
      </c>
      <c r="FI285" s="81">
        <f t="shared" si="607"/>
        <v>1.9773266543633008</v>
      </c>
      <c r="FJ285" s="81">
        <f t="shared" si="608"/>
        <v>3.2972830387760488</v>
      </c>
      <c r="FK285" s="81">
        <f t="shared" si="609"/>
        <v>1.8238665971860344</v>
      </c>
      <c r="FL285" s="81">
        <f t="shared" si="610"/>
        <v>2.5743338911056766</v>
      </c>
      <c r="FM285" s="81">
        <f t="shared" si="611"/>
        <v>1.1520737327188939</v>
      </c>
      <c r="FN285" s="81">
        <f t="shared" si="612"/>
        <v>1.6737479078151152</v>
      </c>
      <c r="FO285" s="81">
        <f t="shared" si="613"/>
        <v>0.89228808158062456</v>
      </c>
      <c r="FP285" s="81">
        <f t="shared" si="614"/>
        <v>0.89354097523615017</v>
      </c>
      <c r="FQ285" s="2"/>
      <c r="FR285" s="83">
        <f t="shared" si="615"/>
        <v>12</v>
      </c>
      <c r="FS285" s="83">
        <f t="shared" si="616"/>
        <v>-6</v>
      </c>
      <c r="FT285" s="83">
        <f t="shared" si="617"/>
        <v>-15</v>
      </c>
      <c r="FU285" s="83">
        <f t="shared" si="618"/>
        <v>8</v>
      </c>
      <c r="FV285" s="83">
        <f t="shared" si="619"/>
        <v>10</v>
      </c>
      <c r="FW285" s="83">
        <f t="shared" si="620"/>
        <v>-11</v>
      </c>
      <c r="FX285" s="83">
        <f t="shared" si="621"/>
        <v>6</v>
      </c>
      <c r="FY285" s="83">
        <f t="shared" si="622"/>
        <v>-11</v>
      </c>
      <c r="FZ285" s="83">
        <f t="shared" si="623"/>
        <v>4</v>
      </c>
      <c r="GA285" s="83">
        <f t="shared" si="624"/>
        <v>-6</v>
      </c>
      <c r="GB285" s="83">
        <f t="shared" si="625"/>
        <v>0</v>
      </c>
      <c r="GC285" s="54"/>
      <c r="GD285" s="205">
        <f t="shared" si="626"/>
        <v>1.6474455898818761</v>
      </c>
      <c r="GE285" s="206">
        <f t="shared" si="627"/>
        <v>-0.84261360617821834</v>
      </c>
      <c r="GF285" s="206">
        <f t="shared" si="628"/>
        <v>-2.0597210213054082</v>
      </c>
      <c r="GG285" s="207">
        <f t="shared" si="629"/>
        <v>1.0377293389270592</v>
      </c>
      <c r="GH285" s="206">
        <f t="shared" si="630"/>
        <v>1.319956384412748</v>
      </c>
      <c r="GI285" s="206">
        <f t="shared" si="631"/>
        <v>-1.4734164415900144</v>
      </c>
      <c r="GJ285" s="206">
        <f t="shared" si="632"/>
        <v>0.75046729391964218</v>
      </c>
      <c r="GK285" s="206">
        <f t="shared" si="633"/>
        <v>-1.4222601583867827</v>
      </c>
      <c r="GL285" s="206">
        <f t="shared" si="634"/>
        <v>0.52167417509622127</v>
      </c>
      <c r="GM285" s="206">
        <f t="shared" si="635"/>
        <v>-0.78145982623449062</v>
      </c>
      <c r="GN285" s="206">
        <f t="shared" si="636"/>
        <v>1.2528936555256109E-3</v>
      </c>
      <c r="GO285" s="2"/>
      <c r="GP285" s="3">
        <f t="shared" si="637"/>
        <v>7</v>
      </c>
      <c r="GQ285" s="320">
        <f t="shared" si="638"/>
        <v>8.9354097523615015E-4</v>
      </c>
      <c r="GR285" s="298">
        <f t="shared" si="639"/>
        <v>2.7865340740869745E-4</v>
      </c>
      <c r="GS285" s="298">
        <f t="shared" si="640"/>
        <v>4.4747019528877809E-4</v>
      </c>
      <c r="GT285" s="298">
        <f t="shared" si="641"/>
        <v>4.200776742561934E-4</v>
      </c>
      <c r="GU285" s="298">
        <f t="shared" si="642"/>
        <v>1.511356766560152E-4</v>
      </c>
      <c r="GV285" s="298">
        <f t="shared" si="643"/>
        <v>2.7067994802944999E-4</v>
      </c>
      <c r="GW285" s="298">
        <f t="shared" si="644"/>
        <v>5.0179643122378118E-4</v>
      </c>
      <c r="GX285" s="298">
        <f t="shared" si="645"/>
        <v>3.5031528375537984E-4</v>
      </c>
      <c r="GY285" s="298">
        <f t="shared" si="646"/>
        <v>4.7958180466633094E-4</v>
      </c>
      <c r="GZ285" s="298">
        <f t="shared" si="647"/>
        <v>1.8681888946549041E-4</v>
      </c>
      <c r="HA285" s="298">
        <f t="shared" si="648"/>
        <v>2.7460920997042672E-4</v>
      </c>
      <c r="HB285" s="298">
        <f t="shared" si="649"/>
        <v>1.3958125623130609E-4</v>
      </c>
      <c r="HC285" s="298">
        <f t="shared" si="650"/>
        <v>1.2129823770988928E-4</v>
      </c>
      <c r="HD285" s="298"/>
    </row>
    <row r="286" spans="1:212" ht="12" customHeight="1" x14ac:dyDescent="0.25">
      <c r="A286" s="2">
        <v>1</v>
      </c>
      <c r="B286" s="10" t="s">
        <v>150</v>
      </c>
      <c r="C286" s="183">
        <v>44081</v>
      </c>
      <c r="D286" s="10"/>
      <c r="E286" s="2" t="s">
        <v>124</v>
      </c>
      <c r="F286" s="33"/>
      <c r="G286" s="33"/>
      <c r="H286" s="33"/>
      <c r="I286" s="33"/>
      <c r="J286" s="33"/>
      <c r="K286" s="33"/>
      <c r="L286" s="33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61"/>
      <c r="X286" s="45"/>
      <c r="Y286" s="3">
        <v>6</v>
      </c>
      <c r="Z286" s="146">
        <v>10</v>
      </c>
      <c r="AA286" s="3">
        <f t="shared" si="542"/>
        <v>16</v>
      </c>
      <c r="AB286" s="170"/>
      <c r="AC286" s="170" t="s">
        <v>675</v>
      </c>
      <c r="AD286" s="170"/>
      <c r="AE286" s="170"/>
      <c r="AF286" s="170"/>
      <c r="AG286" s="170"/>
      <c r="AH286" s="170"/>
      <c r="AI286" s="170"/>
      <c r="AJ286" s="170"/>
      <c r="AK286" s="170">
        <v>6</v>
      </c>
      <c r="AL286" s="170" t="s">
        <v>675</v>
      </c>
      <c r="AM286" s="170" t="s">
        <v>675</v>
      </c>
      <c r="AN286" s="170" t="s">
        <v>675</v>
      </c>
      <c r="AO286" s="170"/>
      <c r="AP286" s="170" t="s">
        <v>675</v>
      </c>
      <c r="AQ286" s="170"/>
      <c r="AR286" s="170"/>
      <c r="AS286" s="170" t="s">
        <v>675</v>
      </c>
      <c r="AT286" s="170"/>
      <c r="AU286" s="29">
        <f>SUM(AB286:AT286)</f>
        <v>6</v>
      </c>
      <c r="AV286" s="170">
        <f t="shared" si="667"/>
        <v>0</v>
      </c>
      <c r="AW286" s="170">
        <f t="shared" si="668"/>
        <v>6</v>
      </c>
      <c r="AX286" s="170">
        <f t="shared" si="669"/>
        <v>0</v>
      </c>
      <c r="AY286" s="29">
        <f t="shared" si="670"/>
        <v>6</v>
      </c>
      <c r="AZ286" s="3"/>
      <c r="BA286" s="2">
        <f t="shared" si="564"/>
        <v>0</v>
      </c>
      <c r="BB286" s="2">
        <f t="shared" si="565"/>
        <v>6</v>
      </c>
      <c r="BC286" s="2">
        <f t="shared" si="566"/>
        <v>0</v>
      </c>
      <c r="BD286" s="3">
        <f t="shared" si="567"/>
        <v>6</v>
      </c>
      <c r="BE286" s="3">
        <f t="shared" si="568"/>
        <v>2.2454609610572915</v>
      </c>
      <c r="BF286" s="2">
        <f t="shared" si="569"/>
        <v>0</v>
      </c>
      <c r="BG286" s="2">
        <f t="shared" si="570"/>
        <v>0.3849361647526785</v>
      </c>
      <c r="BH286" s="2">
        <f t="shared" si="571"/>
        <v>0</v>
      </c>
      <c r="BI286" s="3">
        <f t="shared" si="572"/>
        <v>0.3849361647526785</v>
      </c>
      <c r="BJ286" s="3"/>
      <c r="BK286" s="21">
        <v>15325</v>
      </c>
      <c r="BL286" s="3">
        <v>15288</v>
      </c>
      <c r="BM286" s="2">
        <v>37</v>
      </c>
      <c r="BN286" s="2">
        <v>37</v>
      </c>
      <c r="BO286" s="45"/>
      <c r="BP286" s="2">
        <f t="shared" si="573"/>
        <v>37</v>
      </c>
      <c r="BQ286" s="2">
        <f t="shared" si="574"/>
        <v>2.4201988487702772</v>
      </c>
      <c r="BR286" s="2">
        <f t="shared" si="575"/>
        <v>2.4201988487702772</v>
      </c>
      <c r="BS286" s="2"/>
      <c r="BT286" s="83">
        <v>15410</v>
      </c>
      <c r="BU286" s="3">
        <v>15356</v>
      </c>
      <c r="BV286" s="2">
        <f t="shared" si="543"/>
        <v>54</v>
      </c>
      <c r="BW286" s="2">
        <v>54</v>
      </c>
      <c r="BX286" s="61"/>
      <c r="BY286" s="2">
        <f t="shared" si="576"/>
        <v>54</v>
      </c>
      <c r="BZ286" s="2">
        <f t="shared" si="577"/>
        <v>3.5165407658244332</v>
      </c>
      <c r="CA286" s="2">
        <f t="shared" si="578"/>
        <v>3.5165407658244332</v>
      </c>
      <c r="CB286" s="2"/>
      <c r="CC286" s="106">
        <v>15616</v>
      </c>
      <c r="CD286" s="3">
        <v>15572</v>
      </c>
      <c r="CE286" s="2">
        <f t="shared" si="544"/>
        <v>44</v>
      </c>
      <c r="CF286" s="2">
        <v>44</v>
      </c>
      <c r="CG286" s="61"/>
      <c r="CH286" s="2">
        <f t="shared" si="579"/>
        <v>44</v>
      </c>
      <c r="CI286" s="2">
        <f t="shared" si="580"/>
        <v>2.8255843822245055</v>
      </c>
      <c r="CJ286" s="2">
        <f t="shared" si="581"/>
        <v>2.8255843822245055</v>
      </c>
      <c r="CK286" s="2"/>
      <c r="CL286" s="106">
        <v>15538</v>
      </c>
      <c r="CM286" s="3">
        <v>15492</v>
      </c>
      <c r="CN286" s="2">
        <f t="shared" si="545"/>
        <v>46</v>
      </c>
      <c r="CO286" s="2">
        <f t="shared" si="655"/>
        <v>46</v>
      </c>
      <c r="CP286" s="61"/>
      <c r="CQ286" s="2">
        <f t="shared" si="582"/>
        <v>46</v>
      </c>
      <c r="CR286" s="2">
        <f t="shared" si="583"/>
        <v>2.9692744642396076</v>
      </c>
      <c r="CS286" s="2">
        <f t="shared" si="584"/>
        <v>2.9692744642396076</v>
      </c>
      <c r="CT286" s="2"/>
      <c r="CU286" s="131">
        <v>15622</v>
      </c>
      <c r="CV286" s="3">
        <v>15587</v>
      </c>
      <c r="CW286" s="2">
        <f t="shared" si="546"/>
        <v>35</v>
      </c>
      <c r="CX286" s="2">
        <f t="shared" si="547"/>
        <v>35</v>
      </c>
      <c r="CY286" s="61"/>
      <c r="CZ286" s="2">
        <f t="shared" si="585"/>
        <v>35</v>
      </c>
      <c r="DA286" s="2">
        <f t="shared" si="586"/>
        <v>2.2454609610572915</v>
      </c>
      <c r="DB286" s="2">
        <f t="shared" si="587"/>
        <v>2.2454609610572915</v>
      </c>
      <c r="DC286" s="2"/>
      <c r="DD286" s="131">
        <v>15751</v>
      </c>
      <c r="DE286" s="3">
        <v>15707</v>
      </c>
      <c r="DF286" s="2">
        <f t="shared" si="548"/>
        <v>44</v>
      </c>
      <c r="DG286" s="2">
        <f t="shared" si="549"/>
        <v>44</v>
      </c>
      <c r="DH286" s="61"/>
      <c r="DI286" s="2">
        <f t="shared" si="588"/>
        <v>44</v>
      </c>
      <c r="DJ286" s="2">
        <f t="shared" si="589"/>
        <v>2.8012987839816641</v>
      </c>
      <c r="DK286" s="2">
        <f t="shared" si="590"/>
        <v>2.8012987839816641</v>
      </c>
      <c r="DL286" s="2"/>
      <c r="DM286" s="131">
        <v>15778</v>
      </c>
      <c r="DN286" s="2">
        <v>15713</v>
      </c>
      <c r="DO286" s="3">
        <f t="shared" si="591"/>
        <v>65</v>
      </c>
      <c r="DP286" s="3">
        <f t="shared" si="592"/>
        <v>4.1367020938076751</v>
      </c>
      <c r="DQ286" s="2"/>
      <c r="DR286" s="131">
        <v>15762</v>
      </c>
      <c r="DS286" s="2">
        <v>15709</v>
      </c>
      <c r="DT286" s="3">
        <f t="shared" si="593"/>
        <v>53</v>
      </c>
      <c r="DU286" s="3">
        <f t="shared" si="594"/>
        <v>3.3738621172576231</v>
      </c>
      <c r="DV286" s="2"/>
      <c r="DW286" s="131">
        <v>15788</v>
      </c>
      <c r="DX286" s="2">
        <v>15779</v>
      </c>
      <c r="DY286" s="3">
        <f t="shared" si="595"/>
        <v>9</v>
      </c>
      <c r="DZ286" s="3">
        <f t="shared" si="596"/>
        <v>0.57037835097281198</v>
      </c>
      <c r="EA286" s="2"/>
      <c r="EB286" s="131">
        <v>15844</v>
      </c>
      <c r="EC286" s="2">
        <v>15840</v>
      </c>
      <c r="ED286" s="3">
        <f t="shared" si="662"/>
        <v>4</v>
      </c>
      <c r="EE286" s="3">
        <f t="shared" si="597"/>
        <v>0.25252525252525254</v>
      </c>
      <c r="EF286" s="2"/>
      <c r="EG286" s="131">
        <v>15936</v>
      </c>
      <c r="EH286" s="2">
        <v>15936</v>
      </c>
      <c r="EI286" s="3">
        <f t="shared" si="675"/>
        <v>0</v>
      </c>
      <c r="EJ286" s="3">
        <f t="shared" si="598"/>
        <v>0</v>
      </c>
      <c r="EK286" s="2"/>
      <c r="EL286" s="131">
        <v>16002</v>
      </c>
      <c r="EM286" s="2">
        <v>15993</v>
      </c>
      <c r="EN286" s="3">
        <f t="shared" si="676"/>
        <v>9</v>
      </c>
      <c r="EO286" s="3">
        <f t="shared" si="599"/>
        <v>0.56274620146314014</v>
      </c>
      <c r="EP286" s="2"/>
      <c r="EQ286" s="2"/>
      <c r="ER286" s="77">
        <f t="shared" si="600"/>
        <v>37</v>
      </c>
      <c r="ES286" s="83">
        <f t="shared" si="671"/>
        <v>54</v>
      </c>
      <c r="ET286" s="83">
        <f t="shared" si="665"/>
        <v>44</v>
      </c>
      <c r="EU286" s="81">
        <f t="shared" si="674"/>
        <v>46</v>
      </c>
      <c r="EV286" s="81">
        <f t="shared" si="672"/>
        <v>35</v>
      </c>
      <c r="EW286" s="81">
        <f t="shared" si="661"/>
        <v>44</v>
      </c>
      <c r="EX286" s="81">
        <f t="shared" si="673"/>
        <v>65</v>
      </c>
      <c r="EY286" s="81">
        <f t="shared" si="677"/>
        <v>53</v>
      </c>
      <c r="EZ286" s="81">
        <f t="shared" si="658"/>
        <v>9</v>
      </c>
      <c r="FA286" s="81">
        <f t="shared" si="601"/>
        <v>4</v>
      </c>
      <c r="FB286" s="81">
        <f t="shared" si="602"/>
        <v>0</v>
      </c>
      <c r="FC286" s="81">
        <f t="shared" si="678"/>
        <v>9</v>
      </c>
      <c r="FD286" s="2"/>
      <c r="FE286" s="77">
        <f t="shared" si="603"/>
        <v>2.4201988487702772</v>
      </c>
      <c r="FF286" s="83">
        <f t="shared" si="604"/>
        <v>3.5165407658244332</v>
      </c>
      <c r="FG286" s="83">
        <f t="shared" si="605"/>
        <v>2.8255843822245055</v>
      </c>
      <c r="FH286" s="81">
        <f t="shared" si="606"/>
        <v>2.9692744642396076</v>
      </c>
      <c r="FI286" s="81">
        <f t="shared" si="607"/>
        <v>2.2454609610572915</v>
      </c>
      <c r="FJ286" s="81">
        <f t="shared" si="608"/>
        <v>2.8012987839816641</v>
      </c>
      <c r="FK286" s="81">
        <f t="shared" si="609"/>
        <v>4.1367020938076751</v>
      </c>
      <c r="FL286" s="81">
        <f t="shared" si="610"/>
        <v>3.3738621172576231</v>
      </c>
      <c r="FM286" s="81">
        <f t="shared" si="611"/>
        <v>0.57037835097281198</v>
      </c>
      <c r="FN286" s="81">
        <f t="shared" si="612"/>
        <v>0.25252525252525254</v>
      </c>
      <c r="FO286" s="81">
        <f t="shared" si="613"/>
        <v>0</v>
      </c>
      <c r="FP286" s="81">
        <f t="shared" si="614"/>
        <v>0.56274620146314014</v>
      </c>
      <c r="FQ286" s="2"/>
      <c r="FR286" s="83">
        <f t="shared" si="615"/>
        <v>17</v>
      </c>
      <c r="FS286" s="83">
        <f t="shared" si="616"/>
        <v>-10</v>
      </c>
      <c r="FT286" s="83">
        <f t="shared" si="617"/>
        <v>2</v>
      </c>
      <c r="FU286" s="83">
        <f t="shared" si="618"/>
        <v>-11</v>
      </c>
      <c r="FV286" s="83">
        <f t="shared" si="619"/>
        <v>9</v>
      </c>
      <c r="FW286" s="83">
        <f t="shared" si="620"/>
        <v>21</v>
      </c>
      <c r="FX286" s="83">
        <f t="shared" si="621"/>
        <v>-12</v>
      </c>
      <c r="FY286" s="83">
        <f t="shared" si="622"/>
        <v>-44</v>
      </c>
      <c r="FZ286" s="83">
        <f t="shared" si="623"/>
        <v>-5</v>
      </c>
      <c r="GA286" s="83">
        <f t="shared" si="624"/>
        <v>-4</v>
      </c>
      <c r="GB286" s="83">
        <f t="shared" si="625"/>
        <v>9</v>
      </c>
      <c r="GC286" s="54"/>
      <c r="GD286" s="205">
        <f t="shared" si="626"/>
        <v>1.096341917054156</v>
      </c>
      <c r="GE286" s="206">
        <f t="shared" si="627"/>
        <v>-0.69095638359992773</v>
      </c>
      <c r="GF286" s="206">
        <f t="shared" si="628"/>
        <v>0.14369008201510214</v>
      </c>
      <c r="GG286" s="207">
        <f t="shared" si="629"/>
        <v>-0.72381350318231608</v>
      </c>
      <c r="GH286" s="206">
        <f t="shared" si="630"/>
        <v>0.55583782292437256</v>
      </c>
      <c r="GI286" s="206">
        <f t="shared" si="631"/>
        <v>1.335403309826011</v>
      </c>
      <c r="GJ286" s="206">
        <f t="shared" si="632"/>
        <v>-0.76283997655005198</v>
      </c>
      <c r="GK286" s="206">
        <f t="shared" si="633"/>
        <v>-2.8034837662848111</v>
      </c>
      <c r="GL286" s="206">
        <f t="shared" si="634"/>
        <v>-0.31785309844755943</v>
      </c>
      <c r="GM286" s="206">
        <f t="shared" si="635"/>
        <v>-0.25252525252525254</v>
      </c>
      <c r="GN286" s="206">
        <f t="shared" si="636"/>
        <v>0.56274620146314014</v>
      </c>
      <c r="GO286" s="2"/>
      <c r="GP286" s="3">
        <f t="shared" si="637"/>
        <v>9</v>
      </c>
      <c r="GQ286" s="320">
        <f t="shared" si="638"/>
        <v>5.6274620146314015E-4</v>
      </c>
      <c r="GR286" s="298">
        <f t="shared" si="639"/>
        <v>6.4438600463261292E-4</v>
      </c>
      <c r="GS286" s="298">
        <f t="shared" si="640"/>
        <v>8.6297823377121487E-4</v>
      </c>
      <c r="GT286" s="298">
        <f t="shared" si="641"/>
        <v>8.4015534851238679E-4</v>
      </c>
      <c r="GU286" s="298">
        <f t="shared" si="642"/>
        <v>9.9317730373952836E-4</v>
      </c>
      <c r="GV286" s="298">
        <f t="shared" si="643"/>
        <v>6.3158654540204997E-4</v>
      </c>
      <c r="GW286" s="298">
        <f t="shared" si="644"/>
        <v>8.8316171895385482E-4</v>
      </c>
      <c r="GX286" s="298">
        <f t="shared" si="645"/>
        <v>1.6264638174356921E-3</v>
      </c>
      <c r="GY286" s="298">
        <f t="shared" si="646"/>
        <v>1.2708917823657771E-3</v>
      </c>
      <c r="GZ286" s="298">
        <f t="shared" si="647"/>
        <v>1.8681888946549041E-4</v>
      </c>
      <c r="HA286" s="298">
        <f t="shared" si="648"/>
        <v>8.4495141529362065E-5</v>
      </c>
      <c r="HB286" s="298">
        <f t="shared" si="649"/>
        <v>0</v>
      </c>
      <c r="HC286" s="298">
        <f t="shared" si="650"/>
        <v>1.5595487705557192E-4</v>
      </c>
      <c r="HD286" s="298"/>
    </row>
    <row r="287" spans="1:212" ht="12" customHeight="1" x14ac:dyDescent="0.25">
      <c r="A287" s="2">
        <v>3</v>
      </c>
      <c r="B287" s="10" t="s">
        <v>150</v>
      </c>
      <c r="C287" s="182">
        <v>44083</v>
      </c>
      <c r="D287" s="182"/>
      <c r="E287" s="2" t="s">
        <v>301</v>
      </c>
      <c r="F287" s="33"/>
      <c r="G287" s="33" t="s">
        <v>176</v>
      </c>
      <c r="H287" s="33" t="s">
        <v>176</v>
      </c>
      <c r="I287" s="33"/>
      <c r="J287" s="33" t="s">
        <v>176</v>
      </c>
      <c r="K287" s="33"/>
      <c r="L287" s="33"/>
      <c r="M287" s="45"/>
      <c r="N287" s="45"/>
      <c r="O287" s="45"/>
      <c r="P287" s="45"/>
      <c r="Q287" s="45"/>
      <c r="R287" s="45"/>
      <c r="S287" s="45"/>
      <c r="T287" s="45">
        <v>60</v>
      </c>
      <c r="U287" s="45"/>
      <c r="V287" s="45"/>
      <c r="W287" s="61"/>
      <c r="X287" s="45">
        <v>60</v>
      </c>
      <c r="Y287" s="3">
        <v>23</v>
      </c>
      <c r="Z287" s="146">
        <v>45</v>
      </c>
      <c r="AA287" s="3">
        <v>68</v>
      </c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 t="e">
        <v>#VALUE!</v>
      </c>
      <c r="AL287" s="170" t="e">
        <v>#VALUE!</v>
      </c>
      <c r="AM287" s="170"/>
      <c r="AN287" s="170"/>
      <c r="AO287" s="170"/>
      <c r="AP287" s="170"/>
      <c r="AQ287" s="170"/>
      <c r="AR287" s="170"/>
      <c r="AS287" s="170"/>
      <c r="AT287" s="170"/>
      <c r="AU287" s="29">
        <v>53</v>
      </c>
      <c r="AV287" s="170">
        <v>0</v>
      </c>
      <c r="AW287" s="170">
        <v>23</v>
      </c>
      <c r="AX287" s="170">
        <v>30</v>
      </c>
      <c r="AY287" s="29">
        <v>53</v>
      </c>
      <c r="AZ287" s="3"/>
      <c r="BA287" s="2">
        <f t="shared" si="564"/>
        <v>0</v>
      </c>
      <c r="BB287" s="2">
        <f t="shared" si="565"/>
        <v>23</v>
      </c>
      <c r="BC287" s="2">
        <f t="shared" si="566"/>
        <v>30</v>
      </c>
      <c r="BD287" s="3">
        <f t="shared" si="567"/>
        <v>53</v>
      </c>
      <c r="BE287" s="3">
        <f t="shared" si="568"/>
        <v>2.3894862604540021</v>
      </c>
      <c r="BF287" s="2">
        <f t="shared" si="569"/>
        <v>0</v>
      </c>
      <c r="BG287" s="2">
        <f t="shared" si="570"/>
        <v>0.53880572539649074</v>
      </c>
      <c r="BH287" s="2">
        <f t="shared" si="571"/>
        <v>0.7027900766041183</v>
      </c>
      <c r="BI287" s="3">
        <f t="shared" si="572"/>
        <v>1.241595802000609</v>
      </c>
      <c r="BJ287" s="3"/>
      <c r="BK287" s="21">
        <v>41766</v>
      </c>
      <c r="BL287" s="3">
        <v>41615</v>
      </c>
      <c r="BM287" s="2">
        <v>151</v>
      </c>
      <c r="BN287" s="2">
        <v>151</v>
      </c>
      <c r="BO287" s="45">
        <v>0</v>
      </c>
      <c r="BP287" s="2">
        <f t="shared" si="573"/>
        <v>151</v>
      </c>
      <c r="BQ287" s="2">
        <f t="shared" si="574"/>
        <v>3.6284993391805842</v>
      </c>
      <c r="BR287" s="2">
        <f t="shared" si="575"/>
        <v>3.6284993391805842</v>
      </c>
      <c r="BS287" s="2"/>
      <c r="BT287" s="7">
        <v>41929</v>
      </c>
      <c r="BU287" s="3">
        <v>41713</v>
      </c>
      <c r="BV287" s="2">
        <v>216</v>
      </c>
      <c r="BW287" s="2">
        <v>216</v>
      </c>
      <c r="BX287" s="61">
        <v>0</v>
      </c>
      <c r="BY287" s="2">
        <f t="shared" si="576"/>
        <v>216</v>
      </c>
      <c r="BZ287" s="2">
        <f t="shared" si="577"/>
        <v>5.1782417951238218</v>
      </c>
      <c r="CA287" s="2">
        <f t="shared" si="578"/>
        <v>5.1782417951238218</v>
      </c>
      <c r="CB287" s="2"/>
      <c r="CC287" s="105">
        <v>42048</v>
      </c>
      <c r="CD287" s="3">
        <v>41846</v>
      </c>
      <c r="CE287" s="2">
        <v>202</v>
      </c>
      <c r="CF287" s="2">
        <v>202</v>
      </c>
      <c r="CG287" s="61">
        <v>0</v>
      </c>
      <c r="CH287" s="2">
        <f t="shared" si="579"/>
        <v>202</v>
      </c>
      <c r="CI287" s="2">
        <f t="shared" si="580"/>
        <v>4.8272236294986373</v>
      </c>
      <c r="CJ287" s="2">
        <f t="shared" si="581"/>
        <v>4.8272236294986373</v>
      </c>
      <c r="CK287" s="2"/>
      <c r="CL287" s="105">
        <v>42521</v>
      </c>
      <c r="CM287" s="3">
        <v>42366</v>
      </c>
      <c r="CN287" s="2">
        <v>155</v>
      </c>
      <c r="CO287" s="2">
        <v>155</v>
      </c>
      <c r="CP287" s="61">
        <v>0</v>
      </c>
      <c r="CQ287" s="2">
        <f t="shared" si="582"/>
        <v>155</v>
      </c>
      <c r="CR287" s="2">
        <f t="shared" si="583"/>
        <v>3.6585941556908841</v>
      </c>
      <c r="CS287" s="2">
        <f t="shared" si="584"/>
        <v>3.6585941556908841</v>
      </c>
      <c r="CT287" s="2"/>
      <c r="CU287" s="131">
        <v>42789</v>
      </c>
      <c r="CV287" s="3">
        <v>42687</v>
      </c>
      <c r="CW287" s="2">
        <v>102</v>
      </c>
      <c r="CX287" s="2">
        <v>102</v>
      </c>
      <c r="CY287" s="61">
        <v>0</v>
      </c>
      <c r="CZ287" s="2">
        <f t="shared" si="585"/>
        <v>102</v>
      </c>
      <c r="DA287" s="2">
        <f t="shared" si="586"/>
        <v>2.3894862604540021</v>
      </c>
      <c r="DB287" s="2">
        <f t="shared" si="587"/>
        <v>2.3894862604540021</v>
      </c>
      <c r="DC287" s="2"/>
      <c r="DD287" s="131">
        <v>43053</v>
      </c>
      <c r="DE287" s="3">
        <v>42998</v>
      </c>
      <c r="DF287" s="2">
        <v>55</v>
      </c>
      <c r="DG287" s="2">
        <v>55</v>
      </c>
      <c r="DH287" s="61">
        <v>0</v>
      </c>
      <c r="DI287" s="2">
        <f t="shared" si="588"/>
        <v>55</v>
      </c>
      <c r="DJ287" s="2">
        <f t="shared" si="589"/>
        <v>1.2791292618261314</v>
      </c>
      <c r="DK287" s="2">
        <f t="shared" si="590"/>
        <v>1.2791292618261314</v>
      </c>
      <c r="DL287" s="2"/>
      <c r="DM287" s="131">
        <v>43283</v>
      </c>
      <c r="DN287" s="2">
        <v>43232</v>
      </c>
      <c r="DO287" s="3">
        <f t="shared" si="591"/>
        <v>51</v>
      </c>
      <c r="DP287" s="3">
        <f t="shared" si="592"/>
        <v>1.1796817172464842</v>
      </c>
      <c r="DQ287" s="2"/>
      <c r="DR287" s="131">
        <v>43586</v>
      </c>
      <c r="DS287" s="2">
        <v>43518</v>
      </c>
      <c r="DT287" s="3">
        <f t="shared" si="593"/>
        <v>68</v>
      </c>
      <c r="DU287" s="3">
        <f t="shared" si="594"/>
        <v>1.5625718093662393</v>
      </c>
      <c r="DV287" s="2"/>
      <c r="DW287" s="131">
        <v>43637</v>
      </c>
      <c r="DX287" s="2">
        <v>43518</v>
      </c>
      <c r="DY287" s="3">
        <f t="shared" si="595"/>
        <v>119</v>
      </c>
      <c r="DZ287" s="3">
        <f t="shared" si="596"/>
        <v>2.7345006663909186</v>
      </c>
      <c r="EA287" s="2"/>
      <c r="EB287" s="131">
        <v>43942</v>
      </c>
      <c r="EC287" s="2">
        <v>43851</v>
      </c>
      <c r="ED287" s="3">
        <f t="shared" si="662"/>
        <v>91</v>
      </c>
      <c r="EE287" s="3">
        <f t="shared" si="597"/>
        <v>2.0752092312604047</v>
      </c>
      <c r="EF287" s="2"/>
      <c r="EG287" s="131">
        <v>44334</v>
      </c>
      <c r="EH287" s="2">
        <v>44316</v>
      </c>
      <c r="EI287" s="3">
        <f t="shared" si="675"/>
        <v>18</v>
      </c>
      <c r="EJ287" s="3">
        <f t="shared" si="598"/>
        <v>0.40617384240454912</v>
      </c>
      <c r="EK287" s="2"/>
      <c r="EL287" s="131">
        <v>44976</v>
      </c>
      <c r="EM287" s="2">
        <v>44912</v>
      </c>
      <c r="EN287" s="3">
        <f t="shared" si="676"/>
        <v>64</v>
      </c>
      <c r="EO287" s="3">
        <f t="shared" si="599"/>
        <v>1.4250089063056643</v>
      </c>
      <c r="EP287" s="2"/>
      <c r="EQ287" s="2"/>
      <c r="ER287" s="77">
        <f t="shared" si="600"/>
        <v>151</v>
      </c>
      <c r="ES287" s="83">
        <f t="shared" si="671"/>
        <v>216</v>
      </c>
      <c r="ET287" s="83">
        <f t="shared" si="665"/>
        <v>202</v>
      </c>
      <c r="EU287" s="81">
        <f t="shared" si="674"/>
        <v>155</v>
      </c>
      <c r="EV287" s="81">
        <f t="shared" si="672"/>
        <v>102</v>
      </c>
      <c r="EW287" s="81">
        <f t="shared" si="661"/>
        <v>55</v>
      </c>
      <c r="EX287" s="81">
        <f t="shared" si="673"/>
        <v>51</v>
      </c>
      <c r="EY287" s="81">
        <f t="shared" si="677"/>
        <v>68</v>
      </c>
      <c r="EZ287" s="81">
        <f t="shared" si="658"/>
        <v>119</v>
      </c>
      <c r="FA287" s="81">
        <f t="shared" si="601"/>
        <v>91</v>
      </c>
      <c r="FB287" s="81">
        <f t="shared" si="602"/>
        <v>18</v>
      </c>
      <c r="FC287" s="81">
        <f t="shared" si="678"/>
        <v>64</v>
      </c>
      <c r="FD287" s="2"/>
      <c r="FE287" s="77">
        <f t="shared" si="603"/>
        <v>3.6284993391805842</v>
      </c>
      <c r="FF287" s="83">
        <f t="shared" si="604"/>
        <v>5.1782417951238218</v>
      </c>
      <c r="FG287" s="83">
        <f t="shared" si="605"/>
        <v>4.8272236294986373</v>
      </c>
      <c r="FH287" s="81">
        <f t="shared" si="606"/>
        <v>3.6585941556908841</v>
      </c>
      <c r="FI287" s="81">
        <f t="shared" si="607"/>
        <v>2.3894862604540021</v>
      </c>
      <c r="FJ287" s="81">
        <f t="shared" si="608"/>
        <v>1.2791292618261314</v>
      </c>
      <c r="FK287" s="81">
        <f t="shared" si="609"/>
        <v>1.1796817172464842</v>
      </c>
      <c r="FL287" s="81">
        <f t="shared" si="610"/>
        <v>1.5625718093662393</v>
      </c>
      <c r="FM287" s="81">
        <f t="shared" si="611"/>
        <v>2.7345006663909186</v>
      </c>
      <c r="FN287" s="81">
        <f t="shared" si="612"/>
        <v>2.0752092312604047</v>
      </c>
      <c r="FO287" s="81">
        <f t="shared" si="613"/>
        <v>0.40617384240454912</v>
      </c>
      <c r="FP287" s="81">
        <f t="shared" si="614"/>
        <v>1.4250089063056643</v>
      </c>
      <c r="FQ287" s="2"/>
      <c r="FR287" s="83">
        <f t="shared" si="615"/>
        <v>65</v>
      </c>
      <c r="FS287" s="83">
        <f t="shared" si="616"/>
        <v>-14</v>
      </c>
      <c r="FT287" s="83">
        <f t="shared" si="617"/>
        <v>-47</v>
      </c>
      <c r="FU287" s="83">
        <f t="shared" si="618"/>
        <v>-53</v>
      </c>
      <c r="FV287" s="83">
        <f t="shared" si="619"/>
        <v>-47</v>
      </c>
      <c r="FW287" s="83">
        <f t="shared" si="620"/>
        <v>-4</v>
      </c>
      <c r="FX287" s="83">
        <f t="shared" si="621"/>
        <v>17</v>
      </c>
      <c r="FY287" s="83">
        <f t="shared" si="622"/>
        <v>51</v>
      </c>
      <c r="FZ287" s="83">
        <f t="shared" si="623"/>
        <v>-28</v>
      </c>
      <c r="GA287" s="83">
        <f t="shared" si="624"/>
        <v>-73</v>
      </c>
      <c r="GB287" s="83">
        <f t="shared" si="625"/>
        <v>46</v>
      </c>
      <c r="GC287" s="54"/>
      <c r="GD287" s="205">
        <f t="shared" si="626"/>
        <v>1.5497424559432376</v>
      </c>
      <c r="GE287" s="206">
        <f t="shared" si="627"/>
        <v>-0.35101816562518451</v>
      </c>
      <c r="GF287" s="206">
        <f t="shared" si="628"/>
        <v>-1.1686294738077532</v>
      </c>
      <c r="GG287" s="207">
        <f t="shared" si="629"/>
        <v>-1.2691078952368819</v>
      </c>
      <c r="GH287" s="206">
        <f t="shared" si="630"/>
        <v>-1.1103569986278707</v>
      </c>
      <c r="GI287" s="206">
        <f t="shared" si="631"/>
        <v>-9.9447544579647218E-2</v>
      </c>
      <c r="GJ287" s="206">
        <f t="shared" si="632"/>
        <v>0.38289009211975511</v>
      </c>
      <c r="GK287" s="206">
        <f t="shared" si="633"/>
        <v>1.1719288570246793</v>
      </c>
      <c r="GL287" s="206">
        <f t="shared" si="634"/>
        <v>-0.65929143513051391</v>
      </c>
      <c r="GM287" s="206">
        <f t="shared" si="635"/>
        <v>-1.6690353888558556</v>
      </c>
      <c r="GN287" s="206">
        <f t="shared" si="636"/>
        <v>1.0188350639011152</v>
      </c>
      <c r="GO287" s="2"/>
      <c r="GP287" s="3">
        <f t="shared" si="637"/>
        <v>64</v>
      </c>
      <c r="GQ287" s="320">
        <f t="shared" si="638"/>
        <v>1.4250089063056644E-3</v>
      </c>
      <c r="GR287" s="298">
        <f t="shared" si="639"/>
        <v>2.6297915324195822E-3</v>
      </c>
      <c r="GS287" s="298">
        <f t="shared" si="640"/>
        <v>3.4519129350848595E-3</v>
      </c>
      <c r="GT287" s="298">
        <f t="shared" si="641"/>
        <v>3.8570768272614118E-3</v>
      </c>
      <c r="GU287" s="298">
        <f t="shared" si="642"/>
        <v>3.3465756973831938E-3</v>
      </c>
      <c r="GV287" s="298">
        <f t="shared" si="643"/>
        <v>1.8406236466002599E-3</v>
      </c>
      <c r="GW287" s="298">
        <f t="shared" si="644"/>
        <v>1.1039521486923185E-3</v>
      </c>
      <c r="GX287" s="298">
        <f t="shared" si="645"/>
        <v>1.2761485336803124E-3</v>
      </c>
      <c r="GY287" s="298">
        <f t="shared" si="646"/>
        <v>1.6305781358655254E-3</v>
      </c>
      <c r="GZ287" s="298">
        <f t="shared" si="647"/>
        <v>2.4701608718214843E-3</v>
      </c>
      <c r="HA287" s="298">
        <f t="shared" si="648"/>
        <v>1.922264469792987E-3</v>
      </c>
      <c r="HB287" s="298">
        <f t="shared" si="649"/>
        <v>3.5892323030907279E-4</v>
      </c>
      <c r="HC287" s="298">
        <f t="shared" si="650"/>
        <v>1.1090124590618447E-3</v>
      </c>
      <c r="HD287" s="298"/>
    </row>
    <row r="288" spans="1:212" ht="12" customHeight="1" x14ac:dyDescent="0.25">
      <c r="A288" s="2">
        <v>1</v>
      </c>
      <c r="B288" s="10" t="s">
        <v>150</v>
      </c>
      <c r="C288" s="182">
        <v>44084</v>
      </c>
      <c r="D288" s="182"/>
      <c r="E288" s="2" t="s">
        <v>188</v>
      </c>
      <c r="F288" s="33"/>
      <c r="G288" s="33"/>
      <c r="H288" s="33"/>
      <c r="I288" s="33"/>
      <c r="J288" s="33"/>
      <c r="K288" s="33"/>
      <c r="L288" s="33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61"/>
      <c r="X288" s="45"/>
      <c r="Y288" s="3">
        <v>3</v>
      </c>
      <c r="Z288" s="146">
        <v>15</v>
      </c>
      <c r="AA288" s="3">
        <v>18</v>
      </c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>
        <v>3</v>
      </c>
      <c r="AL288" s="170" t="e">
        <v>#VALUE!</v>
      </c>
      <c r="AM288" s="170"/>
      <c r="AN288" s="170"/>
      <c r="AO288" s="170"/>
      <c r="AP288" s="170"/>
      <c r="AQ288" s="170"/>
      <c r="AR288" s="170"/>
      <c r="AS288" s="170"/>
      <c r="AT288" s="170"/>
      <c r="AU288" s="29">
        <v>3</v>
      </c>
      <c r="AV288" s="170">
        <v>0</v>
      </c>
      <c r="AW288" s="170">
        <v>3</v>
      </c>
      <c r="AX288" s="170">
        <v>0</v>
      </c>
      <c r="AY288" s="29">
        <v>3</v>
      </c>
      <c r="AZ288" s="3"/>
      <c r="BA288" s="2">
        <f t="shared" si="564"/>
        <v>0</v>
      </c>
      <c r="BB288" s="2">
        <f t="shared" si="565"/>
        <v>3</v>
      </c>
      <c r="BC288" s="2">
        <f t="shared" si="566"/>
        <v>0</v>
      </c>
      <c r="BD288" s="3">
        <f t="shared" si="567"/>
        <v>3</v>
      </c>
      <c r="BE288" s="3">
        <f t="shared" si="568"/>
        <v>0.8412093621653719</v>
      </c>
      <c r="BF288" s="2">
        <f t="shared" si="569"/>
        <v>0</v>
      </c>
      <c r="BG288" s="2">
        <f t="shared" si="570"/>
        <v>0.14844871097035972</v>
      </c>
      <c r="BH288" s="2">
        <f t="shared" si="571"/>
        <v>0</v>
      </c>
      <c r="BI288" s="3">
        <f t="shared" si="572"/>
        <v>0.14844871097035972</v>
      </c>
      <c r="BJ288" s="3"/>
      <c r="BK288" s="21">
        <v>19885</v>
      </c>
      <c r="BL288" s="3">
        <v>19869</v>
      </c>
      <c r="BM288" s="2">
        <v>16</v>
      </c>
      <c r="BN288" s="2">
        <v>16</v>
      </c>
      <c r="BO288" s="45"/>
      <c r="BP288" s="2">
        <f t="shared" si="573"/>
        <v>16</v>
      </c>
      <c r="BQ288" s="2">
        <f t="shared" si="574"/>
        <v>0.80527454829130807</v>
      </c>
      <c r="BR288" s="2">
        <f t="shared" si="575"/>
        <v>0.80527454829130807</v>
      </c>
      <c r="BS288" s="2"/>
      <c r="BT288" s="7">
        <v>19987</v>
      </c>
      <c r="BU288" s="3">
        <v>19958</v>
      </c>
      <c r="BV288" s="2">
        <v>29</v>
      </c>
      <c r="BW288" s="2">
        <v>29</v>
      </c>
      <c r="BX288" s="61"/>
      <c r="BY288" s="2">
        <f t="shared" si="576"/>
        <v>29</v>
      </c>
      <c r="BZ288" s="2">
        <f t="shared" si="577"/>
        <v>1.4530514079567092</v>
      </c>
      <c r="CA288" s="2">
        <f t="shared" si="578"/>
        <v>1.4530514079567092</v>
      </c>
      <c r="CB288" s="2"/>
      <c r="CC288" s="105">
        <v>20011</v>
      </c>
      <c r="CD288" s="3">
        <v>19991</v>
      </c>
      <c r="CE288" s="2">
        <v>20</v>
      </c>
      <c r="CF288" s="2">
        <v>20</v>
      </c>
      <c r="CG288" s="61"/>
      <c r="CH288" s="2">
        <f t="shared" si="579"/>
        <v>20</v>
      </c>
      <c r="CI288" s="2">
        <f t="shared" si="580"/>
        <v>1.0004502025911659</v>
      </c>
      <c r="CJ288" s="2">
        <f t="shared" si="581"/>
        <v>1.0004502025911659</v>
      </c>
      <c r="CK288" s="2"/>
      <c r="CL288" s="105">
        <v>20084</v>
      </c>
      <c r="CM288" s="3">
        <v>20080</v>
      </c>
      <c r="CN288" s="2">
        <v>4</v>
      </c>
      <c r="CO288" s="2">
        <v>4</v>
      </c>
      <c r="CP288" s="61"/>
      <c r="CQ288" s="2">
        <f t="shared" si="582"/>
        <v>4</v>
      </c>
      <c r="CR288" s="2">
        <f t="shared" si="583"/>
        <v>0.19920318725099603</v>
      </c>
      <c r="CS288" s="2">
        <f t="shared" si="584"/>
        <v>0.19920318725099603</v>
      </c>
      <c r="CT288" s="2"/>
      <c r="CU288" s="131">
        <v>20226</v>
      </c>
      <c r="CV288" s="3">
        <v>20209</v>
      </c>
      <c r="CW288" s="2">
        <v>17</v>
      </c>
      <c r="CX288" s="2">
        <v>17</v>
      </c>
      <c r="CY288" s="61"/>
      <c r="CZ288" s="2">
        <f t="shared" si="585"/>
        <v>17</v>
      </c>
      <c r="DA288" s="2">
        <f t="shared" si="586"/>
        <v>0.8412093621653719</v>
      </c>
      <c r="DB288" s="2">
        <f t="shared" si="587"/>
        <v>0.8412093621653719</v>
      </c>
      <c r="DC288" s="2"/>
      <c r="DD288" s="131">
        <v>20307</v>
      </c>
      <c r="DE288" s="336">
        <v>20293</v>
      </c>
      <c r="DF288" s="2">
        <v>14</v>
      </c>
      <c r="DG288" s="2">
        <v>14</v>
      </c>
      <c r="DH288" s="61"/>
      <c r="DI288" s="2">
        <f t="shared" si="588"/>
        <v>14</v>
      </c>
      <c r="DJ288" s="2">
        <f t="shared" si="589"/>
        <v>0.68989306657468086</v>
      </c>
      <c r="DK288" s="2">
        <f t="shared" si="590"/>
        <v>0.68989306657468086</v>
      </c>
      <c r="DL288" s="2"/>
      <c r="DM288" s="131">
        <v>20558</v>
      </c>
      <c r="DN288" s="337">
        <v>20544</v>
      </c>
      <c r="DO288" s="3">
        <f t="shared" si="591"/>
        <v>14</v>
      </c>
      <c r="DP288" s="3">
        <f t="shared" si="592"/>
        <v>0.68146417445482865</v>
      </c>
      <c r="DQ288" s="2"/>
      <c r="DR288" s="131">
        <v>28953</v>
      </c>
      <c r="DS288" s="337">
        <v>28887</v>
      </c>
      <c r="DT288" s="3">
        <f t="shared" si="593"/>
        <v>66</v>
      </c>
      <c r="DU288" s="3">
        <f t="shared" si="594"/>
        <v>2.2847647730813168</v>
      </c>
      <c r="DV288" s="2"/>
      <c r="DW288" s="131">
        <v>29194</v>
      </c>
      <c r="DX288" s="337">
        <v>29146</v>
      </c>
      <c r="DY288" s="3">
        <f t="shared" si="595"/>
        <v>48</v>
      </c>
      <c r="DZ288" s="3">
        <f t="shared" si="596"/>
        <v>1.6468812186921018</v>
      </c>
      <c r="EA288" s="2"/>
      <c r="EB288" s="131">
        <v>29261</v>
      </c>
      <c r="EC288" s="337">
        <v>29227</v>
      </c>
      <c r="ED288" s="3">
        <f t="shared" si="662"/>
        <v>34</v>
      </c>
      <c r="EE288" s="3">
        <f t="shared" si="597"/>
        <v>1.1633079002292401</v>
      </c>
      <c r="EF288" s="2"/>
      <c r="EG288" s="131">
        <v>29350</v>
      </c>
      <c r="EH288" s="337">
        <v>29320</v>
      </c>
      <c r="EI288" s="3">
        <f t="shared" si="675"/>
        <v>30</v>
      </c>
      <c r="EJ288" s="3">
        <f t="shared" si="598"/>
        <v>1.0231923601637107</v>
      </c>
      <c r="EK288" s="2"/>
      <c r="EL288" s="131">
        <v>29534</v>
      </c>
      <c r="EM288" s="337">
        <v>29518</v>
      </c>
      <c r="EN288" s="3">
        <f t="shared" si="676"/>
        <v>16</v>
      </c>
      <c r="EO288" s="3">
        <f t="shared" si="599"/>
        <v>0.5420421437766787</v>
      </c>
      <c r="EP288" s="2"/>
      <c r="EQ288" s="2"/>
      <c r="ER288" s="77">
        <f t="shared" si="600"/>
        <v>16</v>
      </c>
      <c r="ES288" s="83">
        <f t="shared" si="671"/>
        <v>29</v>
      </c>
      <c r="ET288" s="83">
        <f t="shared" si="665"/>
        <v>20</v>
      </c>
      <c r="EU288" s="81">
        <f t="shared" si="674"/>
        <v>4</v>
      </c>
      <c r="EV288" s="81">
        <f t="shared" si="672"/>
        <v>17</v>
      </c>
      <c r="EW288" s="81">
        <f t="shared" si="661"/>
        <v>14</v>
      </c>
      <c r="EX288" s="81">
        <f t="shared" si="673"/>
        <v>14</v>
      </c>
      <c r="EY288" s="81">
        <f t="shared" si="677"/>
        <v>66</v>
      </c>
      <c r="EZ288" s="81">
        <f t="shared" si="658"/>
        <v>48</v>
      </c>
      <c r="FA288" s="81">
        <f t="shared" si="601"/>
        <v>34</v>
      </c>
      <c r="FB288" s="81">
        <f t="shared" si="602"/>
        <v>30</v>
      </c>
      <c r="FC288" s="81">
        <f t="shared" si="678"/>
        <v>16</v>
      </c>
      <c r="FD288" s="2"/>
      <c r="FE288" s="77">
        <f t="shared" si="603"/>
        <v>0.80527454829130807</v>
      </c>
      <c r="FF288" s="83">
        <f t="shared" si="604"/>
        <v>1.4530514079567092</v>
      </c>
      <c r="FG288" s="83">
        <f t="shared" si="605"/>
        <v>1.0004502025911659</v>
      </c>
      <c r="FH288" s="81">
        <f t="shared" si="606"/>
        <v>0.19920318725099603</v>
      </c>
      <c r="FI288" s="81">
        <f t="shared" si="607"/>
        <v>0.8412093621653719</v>
      </c>
      <c r="FJ288" s="81">
        <f t="shared" si="608"/>
        <v>0.68989306657468086</v>
      </c>
      <c r="FK288" s="81">
        <f t="shared" si="609"/>
        <v>0.68146417445482865</v>
      </c>
      <c r="FL288" s="81">
        <f t="shared" si="610"/>
        <v>2.2847647730813168</v>
      </c>
      <c r="FM288" s="81">
        <f t="shared" si="611"/>
        <v>1.6468812186921018</v>
      </c>
      <c r="FN288" s="81">
        <f t="shared" si="612"/>
        <v>1.1633079002292401</v>
      </c>
      <c r="FO288" s="81">
        <f t="shared" si="613"/>
        <v>1.0231923601637107</v>
      </c>
      <c r="FP288" s="81">
        <f t="shared" si="614"/>
        <v>0.5420421437766787</v>
      </c>
      <c r="FQ288" s="2"/>
      <c r="FR288" s="83">
        <f t="shared" si="615"/>
        <v>13</v>
      </c>
      <c r="FS288" s="83">
        <f t="shared" si="616"/>
        <v>-9</v>
      </c>
      <c r="FT288" s="83">
        <f t="shared" si="617"/>
        <v>-16</v>
      </c>
      <c r="FU288" s="83">
        <f t="shared" si="618"/>
        <v>13</v>
      </c>
      <c r="FV288" s="83">
        <f t="shared" si="619"/>
        <v>-3</v>
      </c>
      <c r="FW288" s="83">
        <f t="shared" si="620"/>
        <v>0</v>
      </c>
      <c r="FX288" s="83">
        <f t="shared" si="621"/>
        <v>52</v>
      </c>
      <c r="FY288" s="83">
        <f t="shared" si="622"/>
        <v>-18</v>
      </c>
      <c r="FZ288" s="83">
        <f t="shared" si="623"/>
        <v>-14</v>
      </c>
      <c r="GA288" s="83">
        <f t="shared" si="624"/>
        <v>-4</v>
      </c>
      <c r="GB288" s="83">
        <f t="shared" si="625"/>
        <v>-14</v>
      </c>
      <c r="GC288" s="54"/>
      <c r="GD288" s="205">
        <f t="shared" si="626"/>
        <v>0.64777685966540111</v>
      </c>
      <c r="GE288" s="206">
        <f t="shared" si="627"/>
        <v>-0.45260120536554327</v>
      </c>
      <c r="GF288" s="206">
        <f t="shared" si="628"/>
        <v>-0.80124701534016984</v>
      </c>
      <c r="GG288" s="207">
        <f t="shared" si="629"/>
        <v>0.64200617491437584</v>
      </c>
      <c r="GH288" s="206">
        <f t="shared" si="630"/>
        <v>-0.15131629559069104</v>
      </c>
      <c r="GI288" s="206">
        <f t="shared" si="631"/>
        <v>-8.4288921198522049E-3</v>
      </c>
      <c r="GJ288" s="206">
        <f t="shared" si="632"/>
        <v>1.6033005986264881</v>
      </c>
      <c r="GK288" s="206">
        <f t="shared" si="633"/>
        <v>-0.63788355438921496</v>
      </c>
      <c r="GL288" s="206">
        <f t="shared" si="634"/>
        <v>-0.48357331846286167</v>
      </c>
      <c r="GM288" s="206">
        <f t="shared" si="635"/>
        <v>-0.1401155400655294</v>
      </c>
      <c r="GN288" s="206">
        <f t="shared" si="636"/>
        <v>-0.48115021638703204</v>
      </c>
      <c r="GO288" s="2"/>
      <c r="GP288" s="3">
        <f t="shared" si="637"/>
        <v>16</v>
      </c>
      <c r="GQ288" s="320">
        <f t="shared" si="638"/>
        <v>5.4204214377667867E-4</v>
      </c>
      <c r="GR288" s="298">
        <f t="shared" si="639"/>
        <v>2.7865340740869745E-4</v>
      </c>
      <c r="GS288" s="298">
        <f t="shared" si="640"/>
        <v>4.6345127369194875E-4</v>
      </c>
      <c r="GT288" s="298">
        <f t="shared" si="641"/>
        <v>3.8188879477835764E-4</v>
      </c>
      <c r="GU288" s="298">
        <f t="shared" si="642"/>
        <v>8.6363243803437264E-5</v>
      </c>
      <c r="GV288" s="298">
        <f t="shared" si="643"/>
        <v>3.0677060776671E-4</v>
      </c>
      <c r="GW288" s="298">
        <f t="shared" si="644"/>
        <v>2.8100600148531744E-4</v>
      </c>
      <c r="GX288" s="298">
        <f t="shared" si="645"/>
        <v>3.5031528375537984E-4</v>
      </c>
      <c r="GY288" s="298">
        <f t="shared" si="646"/>
        <v>1.5826199553988921E-3</v>
      </c>
      <c r="GZ288" s="298">
        <f t="shared" si="647"/>
        <v>9.9636741048261552E-4</v>
      </c>
      <c r="HA288" s="298">
        <f t="shared" si="648"/>
        <v>7.1820870299957752E-4</v>
      </c>
      <c r="HB288" s="298">
        <f t="shared" si="649"/>
        <v>5.9820538384845463E-4</v>
      </c>
      <c r="HC288" s="298">
        <f t="shared" si="650"/>
        <v>2.7725311476546117E-4</v>
      </c>
      <c r="HD288" s="298"/>
    </row>
    <row r="289" spans="1:213" ht="12" customHeight="1" x14ac:dyDescent="0.25">
      <c r="A289" s="2">
        <v>1</v>
      </c>
      <c r="B289" s="10" t="s">
        <v>150</v>
      </c>
      <c r="C289" s="182">
        <v>44085</v>
      </c>
      <c r="D289" s="182"/>
      <c r="E289" s="2" t="s">
        <v>720</v>
      </c>
      <c r="F289" s="33"/>
      <c r="G289" s="33"/>
      <c r="H289" s="33"/>
      <c r="I289" s="33"/>
      <c r="J289" s="33"/>
      <c r="K289" s="33"/>
      <c r="L289" s="33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61"/>
      <c r="X289" s="45"/>
      <c r="Y289" s="3">
        <v>41</v>
      </c>
      <c r="Z289" s="146">
        <v>15</v>
      </c>
      <c r="AA289" s="3">
        <v>56</v>
      </c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>
        <v>42</v>
      </c>
      <c r="AL289" s="170">
        <v>0</v>
      </c>
      <c r="AM289" s="170"/>
      <c r="AN289" s="170"/>
      <c r="AO289" s="170"/>
      <c r="AP289" s="170"/>
      <c r="AQ289" s="170"/>
      <c r="AR289" s="170"/>
      <c r="AS289" s="170"/>
      <c r="AT289" s="170"/>
      <c r="AU289" s="29">
        <v>42</v>
      </c>
      <c r="AV289" s="170">
        <v>0</v>
      </c>
      <c r="AW289" s="170">
        <v>42</v>
      </c>
      <c r="AX289" s="170">
        <v>0</v>
      </c>
      <c r="AY289" s="29">
        <v>42</v>
      </c>
      <c r="AZ289" s="3"/>
      <c r="BA289" s="2">
        <f t="shared" si="564"/>
        <v>0</v>
      </c>
      <c r="BB289" s="2">
        <f t="shared" si="565"/>
        <v>42</v>
      </c>
      <c r="BC289" s="2">
        <f t="shared" si="566"/>
        <v>0</v>
      </c>
      <c r="BD289" s="3">
        <f t="shared" si="567"/>
        <v>42</v>
      </c>
      <c r="BE289" s="3">
        <f t="shared" si="568"/>
        <v>1.199783264958588</v>
      </c>
      <c r="BF289" s="2">
        <f t="shared" si="569"/>
        <v>0</v>
      </c>
      <c r="BG289" s="2">
        <f t="shared" si="570"/>
        <v>1.6255128105890548</v>
      </c>
      <c r="BH289" s="2">
        <f t="shared" si="571"/>
        <v>0</v>
      </c>
      <c r="BI289" s="3">
        <f t="shared" si="572"/>
        <v>1.6255128105890548</v>
      </c>
      <c r="BJ289" s="3"/>
      <c r="BK289" s="21">
        <v>25713</v>
      </c>
      <c r="BL289" s="3">
        <v>25673</v>
      </c>
      <c r="BM289" s="2">
        <v>40</v>
      </c>
      <c r="BN289" s="2">
        <v>40</v>
      </c>
      <c r="BO289" s="45">
        <v>0</v>
      </c>
      <c r="BP289" s="2">
        <f t="shared" si="573"/>
        <v>40</v>
      </c>
      <c r="BQ289" s="2">
        <f t="shared" si="574"/>
        <v>1.5580571027928174</v>
      </c>
      <c r="BR289" s="2">
        <f t="shared" si="575"/>
        <v>1.5580571027928174</v>
      </c>
      <c r="BS289" s="2"/>
      <c r="BT289" s="7">
        <v>25864</v>
      </c>
      <c r="BU289" s="3">
        <v>25818</v>
      </c>
      <c r="BV289" s="2">
        <v>46</v>
      </c>
      <c r="BW289" s="2">
        <v>46</v>
      </c>
      <c r="BX289" s="61">
        <v>0</v>
      </c>
      <c r="BY289" s="2">
        <f t="shared" si="576"/>
        <v>46</v>
      </c>
      <c r="BZ289" s="2">
        <f t="shared" si="577"/>
        <v>1.781702688047099</v>
      </c>
      <c r="CA289" s="2">
        <f t="shared" si="578"/>
        <v>1.781702688047099</v>
      </c>
      <c r="CB289" s="2"/>
      <c r="CC289" s="105">
        <v>25863</v>
      </c>
      <c r="CD289" s="3">
        <v>25815</v>
      </c>
      <c r="CE289" s="2">
        <v>48</v>
      </c>
      <c r="CF289" s="2">
        <v>48</v>
      </c>
      <c r="CG289" s="61">
        <v>0</v>
      </c>
      <c r="CH289" s="2">
        <f t="shared" si="579"/>
        <v>48</v>
      </c>
      <c r="CI289" s="2">
        <f t="shared" si="580"/>
        <v>1.8593840790238234</v>
      </c>
      <c r="CJ289" s="2">
        <f t="shared" si="581"/>
        <v>1.8593840790238234</v>
      </c>
      <c r="CK289" s="2"/>
      <c r="CL289" s="105">
        <v>25789</v>
      </c>
      <c r="CM289" s="3">
        <v>25744</v>
      </c>
      <c r="CN289" s="2">
        <v>45</v>
      </c>
      <c r="CO289" s="2">
        <v>45</v>
      </c>
      <c r="CP289" s="61">
        <v>0</v>
      </c>
      <c r="CQ289" s="2">
        <f t="shared" si="582"/>
        <v>45</v>
      </c>
      <c r="CR289" s="2">
        <f t="shared" si="583"/>
        <v>1.7479801118707272</v>
      </c>
      <c r="CS289" s="2">
        <f t="shared" si="584"/>
        <v>1.7479801118707272</v>
      </c>
      <c r="CT289" s="2"/>
      <c r="CU289" s="131">
        <v>25869</v>
      </c>
      <c r="CV289" s="3">
        <v>25838</v>
      </c>
      <c r="CW289" s="2">
        <v>31</v>
      </c>
      <c r="CX289" s="2">
        <v>31</v>
      </c>
      <c r="CY289" s="61">
        <v>0</v>
      </c>
      <c r="CZ289" s="2">
        <f t="shared" si="585"/>
        <v>31</v>
      </c>
      <c r="DA289" s="2">
        <f t="shared" si="586"/>
        <v>1.199783264958588</v>
      </c>
      <c r="DB289" s="2">
        <f t="shared" si="587"/>
        <v>1.199783264958588</v>
      </c>
      <c r="DC289" s="2"/>
      <c r="DD289" s="131">
        <v>25830</v>
      </c>
      <c r="DE289" s="3">
        <v>25812</v>
      </c>
      <c r="DF289" s="2">
        <v>18</v>
      </c>
      <c r="DG289" s="2">
        <v>18</v>
      </c>
      <c r="DH289" s="61">
        <v>0</v>
      </c>
      <c r="DI289" s="2">
        <f t="shared" si="588"/>
        <v>18</v>
      </c>
      <c r="DJ289" s="2">
        <f t="shared" si="589"/>
        <v>0.69735006973500691</v>
      </c>
      <c r="DK289" s="2">
        <f t="shared" si="590"/>
        <v>0.69735006973500691</v>
      </c>
      <c r="DL289" s="2"/>
      <c r="DM289" s="131">
        <v>26020</v>
      </c>
      <c r="DN289" s="2">
        <v>25995</v>
      </c>
      <c r="DO289" s="3">
        <f t="shared" si="591"/>
        <v>25</v>
      </c>
      <c r="DP289" s="3">
        <f t="shared" si="592"/>
        <v>0.96172340834775916</v>
      </c>
      <c r="DQ289" s="2"/>
      <c r="DR289" s="131">
        <v>26196</v>
      </c>
      <c r="DS289" s="2">
        <v>26120</v>
      </c>
      <c r="DT289" s="3">
        <f t="shared" si="593"/>
        <v>76</v>
      </c>
      <c r="DU289" s="3">
        <f t="shared" si="594"/>
        <v>2.9096477794793261</v>
      </c>
      <c r="DV289" s="2"/>
      <c r="DW289" s="131">
        <v>26332</v>
      </c>
      <c r="DX289" s="2">
        <v>26242</v>
      </c>
      <c r="DY289" s="3">
        <f t="shared" si="595"/>
        <v>90</v>
      </c>
      <c r="DZ289" s="3">
        <f t="shared" si="596"/>
        <v>3.4296166450727843</v>
      </c>
      <c r="EA289" s="2"/>
      <c r="EB289" s="131">
        <v>26460</v>
      </c>
      <c r="EC289" s="2">
        <v>26414</v>
      </c>
      <c r="ED289" s="3">
        <f t="shared" si="662"/>
        <v>46</v>
      </c>
      <c r="EE289" s="3">
        <f t="shared" si="597"/>
        <v>1.7415007193155145</v>
      </c>
      <c r="EF289" s="2"/>
      <c r="EG289" s="131">
        <v>26668</v>
      </c>
      <c r="EH289" s="2">
        <v>26642</v>
      </c>
      <c r="EI289" s="3">
        <f t="shared" si="675"/>
        <v>26</v>
      </c>
      <c r="EJ289" s="3">
        <f t="shared" si="598"/>
        <v>0.97590271000675621</v>
      </c>
      <c r="EK289" s="2"/>
      <c r="EL289" s="131">
        <v>26997</v>
      </c>
      <c r="EM289" s="2">
        <v>26972</v>
      </c>
      <c r="EN289" s="3">
        <f t="shared" si="676"/>
        <v>25</v>
      </c>
      <c r="EO289" s="3">
        <f t="shared" si="599"/>
        <v>0.9268871422215631</v>
      </c>
      <c r="EP289" s="2"/>
      <c r="EQ289" s="2"/>
      <c r="ER289" s="77">
        <f t="shared" si="600"/>
        <v>40</v>
      </c>
      <c r="ES289" s="83">
        <f t="shared" si="671"/>
        <v>46</v>
      </c>
      <c r="ET289" s="83">
        <f t="shared" si="665"/>
        <v>48</v>
      </c>
      <c r="EU289" s="81">
        <f t="shared" si="674"/>
        <v>45</v>
      </c>
      <c r="EV289" s="81">
        <f t="shared" si="672"/>
        <v>31</v>
      </c>
      <c r="EW289" s="81">
        <f t="shared" si="661"/>
        <v>18</v>
      </c>
      <c r="EX289" s="81">
        <f t="shared" si="673"/>
        <v>25</v>
      </c>
      <c r="EY289" s="81">
        <f t="shared" si="677"/>
        <v>76</v>
      </c>
      <c r="EZ289" s="81">
        <f t="shared" si="658"/>
        <v>90</v>
      </c>
      <c r="FA289" s="81">
        <f t="shared" si="601"/>
        <v>46</v>
      </c>
      <c r="FB289" s="81">
        <f t="shared" si="602"/>
        <v>26</v>
      </c>
      <c r="FC289" s="81">
        <f t="shared" si="678"/>
        <v>25</v>
      </c>
      <c r="FD289" s="2"/>
      <c r="FE289" s="77">
        <f t="shared" si="603"/>
        <v>1.5580571027928174</v>
      </c>
      <c r="FF289" s="83">
        <f t="shared" si="604"/>
        <v>1.781702688047099</v>
      </c>
      <c r="FG289" s="83">
        <f t="shared" si="605"/>
        <v>1.8593840790238234</v>
      </c>
      <c r="FH289" s="81">
        <f t="shared" si="606"/>
        <v>1.7479801118707272</v>
      </c>
      <c r="FI289" s="81">
        <f t="shared" si="607"/>
        <v>1.199783264958588</v>
      </c>
      <c r="FJ289" s="81">
        <f t="shared" si="608"/>
        <v>0.69735006973500691</v>
      </c>
      <c r="FK289" s="81">
        <f t="shared" si="609"/>
        <v>0.96172340834775916</v>
      </c>
      <c r="FL289" s="81">
        <f t="shared" si="610"/>
        <v>2.9096477794793261</v>
      </c>
      <c r="FM289" s="81">
        <f t="shared" si="611"/>
        <v>3.4296166450727843</v>
      </c>
      <c r="FN289" s="81">
        <f t="shared" si="612"/>
        <v>1.7415007193155145</v>
      </c>
      <c r="FO289" s="81">
        <f t="shared" si="613"/>
        <v>0.97590271000675621</v>
      </c>
      <c r="FP289" s="81">
        <f t="shared" si="614"/>
        <v>0.9268871422215631</v>
      </c>
      <c r="FQ289" s="2"/>
      <c r="FR289" s="83">
        <f t="shared" si="615"/>
        <v>6</v>
      </c>
      <c r="FS289" s="83">
        <f t="shared" si="616"/>
        <v>2</v>
      </c>
      <c r="FT289" s="83">
        <f t="shared" si="617"/>
        <v>-3</v>
      </c>
      <c r="FU289" s="83">
        <f t="shared" si="618"/>
        <v>-14</v>
      </c>
      <c r="FV289" s="83">
        <f t="shared" si="619"/>
        <v>-13</v>
      </c>
      <c r="FW289" s="83">
        <f t="shared" si="620"/>
        <v>7</v>
      </c>
      <c r="FX289" s="83">
        <f t="shared" si="621"/>
        <v>51</v>
      </c>
      <c r="FY289" s="83">
        <f t="shared" si="622"/>
        <v>14</v>
      </c>
      <c r="FZ289" s="83">
        <f t="shared" si="623"/>
        <v>-44</v>
      </c>
      <c r="GA289" s="83">
        <f t="shared" si="624"/>
        <v>-20</v>
      </c>
      <c r="GB289" s="83">
        <f t="shared" si="625"/>
        <v>-1</v>
      </c>
      <c r="GC289" s="54"/>
      <c r="GD289" s="205">
        <f t="shared" si="626"/>
        <v>0.22364558525428158</v>
      </c>
      <c r="GE289" s="206">
        <f t="shared" si="627"/>
        <v>7.768139097672444E-2</v>
      </c>
      <c r="GF289" s="206">
        <f t="shared" si="628"/>
        <v>-0.1114039671530962</v>
      </c>
      <c r="GG289" s="207">
        <f t="shared" si="629"/>
        <v>-0.54819684691213921</v>
      </c>
      <c r="GH289" s="206">
        <f t="shared" si="630"/>
        <v>-0.5024331952235811</v>
      </c>
      <c r="GI289" s="206">
        <f t="shared" si="631"/>
        <v>0.26437333861275225</v>
      </c>
      <c r="GJ289" s="206">
        <f t="shared" si="632"/>
        <v>1.9479243711315668</v>
      </c>
      <c r="GK289" s="206">
        <f t="shared" si="633"/>
        <v>0.51996886559345823</v>
      </c>
      <c r="GL289" s="206">
        <f t="shared" si="634"/>
        <v>-1.6881159257572698</v>
      </c>
      <c r="GM289" s="206">
        <f t="shared" si="635"/>
        <v>-0.76559800930875832</v>
      </c>
      <c r="GN289" s="206">
        <f t="shared" si="636"/>
        <v>-4.9015567785193115E-2</v>
      </c>
      <c r="GO289" s="2"/>
      <c r="GP289" s="3">
        <f t="shared" si="637"/>
        <v>25</v>
      </c>
      <c r="GQ289" s="320">
        <f t="shared" si="638"/>
        <v>9.2688714222156313E-4</v>
      </c>
      <c r="GR289" s="298">
        <f t="shared" si="639"/>
        <v>6.9663351852174366E-4</v>
      </c>
      <c r="GS289" s="298">
        <f t="shared" si="640"/>
        <v>7.3512960654584973E-4</v>
      </c>
      <c r="GT289" s="298">
        <f t="shared" si="641"/>
        <v>9.165331074680583E-4</v>
      </c>
      <c r="GU289" s="298">
        <f t="shared" si="642"/>
        <v>9.7158649278866911E-4</v>
      </c>
      <c r="GV289" s="298">
        <f t="shared" si="643"/>
        <v>5.5940522592752995E-4</v>
      </c>
      <c r="GW289" s="298">
        <f t="shared" si="644"/>
        <v>3.6129343048112243E-4</v>
      </c>
      <c r="GX289" s="298">
        <f t="shared" si="645"/>
        <v>6.2556300670603545E-4</v>
      </c>
      <c r="GY289" s="298">
        <f t="shared" si="646"/>
        <v>1.8224108577320577E-3</v>
      </c>
      <c r="GZ289" s="298">
        <f t="shared" si="647"/>
        <v>1.868188894654904E-3</v>
      </c>
      <c r="HA289" s="298">
        <f t="shared" si="648"/>
        <v>9.7169412758766368E-4</v>
      </c>
      <c r="HB289" s="298">
        <f t="shared" si="649"/>
        <v>5.1844466600199407E-4</v>
      </c>
      <c r="HC289" s="298">
        <f t="shared" si="650"/>
        <v>4.3320799182103314E-4</v>
      </c>
      <c r="HD289" s="298"/>
    </row>
    <row r="290" spans="1:213" ht="12" customHeight="1" x14ac:dyDescent="0.25">
      <c r="A290" s="2">
        <v>1</v>
      </c>
      <c r="B290" s="10" t="s">
        <v>150</v>
      </c>
      <c r="C290" s="183">
        <v>45035</v>
      </c>
      <c r="D290" s="10"/>
      <c r="E290" s="2" t="s">
        <v>572</v>
      </c>
      <c r="F290" s="33"/>
      <c r="G290" s="33"/>
      <c r="H290" s="33"/>
      <c r="I290" s="33"/>
      <c r="J290" s="33"/>
      <c r="K290" s="33"/>
      <c r="L290" s="33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61"/>
      <c r="X290" s="45"/>
      <c r="Y290" s="3">
        <v>15</v>
      </c>
      <c r="Z290" s="146">
        <v>11</v>
      </c>
      <c r="AA290" s="3">
        <f t="shared" ref="AA290:AA298" si="679">SUM(Y290:Z290)</f>
        <v>26</v>
      </c>
      <c r="AB290" s="170"/>
      <c r="AC290" s="170" t="s">
        <v>675</v>
      </c>
      <c r="AD290" s="170"/>
      <c r="AE290" s="170"/>
      <c r="AF290" s="170"/>
      <c r="AG290" s="170"/>
      <c r="AH290" s="170"/>
      <c r="AI290" s="170"/>
      <c r="AJ290" s="170"/>
      <c r="AK290" s="170">
        <v>15</v>
      </c>
      <c r="AL290" s="170" t="s">
        <v>675</v>
      </c>
      <c r="AM290" s="170" t="s">
        <v>675</v>
      </c>
      <c r="AN290" s="170" t="s">
        <v>675</v>
      </c>
      <c r="AO290" s="170"/>
      <c r="AP290" s="170" t="s">
        <v>675</v>
      </c>
      <c r="AQ290" s="170"/>
      <c r="AR290" s="170"/>
      <c r="AS290" s="170" t="s">
        <v>675</v>
      </c>
      <c r="AT290" s="170" t="s">
        <v>675</v>
      </c>
      <c r="AU290" s="29">
        <f t="shared" ref="AU290:AU298" si="680">SUM(AB290:AT290)</f>
        <v>15</v>
      </c>
      <c r="AV290" s="170">
        <f t="shared" ref="AV290:AV298" si="681">SUM(AB290:AJ290)</f>
        <v>0</v>
      </c>
      <c r="AW290" s="170">
        <f t="shared" ref="AW290:AW298" si="682">SUM(AK290:AL290)</f>
        <v>15</v>
      </c>
      <c r="AX290" s="170">
        <f t="shared" ref="AX290:AX298" si="683">SUM(AM290:AT290)</f>
        <v>0</v>
      </c>
      <c r="AY290" s="29">
        <f t="shared" ref="AY290:AY298" si="684">SUM(AV290:AX290)</f>
        <v>15</v>
      </c>
      <c r="AZ290" s="3"/>
      <c r="BA290" s="2">
        <f t="shared" si="564"/>
        <v>0</v>
      </c>
      <c r="BB290" s="2">
        <f t="shared" si="565"/>
        <v>15</v>
      </c>
      <c r="BC290" s="2">
        <f t="shared" si="566"/>
        <v>0</v>
      </c>
      <c r="BD290" s="3">
        <f t="shared" si="567"/>
        <v>15</v>
      </c>
      <c r="BE290" s="3">
        <f t="shared" si="568"/>
        <v>2.5186476799380024</v>
      </c>
      <c r="BF290" s="2">
        <f t="shared" si="569"/>
        <v>0</v>
      </c>
      <c r="BG290" s="2">
        <f t="shared" si="570"/>
        <v>0.48435532306500051</v>
      </c>
      <c r="BH290" s="2">
        <f t="shared" si="571"/>
        <v>0</v>
      </c>
      <c r="BI290" s="3">
        <f t="shared" si="572"/>
        <v>0.48435532306500051</v>
      </c>
      <c r="BJ290" s="3"/>
      <c r="BK290" s="21">
        <v>30318</v>
      </c>
      <c r="BL290" s="3">
        <v>30238</v>
      </c>
      <c r="BM290" s="2">
        <v>80</v>
      </c>
      <c r="BN290" s="2">
        <v>80</v>
      </c>
      <c r="BO290" s="45"/>
      <c r="BP290" s="2">
        <f t="shared" si="573"/>
        <v>80</v>
      </c>
      <c r="BQ290" s="2">
        <f t="shared" si="574"/>
        <v>2.6456776241814932</v>
      </c>
      <c r="BR290" s="2">
        <f t="shared" si="575"/>
        <v>2.6456776241814932</v>
      </c>
      <c r="BS290" s="2"/>
      <c r="BT290" s="7">
        <v>30489</v>
      </c>
      <c r="BU290" s="3">
        <v>30399</v>
      </c>
      <c r="BV290" s="2">
        <f t="shared" ref="BV290:BV298" si="685">BT290-BU290</f>
        <v>90</v>
      </c>
      <c r="BW290" s="2">
        <v>90</v>
      </c>
      <c r="BX290" s="61"/>
      <c r="BY290" s="2">
        <f t="shared" si="576"/>
        <v>90</v>
      </c>
      <c r="BZ290" s="2">
        <f t="shared" si="577"/>
        <v>2.9606237047271291</v>
      </c>
      <c r="CA290" s="2">
        <f t="shared" si="578"/>
        <v>2.9606237047271291</v>
      </c>
      <c r="CB290" s="2"/>
      <c r="CC290" s="105">
        <v>30711</v>
      </c>
      <c r="CD290" s="3">
        <v>30617</v>
      </c>
      <c r="CE290" s="2">
        <f t="shared" ref="CE290:CE298" si="686">CC290-CD290</f>
        <v>94</v>
      </c>
      <c r="CF290" s="2">
        <v>94</v>
      </c>
      <c r="CG290" s="61"/>
      <c r="CH290" s="2">
        <f t="shared" si="579"/>
        <v>94</v>
      </c>
      <c r="CI290" s="2">
        <f t="shared" si="580"/>
        <v>3.0701897638566811</v>
      </c>
      <c r="CJ290" s="2">
        <f t="shared" si="581"/>
        <v>3.0701897638566811</v>
      </c>
      <c r="CK290" s="2"/>
      <c r="CL290" s="105">
        <v>30819</v>
      </c>
      <c r="CM290" s="3">
        <v>30754</v>
      </c>
      <c r="CN290" s="2">
        <f t="shared" ref="CN290:CN298" si="687">CL290-CM290</f>
        <v>65</v>
      </c>
      <c r="CO290" s="2">
        <f t="shared" ref="CO290:CO298" si="688">CN290</f>
        <v>65</v>
      </c>
      <c r="CP290" s="61"/>
      <c r="CQ290" s="2">
        <f t="shared" si="582"/>
        <v>65</v>
      </c>
      <c r="CR290" s="2">
        <f t="shared" si="583"/>
        <v>2.1135462053716587</v>
      </c>
      <c r="CS290" s="2">
        <f t="shared" si="584"/>
        <v>2.1135462053716587</v>
      </c>
      <c r="CT290" s="2"/>
      <c r="CU290" s="131">
        <v>31047</v>
      </c>
      <c r="CV290" s="3">
        <v>30969</v>
      </c>
      <c r="CW290" s="2">
        <f t="shared" ref="CW290:CW298" si="689">CU290-CV290</f>
        <v>78</v>
      </c>
      <c r="CX290" s="2">
        <f t="shared" ref="CX290:CX298" si="690">CW290</f>
        <v>78</v>
      </c>
      <c r="CY290" s="61"/>
      <c r="CZ290" s="2">
        <f t="shared" si="585"/>
        <v>78</v>
      </c>
      <c r="DA290" s="2">
        <f t="shared" si="586"/>
        <v>2.5186476799380024</v>
      </c>
      <c r="DB290" s="2">
        <f t="shared" si="587"/>
        <v>2.5186476799380024</v>
      </c>
      <c r="DC290" s="2"/>
      <c r="DD290" s="131">
        <v>31026</v>
      </c>
      <c r="DE290" s="3">
        <v>30963</v>
      </c>
      <c r="DF290" s="2">
        <f t="shared" ref="DF290:DF298" si="691">DD290-DE290</f>
        <v>63</v>
      </c>
      <c r="DG290" s="2">
        <f t="shared" ref="DG290:DG298" si="692">DF290</f>
        <v>63</v>
      </c>
      <c r="DH290" s="61"/>
      <c r="DI290" s="2">
        <f t="shared" si="588"/>
        <v>63</v>
      </c>
      <c r="DJ290" s="2">
        <f t="shared" si="589"/>
        <v>2.0346865613797114</v>
      </c>
      <c r="DK290" s="2">
        <f t="shared" si="590"/>
        <v>2.0346865613797114</v>
      </c>
      <c r="DL290" s="2"/>
      <c r="DM290" s="131">
        <v>31165</v>
      </c>
      <c r="DN290" s="2">
        <v>31118</v>
      </c>
      <c r="DO290" s="3">
        <f t="shared" si="591"/>
        <v>47</v>
      </c>
      <c r="DP290" s="3">
        <f t="shared" si="592"/>
        <v>1.5103798444630117</v>
      </c>
      <c r="DQ290" s="2"/>
      <c r="DR290" s="131">
        <v>31378</v>
      </c>
      <c r="DS290" s="2">
        <v>31331</v>
      </c>
      <c r="DT290" s="3">
        <f t="shared" si="593"/>
        <v>47</v>
      </c>
      <c r="DU290" s="3">
        <f t="shared" si="594"/>
        <v>1.5001117104465225</v>
      </c>
      <c r="DV290" s="2"/>
      <c r="DW290" s="131">
        <v>31639</v>
      </c>
      <c r="DX290" s="2">
        <v>31587</v>
      </c>
      <c r="DY290" s="3">
        <f t="shared" si="595"/>
        <v>52</v>
      </c>
      <c r="DZ290" s="3">
        <f t="shared" si="596"/>
        <v>1.6462468737138696</v>
      </c>
      <c r="EA290" s="2"/>
      <c r="EB290" s="131">
        <v>31686</v>
      </c>
      <c r="EC290" s="2">
        <v>31642</v>
      </c>
      <c r="ED290" s="3">
        <f t="shared" si="662"/>
        <v>44</v>
      </c>
      <c r="EE290" s="3">
        <f t="shared" si="597"/>
        <v>1.3905568548132228</v>
      </c>
      <c r="EF290" s="2"/>
      <c r="EG290" s="131">
        <v>31898</v>
      </c>
      <c r="EH290" s="2">
        <v>31830</v>
      </c>
      <c r="EI290" s="3">
        <f t="shared" si="675"/>
        <v>68</v>
      </c>
      <c r="EJ290" s="3">
        <f t="shared" si="598"/>
        <v>2.1363493559535027</v>
      </c>
      <c r="EK290" s="2"/>
      <c r="EL290" s="131">
        <v>32529</v>
      </c>
      <c r="EM290" s="2">
        <v>32463</v>
      </c>
      <c r="EN290" s="3">
        <f t="shared" si="676"/>
        <v>66</v>
      </c>
      <c r="EO290" s="3">
        <f t="shared" si="599"/>
        <v>2.0330838185010629</v>
      </c>
      <c r="EP290" s="2"/>
      <c r="EQ290" s="2"/>
      <c r="ER290" s="77">
        <f t="shared" si="600"/>
        <v>80</v>
      </c>
      <c r="ES290" s="83">
        <f t="shared" si="671"/>
        <v>90</v>
      </c>
      <c r="ET290" s="83">
        <f t="shared" si="665"/>
        <v>94</v>
      </c>
      <c r="EU290" s="81">
        <f t="shared" si="674"/>
        <v>65</v>
      </c>
      <c r="EV290" s="81">
        <f t="shared" si="672"/>
        <v>78</v>
      </c>
      <c r="EW290" s="81">
        <f t="shared" si="661"/>
        <v>63</v>
      </c>
      <c r="EX290" s="81">
        <f t="shared" si="673"/>
        <v>47</v>
      </c>
      <c r="EY290" s="81">
        <f t="shared" si="677"/>
        <v>47</v>
      </c>
      <c r="EZ290" s="81">
        <f t="shared" si="658"/>
        <v>52</v>
      </c>
      <c r="FA290" s="81">
        <f t="shared" si="601"/>
        <v>44</v>
      </c>
      <c r="FB290" s="81">
        <f t="shared" si="602"/>
        <v>68</v>
      </c>
      <c r="FC290" s="81">
        <f t="shared" si="678"/>
        <v>66</v>
      </c>
      <c r="FD290" s="2"/>
      <c r="FE290" s="77">
        <f t="shared" si="603"/>
        <v>2.6456776241814932</v>
      </c>
      <c r="FF290" s="83">
        <f t="shared" si="604"/>
        <v>2.9606237047271291</v>
      </c>
      <c r="FG290" s="83">
        <f t="shared" si="605"/>
        <v>3.0701897638566811</v>
      </c>
      <c r="FH290" s="81">
        <f t="shared" si="606"/>
        <v>2.1135462053716587</v>
      </c>
      <c r="FI290" s="81">
        <f t="shared" si="607"/>
        <v>2.5186476799380024</v>
      </c>
      <c r="FJ290" s="81">
        <f t="shared" si="608"/>
        <v>2.0346865613797114</v>
      </c>
      <c r="FK290" s="81">
        <f t="shared" si="609"/>
        <v>1.5103798444630117</v>
      </c>
      <c r="FL290" s="81">
        <f t="shared" si="610"/>
        <v>1.5001117104465225</v>
      </c>
      <c r="FM290" s="81">
        <f t="shared" si="611"/>
        <v>1.6462468737138696</v>
      </c>
      <c r="FN290" s="81">
        <f t="shared" si="612"/>
        <v>1.3905568548132228</v>
      </c>
      <c r="FO290" s="81">
        <f t="shared" si="613"/>
        <v>2.1363493559535027</v>
      </c>
      <c r="FP290" s="81">
        <f t="shared" si="614"/>
        <v>2.0330838185010629</v>
      </c>
      <c r="FQ290" s="2"/>
      <c r="FR290" s="83">
        <f t="shared" si="615"/>
        <v>10</v>
      </c>
      <c r="FS290" s="83">
        <f t="shared" si="616"/>
        <v>4</v>
      </c>
      <c r="FT290" s="83">
        <f t="shared" si="617"/>
        <v>-29</v>
      </c>
      <c r="FU290" s="83">
        <f t="shared" si="618"/>
        <v>13</v>
      </c>
      <c r="FV290" s="83">
        <f t="shared" si="619"/>
        <v>-15</v>
      </c>
      <c r="FW290" s="83">
        <f t="shared" si="620"/>
        <v>-16</v>
      </c>
      <c r="FX290" s="83">
        <f t="shared" si="621"/>
        <v>0</v>
      </c>
      <c r="FY290" s="83">
        <f t="shared" si="622"/>
        <v>5</v>
      </c>
      <c r="FZ290" s="83">
        <f t="shared" si="623"/>
        <v>-8</v>
      </c>
      <c r="GA290" s="83">
        <f t="shared" si="624"/>
        <v>24</v>
      </c>
      <c r="GB290" s="83">
        <f t="shared" si="625"/>
        <v>-2</v>
      </c>
      <c r="GC290" s="54"/>
      <c r="GD290" s="205">
        <f t="shared" si="626"/>
        <v>0.31494608054563589</v>
      </c>
      <c r="GE290" s="206">
        <f t="shared" si="627"/>
        <v>0.10956605912955197</v>
      </c>
      <c r="GF290" s="206">
        <f t="shared" si="628"/>
        <v>-0.95664355848502236</v>
      </c>
      <c r="GG290" s="207">
        <f t="shared" si="629"/>
        <v>0.40510147456634371</v>
      </c>
      <c r="GH290" s="206">
        <f t="shared" si="630"/>
        <v>-0.48396111855829105</v>
      </c>
      <c r="GI290" s="206">
        <f t="shared" si="631"/>
        <v>-0.52430671691669972</v>
      </c>
      <c r="GJ290" s="206">
        <f t="shared" si="632"/>
        <v>-1.0268134016489183E-2</v>
      </c>
      <c r="GK290" s="206">
        <f t="shared" si="633"/>
        <v>0.1461351632673471</v>
      </c>
      <c r="GL290" s="206">
        <f t="shared" si="634"/>
        <v>-0.2556900189006468</v>
      </c>
      <c r="GM290" s="206">
        <f t="shared" si="635"/>
        <v>0.74579250114027995</v>
      </c>
      <c r="GN290" s="206">
        <f t="shared" si="636"/>
        <v>-0.10326553745243983</v>
      </c>
      <c r="GO290" s="2"/>
      <c r="GP290" s="3">
        <f t="shared" si="637"/>
        <v>66</v>
      </c>
      <c r="GQ290" s="320">
        <f t="shared" si="638"/>
        <v>2.0330838185010627E-3</v>
      </c>
      <c r="GR290" s="298">
        <f t="shared" si="639"/>
        <v>1.3932670370434873E-3</v>
      </c>
      <c r="GS290" s="298">
        <f t="shared" si="640"/>
        <v>1.4382970562853582E-3</v>
      </c>
      <c r="GT290" s="298">
        <f t="shared" si="641"/>
        <v>1.7948773354582808E-3</v>
      </c>
      <c r="GU290" s="298">
        <f t="shared" si="642"/>
        <v>1.4034027118058554E-3</v>
      </c>
      <c r="GV290" s="298">
        <f t="shared" si="643"/>
        <v>1.40753572975314E-3</v>
      </c>
      <c r="GW290" s="298">
        <f t="shared" si="644"/>
        <v>1.2645270066839285E-3</v>
      </c>
      <c r="GX290" s="298">
        <f t="shared" si="645"/>
        <v>1.1760584526073466E-3</v>
      </c>
      <c r="GY290" s="298">
        <f t="shared" si="646"/>
        <v>1.1270172409658778E-3</v>
      </c>
      <c r="GZ290" s="298">
        <f t="shared" si="647"/>
        <v>1.0793980280228335E-3</v>
      </c>
      <c r="HA290" s="298">
        <f t="shared" si="648"/>
        <v>9.2944655682298269E-4</v>
      </c>
      <c r="HB290" s="298">
        <f t="shared" si="649"/>
        <v>1.3559322033898306E-3</v>
      </c>
      <c r="HC290" s="298">
        <f t="shared" si="650"/>
        <v>1.1436690984075275E-3</v>
      </c>
      <c r="HD290" s="298"/>
    </row>
    <row r="291" spans="1:213" ht="12" customHeight="1" x14ac:dyDescent="0.25">
      <c r="A291" s="2">
        <v>1</v>
      </c>
      <c r="B291" s="10" t="s">
        <v>150</v>
      </c>
      <c r="C291" s="183">
        <v>45041</v>
      </c>
      <c r="D291" s="10"/>
      <c r="E291" s="2" t="s">
        <v>610</v>
      </c>
      <c r="F291" s="33"/>
      <c r="G291" s="33"/>
      <c r="H291" s="33"/>
      <c r="I291" s="33"/>
      <c r="J291" s="33"/>
      <c r="K291" s="33"/>
      <c r="L291" s="33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61"/>
      <c r="X291" s="45"/>
      <c r="Y291" s="3">
        <v>6</v>
      </c>
      <c r="Z291" s="146">
        <v>12</v>
      </c>
      <c r="AA291" s="3">
        <f t="shared" si="679"/>
        <v>18</v>
      </c>
      <c r="AB291" s="170"/>
      <c r="AC291" s="170" t="s">
        <v>675</v>
      </c>
      <c r="AD291" s="170"/>
      <c r="AE291" s="170"/>
      <c r="AF291" s="170"/>
      <c r="AG291" s="170"/>
      <c r="AH291" s="170"/>
      <c r="AI291" s="170"/>
      <c r="AJ291" s="170"/>
      <c r="AK291" s="170">
        <v>6</v>
      </c>
      <c r="AL291" s="170" t="s">
        <v>675</v>
      </c>
      <c r="AM291" s="170" t="s">
        <v>675</v>
      </c>
      <c r="AN291" s="170" t="s">
        <v>675</v>
      </c>
      <c r="AO291" s="170"/>
      <c r="AP291" s="170" t="s">
        <v>675</v>
      </c>
      <c r="AQ291" s="170"/>
      <c r="AR291" s="170"/>
      <c r="AS291" s="170" t="s">
        <v>675</v>
      </c>
      <c r="AT291" s="170" t="s">
        <v>675</v>
      </c>
      <c r="AU291" s="29">
        <f t="shared" si="680"/>
        <v>6</v>
      </c>
      <c r="AV291" s="170">
        <f t="shared" si="681"/>
        <v>0</v>
      </c>
      <c r="AW291" s="170">
        <f t="shared" si="682"/>
        <v>6</v>
      </c>
      <c r="AX291" s="170">
        <f t="shared" si="683"/>
        <v>0</v>
      </c>
      <c r="AY291" s="29">
        <f t="shared" si="684"/>
        <v>6</v>
      </c>
      <c r="AZ291" s="3"/>
      <c r="BA291" s="2">
        <f t="shared" si="564"/>
        <v>0</v>
      </c>
      <c r="BB291" s="2">
        <f t="shared" si="565"/>
        <v>6</v>
      </c>
      <c r="BC291" s="2">
        <f t="shared" si="566"/>
        <v>0</v>
      </c>
      <c r="BD291" s="3">
        <f t="shared" si="567"/>
        <v>6</v>
      </c>
      <c r="BE291" s="3">
        <f t="shared" si="568"/>
        <v>0.73344914109245318</v>
      </c>
      <c r="BF291" s="2">
        <f t="shared" si="569"/>
        <v>0</v>
      </c>
      <c r="BG291" s="2">
        <f t="shared" si="570"/>
        <v>0.23161551823972207</v>
      </c>
      <c r="BH291" s="2">
        <f t="shared" si="571"/>
        <v>0</v>
      </c>
      <c r="BI291" s="3">
        <f t="shared" si="572"/>
        <v>0.23161551823972207</v>
      </c>
      <c r="BJ291" s="3"/>
      <c r="BK291" s="21">
        <v>25429</v>
      </c>
      <c r="BL291" s="3">
        <v>25392</v>
      </c>
      <c r="BM291" s="2">
        <v>37</v>
      </c>
      <c r="BN291" s="2">
        <v>37</v>
      </c>
      <c r="BO291" s="45"/>
      <c r="BP291" s="2">
        <f t="shared" si="573"/>
        <v>37</v>
      </c>
      <c r="BQ291" s="2">
        <f t="shared" si="574"/>
        <v>1.4571518588531822</v>
      </c>
      <c r="BR291" s="2">
        <f t="shared" si="575"/>
        <v>1.4571518588531822</v>
      </c>
      <c r="BS291" s="2"/>
      <c r="BT291" s="7">
        <v>25602</v>
      </c>
      <c r="BU291" s="3">
        <v>25562</v>
      </c>
      <c r="BV291" s="2">
        <f t="shared" si="685"/>
        <v>40</v>
      </c>
      <c r="BW291" s="2">
        <v>40</v>
      </c>
      <c r="BX291" s="61"/>
      <c r="BY291" s="2">
        <f t="shared" si="576"/>
        <v>40</v>
      </c>
      <c r="BZ291" s="2">
        <f t="shared" si="577"/>
        <v>1.5648227838197324</v>
      </c>
      <c r="CA291" s="2">
        <f t="shared" si="578"/>
        <v>1.5648227838197324</v>
      </c>
      <c r="CB291" s="2"/>
      <c r="CC291" s="105">
        <v>25638</v>
      </c>
      <c r="CD291" s="3">
        <v>25625</v>
      </c>
      <c r="CE291" s="2">
        <f t="shared" si="686"/>
        <v>13</v>
      </c>
      <c r="CF291" s="2">
        <v>13</v>
      </c>
      <c r="CG291" s="61"/>
      <c r="CH291" s="2">
        <f t="shared" si="579"/>
        <v>13</v>
      </c>
      <c r="CI291" s="2">
        <f t="shared" si="580"/>
        <v>0.50731707317073171</v>
      </c>
      <c r="CJ291" s="2">
        <f t="shared" si="581"/>
        <v>0.50731707317073171</v>
      </c>
      <c r="CK291" s="2"/>
      <c r="CL291" s="105">
        <v>25783</v>
      </c>
      <c r="CM291" s="3">
        <v>25763</v>
      </c>
      <c r="CN291" s="2">
        <f t="shared" si="687"/>
        <v>20</v>
      </c>
      <c r="CO291" s="2">
        <f t="shared" si="688"/>
        <v>20</v>
      </c>
      <c r="CP291" s="61"/>
      <c r="CQ291" s="2">
        <f t="shared" si="582"/>
        <v>20</v>
      </c>
      <c r="CR291" s="2">
        <f t="shared" si="583"/>
        <v>0.77630710709156536</v>
      </c>
      <c r="CS291" s="2">
        <f t="shared" si="584"/>
        <v>0.77630710709156536</v>
      </c>
      <c r="CT291" s="2"/>
      <c r="CU291" s="131">
        <v>25924</v>
      </c>
      <c r="CV291" s="3">
        <v>25905</v>
      </c>
      <c r="CW291" s="2">
        <f t="shared" si="689"/>
        <v>19</v>
      </c>
      <c r="CX291" s="2">
        <f t="shared" si="690"/>
        <v>19</v>
      </c>
      <c r="CY291" s="61"/>
      <c r="CZ291" s="2">
        <f t="shared" si="585"/>
        <v>19</v>
      </c>
      <c r="DA291" s="2">
        <f t="shared" si="586"/>
        <v>0.73344914109245318</v>
      </c>
      <c r="DB291" s="2">
        <f t="shared" si="587"/>
        <v>0.73344914109245318</v>
      </c>
      <c r="DC291" s="2"/>
      <c r="DD291" s="131">
        <v>26099</v>
      </c>
      <c r="DE291" s="3">
        <v>26078</v>
      </c>
      <c r="DF291" s="2">
        <f t="shared" si="691"/>
        <v>21</v>
      </c>
      <c r="DG291" s="2">
        <f t="shared" si="692"/>
        <v>21</v>
      </c>
      <c r="DH291" s="61"/>
      <c r="DI291" s="2">
        <f t="shared" si="588"/>
        <v>21</v>
      </c>
      <c r="DJ291" s="2">
        <f t="shared" si="589"/>
        <v>0.80527647825753512</v>
      </c>
      <c r="DK291" s="2">
        <f t="shared" si="590"/>
        <v>0.80527647825753512</v>
      </c>
      <c r="DL291" s="2"/>
      <c r="DM291" s="131">
        <v>26341</v>
      </c>
      <c r="DN291" s="2">
        <v>26304</v>
      </c>
      <c r="DO291" s="3">
        <f t="shared" si="591"/>
        <v>37</v>
      </c>
      <c r="DP291" s="3">
        <f t="shared" si="592"/>
        <v>1.4066301703163018</v>
      </c>
      <c r="DQ291" s="2"/>
      <c r="DR291" s="131">
        <v>26466</v>
      </c>
      <c r="DS291" s="2">
        <v>26457</v>
      </c>
      <c r="DT291" s="3">
        <f t="shared" si="593"/>
        <v>9</v>
      </c>
      <c r="DU291" s="3">
        <f t="shared" si="594"/>
        <v>0.34017462297312623</v>
      </c>
      <c r="DV291" s="2"/>
      <c r="DW291" s="131">
        <v>26380</v>
      </c>
      <c r="DX291" s="2">
        <v>26375</v>
      </c>
      <c r="DY291" s="3">
        <f t="shared" si="595"/>
        <v>5</v>
      </c>
      <c r="DZ291" s="3">
        <f t="shared" si="596"/>
        <v>0.1895734597156398</v>
      </c>
      <c r="EA291" s="2"/>
      <c r="EB291" s="131">
        <v>26514</v>
      </c>
      <c r="EC291" s="2">
        <v>26497</v>
      </c>
      <c r="ED291" s="3">
        <f t="shared" si="662"/>
        <v>17</v>
      </c>
      <c r="EE291" s="3">
        <f t="shared" si="597"/>
        <v>0.64158206589425226</v>
      </c>
      <c r="EF291" s="2"/>
      <c r="EG291" s="131">
        <v>26699</v>
      </c>
      <c r="EH291" s="2">
        <v>26693</v>
      </c>
      <c r="EI291" s="3">
        <f t="shared" si="675"/>
        <v>6</v>
      </c>
      <c r="EJ291" s="3">
        <f t="shared" si="598"/>
        <v>0.22477803169370247</v>
      </c>
      <c r="EK291" s="2"/>
      <c r="EL291" s="131">
        <v>27078</v>
      </c>
      <c r="EM291" s="2">
        <v>27063</v>
      </c>
      <c r="EN291" s="3">
        <f t="shared" si="676"/>
        <v>15</v>
      </c>
      <c r="EO291" s="3">
        <f t="shared" si="599"/>
        <v>0.55426227690943353</v>
      </c>
      <c r="EP291" s="2"/>
      <c r="EQ291" s="2"/>
      <c r="ER291" s="77">
        <f t="shared" si="600"/>
        <v>37</v>
      </c>
      <c r="ES291" s="83">
        <f t="shared" si="671"/>
        <v>40</v>
      </c>
      <c r="ET291" s="83">
        <f t="shared" si="665"/>
        <v>13</v>
      </c>
      <c r="EU291" s="81">
        <f t="shared" si="674"/>
        <v>20</v>
      </c>
      <c r="EV291" s="81">
        <f t="shared" si="672"/>
        <v>19</v>
      </c>
      <c r="EW291" s="81">
        <f t="shared" si="661"/>
        <v>21</v>
      </c>
      <c r="EX291" s="81">
        <f t="shared" si="673"/>
        <v>37</v>
      </c>
      <c r="EY291" s="81">
        <f t="shared" si="677"/>
        <v>9</v>
      </c>
      <c r="EZ291" s="81">
        <f t="shared" si="658"/>
        <v>5</v>
      </c>
      <c r="FA291" s="81">
        <f t="shared" si="601"/>
        <v>17</v>
      </c>
      <c r="FB291" s="81">
        <f t="shared" si="602"/>
        <v>6</v>
      </c>
      <c r="FC291" s="81">
        <f t="shared" si="678"/>
        <v>15</v>
      </c>
      <c r="FD291" s="2"/>
      <c r="FE291" s="77">
        <f t="shared" si="603"/>
        <v>1.4571518588531822</v>
      </c>
      <c r="FF291" s="83">
        <f t="shared" si="604"/>
        <v>1.5648227838197324</v>
      </c>
      <c r="FG291" s="83">
        <f t="shared" si="605"/>
        <v>0.50731707317073171</v>
      </c>
      <c r="FH291" s="81">
        <f t="shared" si="606"/>
        <v>0.77630710709156536</v>
      </c>
      <c r="FI291" s="81">
        <f t="shared" si="607"/>
        <v>0.73344914109245318</v>
      </c>
      <c r="FJ291" s="81">
        <f t="shared" si="608"/>
        <v>0.80527647825753512</v>
      </c>
      <c r="FK291" s="81">
        <f t="shared" si="609"/>
        <v>1.4066301703163018</v>
      </c>
      <c r="FL291" s="81">
        <f t="shared" si="610"/>
        <v>0.34017462297312623</v>
      </c>
      <c r="FM291" s="81">
        <f t="shared" si="611"/>
        <v>0.1895734597156398</v>
      </c>
      <c r="FN291" s="81">
        <f t="shared" si="612"/>
        <v>0.64158206589425226</v>
      </c>
      <c r="FO291" s="81">
        <f t="shared" si="613"/>
        <v>0.22477803169370247</v>
      </c>
      <c r="FP291" s="81">
        <f t="shared" si="614"/>
        <v>0.55426227690943353</v>
      </c>
      <c r="FQ291" s="2"/>
      <c r="FR291" s="83">
        <f t="shared" si="615"/>
        <v>3</v>
      </c>
      <c r="FS291" s="83">
        <f t="shared" si="616"/>
        <v>-27</v>
      </c>
      <c r="FT291" s="83">
        <f t="shared" si="617"/>
        <v>7</v>
      </c>
      <c r="FU291" s="83">
        <f t="shared" si="618"/>
        <v>-1</v>
      </c>
      <c r="FV291" s="83">
        <f t="shared" si="619"/>
        <v>2</v>
      </c>
      <c r="FW291" s="83">
        <f t="shared" si="620"/>
        <v>16</v>
      </c>
      <c r="FX291" s="83">
        <f t="shared" si="621"/>
        <v>-28</v>
      </c>
      <c r="FY291" s="83">
        <f t="shared" si="622"/>
        <v>-4</v>
      </c>
      <c r="FZ291" s="83">
        <f t="shared" si="623"/>
        <v>12</v>
      </c>
      <c r="GA291" s="83">
        <f t="shared" si="624"/>
        <v>-11</v>
      </c>
      <c r="GB291" s="83">
        <f t="shared" si="625"/>
        <v>9</v>
      </c>
      <c r="GC291" s="54"/>
      <c r="GD291" s="205">
        <f t="shared" si="626"/>
        <v>0.10767092496655017</v>
      </c>
      <c r="GE291" s="206">
        <f t="shared" si="627"/>
        <v>-1.0575057106490007</v>
      </c>
      <c r="GF291" s="206">
        <f t="shared" si="628"/>
        <v>0.26899003392083365</v>
      </c>
      <c r="GG291" s="207">
        <f t="shared" si="629"/>
        <v>-4.285796599911218E-2</v>
      </c>
      <c r="GH291" s="206">
        <f t="shared" si="630"/>
        <v>7.1827337165081939E-2</v>
      </c>
      <c r="GI291" s="206">
        <f t="shared" si="631"/>
        <v>0.60135369205876665</v>
      </c>
      <c r="GJ291" s="206">
        <f t="shared" si="632"/>
        <v>-1.0664555473431756</v>
      </c>
      <c r="GK291" s="206">
        <f t="shared" si="633"/>
        <v>-0.15060116325748643</v>
      </c>
      <c r="GL291" s="206">
        <f t="shared" si="634"/>
        <v>0.45200860617861249</v>
      </c>
      <c r="GM291" s="206">
        <f t="shared" si="635"/>
        <v>-0.41680403420054979</v>
      </c>
      <c r="GN291" s="206">
        <f t="shared" si="636"/>
        <v>0.32948424521573105</v>
      </c>
      <c r="GO291" s="2"/>
      <c r="GP291" s="3">
        <f t="shared" si="637"/>
        <v>15</v>
      </c>
      <c r="GQ291" s="320">
        <f t="shared" si="638"/>
        <v>5.5426227690943356E-4</v>
      </c>
      <c r="GR291" s="298">
        <f t="shared" si="639"/>
        <v>6.4438600463261292E-4</v>
      </c>
      <c r="GS291" s="298">
        <f t="shared" si="640"/>
        <v>6.392431361268258E-4</v>
      </c>
      <c r="GT291" s="298">
        <f t="shared" si="641"/>
        <v>2.4822771660593248E-4</v>
      </c>
      <c r="GU291" s="298">
        <f t="shared" si="642"/>
        <v>4.3181621901718629E-4</v>
      </c>
      <c r="GV291" s="298">
        <f t="shared" si="643"/>
        <v>3.4286126750396995E-4</v>
      </c>
      <c r="GW291" s="298">
        <f t="shared" si="644"/>
        <v>4.2150900222797614E-4</v>
      </c>
      <c r="GX291" s="298">
        <f t="shared" si="645"/>
        <v>9.2583324992493246E-4</v>
      </c>
      <c r="GY291" s="298">
        <f t="shared" si="646"/>
        <v>2.1581181209984893E-4</v>
      </c>
      <c r="GZ291" s="298">
        <f t="shared" si="647"/>
        <v>1.0378827192527245E-4</v>
      </c>
      <c r="HA291" s="298">
        <f t="shared" si="648"/>
        <v>3.5910435149978876E-4</v>
      </c>
      <c r="HB291" s="298">
        <f t="shared" si="649"/>
        <v>1.1964107676969092E-4</v>
      </c>
      <c r="HC291" s="298">
        <f t="shared" si="650"/>
        <v>2.5992479509261986E-4</v>
      </c>
      <c r="HD291" s="298"/>
      <c r="HE291" s="43">
        <v>0</v>
      </c>
    </row>
    <row r="292" spans="1:213" ht="12" customHeight="1" x14ac:dyDescent="0.25">
      <c r="A292" s="2">
        <v>1</v>
      </c>
      <c r="B292" s="10" t="s">
        <v>150</v>
      </c>
      <c r="C292" s="183">
        <v>45059</v>
      </c>
      <c r="D292" s="10"/>
      <c r="E292" s="2" t="s">
        <v>266</v>
      </c>
      <c r="F292" s="33"/>
      <c r="G292" s="33"/>
      <c r="H292" s="33"/>
      <c r="I292" s="33"/>
      <c r="J292" s="33"/>
      <c r="K292" s="33"/>
      <c r="L292" s="33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61"/>
      <c r="X292" s="45"/>
      <c r="Y292" s="3">
        <v>10</v>
      </c>
      <c r="Z292" s="146">
        <v>8</v>
      </c>
      <c r="AA292" s="3">
        <f t="shared" si="679"/>
        <v>18</v>
      </c>
      <c r="AB292" s="170"/>
      <c r="AC292" s="170" t="s">
        <v>675</v>
      </c>
      <c r="AD292" s="170"/>
      <c r="AE292" s="170"/>
      <c r="AF292" s="170"/>
      <c r="AG292" s="170"/>
      <c r="AH292" s="170"/>
      <c r="AI292" s="170"/>
      <c r="AJ292" s="170"/>
      <c r="AK292" s="170">
        <v>10</v>
      </c>
      <c r="AL292" s="170" t="s">
        <v>675</v>
      </c>
      <c r="AM292" s="170" t="s">
        <v>675</v>
      </c>
      <c r="AN292" s="170" t="s">
        <v>675</v>
      </c>
      <c r="AO292" s="170"/>
      <c r="AP292" s="170" t="s">
        <v>675</v>
      </c>
      <c r="AQ292" s="170"/>
      <c r="AR292" s="170"/>
      <c r="AS292" s="170" t="s">
        <v>675</v>
      </c>
      <c r="AT292" s="170" t="s">
        <v>675</v>
      </c>
      <c r="AU292" s="29">
        <f t="shared" si="680"/>
        <v>10</v>
      </c>
      <c r="AV292" s="170">
        <f t="shared" si="681"/>
        <v>0</v>
      </c>
      <c r="AW292" s="170">
        <f t="shared" si="682"/>
        <v>10</v>
      </c>
      <c r="AX292" s="170">
        <f t="shared" si="683"/>
        <v>0</v>
      </c>
      <c r="AY292" s="29">
        <f t="shared" si="684"/>
        <v>10</v>
      </c>
      <c r="AZ292" s="3"/>
      <c r="BA292" s="2">
        <f t="shared" si="564"/>
        <v>0</v>
      </c>
      <c r="BB292" s="2">
        <f t="shared" si="565"/>
        <v>10</v>
      </c>
      <c r="BC292" s="2">
        <f t="shared" si="566"/>
        <v>0</v>
      </c>
      <c r="BD292" s="3">
        <f t="shared" si="567"/>
        <v>10</v>
      </c>
      <c r="BE292" s="3">
        <f t="shared" si="568"/>
        <v>0.4733567757641331</v>
      </c>
      <c r="BF292" s="2">
        <f t="shared" si="569"/>
        <v>0</v>
      </c>
      <c r="BG292" s="2">
        <f t="shared" si="570"/>
        <v>0.67622396537733298</v>
      </c>
      <c r="BH292" s="2">
        <f t="shared" si="571"/>
        <v>0</v>
      </c>
      <c r="BI292" s="3">
        <f t="shared" si="572"/>
        <v>0.67622396537733298</v>
      </c>
      <c r="BJ292" s="3"/>
      <c r="BK292" s="21">
        <v>14342</v>
      </c>
      <c r="BL292" s="3">
        <v>14331</v>
      </c>
      <c r="BM292" s="2">
        <v>11</v>
      </c>
      <c r="BN292" s="2">
        <v>11</v>
      </c>
      <c r="BO292" s="45"/>
      <c r="BP292" s="2">
        <f t="shared" si="573"/>
        <v>11</v>
      </c>
      <c r="BQ292" s="2">
        <f t="shared" si="574"/>
        <v>0.76756681320214915</v>
      </c>
      <c r="BR292" s="2">
        <f t="shared" si="575"/>
        <v>0.76756681320214915</v>
      </c>
      <c r="BS292" s="2"/>
      <c r="BT292" s="7">
        <v>14440</v>
      </c>
      <c r="BU292" s="3">
        <v>14411</v>
      </c>
      <c r="BV292" s="2">
        <f t="shared" si="685"/>
        <v>29</v>
      </c>
      <c r="BW292" s="2">
        <v>29</v>
      </c>
      <c r="BX292" s="61"/>
      <c r="BY292" s="2">
        <f t="shared" si="576"/>
        <v>29</v>
      </c>
      <c r="BZ292" s="2">
        <f t="shared" si="577"/>
        <v>2.0123516758032056</v>
      </c>
      <c r="CA292" s="2">
        <f t="shared" si="578"/>
        <v>2.0123516758032056</v>
      </c>
      <c r="CB292" s="2"/>
      <c r="CC292" s="105">
        <v>14489</v>
      </c>
      <c r="CD292" s="3">
        <v>14480</v>
      </c>
      <c r="CE292" s="2">
        <f t="shared" si="686"/>
        <v>9</v>
      </c>
      <c r="CF292" s="2">
        <v>9</v>
      </c>
      <c r="CG292" s="61"/>
      <c r="CH292" s="2">
        <f t="shared" si="579"/>
        <v>9</v>
      </c>
      <c r="CI292" s="2">
        <f t="shared" si="580"/>
        <v>0.62154696132596676</v>
      </c>
      <c r="CJ292" s="2">
        <f t="shared" si="581"/>
        <v>0.62154696132596676</v>
      </c>
      <c r="CK292" s="2"/>
      <c r="CL292" s="105">
        <v>14649</v>
      </c>
      <c r="CM292" s="3">
        <v>14625</v>
      </c>
      <c r="CN292" s="2">
        <f t="shared" si="687"/>
        <v>24</v>
      </c>
      <c r="CO292" s="2">
        <f t="shared" si="688"/>
        <v>24</v>
      </c>
      <c r="CP292" s="61"/>
      <c r="CQ292" s="2">
        <f t="shared" si="582"/>
        <v>24</v>
      </c>
      <c r="CR292" s="2">
        <f t="shared" si="583"/>
        <v>1.641025641025641</v>
      </c>
      <c r="CS292" s="2">
        <f t="shared" si="584"/>
        <v>1.641025641025641</v>
      </c>
      <c r="CT292" s="2"/>
      <c r="CU292" s="131">
        <v>14795</v>
      </c>
      <c r="CV292" s="3">
        <v>14788</v>
      </c>
      <c r="CW292" s="2">
        <f t="shared" si="689"/>
        <v>7</v>
      </c>
      <c r="CX292" s="2">
        <f t="shared" si="690"/>
        <v>7</v>
      </c>
      <c r="CY292" s="61"/>
      <c r="CZ292" s="2">
        <f t="shared" si="585"/>
        <v>7</v>
      </c>
      <c r="DA292" s="2">
        <f t="shared" si="586"/>
        <v>0.4733567757641331</v>
      </c>
      <c r="DB292" s="2">
        <f t="shared" si="587"/>
        <v>0.4733567757641331</v>
      </c>
      <c r="DC292" s="2"/>
      <c r="DD292" s="131">
        <v>14801</v>
      </c>
      <c r="DE292" s="3">
        <v>14783</v>
      </c>
      <c r="DF292" s="2">
        <f t="shared" si="691"/>
        <v>18</v>
      </c>
      <c r="DG292" s="2">
        <f t="shared" si="692"/>
        <v>18</v>
      </c>
      <c r="DH292" s="61"/>
      <c r="DI292" s="2">
        <f t="shared" si="588"/>
        <v>18</v>
      </c>
      <c r="DJ292" s="2">
        <f t="shared" si="589"/>
        <v>1.2176148278427925</v>
      </c>
      <c r="DK292" s="2">
        <f t="shared" si="590"/>
        <v>1.2176148278427925</v>
      </c>
      <c r="DL292" s="2"/>
      <c r="DM292" s="131">
        <v>14778</v>
      </c>
      <c r="DN292" s="2">
        <v>14773</v>
      </c>
      <c r="DO292" s="3">
        <f t="shared" si="591"/>
        <v>5</v>
      </c>
      <c r="DP292" s="3">
        <f t="shared" si="592"/>
        <v>0.33845529005618358</v>
      </c>
      <c r="DQ292" s="2"/>
      <c r="DR292" s="131">
        <v>14836</v>
      </c>
      <c r="DS292" s="2">
        <v>14798</v>
      </c>
      <c r="DT292" s="3">
        <f t="shared" si="593"/>
        <v>38</v>
      </c>
      <c r="DU292" s="3">
        <f t="shared" si="594"/>
        <v>2.5679145830517638</v>
      </c>
      <c r="DV292" s="2"/>
      <c r="DW292" s="131">
        <v>14806</v>
      </c>
      <c r="DX292" s="2">
        <v>14809</v>
      </c>
      <c r="DY292" s="3">
        <f t="shared" si="595"/>
        <v>-3</v>
      </c>
      <c r="DZ292" s="3">
        <f t="shared" si="596"/>
        <v>-0.20257951245864</v>
      </c>
      <c r="EA292" s="2"/>
      <c r="EB292" s="131">
        <v>14753</v>
      </c>
      <c r="EC292" s="2">
        <v>14755</v>
      </c>
      <c r="ED292" s="3">
        <v>0</v>
      </c>
      <c r="EE292" s="3">
        <f t="shared" si="597"/>
        <v>0</v>
      </c>
      <c r="EF292" s="2"/>
      <c r="EG292" s="131">
        <v>14852</v>
      </c>
      <c r="EH292" s="2">
        <v>14851</v>
      </c>
      <c r="EI292" s="3">
        <f t="shared" si="675"/>
        <v>1</v>
      </c>
      <c r="EJ292" s="3">
        <f t="shared" si="598"/>
        <v>6.7335532960743391E-2</v>
      </c>
      <c r="EK292" s="2"/>
      <c r="EL292" s="131">
        <v>15019</v>
      </c>
      <c r="EM292" s="2">
        <v>15004</v>
      </c>
      <c r="EN292" s="3">
        <f t="shared" si="676"/>
        <v>15</v>
      </c>
      <c r="EO292" s="3">
        <f t="shared" si="599"/>
        <v>0.99973340442548664</v>
      </c>
      <c r="EP292" s="2"/>
      <c r="EQ292" s="2"/>
      <c r="ER292" s="77">
        <f t="shared" si="600"/>
        <v>11</v>
      </c>
      <c r="ES292" s="83">
        <f t="shared" si="671"/>
        <v>29</v>
      </c>
      <c r="ET292" s="83">
        <f t="shared" si="665"/>
        <v>9</v>
      </c>
      <c r="EU292" s="81">
        <f t="shared" si="674"/>
        <v>24</v>
      </c>
      <c r="EV292" s="81">
        <f t="shared" si="672"/>
        <v>7</v>
      </c>
      <c r="EW292" s="81">
        <f t="shared" si="661"/>
        <v>18</v>
      </c>
      <c r="EX292" s="81">
        <f t="shared" si="673"/>
        <v>5</v>
      </c>
      <c r="EY292" s="81">
        <f t="shared" si="677"/>
        <v>38</v>
      </c>
      <c r="EZ292" s="81">
        <v>0</v>
      </c>
      <c r="FA292" s="81">
        <f t="shared" si="601"/>
        <v>0</v>
      </c>
      <c r="FB292" s="81">
        <f t="shared" si="602"/>
        <v>1</v>
      </c>
      <c r="FC292" s="81">
        <f t="shared" si="678"/>
        <v>15</v>
      </c>
      <c r="FD292" s="2"/>
      <c r="FE292" s="77">
        <f t="shared" si="603"/>
        <v>0.76756681320214915</v>
      </c>
      <c r="FF292" s="83">
        <f t="shared" si="604"/>
        <v>2.0123516758032056</v>
      </c>
      <c r="FG292" s="83">
        <f t="shared" si="605"/>
        <v>0.62154696132596676</v>
      </c>
      <c r="FH292" s="81">
        <f t="shared" si="606"/>
        <v>1.641025641025641</v>
      </c>
      <c r="FI292" s="81">
        <f t="shared" si="607"/>
        <v>0.4733567757641331</v>
      </c>
      <c r="FJ292" s="81">
        <f t="shared" si="608"/>
        <v>1.2176148278427925</v>
      </c>
      <c r="FK292" s="81">
        <f t="shared" si="609"/>
        <v>0.33845529005618358</v>
      </c>
      <c r="FL292" s="81">
        <f t="shared" si="610"/>
        <v>2.5679145830517638</v>
      </c>
      <c r="FM292" s="81">
        <f t="shared" si="611"/>
        <v>0</v>
      </c>
      <c r="FN292" s="81">
        <f t="shared" si="612"/>
        <v>0</v>
      </c>
      <c r="FO292" s="81">
        <f t="shared" si="613"/>
        <v>6.7335532960743391E-2</v>
      </c>
      <c r="FP292" s="81">
        <f t="shared" si="614"/>
        <v>0.99973340442548664</v>
      </c>
      <c r="FQ292" s="2"/>
      <c r="FR292" s="83">
        <f t="shared" si="615"/>
        <v>18</v>
      </c>
      <c r="FS292" s="83">
        <f t="shared" si="616"/>
        <v>-20</v>
      </c>
      <c r="FT292" s="83">
        <f t="shared" si="617"/>
        <v>15</v>
      </c>
      <c r="FU292" s="83">
        <f t="shared" si="618"/>
        <v>-17</v>
      </c>
      <c r="FV292" s="83">
        <f t="shared" si="619"/>
        <v>11</v>
      </c>
      <c r="FW292" s="83">
        <f t="shared" si="620"/>
        <v>-13</v>
      </c>
      <c r="FX292" s="83">
        <f t="shared" si="621"/>
        <v>33</v>
      </c>
      <c r="FY292" s="83">
        <f t="shared" si="622"/>
        <v>-38</v>
      </c>
      <c r="FZ292" s="83">
        <f t="shared" si="623"/>
        <v>0</v>
      </c>
      <c r="GA292" s="83">
        <f t="shared" si="624"/>
        <v>1</v>
      </c>
      <c r="GB292" s="83">
        <f t="shared" si="625"/>
        <v>14</v>
      </c>
      <c r="GC292" s="54"/>
      <c r="GD292" s="205">
        <f t="shared" si="626"/>
        <v>1.2447848626010565</v>
      </c>
      <c r="GE292" s="206">
        <f t="shared" si="627"/>
        <v>-1.3908047144772389</v>
      </c>
      <c r="GF292" s="206">
        <f t="shared" si="628"/>
        <v>1.0194786796996742</v>
      </c>
      <c r="GG292" s="207">
        <f t="shared" si="629"/>
        <v>-1.1676688652615079</v>
      </c>
      <c r="GH292" s="206">
        <f t="shared" si="630"/>
        <v>0.74425805207865947</v>
      </c>
      <c r="GI292" s="206">
        <f t="shared" si="631"/>
        <v>-0.87915953778660894</v>
      </c>
      <c r="GJ292" s="206">
        <f t="shared" si="632"/>
        <v>2.2294592929955801</v>
      </c>
      <c r="GK292" s="206">
        <f t="shared" si="633"/>
        <v>-2.5679145830517638</v>
      </c>
      <c r="GL292" s="206">
        <f t="shared" si="634"/>
        <v>0</v>
      </c>
      <c r="GM292" s="206">
        <f t="shared" si="635"/>
        <v>6.7335532960743391E-2</v>
      </c>
      <c r="GN292" s="206">
        <f t="shared" si="636"/>
        <v>0.93239787146474329</v>
      </c>
      <c r="GO292" s="2"/>
      <c r="GP292" s="3">
        <f t="shared" si="637"/>
        <v>15</v>
      </c>
      <c r="GQ292" s="320">
        <f t="shared" si="638"/>
        <v>9.9973340442548663E-4</v>
      </c>
      <c r="GR292" s="298">
        <f t="shared" si="639"/>
        <v>1.9157421759347952E-4</v>
      </c>
      <c r="GS292" s="298">
        <f t="shared" si="640"/>
        <v>4.6345127369194875E-4</v>
      </c>
      <c r="GT292" s="298">
        <f t="shared" si="641"/>
        <v>1.7184995765026092E-4</v>
      </c>
      <c r="GU292" s="298">
        <f t="shared" si="642"/>
        <v>5.1817946282062353E-4</v>
      </c>
      <c r="GV292" s="298">
        <f t="shared" si="643"/>
        <v>1.2631730908040998E-4</v>
      </c>
      <c r="GW292" s="298">
        <f t="shared" si="644"/>
        <v>3.6129343048112243E-4</v>
      </c>
      <c r="GX292" s="298">
        <f t="shared" si="645"/>
        <v>1.2511260134120709E-4</v>
      </c>
      <c r="GY292" s="298">
        <f t="shared" si="646"/>
        <v>9.1120542886602885E-4</v>
      </c>
      <c r="GZ292" s="298">
        <f t="shared" si="647"/>
        <v>0</v>
      </c>
      <c r="HA292" s="298">
        <f t="shared" si="648"/>
        <v>0</v>
      </c>
      <c r="HB292" s="298">
        <f t="shared" si="649"/>
        <v>1.9940179461615153E-5</v>
      </c>
      <c r="HC292" s="298">
        <f t="shared" si="650"/>
        <v>2.5992479509261986E-4</v>
      </c>
      <c r="HD292" s="298"/>
    </row>
    <row r="293" spans="1:213" ht="12" customHeight="1" x14ac:dyDescent="0.25">
      <c r="A293" s="2">
        <v>1</v>
      </c>
      <c r="B293" s="10" t="s">
        <v>150</v>
      </c>
      <c r="C293" s="183">
        <v>45060</v>
      </c>
      <c r="D293" s="10"/>
      <c r="E293" s="2" t="s">
        <v>455</v>
      </c>
      <c r="F293" s="33"/>
      <c r="G293" s="33"/>
      <c r="H293" s="33"/>
      <c r="I293" s="33"/>
      <c r="J293" s="33"/>
      <c r="K293" s="33"/>
      <c r="L293" s="33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61"/>
      <c r="X293" s="45"/>
      <c r="Y293" s="3">
        <v>9</v>
      </c>
      <c r="Z293" s="146">
        <v>6</v>
      </c>
      <c r="AA293" s="3">
        <f t="shared" si="679"/>
        <v>15</v>
      </c>
      <c r="AB293" s="170"/>
      <c r="AC293" s="170" t="s">
        <v>675</v>
      </c>
      <c r="AD293" s="170"/>
      <c r="AE293" s="170"/>
      <c r="AF293" s="170"/>
      <c r="AG293" s="170"/>
      <c r="AH293" s="170"/>
      <c r="AI293" s="170"/>
      <c r="AJ293" s="170"/>
      <c r="AK293" s="170">
        <v>9</v>
      </c>
      <c r="AL293" s="170" t="s">
        <v>675</v>
      </c>
      <c r="AM293" s="170" t="s">
        <v>675</v>
      </c>
      <c r="AN293" s="170" t="s">
        <v>675</v>
      </c>
      <c r="AO293" s="170"/>
      <c r="AP293" s="170" t="s">
        <v>675</v>
      </c>
      <c r="AQ293" s="170"/>
      <c r="AR293" s="170"/>
      <c r="AS293" s="170" t="s">
        <v>675</v>
      </c>
      <c r="AT293" s="170" t="s">
        <v>675</v>
      </c>
      <c r="AU293" s="29">
        <f t="shared" si="680"/>
        <v>9</v>
      </c>
      <c r="AV293" s="170">
        <f t="shared" si="681"/>
        <v>0</v>
      </c>
      <c r="AW293" s="170">
        <f t="shared" si="682"/>
        <v>9</v>
      </c>
      <c r="AX293" s="170">
        <f t="shared" si="683"/>
        <v>0</v>
      </c>
      <c r="AY293" s="29">
        <f t="shared" si="684"/>
        <v>9</v>
      </c>
      <c r="AZ293" s="3"/>
      <c r="BA293" s="2">
        <f t="shared" si="564"/>
        <v>0</v>
      </c>
      <c r="BB293" s="2">
        <f t="shared" si="565"/>
        <v>9</v>
      </c>
      <c r="BC293" s="2">
        <f t="shared" si="566"/>
        <v>0</v>
      </c>
      <c r="BD293" s="3">
        <f t="shared" si="567"/>
        <v>9</v>
      </c>
      <c r="BE293" s="3">
        <f t="shared" si="568"/>
        <v>2.9503105590062115</v>
      </c>
      <c r="BF293" s="2">
        <f t="shared" si="569"/>
        <v>0</v>
      </c>
      <c r="BG293" s="2">
        <f t="shared" si="570"/>
        <v>1.3975155279503106</v>
      </c>
      <c r="BH293" s="2">
        <f t="shared" si="571"/>
        <v>0</v>
      </c>
      <c r="BI293" s="3">
        <f t="shared" si="572"/>
        <v>1.3975155279503106</v>
      </c>
      <c r="BJ293" s="3"/>
      <c r="BK293" s="21">
        <v>6459</v>
      </c>
      <c r="BL293" s="3">
        <v>6442</v>
      </c>
      <c r="BM293" s="2">
        <v>17</v>
      </c>
      <c r="BN293" s="2">
        <v>17</v>
      </c>
      <c r="BO293" s="45"/>
      <c r="BP293" s="2">
        <f t="shared" si="573"/>
        <v>17</v>
      </c>
      <c r="BQ293" s="2">
        <f t="shared" si="574"/>
        <v>2.6389320086929526</v>
      </c>
      <c r="BR293" s="2">
        <f t="shared" si="575"/>
        <v>2.6389320086929526</v>
      </c>
      <c r="BS293" s="2"/>
      <c r="BT293" s="7">
        <v>6479</v>
      </c>
      <c r="BU293" s="3">
        <v>6463</v>
      </c>
      <c r="BV293" s="2">
        <f t="shared" si="685"/>
        <v>16</v>
      </c>
      <c r="BW293" s="2">
        <v>16</v>
      </c>
      <c r="BX293" s="61"/>
      <c r="BY293" s="2">
        <f t="shared" si="576"/>
        <v>16</v>
      </c>
      <c r="BZ293" s="2">
        <f t="shared" si="577"/>
        <v>2.4756305121460622</v>
      </c>
      <c r="CA293" s="2">
        <f t="shared" si="578"/>
        <v>2.4756305121460622</v>
      </c>
      <c r="CB293" s="2"/>
      <c r="CC293" s="105">
        <v>6405</v>
      </c>
      <c r="CD293" s="3">
        <v>6391</v>
      </c>
      <c r="CE293" s="2">
        <f t="shared" si="686"/>
        <v>14</v>
      </c>
      <c r="CF293" s="2">
        <v>14</v>
      </c>
      <c r="CG293" s="61"/>
      <c r="CH293" s="2">
        <f t="shared" si="579"/>
        <v>14</v>
      </c>
      <c r="CI293" s="2">
        <f t="shared" si="580"/>
        <v>2.190580503833516</v>
      </c>
      <c r="CJ293" s="2">
        <f t="shared" si="581"/>
        <v>2.190580503833516</v>
      </c>
      <c r="CK293" s="2"/>
      <c r="CL293" s="105">
        <v>6456</v>
      </c>
      <c r="CM293" s="3">
        <v>6440</v>
      </c>
      <c r="CN293" s="2">
        <f t="shared" si="687"/>
        <v>16</v>
      </c>
      <c r="CO293" s="2">
        <f t="shared" si="688"/>
        <v>16</v>
      </c>
      <c r="CP293" s="61"/>
      <c r="CQ293" s="2">
        <f t="shared" si="582"/>
        <v>16</v>
      </c>
      <c r="CR293" s="2">
        <f t="shared" si="583"/>
        <v>2.4844720496894412</v>
      </c>
      <c r="CS293" s="2">
        <f t="shared" si="584"/>
        <v>2.4844720496894412</v>
      </c>
      <c r="CT293" s="2"/>
      <c r="CU293" s="131">
        <v>6459</v>
      </c>
      <c r="CV293" s="3">
        <v>6440</v>
      </c>
      <c r="CW293" s="2">
        <f t="shared" si="689"/>
        <v>19</v>
      </c>
      <c r="CX293" s="2">
        <f t="shared" si="690"/>
        <v>19</v>
      </c>
      <c r="CY293" s="61"/>
      <c r="CZ293" s="2">
        <f t="shared" si="585"/>
        <v>19</v>
      </c>
      <c r="DA293" s="2">
        <f t="shared" si="586"/>
        <v>2.9503105590062115</v>
      </c>
      <c r="DB293" s="2">
        <f t="shared" si="587"/>
        <v>2.9503105590062115</v>
      </c>
      <c r="DC293" s="2"/>
      <c r="DD293" s="131">
        <v>6459</v>
      </c>
      <c r="DE293" s="3">
        <v>6445</v>
      </c>
      <c r="DF293" s="2">
        <f t="shared" si="691"/>
        <v>14</v>
      </c>
      <c r="DG293" s="2">
        <f t="shared" si="692"/>
        <v>14</v>
      </c>
      <c r="DH293" s="61"/>
      <c r="DI293" s="2">
        <f t="shared" si="588"/>
        <v>14</v>
      </c>
      <c r="DJ293" s="2">
        <f t="shared" si="589"/>
        <v>2.1722265321955003</v>
      </c>
      <c r="DK293" s="2">
        <f t="shared" si="590"/>
        <v>2.1722265321955003</v>
      </c>
      <c r="DL293" s="2"/>
      <c r="DM293" s="131">
        <v>6457</v>
      </c>
      <c r="DN293" s="2">
        <v>6446</v>
      </c>
      <c r="DO293" s="3">
        <f t="shared" si="591"/>
        <v>11</v>
      </c>
      <c r="DP293" s="3">
        <f t="shared" si="592"/>
        <v>1.7064846416382253</v>
      </c>
      <c r="DQ293" s="2"/>
      <c r="DR293" s="131">
        <v>6499</v>
      </c>
      <c r="DS293" s="2">
        <v>6486</v>
      </c>
      <c r="DT293" s="3">
        <f t="shared" si="593"/>
        <v>13</v>
      </c>
      <c r="DU293" s="3">
        <f t="shared" si="594"/>
        <v>2.0043169904409495</v>
      </c>
      <c r="DV293" s="2"/>
      <c r="DW293" s="131">
        <v>6585</v>
      </c>
      <c r="DX293" s="2">
        <v>6566</v>
      </c>
      <c r="DY293" s="3">
        <f t="shared" si="595"/>
        <v>19</v>
      </c>
      <c r="DZ293" s="3">
        <f t="shared" si="596"/>
        <v>2.8936947913493754</v>
      </c>
      <c r="EA293" s="2"/>
      <c r="EB293" s="131">
        <v>6687</v>
      </c>
      <c r="EC293" s="2">
        <v>6676</v>
      </c>
      <c r="ED293" s="3">
        <f>EB293-EC293</f>
        <v>11</v>
      </c>
      <c r="EE293" s="3">
        <f t="shared" si="597"/>
        <v>1.6476932294787299</v>
      </c>
      <c r="EF293" s="2"/>
      <c r="EG293" s="131">
        <v>6793</v>
      </c>
      <c r="EH293" s="2">
        <v>6793</v>
      </c>
      <c r="EI293" s="3">
        <f t="shared" si="675"/>
        <v>0</v>
      </c>
      <c r="EJ293" s="3">
        <f t="shared" si="598"/>
        <v>0</v>
      </c>
      <c r="EK293" s="2"/>
      <c r="EL293" s="131">
        <v>6880</v>
      </c>
      <c r="EM293" s="2">
        <v>6870</v>
      </c>
      <c r="EN293" s="3">
        <f t="shared" si="676"/>
        <v>10</v>
      </c>
      <c r="EO293" s="3">
        <f t="shared" si="599"/>
        <v>1.4556040756914119</v>
      </c>
      <c r="EP293" s="2"/>
      <c r="EQ293" s="2"/>
      <c r="ER293" s="77">
        <f t="shared" si="600"/>
        <v>17</v>
      </c>
      <c r="ES293" s="83">
        <f t="shared" si="671"/>
        <v>16</v>
      </c>
      <c r="ET293" s="83">
        <f t="shared" si="665"/>
        <v>14</v>
      </c>
      <c r="EU293" s="81">
        <f t="shared" si="674"/>
        <v>16</v>
      </c>
      <c r="EV293" s="81">
        <f t="shared" si="672"/>
        <v>19</v>
      </c>
      <c r="EW293" s="81">
        <f t="shared" si="661"/>
        <v>14</v>
      </c>
      <c r="EX293" s="81">
        <f t="shared" si="673"/>
        <v>11</v>
      </c>
      <c r="EY293" s="81">
        <f t="shared" si="677"/>
        <v>13</v>
      </c>
      <c r="EZ293" s="81">
        <f>DY293</f>
        <v>19</v>
      </c>
      <c r="FA293" s="81">
        <f t="shared" si="601"/>
        <v>11</v>
      </c>
      <c r="FB293" s="81">
        <f t="shared" si="602"/>
        <v>0</v>
      </c>
      <c r="FC293" s="81">
        <f t="shared" si="678"/>
        <v>10</v>
      </c>
      <c r="FD293" s="2"/>
      <c r="FE293" s="77">
        <f t="shared" si="603"/>
        <v>2.6389320086929526</v>
      </c>
      <c r="FF293" s="83">
        <f t="shared" si="604"/>
        <v>2.4756305121460622</v>
      </c>
      <c r="FG293" s="83">
        <f t="shared" si="605"/>
        <v>2.190580503833516</v>
      </c>
      <c r="FH293" s="81">
        <f t="shared" si="606"/>
        <v>2.4844720496894412</v>
      </c>
      <c r="FI293" s="81">
        <f t="shared" si="607"/>
        <v>2.9503105590062115</v>
      </c>
      <c r="FJ293" s="81">
        <f t="shared" si="608"/>
        <v>2.1722265321955003</v>
      </c>
      <c r="FK293" s="81">
        <f t="shared" si="609"/>
        <v>1.7064846416382253</v>
      </c>
      <c r="FL293" s="81">
        <f t="shared" si="610"/>
        <v>2.0043169904409495</v>
      </c>
      <c r="FM293" s="81">
        <f t="shared" si="611"/>
        <v>2.8936947913493754</v>
      </c>
      <c r="FN293" s="81">
        <f t="shared" si="612"/>
        <v>1.6476932294787299</v>
      </c>
      <c r="FO293" s="81">
        <f t="shared" si="613"/>
        <v>0</v>
      </c>
      <c r="FP293" s="81">
        <f t="shared" si="614"/>
        <v>1.4556040756914119</v>
      </c>
      <c r="FQ293" s="2"/>
      <c r="FR293" s="83">
        <f t="shared" si="615"/>
        <v>-1</v>
      </c>
      <c r="FS293" s="83">
        <f t="shared" si="616"/>
        <v>-2</v>
      </c>
      <c r="FT293" s="83">
        <f t="shared" si="617"/>
        <v>2</v>
      </c>
      <c r="FU293" s="83">
        <f t="shared" si="618"/>
        <v>3</v>
      </c>
      <c r="FV293" s="83">
        <f t="shared" si="619"/>
        <v>-5</v>
      </c>
      <c r="FW293" s="83">
        <f t="shared" si="620"/>
        <v>-3</v>
      </c>
      <c r="FX293" s="83">
        <f t="shared" si="621"/>
        <v>2</v>
      </c>
      <c r="FY293" s="83">
        <f t="shared" si="622"/>
        <v>6</v>
      </c>
      <c r="FZ293" s="83">
        <f t="shared" si="623"/>
        <v>-8</v>
      </c>
      <c r="GA293" s="83">
        <f t="shared" si="624"/>
        <v>-11</v>
      </c>
      <c r="GB293" s="83">
        <f t="shared" si="625"/>
        <v>10</v>
      </c>
      <c r="GC293" s="54"/>
      <c r="GD293" s="205">
        <f t="shared" si="626"/>
        <v>-0.16330149654689041</v>
      </c>
      <c r="GE293" s="206">
        <f t="shared" si="627"/>
        <v>-0.28505000831254623</v>
      </c>
      <c r="GF293" s="206">
        <f t="shared" si="628"/>
        <v>0.29389154585592525</v>
      </c>
      <c r="GG293" s="207">
        <f t="shared" si="629"/>
        <v>0.46583850931677029</v>
      </c>
      <c r="GH293" s="206">
        <f t="shared" si="630"/>
        <v>-0.7780840268107112</v>
      </c>
      <c r="GI293" s="206">
        <f t="shared" si="631"/>
        <v>-0.465741890557275</v>
      </c>
      <c r="GJ293" s="206">
        <f t="shared" si="632"/>
        <v>0.29783234880272413</v>
      </c>
      <c r="GK293" s="206">
        <f t="shared" si="633"/>
        <v>0.88937780090842589</v>
      </c>
      <c r="GL293" s="206">
        <f t="shared" si="634"/>
        <v>-1.2460015618706455</v>
      </c>
      <c r="GM293" s="206">
        <f t="shared" si="635"/>
        <v>-1.6476932294787299</v>
      </c>
      <c r="GN293" s="206">
        <f t="shared" si="636"/>
        <v>1.4556040756914119</v>
      </c>
      <c r="GO293" s="2"/>
      <c r="GP293" s="3">
        <f t="shared" si="637"/>
        <v>10</v>
      </c>
      <c r="GQ293" s="320">
        <f t="shared" si="638"/>
        <v>1.455604075691412E-3</v>
      </c>
      <c r="GR293" s="298">
        <f t="shared" si="639"/>
        <v>2.9606924537174109E-4</v>
      </c>
      <c r="GS293" s="298">
        <f t="shared" si="640"/>
        <v>2.5569725445073033E-4</v>
      </c>
      <c r="GT293" s="298">
        <f t="shared" si="641"/>
        <v>2.6732215634485033E-4</v>
      </c>
      <c r="GU293" s="298">
        <f t="shared" si="642"/>
        <v>3.4545297521374905E-4</v>
      </c>
      <c r="GV293" s="298">
        <f t="shared" si="643"/>
        <v>3.4286126750396995E-4</v>
      </c>
      <c r="GW293" s="298">
        <f t="shared" si="644"/>
        <v>2.8100600148531744E-4</v>
      </c>
      <c r="GX293" s="298">
        <f t="shared" si="645"/>
        <v>2.7524772295065561E-4</v>
      </c>
      <c r="GY293" s="298">
        <f t="shared" si="646"/>
        <v>3.1172817303311512E-4</v>
      </c>
      <c r="GZ293" s="298">
        <f t="shared" si="647"/>
        <v>3.9439543331603531E-4</v>
      </c>
      <c r="HA293" s="298">
        <f t="shared" si="648"/>
        <v>2.3236163920574567E-4</v>
      </c>
      <c r="HB293" s="298">
        <f t="shared" si="649"/>
        <v>0</v>
      </c>
      <c r="HC293" s="298">
        <f t="shared" si="650"/>
        <v>1.7328319672841325E-4</v>
      </c>
      <c r="HD293" s="298"/>
    </row>
    <row r="294" spans="1:213" ht="12" customHeight="1" x14ac:dyDescent="0.25">
      <c r="A294" s="2">
        <v>1</v>
      </c>
      <c r="B294" s="10" t="s">
        <v>150</v>
      </c>
      <c r="C294" s="183">
        <v>45061</v>
      </c>
      <c r="D294" s="10"/>
      <c r="E294" s="2" t="s">
        <v>109</v>
      </c>
      <c r="F294" s="33"/>
      <c r="G294" s="33"/>
      <c r="H294" s="33"/>
      <c r="I294" s="33"/>
      <c r="J294" s="33"/>
      <c r="K294" s="33"/>
      <c r="L294" s="33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61"/>
      <c r="X294" s="45"/>
      <c r="Y294" s="3">
        <v>4</v>
      </c>
      <c r="Z294" s="146">
        <v>8</v>
      </c>
      <c r="AA294" s="3">
        <f t="shared" si="679"/>
        <v>12</v>
      </c>
      <c r="AB294" s="170"/>
      <c r="AC294" s="170" t="s">
        <v>675</v>
      </c>
      <c r="AD294" s="170"/>
      <c r="AE294" s="170"/>
      <c r="AF294" s="170"/>
      <c r="AG294" s="170"/>
      <c r="AH294" s="170"/>
      <c r="AI294" s="170"/>
      <c r="AJ294" s="170"/>
      <c r="AK294" s="170">
        <v>4</v>
      </c>
      <c r="AL294" s="170" t="s">
        <v>675</v>
      </c>
      <c r="AM294" s="170" t="s">
        <v>675</v>
      </c>
      <c r="AN294" s="170" t="s">
        <v>675</v>
      </c>
      <c r="AO294" s="170"/>
      <c r="AP294" s="170" t="s">
        <v>675</v>
      </c>
      <c r="AQ294" s="170"/>
      <c r="AR294" s="170"/>
      <c r="AS294" s="170" t="s">
        <v>675</v>
      </c>
      <c r="AT294" s="170" t="s">
        <v>675</v>
      </c>
      <c r="AU294" s="29">
        <f t="shared" si="680"/>
        <v>4</v>
      </c>
      <c r="AV294" s="170">
        <f t="shared" si="681"/>
        <v>0</v>
      </c>
      <c r="AW294" s="170">
        <f t="shared" si="682"/>
        <v>4</v>
      </c>
      <c r="AX294" s="170">
        <f t="shared" si="683"/>
        <v>0</v>
      </c>
      <c r="AY294" s="29">
        <f t="shared" si="684"/>
        <v>4</v>
      </c>
      <c r="AZ294" s="3"/>
      <c r="BA294" s="2">
        <f t="shared" si="564"/>
        <v>0</v>
      </c>
      <c r="BB294" s="2">
        <f t="shared" si="565"/>
        <v>4</v>
      </c>
      <c r="BC294" s="2">
        <f t="shared" si="566"/>
        <v>0</v>
      </c>
      <c r="BD294" s="3">
        <f t="shared" si="567"/>
        <v>4</v>
      </c>
      <c r="BE294" s="3">
        <f t="shared" si="568"/>
        <v>0.31595576619273297</v>
      </c>
      <c r="BF294" s="2">
        <f t="shared" si="569"/>
        <v>0</v>
      </c>
      <c r="BG294" s="2">
        <f t="shared" si="570"/>
        <v>0.63191153238546593</v>
      </c>
      <c r="BH294" s="2">
        <f t="shared" si="571"/>
        <v>0</v>
      </c>
      <c r="BI294" s="3">
        <f t="shared" si="572"/>
        <v>0.63191153238546593</v>
      </c>
      <c r="BJ294" s="3"/>
      <c r="BK294" s="21">
        <v>6286</v>
      </c>
      <c r="BL294" s="3">
        <v>6275</v>
      </c>
      <c r="BM294" s="2">
        <v>11</v>
      </c>
      <c r="BN294" s="2">
        <v>11</v>
      </c>
      <c r="BO294" s="45"/>
      <c r="BP294" s="2">
        <f t="shared" si="573"/>
        <v>11</v>
      </c>
      <c r="BQ294" s="2">
        <f t="shared" si="574"/>
        <v>1.7529880478087649</v>
      </c>
      <c r="BR294" s="2">
        <f t="shared" si="575"/>
        <v>1.7529880478087649</v>
      </c>
      <c r="BS294" s="2"/>
      <c r="BT294" s="7">
        <v>6333</v>
      </c>
      <c r="BU294" s="3">
        <v>6307</v>
      </c>
      <c r="BV294" s="2">
        <f t="shared" si="685"/>
        <v>26</v>
      </c>
      <c r="BW294" s="2">
        <v>26</v>
      </c>
      <c r="BX294" s="61"/>
      <c r="BY294" s="2">
        <f t="shared" si="576"/>
        <v>26</v>
      </c>
      <c r="BZ294" s="2">
        <f t="shared" si="577"/>
        <v>4.1224036784525131</v>
      </c>
      <c r="CA294" s="2">
        <f t="shared" si="578"/>
        <v>4.1224036784525131</v>
      </c>
      <c r="CB294" s="2"/>
      <c r="CC294" s="105">
        <v>6342</v>
      </c>
      <c r="CD294" s="3">
        <v>6319</v>
      </c>
      <c r="CE294" s="2">
        <f t="shared" si="686"/>
        <v>23</v>
      </c>
      <c r="CF294" s="2">
        <v>23</v>
      </c>
      <c r="CG294" s="61"/>
      <c r="CH294" s="2">
        <f t="shared" si="579"/>
        <v>23</v>
      </c>
      <c r="CI294" s="2">
        <f t="shared" si="580"/>
        <v>3.6398164266497863</v>
      </c>
      <c r="CJ294" s="2">
        <f t="shared" si="581"/>
        <v>3.6398164266497863</v>
      </c>
      <c r="CK294" s="2"/>
      <c r="CL294" s="105">
        <v>6343</v>
      </c>
      <c r="CM294" s="3">
        <v>6335</v>
      </c>
      <c r="CN294" s="2">
        <f t="shared" si="687"/>
        <v>8</v>
      </c>
      <c r="CO294" s="2">
        <f t="shared" si="688"/>
        <v>8</v>
      </c>
      <c r="CP294" s="61"/>
      <c r="CQ294" s="2">
        <f t="shared" si="582"/>
        <v>8</v>
      </c>
      <c r="CR294" s="2">
        <f t="shared" si="583"/>
        <v>1.2628255722178374</v>
      </c>
      <c r="CS294" s="2">
        <f t="shared" si="584"/>
        <v>1.2628255722178374</v>
      </c>
      <c r="CT294" s="2"/>
      <c r="CU294" s="131">
        <v>6332</v>
      </c>
      <c r="CV294" s="3">
        <v>6330</v>
      </c>
      <c r="CW294" s="2">
        <f t="shared" si="689"/>
        <v>2</v>
      </c>
      <c r="CX294" s="2">
        <f t="shared" si="690"/>
        <v>2</v>
      </c>
      <c r="CY294" s="61"/>
      <c r="CZ294" s="2">
        <f t="shared" si="585"/>
        <v>2</v>
      </c>
      <c r="DA294" s="2">
        <f t="shared" si="586"/>
        <v>0.31595576619273297</v>
      </c>
      <c r="DB294" s="2">
        <f t="shared" si="587"/>
        <v>0.31595576619273297</v>
      </c>
      <c r="DC294" s="2"/>
      <c r="DD294" s="131">
        <v>6405</v>
      </c>
      <c r="DE294" s="3">
        <v>6398</v>
      </c>
      <c r="DF294" s="2">
        <f t="shared" si="691"/>
        <v>7</v>
      </c>
      <c r="DG294" s="2">
        <f t="shared" si="692"/>
        <v>7</v>
      </c>
      <c r="DH294" s="61"/>
      <c r="DI294" s="2">
        <f t="shared" si="588"/>
        <v>7</v>
      </c>
      <c r="DJ294" s="2">
        <f t="shared" si="589"/>
        <v>1.0940919037199124</v>
      </c>
      <c r="DK294" s="2">
        <f t="shared" si="590"/>
        <v>1.0940919037199124</v>
      </c>
      <c r="DL294" s="2"/>
      <c r="DM294" s="131">
        <v>6442</v>
      </c>
      <c r="DN294" s="2">
        <v>6439</v>
      </c>
      <c r="DO294" s="3">
        <f t="shared" si="591"/>
        <v>3</v>
      </c>
      <c r="DP294" s="3">
        <f t="shared" si="592"/>
        <v>0.46591085572293833</v>
      </c>
      <c r="DQ294" s="2"/>
      <c r="DR294" s="131">
        <v>6400</v>
      </c>
      <c r="DS294" s="2">
        <v>6397</v>
      </c>
      <c r="DT294" s="3">
        <f t="shared" si="593"/>
        <v>3</v>
      </c>
      <c r="DU294" s="3">
        <f t="shared" si="594"/>
        <v>0.46896982960762862</v>
      </c>
      <c r="DV294" s="2"/>
      <c r="DW294" s="131">
        <v>6399</v>
      </c>
      <c r="DX294" s="2">
        <v>6395</v>
      </c>
      <c r="DY294" s="3">
        <f t="shared" si="595"/>
        <v>4</v>
      </c>
      <c r="DZ294" s="3">
        <f t="shared" si="596"/>
        <v>0.62548866301798278</v>
      </c>
      <c r="EA294" s="2"/>
      <c r="EB294" s="131">
        <v>6450</v>
      </c>
      <c r="EC294" s="2">
        <v>6451</v>
      </c>
      <c r="ED294" s="3">
        <v>0</v>
      </c>
      <c r="EE294" s="3">
        <f t="shared" si="597"/>
        <v>0</v>
      </c>
      <c r="EF294" s="2"/>
      <c r="EG294" s="131">
        <v>6518</v>
      </c>
      <c r="EH294" s="2">
        <v>6518</v>
      </c>
      <c r="EI294" s="3">
        <f t="shared" si="675"/>
        <v>0</v>
      </c>
      <c r="EJ294" s="3">
        <f t="shared" si="598"/>
        <v>0</v>
      </c>
      <c r="EK294" s="2"/>
      <c r="EL294" s="131">
        <v>6555</v>
      </c>
      <c r="EM294" s="2">
        <v>6553</v>
      </c>
      <c r="EN294" s="3">
        <f t="shared" si="676"/>
        <v>2</v>
      </c>
      <c r="EO294" s="3">
        <f t="shared" si="599"/>
        <v>0.30520372348542651</v>
      </c>
      <c r="EP294" s="2"/>
      <c r="EQ294" s="2"/>
      <c r="ER294" s="77">
        <f t="shared" si="600"/>
        <v>11</v>
      </c>
      <c r="ES294" s="83">
        <f t="shared" si="671"/>
        <v>26</v>
      </c>
      <c r="ET294" s="83">
        <f t="shared" si="665"/>
        <v>23</v>
      </c>
      <c r="EU294" s="81">
        <f t="shared" si="674"/>
        <v>8</v>
      </c>
      <c r="EV294" s="81">
        <f t="shared" si="672"/>
        <v>2</v>
      </c>
      <c r="EW294" s="81">
        <f t="shared" si="661"/>
        <v>7</v>
      </c>
      <c r="EX294" s="81">
        <f t="shared" si="673"/>
        <v>3</v>
      </c>
      <c r="EY294" s="81">
        <f t="shared" si="677"/>
        <v>3</v>
      </c>
      <c r="EZ294" s="81">
        <f>DY294</f>
        <v>4</v>
      </c>
      <c r="FA294" s="81">
        <f t="shared" si="601"/>
        <v>0</v>
      </c>
      <c r="FB294" s="81">
        <f t="shared" si="602"/>
        <v>0</v>
      </c>
      <c r="FC294" s="81">
        <f t="shared" si="678"/>
        <v>2</v>
      </c>
      <c r="FD294" s="2"/>
      <c r="FE294" s="77">
        <f t="shared" si="603"/>
        <v>1.7529880478087649</v>
      </c>
      <c r="FF294" s="83">
        <f t="shared" si="604"/>
        <v>4.1224036784525131</v>
      </c>
      <c r="FG294" s="83">
        <f t="shared" si="605"/>
        <v>3.6398164266497863</v>
      </c>
      <c r="FH294" s="81">
        <f t="shared" si="606"/>
        <v>1.2628255722178374</v>
      </c>
      <c r="FI294" s="81">
        <f t="shared" si="607"/>
        <v>0.31595576619273297</v>
      </c>
      <c r="FJ294" s="81">
        <f t="shared" si="608"/>
        <v>1.0940919037199124</v>
      </c>
      <c r="FK294" s="81">
        <f t="shared" si="609"/>
        <v>0.46591085572293833</v>
      </c>
      <c r="FL294" s="81">
        <f t="shared" si="610"/>
        <v>0.46896982960762862</v>
      </c>
      <c r="FM294" s="81">
        <f t="shared" si="611"/>
        <v>0.62548866301798278</v>
      </c>
      <c r="FN294" s="81">
        <f t="shared" si="612"/>
        <v>0</v>
      </c>
      <c r="FO294" s="81">
        <f t="shared" si="613"/>
        <v>0</v>
      </c>
      <c r="FP294" s="81">
        <f t="shared" si="614"/>
        <v>0.30520372348542651</v>
      </c>
      <c r="FQ294" s="2"/>
      <c r="FR294" s="83">
        <f t="shared" si="615"/>
        <v>15</v>
      </c>
      <c r="FS294" s="83">
        <f t="shared" si="616"/>
        <v>-3</v>
      </c>
      <c r="FT294" s="83">
        <f t="shared" si="617"/>
        <v>-15</v>
      </c>
      <c r="FU294" s="83">
        <f t="shared" si="618"/>
        <v>-6</v>
      </c>
      <c r="FV294" s="83">
        <f t="shared" si="619"/>
        <v>5</v>
      </c>
      <c r="FW294" s="83">
        <f t="shared" si="620"/>
        <v>-4</v>
      </c>
      <c r="FX294" s="83">
        <f t="shared" si="621"/>
        <v>0</v>
      </c>
      <c r="FY294" s="83">
        <f t="shared" si="622"/>
        <v>1</v>
      </c>
      <c r="FZ294" s="83">
        <f t="shared" si="623"/>
        <v>-4</v>
      </c>
      <c r="GA294" s="83">
        <f t="shared" si="624"/>
        <v>0</v>
      </c>
      <c r="GB294" s="83">
        <f t="shared" si="625"/>
        <v>2</v>
      </c>
      <c r="GC294" s="54"/>
      <c r="GD294" s="205">
        <f t="shared" si="626"/>
        <v>2.3694156306437479</v>
      </c>
      <c r="GE294" s="206">
        <f t="shared" si="627"/>
        <v>-0.48258725180272677</v>
      </c>
      <c r="GF294" s="206">
        <f t="shared" si="628"/>
        <v>-2.3769908544319489</v>
      </c>
      <c r="GG294" s="207">
        <f t="shared" si="629"/>
        <v>-0.9468698060251044</v>
      </c>
      <c r="GH294" s="206">
        <f t="shared" si="630"/>
        <v>0.77813613752717936</v>
      </c>
      <c r="GI294" s="206">
        <f t="shared" si="631"/>
        <v>-0.62818104799697405</v>
      </c>
      <c r="GJ294" s="206">
        <f t="shared" si="632"/>
        <v>3.0589738846902859E-3</v>
      </c>
      <c r="GK294" s="206">
        <f t="shared" si="633"/>
        <v>0.15651883341035416</v>
      </c>
      <c r="GL294" s="206">
        <f t="shared" si="634"/>
        <v>-0.62548866301798278</v>
      </c>
      <c r="GM294" s="206">
        <f t="shared" si="635"/>
        <v>0</v>
      </c>
      <c r="GN294" s="206">
        <f t="shared" si="636"/>
        <v>0.30520372348542651</v>
      </c>
      <c r="GO294" s="2"/>
      <c r="GP294" s="3">
        <f t="shared" si="637"/>
        <v>2</v>
      </c>
      <c r="GQ294" s="320">
        <f t="shared" si="638"/>
        <v>3.052037234854265E-4</v>
      </c>
      <c r="GR294" s="298">
        <f t="shared" si="639"/>
        <v>1.9157421759347952E-4</v>
      </c>
      <c r="GS294" s="298">
        <f t="shared" si="640"/>
        <v>4.1550803848243678E-4</v>
      </c>
      <c r="GT294" s="298">
        <f t="shared" si="641"/>
        <v>4.3917211399511125E-4</v>
      </c>
      <c r="GU294" s="298">
        <f t="shared" si="642"/>
        <v>1.7272648760687453E-4</v>
      </c>
      <c r="GV294" s="298">
        <f t="shared" si="643"/>
        <v>3.6090659737259996E-5</v>
      </c>
      <c r="GW294" s="298">
        <f t="shared" si="644"/>
        <v>1.4050300074265872E-4</v>
      </c>
      <c r="GX294" s="298">
        <f t="shared" si="645"/>
        <v>7.5067560804724251E-5</v>
      </c>
      <c r="GY294" s="298">
        <f t="shared" si="646"/>
        <v>7.1937270699949638E-5</v>
      </c>
      <c r="GZ294" s="298">
        <f t="shared" si="647"/>
        <v>8.303061754021796E-5</v>
      </c>
      <c r="HA294" s="298">
        <f t="shared" si="648"/>
        <v>0</v>
      </c>
      <c r="HB294" s="298">
        <f t="shared" si="649"/>
        <v>0</v>
      </c>
      <c r="HC294" s="298">
        <f t="shared" si="650"/>
        <v>3.4656639345682646E-5</v>
      </c>
      <c r="HD294" s="298"/>
    </row>
    <row r="295" spans="1:213" ht="12" customHeight="1" x14ac:dyDescent="0.25">
      <c r="A295" s="2">
        <v>1</v>
      </c>
      <c r="B295" s="10" t="s">
        <v>150</v>
      </c>
      <c r="C295" s="183">
        <v>45062</v>
      </c>
      <c r="D295" s="10"/>
      <c r="E295" s="2" t="s">
        <v>423</v>
      </c>
      <c r="F295" s="33"/>
      <c r="G295" s="33"/>
      <c r="H295" s="33"/>
      <c r="I295" s="33"/>
      <c r="J295" s="33"/>
      <c r="K295" s="33"/>
      <c r="L295" s="33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61"/>
      <c r="X295" s="45"/>
      <c r="Y295" s="3">
        <v>5</v>
      </c>
      <c r="Z295" s="146">
        <v>8</v>
      </c>
      <c r="AA295" s="3">
        <f t="shared" si="679"/>
        <v>13</v>
      </c>
      <c r="AB295" s="170"/>
      <c r="AC295" s="170" t="s">
        <v>675</v>
      </c>
      <c r="AD295" s="170"/>
      <c r="AE295" s="170"/>
      <c r="AF295" s="170"/>
      <c r="AG295" s="170"/>
      <c r="AH295" s="170"/>
      <c r="AI295" s="170"/>
      <c r="AJ295" s="170"/>
      <c r="AK295" s="170">
        <v>5</v>
      </c>
      <c r="AL295" s="170" t="s">
        <v>675</v>
      </c>
      <c r="AM295" s="170" t="s">
        <v>675</v>
      </c>
      <c r="AN295" s="170" t="s">
        <v>675</v>
      </c>
      <c r="AO295" s="170"/>
      <c r="AP295" s="170" t="s">
        <v>675</v>
      </c>
      <c r="AQ295" s="170"/>
      <c r="AR295" s="170"/>
      <c r="AS295" s="170" t="s">
        <v>675</v>
      </c>
      <c r="AT295" s="170" t="s">
        <v>675</v>
      </c>
      <c r="AU295" s="29">
        <f t="shared" si="680"/>
        <v>5</v>
      </c>
      <c r="AV295" s="170">
        <f t="shared" si="681"/>
        <v>0</v>
      </c>
      <c r="AW295" s="170">
        <f t="shared" si="682"/>
        <v>5</v>
      </c>
      <c r="AX295" s="170">
        <f t="shared" si="683"/>
        <v>0</v>
      </c>
      <c r="AY295" s="29">
        <f t="shared" si="684"/>
        <v>5</v>
      </c>
      <c r="AZ295" s="3"/>
      <c r="BA295" s="2">
        <f t="shared" si="564"/>
        <v>0</v>
      </c>
      <c r="BB295" s="2">
        <f t="shared" si="565"/>
        <v>5</v>
      </c>
      <c r="BC295" s="2">
        <f t="shared" si="566"/>
        <v>0</v>
      </c>
      <c r="BD295" s="3">
        <f t="shared" si="567"/>
        <v>5</v>
      </c>
      <c r="BE295" s="3">
        <f t="shared" si="568"/>
        <v>1.9990004997501249</v>
      </c>
      <c r="BF295" s="2">
        <f t="shared" si="569"/>
        <v>0</v>
      </c>
      <c r="BG295" s="2">
        <f t="shared" si="570"/>
        <v>2.4987506246876565</v>
      </c>
      <c r="BH295" s="2">
        <f t="shared" si="571"/>
        <v>0</v>
      </c>
      <c r="BI295" s="3">
        <f t="shared" si="572"/>
        <v>2.4987506246876565</v>
      </c>
      <c r="BJ295" s="3"/>
      <c r="BK295" s="21">
        <v>2063</v>
      </c>
      <c r="BL295" s="3">
        <v>2058</v>
      </c>
      <c r="BM295" s="2">
        <v>5</v>
      </c>
      <c r="BN295" s="2">
        <v>5</v>
      </c>
      <c r="BO295" s="45"/>
      <c r="BP295" s="2">
        <f t="shared" si="573"/>
        <v>5</v>
      </c>
      <c r="BQ295" s="2">
        <f t="shared" si="574"/>
        <v>2.4295432458697763</v>
      </c>
      <c r="BR295" s="2">
        <f t="shared" si="575"/>
        <v>2.4295432458697763</v>
      </c>
      <c r="BS295" s="2"/>
      <c r="BT295" s="7">
        <v>2077</v>
      </c>
      <c r="BU295" s="3">
        <v>2073</v>
      </c>
      <c r="BV295" s="2">
        <f t="shared" si="685"/>
        <v>4</v>
      </c>
      <c r="BW295" s="2">
        <v>4</v>
      </c>
      <c r="BX295" s="61"/>
      <c r="BY295" s="2">
        <f t="shared" si="576"/>
        <v>4</v>
      </c>
      <c r="BZ295" s="2">
        <f t="shared" si="577"/>
        <v>1.929570670525808</v>
      </c>
      <c r="CA295" s="2">
        <f t="shared" si="578"/>
        <v>1.929570670525808</v>
      </c>
      <c r="CB295" s="2"/>
      <c r="CC295" s="105">
        <v>2062</v>
      </c>
      <c r="CD295" s="3">
        <v>2055</v>
      </c>
      <c r="CE295" s="2">
        <f t="shared" si="686"/>
        <v>7</v>
      </c>
      <c r="CF295" s="2">
        <v>7</v>
      </c>
      <c r="CG295" s="61"/>
      <c r="CH295" s="2">
        <f t="shared" si="579"/>
        <v>7</v>
      </c>
      <c r="CI295" s="2">
        <f t="shared" si="580"/>
        <v>3.4063260340632602</v>
      </c>
      <c r="CJ295" s="2">
        <f t="shared" si="581"/>
        <v>3.4063260340632602</v>
      </c>
      <c r="CK295" s="2"/>
      <c r="CL295" s="105">
        <v>2042</v>
      </c>
      <c r="CM295" s="3">
        <v>2039</v>
      </c>
      <c r="CN295" s="2">
        <f t="shared" si="687"/>
        <v>3</v>
      </c>
      <c r="CO295" s="2">
        <f t="shared" si="688"/>
        <v>3</v>
      </c>
      <c r="CP295" s="61"/>
      <c r="CQ295" s="2">
        <f t="shared" si="582"/>
        <v>3</v>
      </c>
      <c r="CR295" s="2">
        <f t="shared" si="583"/>
        <v>1.4713094654242276</v>
      </c>
      <c r="CS295" s="2">
        <f t="shared" si="584"/>
        <v>1.4713094654242276</v>
      </c>
      <c r="CT295" s="2"/>
      <c r="CU295" s="131">
        <v>2005</v>
      </c>
      <c r="CV295" s="3">
        <v>2001</v>
      </c>
      <c r="CW295" s="2">
        <f t="shared" si="689"/>
        <v>4</v>
      </c>
      <c r="CX295" s="2">
        <f t="shared" si="690"/>
        <v>4</v>
      </c>
      <c r="CY295" s="61"/>
      <c r="CZ295" s="2">
        <f t="shared" si="585"/>
        <v>4</v>
      </c>
      <c r="DA295" s="2">
        <f t="shared" si="586"/>
        <v>1.9990004997501249</v>
      </c>
      <c r="DB295" s="2">
        <f t="shared" si="587"/>
        <v>1.9990004997501249</v>
      </c>
      <c r="DC295" s="2"/>
      <c r="DD295" s="131">
        <v>2029</v>
      </c>
      <c r="DE295" s="3">
        <v>2028</v>
      </c>
      <c r="DF295" s="2">
        <f t="shared" si="691"/>
        <v>1</v>
      </c>
      <c r="DG295" s="2">
        <f t="shared" si="692"/>
        <v>1</v>
      </c>
      <c r="DH295" s="61"/>
      <c r="DI295" s="2">
        <f t="shared" si="588"/>
        <v>1</v>
      </c>
      <c r="DJ295" s="2">
        <f t="shared" si="589"/>
        <v>0.49309664694280081</v>
      </c>
      <c r="DK295" s="2">
        <f t="shared" si="590"/>
        <v>0.49309664694280081</v>
      </c>
      <c r="DL295" s="2"/>
      <c r="DM295" s="131">
        <v>2048</v>
      </c>
      <c r="DN295" s="2">
        <v>2046</v>
      </c>
      <c r="DO295" s="3">
        <f t="shared" si="591"/>
        <v>2</v>
      </c>
      <c r="DP295" s="3">
        <f t="shared" si="592"/>
        <v>0.97751710654936463</v>
      </c>
      <c r="DQ295" s="2"/>
      <c r="DR295" s="131">
        <v>2041</v>
      </c>
      <c r="DS295" s="2">
        <v>2035</v>
      </c>
      <c r="DT295" s="3">
        <f t="shared" si="593"/>
        <v>6</v>
      </c>
      <c r="DU295" s="3">
        <f t="shared" si="594"/>
        <v>2.9484029484029484</v>
      </c>
      <c r="DV295" s="2"/>
      <c r="DW295" s="131">
        <v>2022</v>
      </c>
      <c r="DX295" s="2">
        <v>2024</v>
      </c>
      <c r="DY295" s="3">
        <f t="shared" si="595"/>
        <v>-2</v>
      </c>
      <c r="DZ295" s="3">
        <f t="shared" si="596"/>
        <v>-0.98814229249011853</v>
      </c>
      <c r="EA295" s="2"/>
      <c r="EB295" s="131">
        <v>2009</v>
      </c>
      <c r="EC295" s="2">
        <v>2009</v>
      </c>
      <c r="ED295" s="3">
        <f t="shared" ref="ED295:ED323" si="693">EB295-EC295</f>
        <v>0</v>
      </c>
      <c r="EE295" s="3">
        <f t="shared" si="597"/>
        <v>0</v>
      </c>
      <c r="EF295" s="2"/>
      <c r="EG295" s="131">
        <v>2022</v>
      </c>
      <c r="EH295" s="2">
        <v>2023</v>
      </c>
      <c r="EI295" s="3">
        <v>0</v>
      </c>
      <c r="EJ295" s="3">
        <f t="shared" si="598"/>
        <v>0</v>
      </c>
      <c r="EK295" s="2"/>
      <c r="EL295" s="131">
        <v>2032</v>
      </c>
      <c r="EM295" s="2">
        <v>2037</v>
      </c>
      <c r="EN295" s="146">
        <v>0</v>
      </c>
      <c r="EO295" s="3">
        <f t="shared" si="599"/>
        <v>0</v>
      </c>
      <c r="EP295" s="2"/>
      <c r="EQ295" s="2"/>
      <c r="ER295" s="77">
        <f t="shared" si="600"/>
        <v>5</v>
      </c>
      <c r="ES295" s="83">
        <f t="shared" si="671"/>
        <v>4</v>
      </c>
      <c r="ET295" s="83">
        <f t="shared" si="665"/>
        <v>7</v>
      </c>
      <c r="EU295" s="81">
        <f t="shared" si="674"/>
        <v>3</v>
      </c>
      <c r="EV295" s="81">
        <f t="shared" si="672"/>
        <v>4</v>
      </c>
      <c r="EW295" s="81">
        <f t="shared" si="661"/>
        <v>1</v>
      </c>
      <c r="EX295" s="81">
        <f t="shared" si="673"/>
        <v>2</v>
      </c>
      <c r="EY295" s="81">
        <f t="shared" si="677"/>
        <v>6</v>
      </c>
      <c r="EZ295" s="81">
        <v>0</v>
      </c>
      <c r="FA295" s="81">
        <f t="shared" si="601"/>
        <v>0</v>
      </c>
      <c r="FB295" s="81">
        <f t="shared" si="602"/>
        <v>0</v>
      </c>
      <c r="FC295" s="81">
        <v>0</v>
      </c>
      <c r="FD295" s="2"/>
      <c r="FE295" s="77">
        <f t="shared" si="603"/>
        <v>2.4295432458697763</v>
      </c>
      <c r="FF295" s="83">
        <f t="shared" si="604"/>
        <v>1.929570670525808</v>
      </c>
      <c r="FG295" s="83">
        <f t="shared" si="605"/>
        <v>3.4063260340632602</v>
      </c>
      <c r="FH295" s="81">
        <f t="shared" si="606"/>
        <v>1.4713094654242276</v>
      </c>
      <c r="FI295" s="81">
        <f t="shared" si="607"/>
        <v>1.9990004997501249</v>
      </c>
      <c r="FJ295" s="81">
        <f t="shared" si="608"/>
        <v>0.49309664694280081</v>
      </c>
      <c r="FK295" s="81">
        <f t="shared" si="609"/>
        <v>0.97751710654936463</v>
      </c>
      <c r="FL295" s="81">
        <f t="shared" si="610"/>
        <v>2.9484029484029484</v>
      </c>
      <c r="FM295" s="81">
        <f t="shared" si="611"/>
        <v>0</v>
      </c>
      <c r="FN295" s="81">
        <f t="shared" si="612"/>
        <v>0</v>
      </c>
      <c r="FO295" s="81">
        <f t="shared" si="613"/>
        <v>0</v>
      </c>
      <c r="FP295" s="81">
        <f t="shared" si="614"/>
        <v>0</v>
      </c>
      <c r="FQ295" s="2"/>
      <c r="FR295" s="83">
        <f t="shared" si="615"/>
        <v>-1</v>
      </c>
      <c r="FS295" s="83">
        <f t="shared" si="616"/>
        <v>3</v>
      </c>
      <c r="FT295" s="83">
        <f t="shared" si="617"/>
        <v>-4</v>
      </c>
      <c r="FU295" s="83">
        <f t="shared" si="618"/>
        <v>1</v>
      </c>
      <c r="FV295" s="83">
        <f t="shared" si="619"/>
        <v>-3</v>
      </c>
      <c r="FW295" s="83">
        <f t="shared" si="620"/>
        <v>1</v>
      </c>
      <c r="FX295" s="83">
        <f t="shared" si="621"/>
        <v>4</v>
      </c>
      <c r="FY295" s="83">
        <f t="shared" si="622"/>
        <v>-6</v>
      </c>
      <c r="FZ295" s="83">
        <f t="shared" si="623"/>
        <v>0</v>
      </c>
      <c r="GA295" s="83">
        <f t="shared" si="624"/>
        <v>0</v>
      </c>
      <c r="GB295" s="83">
        <f t="shared" si="625"/>
        <v>0</v>
      </c>
      <c r="GC295" s="54"/>
      <c r="GD295" s="205">
        <f t="shared" si="626"/>
        <v>-0.49997257534396833</v>
      </c>
      <c r="GE295" s="206">
        <f t="shared" si="627"/>
        <v>1.4767553635374522</v>
      </c>
      <c r="GF295" s="206">
        <f t="shared" si="628"/>
        <v>-1.9350165686390326</v>
      </c>
      <c r="GG295" s="207">
        <f t="shared" si="629"/>
        <v>0.52769103432589737</v>
      </c>
      <c r="GH295" s="206">
        <f t="shared" si="630"/>
        <v>-1.5059038528073241</v>
      </c>
      <c r="GI295" s="206">
        <f t="shared" si="631"/>
        <v>0.48442045960656382</v>
      </c>
      <c r="GJ295" s="206">
        <f t="shared" si="632"/>
        <v>1.9708858418535837</v>
      </c>
      <c r="GK295" s="206">
        <f t="shared" si="633"/>
        <v>-2.9484029484029484</v>
      </c>
      <c r="GL295" s="206">
        <f t="shared" si="634"/>
        <v>0</v>
      </c>
      <c r="GM295" s="206">
        <f t="shared" si="635"/>
        <v>0</v>
      </c>
      <c r="GN295" s="206">
        <f t="shared" si="636"/>
        <v>0</v>
      </c>
      <c r="GO295" s="2"/>
      <c r="GP295" s="3">
        <f t="shared" si="637"/>
        <v>0</v>
      </c>
      <c r="GQ295" s="320">
        <f t="shared" si="638"/>
        <v>0</v>
      </c>
      <c r="GR295" s="298">
        <f t="shared" si="639"/>
        <v>8.7079189815217957E-5</v>
      </c>
      <c r="GS295" s="298">
        <f t="shared" si="640"/>
        <v>6.3924313612682583E-5</v>
      </c>
      <c r="GT295" s="298">
        <f t="shared" si="641"/>
        <v>1.3366107817242516E-4</v>
      </c>
      <c r="GU295" s="298">
        <f t="shared" si="642"/>
        <v>6.4772432852577941E-5</v>
      </c>
      <c r="GV295" s="298">
        <f t="shared" si="643"/>
        <v>7.2181319474519992E-5</v>
      </c>
      <c r="GW295" s="298">
        <f t="shared" si="644"/>
        <v>2.0071857248951246E-5</v>
      </c>
      <c r="GX295" s="298">
        <f t="shared" si="645"/>
        <v>5.0045040536482834E-5</v>
      </c>
      <c r="GY295" s="298">
        <f t="shared" si="646"/>
        <v>1.4387454139989928E-4</v>
      </c>
      <c r="GZ295" s="298">
        <f t="shared" si="647"/>
        <v>0</v>
      </c>
      <c r="HA295" s="298">
        <f t="shared" si="648"/>
        <v>0</v>
      </c>
      <c r="HB295" s="298">
        <f t="shared" si="649"/>
        <v>0</v>
      </c>
      <c r="HC295" s="298">
        <f t="shared" si="650"/>
        <v>0</v>
      </c>
      <c r="HD295" s="298"/>
    </row>
    <row r="296" spans="1:213" ht="12" customHeight="1" x14ac:dyDescent="0.25">
      <c r="A296" s="2">
        <v>1</v>
      </c>
      <c r="B296" s="10" t="s">
        <v>150</v>
      </c>
      <c r="C296" s="183">
        <v>45063</v>
      </c>
      <c r="D296" s="10"/>
      <c r="E296" s="2" t="s">
        <v>491</v>
      </c>
      <c r="F296" s="33"/>
      <c r="G296" s="33"/>
      <c r="H296" s="33"/>
      <c r="I296" s="33"/>
      <c r="J296" s="33"/>
      <c r="K296" s="33"/>
      <c r="L296" s="33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61"/>
      <c r="X296" s="45"/>
      <c r="Y296" s="3">
        <v>5</v>
      </c>
      <c r="Z296" s="146">
        <v>8</v>
      </c>
      <c r="AA296" s="3">
        <f t="shared" si="679"/>
        <v>13</v>
      </c>
      <c r="AB296" s="170"/>
      <c r="AC296" s="170" t="s">
        <v>675</v>
      </c>
      <c r="AD296" s="170"/>
      <c r="AE296" s="170"/>
      <c r="AF296" s="170"/>
      <c r="AG296" s="170"/>
      <c r="AH296" s="170"/>
      <c r="AI296" s="170"/>
      <c r="AJ296" s="170"/>
      <c r="AK296" s="170">
        <v>5</v>
      </c>
      <c r="AL296" s="170" t="s">
        <v>675</v>
      </c>
      <c r="AM296" s="170" t="s">
        <v>675</v>
      </c>
      <c r="AN296" s="170" t="s">
        <v>675</v>
      </c>
      <c r="AO296" s="170"/>
      <c r="AP296" s="170" t="s">
        <v>675</v>
      </c>
      <c r="AQ296" s="170"/>
      <c r="AR296" s="170"/>
      <c r="AS296" s="170" t="s">
        <v>675</v>
      </c>
      <c r="AT296" s="170" t="s">
        <v>675</v>
      </c>
      <c r="AU296" s="29">
        <f t="shared" si="680"/>
        <v>5</v>
      </c>
      <c r="AV296" s="170">
        <f t="shared" si="681"/>
        <v>0</v>
      </c>
      <c r="AW296" s="170">
        <f t="shared" si="682"/>
        <v>5</v>
      </c>
      <c r="AX296" s="170">
        <f t="shared" si="683"/>
        <v>0</v>
      </c>
      <c r="AY296" s="29">
        <f t="shared" si="684"/>
        <v>5</v>
      </c>
      <c r="AZ296" s="3"/>
      <c r="BA296" s="2">
        <f t="shared" si="564"/>
        <v>0</v>
      </c>
      <c r="BB296" s="2">
        <f t="shared" si="565"/>
        <v>5</v>
      </c>
      <c r="BC296" s="2">
        <f t="shared" si="566"/>
        <v>0</v>
      </c>
      <c r="BD296" s="3">
        <f t="shared" si="567"/>
        <v>5</v>
      </c>
      <c r="BE296" s="3">
        <f t="shared" si="568"/>
        <v>0.76312576312576308</v>
      </c>
      <c r="BF296" s="2">
        <f t="shared" si="569"/>
        <v>0</v>
      </c>
      <c r="BG296" s="2">
        <f t="shared" si="570"/>
        <v>0.76312576312576308</v>
      </c>
      <c r="BH296" s="2">
        <f t="shared" si="571"/>
        <v>0</v>
      </c>
      <c r="BI296" s="3">
        <f t="shared" si="572"/>
        <v>0.76312576312576308</v>
      </c>
      <c r="BJ296" s="3"/>
      <c r="BK296" s="21">
        <v>6547</v>
      </c>
      <c r="BL296" s="3">
        <v>6542</v>
      </c>
      <c r="BM296" s="2">
        <v>5</v>
      </c>
      <c r="BN296" s="2">
        <v>5</v>
      </c>
      <c r="BO296" s="45"/>
      <c r="BP296" s="2">
        <f t="shared" si="573"/>
        <v>5</v>
      </c>
      <c r="BQ296" s="2">
        <f t="shared" si="574"/>
        <v>0.76429226536227457</v>
      </c>
      <c r="BR296" s="2">
        <f t="shared" si="575"/>
        <v>0.76429226536227457</v>
      </c>
      <c r="BS296" s="2"/>
      <c r="BT296" s="7">
        <v>6534</v>
      </c>
      <c r="BU296" s="3">
        <v>6523</v>
      </c>
      <c r="BV296" s="2">
        <f t="shared" si="685"/>
        <v>11</v>
      </c>
      <c r="BW296" s="2">
        <v>11</v>
      </c>
      <c r="BX296" s="61"/>
      <c r="BY296" s="2">
        <f t="shared" si="576"/>
        <v>11</v>
      </c>
      <c r="BZ296" s="2">
        <f t="shared" si="577"/>
        <v>1.6863406408094435</v>
      </c>
      <c r="CA296" s="2">
        <f t="shared" si="578"/>
        <v>1.6863406408094435</v>
      </c>
      <c r="CB296" s="2"/>
      <c r="CC296" s="105">
        <v>6589</v>
      </c>
      <c r="CD296" s="3">
        <v>6577</v>
      </c>
      <c r="CE296" s="2">
        <f t="shared" si="686"/>
        <v>12</v>
      </c>
      <c r="CF296" s="2">
        <v>12</v>
      </c>
      <c r="CG296" s="61"/>
      <c r="CH296" s="2">
        <f t="shared" si="579"/>
        <v>12</v>
      </c>
      <c r="CI296" s="2">
        <f t="shared" si="580"/>
        <v>1.8245400638589022</v>
      </c>
      <c r="CJ296" s="2">
        <f t="shared" si="581"/>
        <v>1.8245400638589022</v>
      </c>
      <c r="CK296" s="2"/>
      <c r="CL296" s="105">
        <v>6557</v>
      </c>
      <c r="CM296" s="3">
        <v>6551</v>
      </c>
      <c r="CN296" s="2">
        <f t="shared" si="687"/>
        <v>6</v>
      </c>
      <c r="CO296" s="2">
        <f t="shared" si="688"/>
        <v>6</v>
      </c>
      <c r="CP296" s="61"/>
      <c r="CQ296" s="2">
        <f t="shared" si="582"/>
        <v>6</v>
      </c>
      <c r="CR296" s="2">
        <f t="shared" si="583"/>
        <v>0.91589070370935732</v>
      </c>
      <c r="CS296" s="2">
        <f t="shared" si="584"/>
        <v>0.91589070370935732</v>
      </c>
      <c r="CT296" s="2"/>
      <c r="CU296" s="131">
        <v>6557</v>
      </c>
      <c r="CV296" s="3">
        <v>6552</v>
      </c>
      <c r="CW296" s="2">
        <f t="shared" si="689"/>
        <v>5</v>
      </c>
      <c r="CX296" s="2">
        <f t="shared" si="690"/>
        <v>5</v>
      </c>
      <c r="CY296" s="61"/>
      <c r="CZ296" s="2">
        <f t="shared" si="585"/>
        <v>5</v>
      </c>
      <c r="DA296" s="2">
        <f t="shared" si="586"/>
        <v>0.76312576312576308</v>
      </c>
      <c r="DB296" s="2">
        <f t="shared" si="587"/>
        <v>0.76312576312576308</v>
      </c>
      <c r="DC296" s="2"/>
      <c r="DD296" s="131">
        <v>6572</v>
      </c>
      <c r="DE296" s="3">
        <v>6563</v>
      </c>
      <c r="DF296" s="2">
        <f t="shared" si="691"/>
        <v>9</v>
      </c>
      <c r="DG296" s="2">
        <f t="shared" si="692"/>
        <v>9</v>
      </c>
      <c r="DH296" s="61"/>
      <c r="DI296" s="2">
        <f t="shared" si="588"/>
        <v>9</v>
      </c>
      <c r="DJ296" s="2">
        <f t="shared" si="589"/>
        <v>1.3713240895931738</v>
      </c>
      <c r="DK296" s="2">
        <f t="shared" si="590"/>
        <v>1.3713240895931738</v>
      </c>
      <c r="DL296" s="2"/>
      <c r="DM296" s="131">
        <v>6572</v>
      </c>
      <c r="DN296" s="2">
        <v>6567</v>
      </c>
      <c r="DO296" s="3">
        <f t="shared" si="591"/>
        <v>5</v>
      </c>
      <c r="DP296" s="3">
        <f t="shared" si="592"/>
        <v>0.76138267093040968</v>
      </c>
      <c r="DQ296" s="2"/>
      <c r="DR296" s="131">
        <v>6619</v>
      </c>
      <c r="DS296" s="2">
        <v>6613</v>
      </c>
      <c r="DT296" s="3">
        <f t="shared" si="593"/>
        <v>6</v>
      </c>
      <c r="DU296" s="3">
        <f t="shared" si="594"/>
        <v>0.90730379555421137</v>
      </c>
      <c r="DV296" s="2"/>
      <c r="DW296" s="131">
        <v>6582</v>
      </c>
      <c r="DX296" s="2">
        <v>6573</v>
      </c>
      <c r="DY296" s="3">
        <f t="shared" si="595"/>
        <v>9</v>
      </c>
      <c r="DZ296" s="3">
        <f t="shared" si="596"/>
        <v>1.3692377909630307</v>
      </c>
      <c r="EA296" s="2"/>
      <c r="EB296" s="131">
        <v>6630</v>
      </c>
      <c r="EC296" s="2">
        <v>6624</v>
      </c>
      <c r="ED296" s="3">
        <f t="shared" si="693"/>
        <v>6</v>
      </c>
      <c r="EE296" s="3">
        <f t="shared" si="597"/>
        <v>0.90579710144927539</v>
      </c>
      <c r="EF296" s="2"/>
      <c r="EG296" s="131">
        <v>6692</v>
      </c>
      <c r="EH296" s="2">
        <v>6699</v>
      </c>
      <c r="EI296" s="3">
        <v>0</v>
      </c>
      <c r="EJ296" s="3">
        <f t="shared" si="598"/>
        <v>0</v>
      </c>
      <c r="EK296" s="2"/>
      <c r="EL296" s="131">
        <v>6807</v>
      </c>
      <c r="EM296" s="2">
        <v>6805</v>
      </c>
      <c r="EN296" s="3">
        <f>EL296-EM296</f>
        <v>2</v>
      </c>
      <c r="EO296" s="3">
        <f t="shared" si="599"/>
        <v>0.29390154298310067</v>
      </c>
      <c r="EP296" s="2"/>
      <c r="EQ296" s="2"/>
      <c r="ER296" s="77">
        <f t="shared" si="600"/>
        <v>5</v>
      </c>
      <c r="ES296" s="83">
        <f t="shared" si="671"/>
        <v>11</v>
      </c>
      <c r="ET296" s="83">
        <f t="shared" si="665"/>
        <v>12</v>
      </c>
      <c r="EU296" s="81">
        <f t="shared" si="674"/>
        <v>6</v>
      </c>
      <c r="EV296" s="81">
        <f t="shared" si="672"/>
        <v>5</v>
      </c>
      <c r="EW296" s="81">
        <f t="shared" si="661"/>
        <v>9</v>
      </c>
      <c r="EX296" s="81">
        <f t="shared" si="673"/>
        <v>5</v>
      </c>
      <c r="EY296" s="81">
        <f t="shared" si="677"/>
        <v>6</v>
      </c>
      <c r="EZ296" s="81">
        <f t="shared" ref="EZ296:EZ327" si="694">DY296</f>
        <v>9</v>
      </c>
      <c r="FA296" s="81">
        <f t="shared" si="601"/>
        <v>6</v>
      </c>
      <c r="FB296" s="81">
        <f t="shared" si="602"/>
        <v>0</v>
      </c>
      <c r="FC296" s="81">
        <f>EN296</f>
        <v>2</v>
      </c>
      <c r="FD296" s="2"/>
      <c r="FE296" s="77">
        <f t="shared" si="603"/>
        <v>0.76429226536227457</v>
      </c>
      <c r="FF296" s="83">
        <f t="shared" si="604"/>
        <v>1.6863406408094435</v>
      </c>
      <c r="FG296" s="83">
        <f t="shared" si="605"/>
        <v>1.8245400638589022</v>
      </c>
      <c r="FH296" s="81">
        <f t="shared" si="606"/>
        <v>0.91589070370935732</v>
      </c>
      <c r="FI296" s="81">
        <f t="shared" si="607"/>
        <v>0.76312576312576308</v>
      </c>
      <c r="FJ296" s="81">
        <f t="shared" si="608"/>
        <v>1.3713240895931738</v>
      </c>
      <c r="FK296" s="81">
        <f t="shared" si="609"/>
        <v>0.76138267093040968</v>
      </c>
      <c r="FL296" s="81">
        <f t="shared" si="610"/>
        <v>0.90730379555421137</v>
      </c>
      <c r="FM296" s="81">
        <f t="shared" si="611"/>
        <v>1.3692377909630307</v>
      </c>
      <c r="FN296" s="81">
        <f t="shared" si="612"/>
        <v>0.90579710144927539</v>
      </c>
      <c r="FO296" s="81">
        <f t="shared" si="613"/>
        <v>0</v>
      </c>
      <c r="FP296" s="81">
        <f t="shared" si="614"/>
        <v>0.29390154298310067</v>
      </c>
      <c r="FQ296" s="2"/>
      <c r="FR296" s="83">
        <f t="shared" si="615"/>
        <v>6</v>
      </c>
      <c r="FS296" s="83">
        <f t="shared" si="616"/>
        <v>1</v>
      </c>
      <c r="FT296" s="83">
        <f t="shared" si="617"/>
        <v>-6</v>
      </c>
      <c r="FU296" s="83">
        <f t="shared" si="618"/>
        <v>-1</v>
      </c>
      <c r="FV296" s="83">
        <f t="shared" si="619"/>
        <v>4</v>
      </c>
      <c r="FW296" s="83">
        <f t="shared" si="620"/>
        <v>-4</v>
      </c>
      <c r="FX296" s="83">
        <f t="shared" si="621"/>
        <v>1</v>
      </c>
      <c r="FY296" s="83">
        <f t="shared" si="622"/>
        <v>3</v>
      </c>
      <c r="FZ296" s="83">
        <f t="shared" si="623"/>
        <v>-3</v>
      </c>
      <c r="GA296" s="83">
        <f t="shared" si="624"/>
        <v>-6</v>
      </c>
      <c r="GB296" s="83">
        <f t="shared" si="625"/>
        <v>2</v>
      </c>
      <c r="GC296" s="54"/>
      <c r="GD296" s="205">
        <f t="shared" si="626"/>
        <v>0.92204837544716889</v>
      </c>
      <c r="GE296" s="206">
        <f t="shared" si="627"/>
        <v>0.13819942304945876</v>
      </c>
      <c r="GF296" s="206">
        <f t="shared" si="628"/>
        <v>-0.90864936014954489</v>
      </c>
      <c r="GG296" s="207">
        <f t="shared" si="629"/>
        <v>-0.15276494058359424</v>
      </c>
      <c r="GH296" s="206">
        <f t="shared" si="630"/>
        <v>0.60819832646741068</v>
      </c>
      <c r="GI296" s="206">
        <f t="shared" si="631"/>
        <v>-0.60994141866276408</v>
      </c>
      <c r="GJ296" s="206">
        <f t="shared" si="632"/>
        <v>0.14592112462380169</v>
      </c>
      <c r="GK296" s="206">
        <f t="shared" si="633"/>
        <v>0.4619339954088193</v>
      </c>
      <c r="GL296" s="206">
        <f t="shared" si="634"/>
        <v>-0.46344068951375528</v>
      </c>
      <c r="GM296" s="206">
        <f t="shared" si="635"/>
        <v>-0.90579710144927539</v>
      </c>
      <c r="GN296" s="206">
        <f t="shared" si="636"/>
        <v>0.29390154298310067</v>
      </c>
      <c r="GO296" s="2"/>
      <c r="GP296" s="3">
        <f t="shared" si="637"/>
        <v>2</v>
      </c>
      <c r="GQ296" s="320">
        <f t="shared" si="638"/>
        <v>2.9390154298310065E-4</v>
      </c>
      <c r="GR296" s="298">
        <f t="shared" si="639"/>
        <v>8.7079189815217957E-5</v>
      </c>
      <c r="GS296" s="298">
        <f t="shared" si="640"/>
        <v>1.7579186243487711E-4</v>
      </c>
      <c r="GT296" s="298">
        <f t="shared" si="641"/>
        <v>2.2913327686701457E-4</v>
      </c>
      <c r="GU296" s="298">
        <f t="shared" si="642"/>
        <v>1.2954486570515588E-4</v>
      </c>
      <c r="GV296" s="298">
        <f t="shared" si="643"/>
        <v>9.0226649343149996E-5</v>
      </c>
      <c r="GW296" s="298">
        <f t="shared" si="644"/>
        <v>1.8064671524056121E-4</v>
      </c>
      <c r="GX296" s="298">
        <f t="shared" si="645"/>
        <v>1.2511260134120709E-4</v>
      </c>
      <c r="GY296" s="298">
        <f t="shared" si="646"/>
        <v>1.4387454139989928E-4</v>
      </c>
      <c r="GZ296" s="298">
        <f t="shared" si="647"/>
        <v>1.8681888946549041E-4</v>
      </c>
      <c r="HA296" s="298">
        <f t="shared" si="648"/>
        <v>1.2674271229404308E-4</v>
      </c>
      <c r="HB296" s="298">
        <f t="shared" si="649"/>
        <v>0</v>
      </c>
      <c r="HC296" s="298">
        <f t="shared" si="650"/>
        <v>3.4656639345682646E-5</v>
      </c>
      <c r="HD296" s="298"/>
    </row>
    <row r="297" spans="1:213" ht="12" customHeight="1" x14ac:dyDescent="0.25">
      <c r="A297" s="2">
        <v>1</v>
      </c>
      <c r="B297" s="10" t="s">
        <v>150</v>
      </c>
      <c r="C297" s="183">
        <v>45064</v>
      </c>
      <c r="D297" s="10"/>
      <c r="E297" s="2" t="s">
        <v>508</v>
      </c>
      <c r="F297" s="33"/>
      <c r="G297" s="33"/>
      <c r="H297" s="33"/>
      <c r="I297" s="33"/>
      <c r="J297" s="33"/>
      <c r="K297" s="33"/>
      <c r="L297" s="33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61"/>
      <c r="X297" s="45"/>
      <c r="Y297" s="3">
        <v>2</v>
      </c>
      <c r="Z297" s="146">
        <v>9</v>
      </c>
      <c r="AA297" s="3">
        <f t="shared" si="679"/>
        <v>11</v>
      </c>
      <c r="AB297" s="170"/>
      <c r="AC297" s="170" t="s">
        <v>675</v>
      </c>
      <c r="AD297" s="170"/>
      <c r="AE297" s="170"/>
      <c r="AF297" s="170"/>
      <c r="AG297" s="170"/>
      <c r="AH297" s="170"/>
      <c r="AI297" s="170"/>
      <c r="AJ297" s="170"/>
      <c r="AK297" s="170">
        <v>2</v>
      </c>
      <c r="AL297" s="170" t="s">
        <v>675</v>
      </c>
      <c r="AM297" s="170" t="s">
        <v>675</v>
      </c>
      <c r="AN297" s="170" t="s">
        <v>675</v>
      </c>
      <c r="AO297" s="170"/>
      <c r="AP297" s="170" t="s">
        <v>675</v>
      </c>
      <c r="AQ297" s="170"/>
      <c r="AR297" s="170"/>
      <c r="AS297" s="170" t="s">
        <v>675</v>
      </c>
      <c r="AT297" s="170" t="s">
        <v>675</v>
      </c>
      <c r="AU297" s="29">
        <f t="shared" si="680"/>
        <v>2</v>
      </c>
      <c r="AV297" s="170">
        <f t="shared" si="681"/>
        <v>0</v>
      </c>
      <c r="AW297" s="170">
        <f t="shared" si="682"/>
        <v>2</v>
      </c>
      <c r="AX297" s="170">
        <f t="shared" si="683"/>
        <v>0</v>
      </c>
      <c r="AY297" s="29">
        <f t="shared" si="684"/>
        <v>2</v>
      </c>
      <c r="AZ297" s="3"/>
      <c r="BA297" s="2">
        <f t="shared" si="564"/>
        <v>0</v>
      </c>
      <c r="BB297" s="2">
        <f t="shared" si="565"/>
        <v>2</v>
      </c>
      <c r="BC297" s="2">
        <f t="shared" si="566"/>
        <v>0</v>
      </c>
      <c r="BD297" s="3">
        <f t="shared" si="567"/>
        <v>2</v>
      </c>
      <c r="BE297" s="3">
        <f t="shared" si="568"/>
        <v>0.31847133757961782</v>
      </c>
      <c r="BF297" s="2">
        <f t="shared" si="569"/>
        <v>0</v>
      </c>
      <c r="BG297" s="2">
        <f t="shared" si="570"/>
        <v>0.31847133757961782</v>
      </c>
      <c r="BH297" s="2">
        <f t="shared" si="571"/>
        <v>0</v>
      </c>
      <c r="BI297" s="3">
        <f t="shared" si="572"/>
        <v>0.31847133757961782</v>
      </c>
      <c r="BJ297" s="3"/>
      <c r="BK297" s="21">
        <v>6439</v>
      </c>
      <c r="BL297" s="3">
        <v>6428</v>
      </c>
      <c r="BM297" s="2">
        <v>11</v>
      </c>
      <c r="BN297" s="2">
        <v>11</v>
      </c>
      <c r="BO297" s="45"/>
      <c r="BP297" s="2">
        <f t="shared" si="573"/>
        <v>11</v>
      </c>
      <c r="BQ297" s="2">
        <f t="shared" si="574"/>
        <v>1.7112632233976355</v>
      </c>
      <c r="BR297" s="2">
        <f t="shared" si="575"/>
        <v>1.7112632233976355</v>
      </c>
      <c r="BS297" s="2"/>
      <c r="BT297" s="7">
        <v>6357</v>
      </c>
      <c r="BU297" s="3">
        <v>6352</v>
      </c>
      <c r="BV297" s="2">
        <f t="shared" si="685"/>
        <v>5</v>
      </c>
      <c r="BW297" s="2">
        <v>5</v>
      </c>
      <c r="BX297" s="61"/>
      <c r="BY297" s="2">
        <f t="shared" si="576"/>
        <v>5</v>
      </c>
      <c r="BZ297" s="2">
        <f t="shared" si="577"/>
        <v>0.7871536523929471</v>
      </c>
      <c r="CA297" s="2">
        <f t="shared" si="578"/>
        <v>0.7871536523929471</v>
      </c>
      <c r="CB297" s="2"/>
      <c r="CC297" s="105">
        <v>6338</v>
      </c>
      <c r="CD297" s="3">
        <v>6331</v>
      </c>
      <c r="CE297" s="2">
        <f t="shared" si="686"/>
        <v>7</v>
      </c>
      <c r="CF297" s="2">
        <v>7</v>
      </c>
      <c r="CG297" s="61"/>
      <c r="CH297" s="2">
        <f t="shared" si="579"/>
        <v>7</v>
      </c>
      <c r="CI297" s="2">
        <f t="shared" si="580"/>
        <v>1.105670510187964</v>
      </c>
      <c r="CJ297" s="2">
        <f t="shared" si="581"/>
        <v>1.105670510187964</v>
      </c>
      <c r="CK297" s="2"/>
      <c r="CL297" s="105">
        <v>6341</v>
      </c>
      <c r="CM297" s="3">
        <v>6341</v>
      </c>
      <c r="CN297" s="2">
        <f t="shared" si="687"/>
        <v>0</v>
      </c>
      <c r="CO297" s="2">
        <f t="shared" si="688"/>
        <v>0</v>
      </c>
      <c r="CP297" s="61"/>
      <c r="CQ297" s="2">
        <f t="shared" si="582"/>
        <v>0</v>
      </c>
      <c r="CR297" s="2">
        <f t="shared" si="583"/>
        <v>0</v>
      </c>
      <c r="CS297" s="2">
        <f t="shared" si="584"/>
        <v>0</v>
      </c>
      <c r="CT297" s="2"/>
      <c r="CU297" s="131">
        <v>6282</v>
      </c>
      <c r="CV297" s="3">
        <v>6280</v>
      </c>
      <c r="CW297" s="2">
        <f t="shared" si="689"/>
        <v>2</v>
      </c>
      <c r="CX297" s="2">
        <f t="shared" si="690"/>
        <v>2</v>
      </c>
      <c r="CY297" s="61"/>
      <c r="CZ297" s="2">
        <f t="shared" si="585"/>
        <v>2</v>
      </c>
      <c r="DA297" s="2">
        <f t="shared" si="586"/>
        <v>0.31847133757961782</v>
      </c>
      <c r="DB297" s="2">
        <f t="shared" si="587"/>
        <v>0.31847133757961782</v>
      </c>
      <c r="DC297" s="2"/>
      <c r="DD297" s="131">
        <v>6354</v>
      </c>
      <c r="DE297" s="3">
        <v>6354</v>
      </c>
      <c r="DF297" s="2">
        <f t="shared" si="691"/>
        <v>0</v>
      </c>
      <c r="DG297" s="2">
        <f t="shared" si="692"/>
        <v>0</v>
      </c>
      <c r="DH297" s="61"/>
      <c r="DI297" s="2">
        <f t="shared" si="588"/>
        <v>0</v>
      </c>
      <c r="DJ297" s="2">
        <f t="shared" si="589"/>
        <v>0</v>
      </c>
      <c r="DK297" s="2">
        <f t="shared" si="590"/>
        <v>0</v>
      </c>
      <c r="DL297" s="2"/>
      <c r="DM297" s="131">
        <v>6339</v>
      </c>
      <c r="DN297" s="2">
        <v>6339</v>
      </c>
      <c r="DO297" s="3">
        <f t="shared" si="591"/>
        <v>0</v>
      </c>
      <c r="DP297" s="3">
        <f t="shared" si="592"/>
        <v>0</v>
      </c>
      <c r="DQ297" s="2"/>
      <c r="DR297" s="131">
        <v>6341</v>
      </c>
      <c r="DS297" s="2">
        <v>6343</v>
      </c>
      <c r="DT297" s="3">
        <f t="shared" si="593"/>
        <v>-2</v>
      </c>
      <c r="DU297" s="3">
        <f t="shared" si="594"/>
        <v>-0.31530821377896895</v>
      </c>
      <c r="DV297" s="2"/>
      <c r="DW297" s="131">
        <v>6345</v>
      </c>
      <c r="DX297" s="2">
        <v>6337</v>
      </c>
      <c r="DY297" s="3">
        <f t="shared" si="595"/>
        <v>8</v>
      </c>
      <c r="DZ297" s="3">
        <f t="shared" si="596"/>
        <v>1.262427015938141</v>
      </c>
      <c r="EA297" s="2"/>
      <c r="EB297" s="131">
        <v>6366</v>
      </c>
      <c r="EC297" s="2">
        <v>6362</v>
      </c>
      <c r="ED297" s="3">
        <f t="shared" si="693"/>
        <v>4</v>
      </c>
      <c r="EE297" s="3">
        <f t="shared" si="597"/>
        <v>0.62873310279786221</v>
      </c>
      <c r="EF297" s="2"/>
      <c r="EG297" s="131">
        <v>6388</v>
      </c>
      <c r="EH297" s="2">
        <v>6384</v>
      </c>
      <c r="EI297" s="3">
        <f>EG297-EH297</f>
        <v>4</v>
      </c>
      <c r="EJ297" s="3">
        <f t="shared" si="598"/>
        <v>0.62656641604010022</v>
      </c>
      <c r="EK297" s="2"/>
      <c r="EL297" s="131">
        <v>6348</v>
      </c>
      <c r="EM297" s="2">
        <v>6339</v>
      </c>
      <c r="EN297" s="3">
        <f>EL297-EM297</f>
        <v>9</v>
      </c>
      <c r="EO297" s="3">
        <f t="shared" si="599"/>
        <v>1.419782300047326</v>
      </c>
      <c r="EP297" s="2"/>
      <c r="EQ297" s="2"/>
      <c r="ER297" s="77">
        <f t="shared" si="600"/>
        <v>11</v>
      </c>
      <c r="ES297" s="83">
        <f t="shared" si="671"/>
        <v>5</v>
      </c>
      <c r="ET297" s="83">
        <f t="shared" si="665"/>
        <v>7</v>
      </c>
      <c r="EU297" s="81">
        <f t="shared" si="674"/>
        <v>0</v>
      </c>
      <c r="EV297" s="81">
        <f t="shared" si="672"/>
        <v>2</v>
      </c>
      <c r="EW297" s="81">
        <f t="shared" si="661"/>
        <v>0</v>
      </c>
      <c r="EX297" s="81">
        <f t="shared" si="673"/>
        <v>0</v>
      </c>
      <c r="EY297" s="81">
        <v>0</v>
      </c>
      <c r="EZ297" s="81">
        <f t="shared" si="694"/>
        <v>8</v>
      </c>
      <c r="FA297" s="81">
        <f t="shared" si="601"/>
        <v>4</v>
      </c>
      <c r="FB297" s="81">
        <f t="shared" si="602"/>
        <v>4</v>
      </c>
      <c r="FC297" s="81">
        <f>EN297</f>
        <v>9</v>
      </c>
      <c r="FD297" s="2"/>
      <c r="FE297" s="77">
        <f t="shared" si="603"/>
        <v>1.7112632233976355</v>
      </c>
      <c r="FF297" s="83">
        <f t="shared" si="604"/>
        <v>0.7871536523929471</v>
      </c>
      <c r="FG297" s="83">
        <f t="shared" si="605"/>
        <v>1.105670510187964</v>
      </c>
      <c r="FH297" s="81">
        <f t="shared" si="606"/>
        <v>0</v>
      </c>
      <c r="FI297" s="81">
        <f t="shared" si="607"/>
        <v>0.31847133757961782</v>
      </c>
      <c r="FJ297" s="81">
        <f t="shared" si="608"/>
        <v>0</v>
      </c>
      <c r="FK297" s="81">
        <f t="shared" si="609"/>
        <v>0</v>
      </c>
      <c r="FL297" s="81">
        <f t="shared" si="610"/>
        <v>0</v>
      </c>
      <c r="FM297" s="81">
        <f t="shared" si="611"/>
        <v>1.262427015938141</v>
      </c>
      <c r="FN297" s="81">
        <f t="shared" si="612"/>
        <v>0.62873310279786221</v>
      </c>
      <c r="FO297" s="81">
        <f t="shared" si="613"/>
        <v>0.62656641604010022</v>
      </c>
      <c r="FP297" s="81">
        <f t="shared" si="614"/>
        <v>1.419782300047326</v>
      </c>
      <c r="FQ297" s="2"/>
      <c r="FR297" s="83">
        <f t="shared" si="615"/>
        <v>-6</v>
      </c>
      <c r="FS297" s="83">
        <f t="shared" si="616"/>
        <v>2</v>
      </c>
      <c r="FT297" s="83">
        <f t="shared" si="617"/>
        <v>-7</v>
      </c>
      <c r="FU297" s="83">
        <f t="shared" si="618"/>
        <v>2</v>
      </c>
      <c r="FV297" s="83">
        <f t="shared" si="619"/>
        <v>-2</v>
      </c>
      <c r="FW297" s="83">
        <f t="shared" si="620"/>
        <v>0</v>
      </c>
      <c r="FX297" s="83">
        <f t="shared" si="621"/>
        <v>0</v>
      </c>
      <c r="FY297" s="83">
        <f t="shared" si="622"/>
        <v>8</v>
      </c>
      <c r="FZ297" s="83">
        <f t="shared" si="623"/>
        <v>-4</v>
      </c>
      <c r="GA297" s="83">
        <f t="shared" si="624"/>
        <v>0</v>
      </c>
      <c r="GB297" s="83">
        <f t="shared" si="625"/>
        <v>5</v>
      </c>
      <c r="GC297" s="54"/>
      <c r="GD297" s="205">
        <f t="shared" si="626"/>
        <v>-0.92410957100468838</v>
      </c>
      <c r="GE297" s="206">
        <f t="shared" si="627"/>
        <v>0.31851685779501693</v>
      </c>
      <c r="GF297" s="206">
        <f t="shared" si="628"/>
        <v>-1.105670510187964</v>
      </c>
      <c r="GG297" s="207">
        <f t="shared" si="629"/>
        <v>0.31847133757961782</v>
      </c>
      <c r="GH297" s="206">
        <f t="shared" si="630"/>
        <v>-0.31847133757961782</v>
      </c>
      <c r="GI297" s="206">
        <f t="shared" si="631"/>
        <v>0</v>
      </c>
      <c r="GJ297" s="206">
        <f t="shared" si="632"/>
        <v>0</v>
      </c>
      <c r="GK297" s="206">
        <f t="shared" si="633"/>
        <v>1.262427015938141</v>
      </c>
      <c r="GL297" s="206">
        <f t="shared" si="634"/>
        <v>-0.63369391314027879</v>
      </c>
      <c r="GM297" s="206">
        <f t="shared" si="635"/>
        <v>-2.166686757761993E-3</v>
      </c>
      <c r="GN297" s="206">
        <f t="shared" si="636"/>
        <v>0.79321588400722576</v>
      </c>
      <c r="GO297" s="2"/>
      <c r="GP297" s="3">
        <f t="shared" si="637"/>
        <v>9</v>
      </c>
      <c r="GQ297" s="320">
        <f t="shared" si="638"/>
        <v>1.419782300047326E-3</v>
      </c>
      <c r="GR297" s="298">
        <f t="shared" si="639"/>
        <v>1.9157421759347952E-4</v>
      </c>
      <c r="GS297" s="298">
        <f t="shared" si="640"/>
        <v>7.9905392015853225E-5</v>
      </c>
      <c r="GT297" s="298">
        <f t="shared" si="641"/>
        <v>1.3366107817242516E-4</v>
      </c>
      <c r="GU297" s="298">
        <f t="shared" si="642"/>
        <v>0</v>
      </c>
      <c r="GV297" s="298">
        <f t="shared" si="643"/>
        <v>3.6090659737259996E-5</v>
      </c>
      <c r="GW297" s="298">
        <f t="shared" si="644"/>
        <v>0</v>
      </c>
      <c r="GX297" s="298">
        <f t="shared" si="645"/>
        <v>0</v>
      </c>
      <c r="GY297" s="298">
        <f t="shared" si="646"/>
        <v>0</v>
      </c>
      <c r="GZ297" s="298">
        <f t="shared" si="647"/>
        <v>1.6606123508043592E-4</v>
      </c>
      <c r="HA297" s="298">
        <f t="shared" si="648"/>
        <v>8.4495141529362065E-5</v>
      </c>
      <c r="HB297" s="298">
        <f t="shared" si="649"/>
        <v>7.9760717846460614E-5</v>
      </c>
      <c r="HC297" s="298">
        <f t="shared" si="650"/>
        <v>1.5595487705557192E-4</v>
      </c>
      <c r="HD297" s="298"/>
    </row>
    <row r="298" spans="1:213" ht="12" customHeight="1" x14ac:dyDescent="0.25">
      <c r="A298" s="2">
        <v>1</v>
      </c>
      <c r="B298" s="10" t="s">
        <v>150</v>
      </c>
      <c r="C298" s="183">
        <v>45065</v>
      </c>
      <c r="D298" s="10"/>
      <c r="E298" s="2" t="s">
        <v>126</v>
      </c>
      <c r="F298" s="33"/>
      <c r="G298" s="33"/>
      <c r="H298" s="33"/>
      <c r="I298" s="33"/>
      <c r="J298" s="33"/>
      <c r="K298" s="33"/>
      <c r="L298" s="33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61"/>
      <c r="X298" s="45"/>
      <c r="Y298" s="3">
        <v>5</v>
      </c>
      <c r="Z298" s="146">
        <v>8</v>
      </c>
      <c r="AA298" s="3">
        <f t="shared" si="679"/>
        <v>13</v>
      </c>
      <c r="AB298" s="170"/>
      <c r="AC298" s="170" t="s">
        <v>675</v>
      </c>
      <c r="AD298" s="170"/>
      <c r="AE298" s="170"/>
      <c r="AF298" s="170"/>
      <c r="AG298" s="170"/>
      <c r="AH298" s="170"/>
      <c r="AI298" s="170"/>
      <c r="AJ298" s="170"/>
      <c r="AK298" s="170">
        <v>5</v>
      </c>
      <c r="AL298" s="170" t="s">
        <v>675</v>
      </c>
      <c r="AM298" s="170" t="s">
        <v>675</v>
      </c>
      <c r="AN298" s="170" t="s">
        <v>675</v>
      </c>
      <c r="AO298" s="170"/>
      <c r="AP298" s="170" t="s">
        <v>675</v>
      </c>
      <c r="AQ298" s="170"/>
      <c r="AR298" s="170"/>
      <c r="AS298" s="170" t="s">
        <v>675</v>
      </c>
      <c r="AT298" s="170" t="s">
        <v>675</v>
      </c>
      <c r="AU298" s="29">
        <f t="shared" si="680"/>
        <v>5</v>
      </c>
      <c r="AV298" s="170">
        <f t="shared" si="681"/>
        <v>0</v>
      </c>
      <c r="AW298" s="170">
        <f t="shared" si="682"/>
        <v>5</v>
      </c>
      <c r="AX298" s="170">
        <f t="shared" si="683"/>
        <v>0</v>
      </c>
      <c r="AY298" s="29">
        <f t="shared" si="684"/>
        <v>5</v>
      </c>
      <c r="AZ298" s="3"/>
      <c r="BA298" s="2">
        <f t="shared" si="564"/>
        <v>0</v>
      </c>
      <c r="BB298" s="2">
        <f t="shared" si="565"/>
        <v>5</v>
      </c>
      <c r="BC298" s="2">
        <f t="shared" si="566"/>
        <v>0</v>
      </c>
      <c r="BD298" s="3">
        <f t="shared" si="567"/>
        <v>5</v>
      </c>
      <c r="BE298" s="3">
        <f t="shared" si="568"/>
        <v>0.12436264146250466</v>
      </c>
      <c r="BF298" s="2">
        <f t="shared" si="569"/>
        <v>0</v>
      </c>
      <c r="BG298" s="2">
        <f t="shared" si="570"/>
        <v>0.62181320731252332</v>
      </c>
      <c r="BH298" s="2">
        <f t="shared" si="571"/>
        <v>0</v>
      </c>
      <c r="BI298" s="3">
        <f t="shared" si="572"/>
        <v>0.62181320731252332</v>
      </c>
      <c r="BJ298" s="3"/>
      <c r="BK298" s="21">
        <v>8052</v>
      </c>
      <c r="BL298" s="3">
        <v>8046</v>
      </c>
      <c r="BM298" s="2">
        <v>6</v>
      </c>
      <c r="BN298" s="2">
        <v>6</v>
      </c>
      <c r="BO298" s="45"/>
      <c r="BP298" s="2">
        <f t="shared" si="573"/>
        <v>6</v>
      </c>
      <c r="BQ298" s="2">
        <f t="shared" si="574"/>
        <v>0.74571215510812816</v>
      </c>
      <c r="BR298" s="2">
        <f t="shared" si="575"/>
        <v>0.74571215510812816</v>
      </c>
      <c r="BS298" s="2"/>
      <c r="BT298" s="7">
        <v>8074</v>
      </c>
      <c r="BU298" s="3">
        <v>8067</v>
      </c>
      <c r="BV298" s="2">
        <f t="shared" si="685"/>
        <v>7</v>
      </c>
      <c r="BW298" s="2">
        <v>7</v>
      </c>
      <c r="BX298" s="61"/>
      <c r="BY298" s="2">
        <f t="shared" si="576"/>
        <v>7</v>
      </c>
      <c r="BZ298" s="2">
        <f t="shared" si="577"/>
        <v>0.86773273831659847</v>
      </c>
      <c r="CA298" s="2">
        <f t="shared" si="578"/>
        <v>0.86773273831659847</v>
      </c>
      <c r="CB298" s="2"/>
      <c r="CC298" s="106">
        <v>8076</v>
      </c>
      <c r="CD298" s="3">
        <v>8071</v>
      </c>
      <c r="CE298" s="2">
        <f t="shared" si="686"/>
        <v>5</v>
      </c>
      <c r="CF298" s="2">
        <v>5</v>
      </c>
      <c r="CG298" s="61"/>
      <c r="CH298" s="2">
        <f t="shared" si="579"/>
        <v>5</v>
      </c>
      <c r="CI298" s="2">
        <f t="shared" si="580"/>
        <v>0.61950192045595343</v>
      </c>
      <c r="CJ298" s="2">
        <f t="shared" si="581"/>
        <v>0.61950192045595343</v>
      </c>
      <c r="CK298" s="2"/>
      <c r="CL298" s="106">
        <v>8055</v>
      </c>
      <c r="CM298" s="3">
        <v>8055</v>
      </c>
      <c r="CN298" s="2">
        <f t="shared" si="687"/>
        <v>0</v>
      </c>
      <c r="CO298" s="2">
        <f t="shared" si="688"/>
        <v>0</v>
      </c>
      <c r="CP298" s="61"/>
      <c r="CQ298" s="2">
        <f t="shared" si="582"/>
        <v>0</v>
      </c>
      <c r="CR298" s="2">
        <f t="shared" si="583"/>
        <v>0</v>
      </c>
      <c r="CS298" s="2">
        <f t="shared" si="584"/>
        <v>0</v>
      </c>
      <c r="CT298" s="2"/>
      <c r="CU298" s="131">
        <v>8042</v>
      </c>
      <c r="CV298" s="3">
        <v>8041</v>
      </c>
      <c r="CW298" s="2">
        <f t="shared" si="689"/>
        <v>1</v>
      </c>
      <c r="CX298" s="2">
        <f t="shared" si="690"/>
        <v>1</v>
      </c>
      <c r="CY298" s="61"/>
      <c r="CZ298" s="2">
        <f t="shared" si="585"/>
        <v>1</v>
      </c>
      <c r="DA298" s="2">
        <f t="shared" si="586"/>
        <v>0.12436264146250466</v>
      </c>
      <c r="DB298" s="2">
        <f t="shared" si="587"/>
        <v>0.12436264146250466</v>
      </c>
      <c r="DC298" s="2"/>
      <c r="DD298" s="131">
        <v>8096</v>
      </c>
      <c r="DE298" s="3">
        <v>8098</v>
      </c>
      <c r="DF298" s="2">
        <f t="shared" si="691"/>
        <v>-2</v>
      </c>
      <c r="DG298" s="2">
        <f t="shared" si="692"/>
        <v>-2</v>
      </c>
      <c r="DH298" s="61"/>
      <c r="DI298" s="2">
        <f t="shared" si="588"/>
        <v>-2</v>
      </c>
      <c r="DJ298" s="2">
        <f t="shared" si="589"/>
        <v>-0.2469745616201531</v>
      </c>
      <c r="DK298" s="2">
        <f t="shared" si="590"/>
        <v>-0.2469745616201531</v>
      </c>
      <c r="DL298" s="2"/>
      <c r="DM298" s="131">
        <v>8132</v>
      </c>
      <c r="DN298" s="2">
        <v>8130</v>
      </c>
      <c r="DO298" s="3">
        <f t="shared" si="591"/>
        <v>2</v>
      </c>
      <c r="DP298" s="3">
        <f t="shared" si="592"/>
        <v>0.24600246002460022</v>
      </c>
      <c r="DQ298" s="2"/>
      <c r="DR298" s="131">
        <v>8145</v>
      </c>
      <c r="DS298" s="2">
        <v>8147</v>
      </c>
      <c r="DT298" s="3">
        <f t="shared" si="593"/>
        <v>-2</v>
      </c>
      <c r="DU298" s="3">
        <f t="shared" si="594"/>
        <v>-0.24548913710568307</v>
      </c>
      <c r="DV298" s="2"/>
      <c r="DW298" s="131">
        <v>8171</v>
      </c>
      <c r="DX298" s="2">
        <v>8165</v>
      </c>
      <c r="DY298" s="3">
        <f t="shared" si="595"/>
        <v>6</v>
      </c>
      <c r="DZ298" s="3">
        <f t="shared" si="596"/>
        <v>0.73484384568279248</v>
      </c>
      <c r="EA298" s="2"/>
      <c r="EB298" s="131">
        <v>8232</v>
      </c>
      <c r="EC298" s="2">
        <v>8218</v>
      </c>
      <c r="ED298" s="3">
        <f t="shared" si="693"/>
        <v>14</v>
      </c>
      <c r="EE298" s="3">
        <f t="shared" si="597"/>
        <v>1.7035775127768313</v>
      </c>
      <c r="EF298" s="2"/>
      <c r="EG298" s="131">
        <v>8244</v>
      </c>
      <c r="EH298" s="2">
        <v>8245</v>
      </c>
      <c r="EI298" s="3">
        <v>0</v>
      </c>
      <c r="EJ298" s="3">
        <f t="shared" si="598"/>
        <v>0</v>
      </c>
      <c r="EK298" s="2"/>
      <c r="EL298" s="131">
        <v>8317</v>
      </c>
      <c r="EM298" s="2">
        <v>8321</v>
      </c>
      <c r="EN298" s="146">
        <v>0</v>
      </c>
      <c r="EO298" s="3">
        <f t="shared" si="599"/>
        <v>0</v>
      </c>
      <c r="EP298" s="2"/>
      <c r="EQ298" s="2"/>
      <c r="ER298" s="77">
        <f t="shared" si="600"/>
        <v>6</v>
      </c>
      <c r="ES298" s="83">
        <f t="shared" si="671"/>
        <v>7</v>
      </c>
      <c r="ET298" s="83">
        <f t="shared" si="665"/>
        <v>5</v>
      </c>
      <c r="EU298" s="81">
        <f t="shared" si="674"/>
        <v>0</v>
      </c>
      <c r="EV298" s="81">
        <f t="shared" si="672"/>
        <v>1</v>
      </c>
      <c r="EW298" s="81">
        <v>0</v>
      </c>
      <c r="EX298" s="81">
        <f t="shared" si="673"/>
        <v>2</v>
      </c>
      <c r="EY298" s="81">
        <v>0</v>
      </c>
      <c r="EZ298" s="81">
        <f t="shared" si="694"/>
        <v>6</v>
      </c>
      <c r="FA298" s="81">
        <f t="shared" si="601"/>
        <v>14</v>
      </c>
      <c r="FB298" s="81">
        <f t="shared" si="602"/>
        <v>0</v>
      </c>
      <c r="FC298" s="81">
        <v>0</v>
      </c>
      <c r="FD298" s="2"/>
      <c r="FE298" s="77">
        <f t="shared" si="603"/>
        <v>0.74571215510812816</v>
      </c>
      <c r="FF298" s="83">
        <f t="shared" si="604"/>
        <v>0.86773273831659847</v>
      </c>
      <c r="FG298" s="83">
        <f t="shared" si="605"/>
        <v>0.61950192045595343</v>
      </c>
      <c r="FH298" s="81">
        <f t="shared" si="606"/>
        <v>0</v>
      </c>
      <c r="FI298" s="81">
        <f t="shared" si="607"/>
        <v>0.12436264146250466</v>
      </c>
      <c r="FJ298" s="81">
        <f t="shared" si="608"/>
        <v>0</v>
      </c>
      <c r="FK298" s="81">
        <f t="shared" si="609"/>
        <v>0.24600246002460022</v>
      </c>
      <c r="FL298" s="81">
        <f t="shared" si="610"/>
        <v>0</v>
      </c>
      <c r="FM298" s="81">
        <f t="shared" si="611"/>
        <v>0.73484384568279248</v>
      </c>
      <c r="FN298" s="81">
        <f t="shared" si="612"/>
        <v>1.7035775127768313</v>
      </c>
      <c r="FO298" s="81">
        <f t="shared" si="613"/>
        <v>0</v>
      </c>
      <c r="FP298" s="81">
        <f t="shared" si="614"/>
        <v>0</v>
      </c>
      <c r="FQ298" s="2"/>
      <c r="FR298" s="83">
        <f t="shared" si="615"/>
        <v>1</v>
      </c>
      <c r="FS298" s="83">
        <f t="shared" si="616"/>
        <v>-2</v>
      </c>
      <c r="FT298" s="83">
        <f t="shared" si="617"/>
        <v>-5</v>
      </c>
      <c r="FU298" s="83">
        <f t="shared" si="618"/>
        <v>1</v>
      </c>
      <c r="FV298" s="83">
        <f t="shared" si="619"/>
        <v>-1</v>
      </c>
      <c r="FW298" s="83">
        <f t="shared" si="620"/>
        <v>2</v>
      </c>
      <c r="FX298" s="83">
        <f t="shared" si="621"/>
        <v>-2</v>
      </c>
      <c r="FY298" s="83">
        <f t="shared" si="622"/>
        <v>6</v>
      </c>
      <c r="FZ298" s="83">
        <f t="shared" si="623"/>
        <v>8</v>
      </c>
      <c r="GA298" s="83">
        <f t="shared" si="624"/>
        <v>-14</v>
      </c>
      <c r="GB298" s="83">
        <f t="shared" si="625"/>
        <v>0</v>
      </c>
      <c r="GC298" s="54"/>
      <c r="GD298" s="205">
        <f t="shared" si="626"/>
        <v>0.12202058320847031</v>
      </c>
      <c r="GE298" s="206">
        <f t="shared" si="627"/>
        <v>-0.24823081786064505</v>
      </c>
      <c r="GF298" s="206">
        <f t="shared" si="628"/>
        <v>-0.61950192045595343</v>
      </c>
      <c r="GG298" s="207">
        <f t="shared" si="629"/>
        <v>0.12436264146250466</v>
      </c>
      <c r="GH298" s="206">
        <f t="shared" si="630"/>
        <v>-0.12436264146250466</v>
      </c>
      <c r="GI298" s="206">
        <f t="shared" si="631"/>
        <v>0.24600246002460022</v>
      </c>
      <c r="GJ298" s="206">
        <f t="shared" si="632"/>
        <v>-0.24600246002460022</v>
      </c>
      <c r="GK298" s="206">
        <f t="shared" si="633"/>
        <v>0.73484384568279248</v>
      </c>
      <c r="GL298" s="206">
        <f t="shared" si="634"/>
        <v>0.96873366709403885</v>
      </c>
      <c r="GM298" s="206">
        <f t="shared" si="635"/>
        <v>-1.7035775127768313</v>
      </c>
      <c r="GN298" s="206">
        <f t="shared" si="636"/>
        <v>0</v>
      </c>
      <c r="GO298" s="2"/>
      <c r="GP298" s="3">
        <f t="shared" si="637"/>
        <v>0</v>
      </c>
      <c r="GQ298" s="320">
        <f t="shared" si="638"/>
        <v>0</v>
      </c>
      <c r="GR298" s="298">
        <f t="shared" si="639"/>
        <v>1.0449502777826155E-4</v>
      </c>
      <c r="GS298" s="298">
        <f t="shared" si="640"/>
        <v>1.1186754882219452E-4</v>
      </c>
      <c r="GT298" s="298">
        <f t="shared" si="641"/>
        <v>9.5472198694589411E-5</v>
      </c>
      <c r="GU298" s="298">
        <f t="shared" si="642"/>
        <v>0</v>
      </c>
      <c r="GV298" s="298">
        <f t="shared" si="643"/>
        <v>1.8045329868629998E-5</v>
      </c>
      <c r="GW298" s="298">
        <f t="shared" si="644"/>
        <v>0</v>
      </c>
      <c r="GX298" s="298">
        <f t="shared" si="645"/>
        <v>5.0045040536482834E-5</v>
      </c>
      <c r="GY298" s="298">
        <f t="shared" si="646"/>
        <v>0</v>
      </c>
      <c r="GZ298" s="298">
        <f t="shared" si="647"/>
        <v>1.2454592631032694E-4</v>
      </c>
      <c r="HA298" s="298">
        <f t="shared" si="648"/>
        <v>2.9573299535276722E-4</v>
      </c>
      <c r="HB298" s="298">
        <f t="shared" si="649"/>
        <v>0</v>
      </c>
      <c r="HC298" s="298">
        <f t="shared" si="650"/>
        <v>0</v>
      </c>
      <c r="HD298" s="298"/>
    </row>
    <row r="299" spans="1:213" ht="12" customHeight="1" x14ac:dyDescent="0.25">
      <c r="A299" s="2">
        <v>1</v>
      </c>
      <c r="B299" s="10" t="s">
        <v>150</v>
      </c>
      <c r="C299" s="182">
        <v>45068</v>
      </c>
      <c r="D299" s="182"/>
      <c r="E299" s="2" t="s">
        <v>718</v>
      </c>
      <c r="F299" s="33"/>
      <c r="G299" s="33"/>
      <c r="H299" s="33"/>
      <c r="I299" s="33"/>
      <c r="J299" s="33"/>
      <c r="K299" s="33"/>
      <c r="L299" s="33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61"/>
      <c r="X299" s="45"/>
      <c r="Y299" s="3">
        <v>27</v>
      </c>
      <c r="Z299" s="146">
        <v>13</v>
      </c>
      <c r="AA299" s="3">
        <v>40</v>
      </c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>
        <v>28</v>
      </c>
      <c r="AL299" s="170">
        <v>0</v>
      </c>
      <c r="AM299" s="170"/>
      <c r="AN299" s="170"/>
      <c r="AO299" s="170"/>
      <c r="AP299" s="170"/>
      <c r="AQ299" s="170"/>
      <c r="AR299" s="170"/>
      <c r="AS299" s="170"/>
      <c r="AT299" s="170"/>
      <c r="AU299" s="29">
        <v>28</v>
      </c>
      <c r="AV299" s="170">
        <v>0</v>
      </c>
      <c r="AW299" s="170">
        <v>28</v>
      </c>
      <c r="AX299" s="170">
        <v>0</v>
      </c>
      <c r="AY299" s="29">
        <v>28</v>
      </c>
      <c r="AZ299" s="3"/>
      <c r="BA299" s="2">
        <f t="shared" si="564"/>
        <v>0</v>
      </c>
      <c r="BB299" s="2">
        <f t="shared" si="565"/>
        <v>28</v>
      </c>
      <c r="BC299" s="2">
        <f t="shared" si="566"/>
        <v>0</v>
      </c>
      <c r="BD299" s="3">
        <f t="shared" si="567"/>
        <v>28</v>
      </c>
      <c r="BE299" s="3">
        <f t="shared" si="568"/>
        <v>2.2985570169837826</v>
      </c>
      <c r="BF299" s="2">
        <f t="shared" si="569"/>
        <v>0</v>
      </c>
      <c r="BG299" s="2">
        <f t="shared" si="570"/>
        <v>1.7877665687651643</v>
      </c>
      <c r="BH299" s="2">
        <f t="shared" si="571"/>
        <v>0</v>
      </c>
      <c r="BI299" s="3">
        <f t="shared" si="572"/>
        <v>1.7877665687651643</v>
      </c>
      <c r="BJ299" s="3"/>
      <c r="BK299" s="21">
        <v>15450</v>
      </c>
      <c r="BL299" s="3">
        <v>15423</v>
      </c>
      <c r="BM299" s="2">
        <v>27</v>
      </c>
      <c r="BN299" s="2">
        <v>27</v>
      </c>
      <c r="BO299" s="45">
        <v>0</v>
      </c>
      <c r="BP299" s="2">
        <f t="shared" si="573"/>
        <v>27</v>
      </c>
      <c r="BQ299" s="2">
        <f t="shared" si="574"/>
        <v>1.750632172729041</v>
      </c>
      <c r="BR299" s="2">
        <f t="shared" si="575"/>
        <v>1.750632172729041</v>
      </c>
      <c r="BS299" s="2"/>
      <c r="BT299" s="7">
        <v>15534</v>
      </c>
      <c r="BU299" s="3">
        <v>15507</v>
      </c>
      <c r="BV299" s="2">
        <v>27</v>
      </c>
      <c r="BW299" s="2">
        <v>27</v>
      </c>
      <c r="BX299" s="61">
        <v>0</v>
      </c>
      <c r="BY299" s="2">
        <f t="shared" si="576"/>
        <v>27</v>
      </c>
      <c r="BZ299" s="2">
        <f t="shared" si="577"/>
        <v>1.7411491584445735</v>
      </c>
      <c r="CA299" s="2">
        <f t="shared" si="578"/>
        <v>1.7411491584445735</v>
      </c>
      <c r="CB299" s="2"/>
      <c r="CC299" s="105">
        <v>15610</v>
      </c>
      <c r="CD299" s="3">
        <v>15569</v>
      </c>
      <c r="CE299" s="2">
        <v>41</v>
      </c>
      <c r="CF299" s="2">
        <v>41</v>
      </c>
      <c r="CG299" s="61">
        <v>0</v>
      </c>
      <c r="CH299" s="2">
        <f t="shared" si="579"/>
        <v>41</v>
      </c>
      <c r="CI299" s="2">
        <f t="shared" si="580"/>
        <v>2.6334382426616996</v>
      </c>
      <c r="CJ299" s="2">
        <f t="shared" si="581"/>
        <v>2.6334382426616996</v>
      </c>
      <c r="CK299" s="2"/>
      <c r="CL299" s="105">
        <v>15702</v>
      </c>
      <c r="CM299" s="3">
        <v>15674</v>
      </c>
      <c r="CN299" s="2">
        <v>28</v>
      </c>
      <c r="CO299" s="2">
        <v>28</v>
      </c>
      <c r="CP299" s="61">
        <v>0</v>
      </c>
      <c r="CQ299" s="2">
        <f t="shared" si="582"/>
        <v>28</v>
      </c>
      <c r="CR299" s="2">
        <f t="shared" si="583"/>
        <v>1.7863978563225724</v>
      </c>
      <c r="CS299" s="2">
        <f t="shared" si="584"/>
        <v>1.7863978563225724</v>
      </c>
      <c r="CT299" s="2"/>
      <c r="CU299" s="131">
        <v>15698</v>
      </c>
      <c r="CV299" s="3">
        <v>15662</v>
      </c>
      <c r="CW299" s="2">
        <v>36</v>
      </c>
      <c r="CX299" s="2">
        <v>36</v>
      </c>
      <c r="CY299" s="61">
        <v>0</v>
      </c>
      <c r="CZ299" s="2">
        <f t="shared" si="585"/>
        <v>36</v>
      </c>
      <c r="DA299" s="2">
        <f t="shared" si="586"/>
        <v>2.2985570169837826</v>
      </c>
      <c r="DB299" s="2">
        <f t="shared" si="587"/>
        <v>2.2985570169837826</v>
      </c>
      <c r="DC299" s="2"/>
      <c r="DD299" s="131">
        <v>15601</v>
      </c>
      <c r="DE299" s="3">
        <v>15577</v>
      </c>
      <c r="DF299" s="2">
        <v>24</v>
      </c>
      <c r="DG299" s="2">
        <v>24</v>
      </c>
      <c r="DH299" s="61">
        <v>0</v>
      </c>
      <c r="DI299" s="2">
        <f t="shared" si="588"/>
        <v>24</v>
      </c>
      <c r="DJ299" s="2">
        <f t="shared" si="589"/>
        <v>1.5407331321820634</v>
      </c>
      <c r="DK299" s="2">
        <f t="shared" si="590"/>
        <v>1.5407331321820634</v>
      </c>
      <c r="DL299" s="2"/>
      <c r="DM299" s="131">
        <v>15647</v>
      </c>
      <c r="DN299" s="2">
        <v>15635</v>
      </c>
      <c r="DO299" s="3">
        <f t="shared" si="591"/>
        <v>12</v>
      </c>
      <c r="DP299" s="3">
        <f t="shared" si="592"/>
        <v>0.76750879437160224</v>
      </c>
      <c r="DQ299" s="2"/>
      <c r="DR299" s="131">
        <v>15646</v>
      </c>
      <c r="DS299" s="2">
        <v>15641</v>
      </c>
      <c r="DT299" s="3">
        <f t="shared" si="593"/>
        <v>5</v>
      </c>
      <c r="DU299" s="3">
        <f t="shared" si="594"/>
        <v>0.31967265520107413</v>
      </c>
      <c r="DV299" s="2"/>
      <c r="DW299" s="131">
        <v>15762</v>
      </c>
      <c r="DX299" s="2">
        <v>15747</v>
      </c>
      <c r="DY299" s="3">
        <f t="shared" si="595"/>
        <v>15</v>
      </c>
      <c r="DZ299" s="3">
        <f t="shared" si="596"/>
        <v>0.95256239283673083</v>
      </c>
      <c r="EA299" s="2"/>
      <c r="EB299" s="131">
        <v>15766</v>
      </c>
      <c r="EC299" s="2">
        <v>15749</v>
      </c>
      <c r="ED299" s="3">
        <f t="shared" si="693"/>
        <v>17</v>
      </c>
      <c r="EE299" s="3">
        <f t="shared" si="597"/>
        <v>1.079433614832688</v>
      </c>
      <c r="EF299" s="2"/>
      <c r="EG299" s="131">
        <v>15886</v>
      </c>
      <c r="EH299" s="2">
        <v>15878</v>
      </c>
      <c r="EI299" s="3">
        <f t="shared" ref="EI299:EI308" si="695">EG299-EH299</f>
        <v>8</v>
      </c>
      <c r="EJ299" s="3">
        <f t="shared" si="598"/>
        <v>0.5038417936767855</v>
      </c>
      <c r="EK299" s="2"/>
      <c r="EL299" s="131">
        <v>15964</v>
      </c>
      <c r="EM299" s="2">
        <v>15948</v>
      </c>
      <c r="EN299" s="3">
        <f t="shared" ref="EN299:EN308" si="696">EL299-EM299</f>
        <v>16</v>
      </c>
      <c r="EO299" s="3">
        <f t="shared" si="599"/>
        <v>1.003260596940055</v>
      </c>
      <c r="EP299" s="2"/>
      <c r="EQ299" s="2"/>
      <c r="ER299" s="77">
        <f t="shared" si="600"/>
        <v>27</v>
      </c>
      <c r="ES299" s="83">
        <f t="shared" si="671"/>
        <v>27</v>
      </c>
      <c r="ET299" s="83">
        <f t="shared" si="665"/>
        <v>41</v>
      </c>
      <c r="EU299" s="81">
        <f t="shared" si="674"/>
        <v>28</v>
      </c>
      <c r="EV299" s="81">
        <f t="shared" si="672"/>
        <v>36</v>
      </c>
      <c r="EW299" s="81">
        <f t="shared" ref="EW299:EW362" si="697">DI299</f>
        <v>24</v>
      </c>
      <c r="EX299" s="81">
        <f t="shared" si="673"/>
        <v>12</v>
      </c>
      <c r="EY299" s="81">
        <f>DT299</f>
        <v>5</v>
      </c>
      <c r="EZ299" s="81">
        <f t="shared" si="694"/>
        <v>15</v>
      </c>
      <c r="FA299" s="81">
        <f t="shared" si="601"/>
        <v>17</v>
      </c>
      <c r="FB299" s="81">
        <f t="shared" si="602"/>
        <v>8</v>
      </c>
      <c r="FC299" s="81">
        <f t="shared" ref="FC299:FC308" si="698">EN299</f>
        <v>16</v>
      </c>
      <c r="FD299" s="2"/>
      <c r="FE299" s="77">
        <f t="shared" si="603"/>
        <v>1.750632172729041</v>
      </c>
      <c r="FF299" s="83">
        <f t="shared" si="604"/>
        <v>1.7411491584445735</v>
      </c>
      <c r="FG299" s="83">
        <f t="shared" si="605"/>
        <v>2.6334382426616996</v>
      </c>
      <c r="FH299" s="81">
        <f t="shared" si="606"/>
        <v>1.7863978563225724</v>
      </c>
      <c r="FI299" s="81">
        <f t="shared" si="607"/>
        <v>2.2985570169837826</v>
      </c>
      <c r="FJ299" s="81">
        <f t="shared" si="608"/>
        <v>1.5407331321820634</v>
      </c>
      <c r="FK299" s="81">
        <f t="shared" si="609"/>
        <v>0.76750879437160224</v>
      </c>
      <c r="FL299" s="81">
        <f t="shared" si="610"/>
        <v>0.31967265520107413</v>
      </c>
      <c r="FM299" s="81">
        <f t="shared" si="611"/>
        <v>0.95256239283673083</v>
      </c>
      <c r="FN299" s="81">
        <f t="shared" si="612"/>
        <v>1.079433614832688</v>
      </c>
      <c r="FO299" s="81">
        <f t="shared" si="613"/>
        <v>0.5038417936767855</v>
      </c>
      <c r="FP299" s="81">
        <f t="shared" si="614"/>
        <v>1.003260596940055</v>
      </c>
      <c r="FQ299" s="2"/>
      <c r="FR299" s="83">
        <f t="shared" si="615"/>
        <v>0</v>
      </c>
      <c r="FS299" s="83">
        <f t="shared" si="616"/>
        <v>14</v>
      </c>
      <c r="FT299" s="83">
        <f t="shared" si="617"/>
        <v>-13</v>
      </c>
      <c r="FU299" s="83">
        <f t="shared" si="618"/>
        <v>8</v>
      </c>
      <c r="FV299" s="83">
        <f t="shared" si="619"/>
        <v>-12</v>
      </c>
      <c r="FW299" s="83">
        <f t="shared" si="620"/>
        <v>-12</v>
      </c>
      <c r="FX299" s="83">
        <f t="shared" si="621"/>
        <v>-7</v>
      </c>
      <c r="FY299" s="83">
        <f t="shared" si="622"/>
        <v>10</v>
      </c>
      <c r="FZ299" s="83">
        <f t="shared" si="623"/>
        <v>2</v>
      </c>
      <c r="GA299" s="83">
        <f t="shared" si="624"/>
        <v>-9</v>
      </c>
      <c r="GB299" s="83">
        <f t="shared" si="625"/>
        <v>8</v>
      </c>
      <c r="GC299" s="54"/>
      <c r="GD299" s="205">
        <f t="shared" si="626"/>
        <v>-9.4830142844675169E-3</v>
      </c>
      <c r="GE299" s="206">
        <f t="shared" si="627"/>
        <v>0.89228908421712605</v>
      </c>
      <c r="GF299" s="206">
        <f t="shared" si="628"/>
        <v>-0.84704038633912715</v>
      </c>
      <c r="GG299" s="207">
        <f t="shared" si="629"/>
        <v>0.51215916066121014</v>
      </c>
      <c r="GH299" s="206">
        <f t="shared" si="630"/>
        <v>-0.75782388480171914</v>
      </c>
      <c r="GI299" s="206">
        <f t="shared" si="631"/>
        <v>-0.77322433781046118</v>
      </c>
      <c r="GJ299" s="206">
        <f t="shared" si="632"/>
        <v>-0.44783613917052811</v>
      </c>
      <c r="GK299" s="206">
        <f t="shared" si="633"/>
        <v>0.6328897376356567</v>
      </c>
      <c r="GL299" s="206">
        <f t="shared" si="634"/>
        <v>0.12687122199595713</v>
      </c>
      <c r="GM299" s="206">
        <f t="shared" si="635"/>
        <v>-0.57559182115590246</v>
      </c>
      <c r="GN299" s="206">
        <f t="shared" si="636"/>
        <v>0.49941880326326948</v>
      </c>
      <c r="GO299" s="2"/>
      <c r="GP299" s="3">
        <f t="shared" si="637"/>
        <v>16</v>
      </c>
      <c r="GQ299" s="320">
        <f t="shared" si="638"/>
        <v>1.0032605969400551E-3</v>
      </c>
      <c r="GR299" s="298">
        <f t="shared" si="639"/>
        <v>4.70227625002177E-4</v>
      </c>
      <c r="GS299" s="298">
        <f t="shared" si="640"/>
        <v>4.3148911688560744E-4</v>
      </c>
      <c r="GT299" s="298">
        <f t="shared" si="641"/>
        <v>7.8287202929563308E-4</v>
      </c>
      <c r="GU299" s="298">
        <f t="shared" si="642"/>
        <v>6.0454270662406082E-4</v>
      </c>
      <c r="GV299" s="298">
        <f t="shared" si="643"/>
        <v>6.4963187527067995E-4</v>
      </c>
      <c r="GW299" s="298">
        <f t="shared" si="644"/>
        <v>4.817245739748299E-4</v>
      </c>
      <c r="GX299" s="298">
        <f t="shared" si="645"/>
        <v>3.00270243218897E-4</v>
      </c>
      <c r="GY299" s="298">
        <f t="shared" si="646"/>
        <v>1.1989545116658273E-4</v>
      </c>
      <c r="GZ299" s="298">
        <f t="shared" si="647"/>
        <v>3.1136481577581735E-4</v>
      </c>
      <c r="HA299" s="298">
        <f t="shared" si="648"/>
        <v>3.5910435149978876E-4</v>
      </c>
      <c r="HB299" s="298">
        <f t="shared" si="649"/>
        <v>1.5952143569292123E-4</v>
      </c>
      <c r="HC299" s="298">
        <f t="shared" si="650"/>
        <v>2.7725311476546117E-4</v>
      </c>
      <c r="HD299" s="298"/>
    </row>
    <row r="300" spans="1:213" ht="12" customHeight="1" x14ac:dyDescent="0.25">
      <c r="A300" s="2">
        <v>1</v>
      </c>
      <c r="B300" s="10" t="s">
        <v>150</v>
      </c>
      <c r="C300" s="183">
        <v>46003</v>
      </c>
      <c r="D300" s="10"/>
      <c r="E300" s="2" t="s">
        <v>243</v>
      </c>
      <c r="F300" s="33"/>
      <c r="G300" s="33"/>
      <c r="H300" s="33"/>
      <c r="I300" s="33"/>
      <c r="J300" s="33"/>
      <c r="K300" s="33"/>
      <c r="L300" s="33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61"/>
      <c r="X300" s="45"/>
      <c r="Y300" s="3">
        <v>31</v>
      </c>
      <c r="Z300" s="146">
        <v>16</v>
      </c>
      <c r="AA300" s="3">
        <f t="shared" ref="AA300:AA331" si="699">SUM(Y300:Z300)</f>
        <v>47</v>
      </c>
      <c r="AB300" s="170"/>
      <c r="AC300" s="170" t="s">
        <v>675</v>
      </c>
      <c r="AD300" s="170"/>
      <c r="AE300" s="170"/>
      <c r="AF300" s="170"/>
      <c r="AG300" s="170"/>
      <c r="AH300" s="170"/>
      <c r="AI300" s="170"/>
      <c r="AJ300" s="170"/>
      <c r="AK300" s="170">
        <v>28</v>
      </c>
      <c r="AL300" s="170" t="s">
        <v>675</v>
      </c>
      <c r="AM300" s="170" t="s">
        <v>675</v>
      </c>
      <c r="AN300" s="170" t="s">
        <v>675</v>
      </c>
      <c r="AO300" s="170"/>
      <c r="AP300" s="170" t="s">
        <v>675</v>
      </c>
      <c r="AQ300" s="170"/>
      <c r="AR300" s="170"/>
      <c r="AS300" s="170" t="s">
        <v>675</v>
      </c>
      <c r="AT300" s="170" t="s">
        <v>675</v>
      </c>
      <c r="AU300" s="29">
        <f t="shared" ref="AU300:AU306" si="700">SUM(AB300:AT300)</f>
        <v>28</v>
      </c>
      <c r="AV300" s="170">
        <f t="shared" ref="AV300:AV306" si="701">SUM(AB300:AJ300)</f>
        <v>0</v>
      </c>
      <c r="AW300" s="170">
        <f t="shared" ref="AW300:AW306" si="702">SUM(AK300:AL300)</f>
        <v>28</v>
      </c>
      <c r="AX300" s="170">
        <f t="shared" ref="AX300:AX306" si="703">SUM(AM300:AT300)</f>
        <v>0</v>
      </c>
      <c r="AY300" s="29">
        <f t="shared" ref="AY300:AY306" si="704">SUM(AV300:AX300)</f>
        <v>28</v>
      </c>
      <c r="AZ300" s="3"/>
      <c r="BA300" s="2">
        <f t="shared" si="564"/>
        <v>0</v>
      </c>
      <c r="BB300" s="2">
        <f t="shared" si="565"/>
        <v>28</v>
      </c>
      <c r="BC300" s="2">
        <f t="shared" si="566"/>
        <v>0</v>
      </c>
      <c r="BD300" s="3">
        <f t="shared" si="567"/>
        <v>28</v>
      </c>
      <c r="BE300" s="3">
        <f t="shared" si="568"/>
        <v>1.4509210194297248</v>
      </c>
      <c r="BF300" s="2">
        <f t="shared" si="569"/>
        <v>0</v>
      </c>
      <c r="BG300" s="2">
        <f t="shared" si="570"/>
        <v>0.58877954411641009</v>
      </c>
      <c r="BH300" s="2">
        <f t="shared" si="571"/>
        <v>0</v>
      </c>
      <c r="BI300" s="3">
        <f t="shared" si="572"/>
        <v>0.58877954411641009</v>
      </c>
      <c r="BJ300" s="3"/>
      <c r="BK300" s="21">
        <v>46814</v>
      </c>
      <c r="BL300" s="3">
        <v>46744</v>
      </c>
      <c r="BM300" s="2">
        <v>70</v>
      </c>
      <c r="BN300" s="2">
        <v>70</v>
      </c>
      <c r="BO300" s="45"/>
      <c r="BP300" s="2">
        <f t="shared" si="573"/>
        <v>70</v>
      </c>
      <c r="BQ300" s="2">
        <f t="shared" si="574"/>
        <v>1.4975183980831763</v>
      </c>
      <c r="BR300" s="2">
        <f t="shared" si="575"/>
        <v>1.4975183980831763</v>
      </c>
      <c r="BS300" s="2"/>
      <c r="BT300" s="7">
        <v>47003</v>
      </c>
      <c r="BU300" s="3">
        <v>46913</v>
      </c>
      <c r="BV300" s="2">
        <f t="shared" ref="BV300:BV331" si="705">BT300-BU300</f>
        <v>90</v>
      </c>
      <c r="BW300" s="2">
        <v>90</v>
      </c>
      <c r="BX300" s="61"/>
      <c r="BY300" s="2">
        <f t="shared" si="576"/>
        <v>90</v>
      </c>
      <c r="BZ300" s="2">
        <f t="shared" si="577"/>
        <v>1.9184447807643936</v>
      </c>
      <c r="CA300" s="2">
        <f t="shared" si="578"/>
        <v>1.9184447807643936</v>
      </c>
      <c r="CB300" s="2"/>
      <c r="CC300" s="105">
        <v>47236</v>
      </c>
      <c r="CD300" s="3">
        <v>47178</v>
      </c>
      <c r="CE300" s="2">
        <f t="shared" ref="CE300:CE331" si="706">CC300-CD300</f>
        <v>58</v>
      </c>
      <c r="CF300" s="2">
        <v>58</v>
      </c>
      <c r="CG300" s="61"/>
      <c r="CH300" s="2">
        <f t="shared" si="579"/>
        <v>58</v>
      </c>
      <c r="CI300" s="2">
        <f t="shared" si="580"/>
        <v>1.229386578489974</v>
      </c>
      <c r="CJ300" s="2">
        <f t="shared" si="581"/>
        <v>1.229386578489974</v>
      </c>
      <c r="CK300" s="2"/>
      <c r="CL300" s="105">
        <v>47459</v>
      </c>
      <c r="CM300" s="3">
        <v>47378</v>
      </c>
      <c r="CN300" s="2">
        <f t="shared" ref="CN300:CN331" si="707">CL300-CM300</f>
        <v>81</v>
      </c>
      <c r="CO300" s="2">
        <f t="shared" ref="CO300:CO331" si="708">CN300</f>
        <v>81</v>
      </c>
      <c r="CP300" s="61"/>
      <c r="CQ300" s="2">
        <f t="shared" si="582"/>
        <v>81</v>
      </c>
      <c r="CR300" s="2">
        <f t="shared" si="583"/>
        <v>1.7096542699143062</v>
      </c>
      <c r="CS300" s="2">
        <f t="shared" si="584"/>
        <v>1.7096542699143062</v>
      </c>
      <c r="CT300" s="2"/>
      <c r="CU300" s="131">
        <v>47625</v>
      </c>
      <c r="CV300" s="3">
        <v>47556</v>
      </c>
      <c r="CW300" s="2">
        <f t="shared" ref="CW300:CW331" si="709">CU300-CV300</f>
        <v>69</v>
      </c>
      <c r="CX300" s="2">
        <f t="shared" ref="CX300:CX331" si="710">CW300</f>
        <v>69</v>
      </c>
      <c r="CY300" s="61"/>
      <c r="CZ300" s="2">
        <f t="shared" si="585"/>
        <v>69</v>
      </c>
      <c r="DA300" s="2">
        <f t="shared" si="586"/>
        <v>1.4509210194297248</v>
      </c>
      <c r="DB300" s="2">
        <f t="shared" si="587"/>
        <v>1.4509210194297248</v>
      </c>
      <c r="DC300" s="2"/>
      <c r="DD300" s="131">
        <v>47985</v>
      </c>
      <c r="DE300" s="3">
        <v>47937</v>
      </c>
      <c r="DF300" s="2">
        <f t="shared" ref="DF300:DF331" si="711">DD300-DE300</f>
        <v>48</v>
      </c>
      <c r="DG300" s="2">
        <f t="shared" ref="DG300:DG331" si="712">DF300</f>
        <v>48</v>
      </c>
      <c r="DH300" s="61"/>
      <c r="DI300" s="2">
        <f t="shared" si="588"/>
        <v>48</v>
      </c>
      <c r="DJ300" s="2">
        <f t="shared" si="589"/>
        <v>1.0013142249202078</v>
      </c>
      <c r="DK300" s="2">
        <f t="shared" si="590"/>
        <v>1.0013142249202078</v>
      </c>
      <c r="DL300" s="2"/>
      <c r="DM300" s="131">
        <v>48208</v>
      </c>
      <c r="DN300" s="2">
        <v>48162</v>
      </c>
      <c r="DO300" s="3">
        <f t="shared" si="591"/>
        <v>46</v>
      </c>
      <c r="DP300" s="3">
        <f t="shared" si="592"/>
        <v>0.95510983763132762</v>
      </c>
      <c r="DQ300" s="2"/>
      <c r="DR300" s="131">
        <v>48611</v>
      </c>
      <c r="DS300" s="2">
        <v>48639</v>
      </c>
      <c r="DT300" s="3">
        <f t="shared" si="593"/>
        <v>-28</v>
      </c>
      <c r="DU300" s="3">
        <f t="shared" si="594"/>
        <v>-0.57566973005201594</v>
      </c>
      <c r="DV300" s="2"/>
      <c r="DW300" s="131">
        <v>49053</v>
      </c>
      <c r="DX300" s="2">
        <v>49000</v>
      </c>
      <c r="DY300" s="3">
        <f t="shared" si="595"/>
        <v>53</v>
      </c>
      <c r="DZ300" s="3">
        <f t="shared" si="596"/>
        <v>1.0816326530612246</v>
      </c>
      <c r="EA300" s="2"/>
      <c r="EB300" s="131">
        <v>49236</v>
      </c>
      <c r="EC300" s="2">
        <v>49027</v>
      </c>
      <c r="ED300" s="3">
        <f t="shared" si="693"/>
        <v>209</v>
      </c>
      <c r="EE300" s="3">
        <f t="shared" si="597"/>
        <v>4.2629571460623739</v>
      </c>
      <c r="EF300" s="2"/>
      <c r="EG300" s="131">
        <v>49686</v>
      </c>
      <c r="EH300" s="2">
        <v>49473</v>
      </c>
      <c r="EI300" s="3">
        <f t="shared" si="695"/>
        <v>213</v>
      </c>
      <c r="EJ300" s="3">
        <f t="shared" si="598"/>
        <v>4.3053786914074346</v>
      </c>
      <c r="EK300" s="2"/>
      <c r="EL300" s="131">
        <v>50479</v>
      </c>
      <c r="EM300" s="2">
        <v>50281</v>
      </c>
      <c r="EN300" s="3">
        <f t="shared" si="696"/>
        <v>198</v>
      </c>
      <c r="EO300" s="3">
        <f t="shared" si="599"/>
        <v>3.937869175235178</v>
      </c>
      <c r="EP300" s="2"/>
      <c r="EQ300" s="2"/>
      <c r="ER300" s="77">
        <f t="shared" si="600"/>
        <v>70</v>
      </c>
      <c r="ES300" s="83">
        <f t="shared" si="671"/>
        <v>90</v>
      </c>
      <c r="ET300" s="83">
        <f t="shared" si="665"/>
        <v>58</v>
      </c>
      <c r="EU300" s="81">
        <f t="shared" si="674"/>
        <v>81</v>
      </c>
      <c r="EV300" s="81">
        <f t="shared" si="672"/>
        <v>69</v>
      </c>
      <c r="EW300" s="81">
        <f t="shared" si="697"/>
        <v>48</v>
      </c>
      <c r="EX300" s="81">
        <f t="shared" si="673"/>
        <v>46</v>
      </c>
      <c r="EY300" s="81">
        <v>0</v>
      </c>
      <c r="EZ300" s="81">
        <f t="shared" si="694"/>
        <v>53</v>
      </c>
      <c r="FA300" s="81">
        <f t="shared" si="601"/>
        <v>209</v>
      </c>
      <c r="FB300" s="81">
        <f t="shared" si="602"/>
        <v>213</v>
      </c>
      <c r="FC300" s="81">
        <f t="shared" si="698"/>
        <v>198</v>
      </c>
      <c r="FD300" s="2"/>
      <c r="FE300" s="77">
        <f t="shared" si="603"/>
        <v>1.4975183980831763</v>
      </c>
      <c r="FF300" s="83">
        <f t="shared" si="604"/>
        <v>1.9184447807643936</v>
      </c>
      <c r="FG300" s="83">
        <f t="shared" si="605"/>
        <v>1.229386578489974</v>
      </c>
      <c r="FH300" s="81">
        <f t="shared" si="606"/>
        <v>1.7096542699143062</v>
      </c>
      <c r="FI300" s="81">
        <f t="shared" si="607"/>
        <v>1.4509210194297248</v>
      </c>
      <c r="FJ300" s="81">
        <f t="shared" si="608"/>
        <v>1.0013142249202078</v>
      </c>
      <c r="FK300" s="81">
        <f t="shared" si="609"/>
        <v>0.95510983763132762</v>
      </c>
      <c r="FL300" s="81">
        <f t="shared" si="610"/>
        <v>0</v>
      </c>
      <c r="FM300" s="81">
        <f t="shared" si="611"/>
        <v>1.0816326530612246</v>
      </c>
      <c r="FN300" s="81">
        <f t="shared" si="612"/>
        <v>4.2629571460623739</v>
      </c>
      <c r="FO300" s="81">
        <f t="shared" si="613"/>
        <v>4.3053786914074346</v>
      </c>
      <c r="FP300" s="81">
        <f t="shared" si="614"/>
        <v>3.937869175235178</v>
      </c>
      <c r="FQ300" s="2"/>
      <c r="FR300" s="83">
        <f t="shared" si="615"/>
        <v>20</v>
      </c>
      <c r="FS300" s="83">
        <f t="shared" si="616"/>
        <v>-32</v>
      </c>
      <c r="FT300" s="83">
        <f t="shared" si="617"/>
        <v>23</v>
      </c>
      <c r="FU300" s="83">
        <f t="shared" si="618"/>
        <v>-12</v>
      </c>
      <c r="FV300" s="83">
        <f t="shared" si="619"/>
        <v>-21</v>
      </c>
      <c r="FW300" s="83">
        <f t="shared" si="620"/>
        <v>-2</v>
      </c>
      <c r="FX300" s="83">
        <f t="shared" si="621"/>
        <v>-46</v>
      </c>
      <c r="FY300" s="83">
        <f t="shared" si="622"/>
        <v>53</v>
      </c>
      <c r="FZ300" s="83">
        <f t="shared" si="623"/>
        <v>156</v>
      </c>
      <c r="GA300" s="83">
        <f t="shared" si="624"/>
        <v>4</v>
      </c>
      <c r="GB300" s="83">
        <f t="shared" si="625"/>
        <v>-15</v>
      </c>
      <c r="GC300" s="54"/>
      <c r="GD300" s="205">
        <f t="shared" si="626"/>
        <v>0.42092638268121729</v>
      </c>
      <c r="GE300" s="206">
        <f t="shared" si="627"/>
        <v>-0.68905820227441961</v>
      </c>
      <c r="GF300" s="206">
        <f t="shared" si="628"/>
        <v>0.48026769142433223</v>
      </c>
      <c r="GG300" s="207">
        <f t="shared" si="629"/>
        <v>-0.2587332504845814</v>
      </c>
      <c r="GH300" s="206">
        <f t="shared" si="630"/>
        <v>-0.44960679450951702</v>
      </c>
      <c r="GI300" s="206">
        <f t="shared" si="631"/>
        <v>-4.6204387288880211E-2</v>
      </c>
      <c r="GJ300" s="206">
        <f t="shared" si="632"/>
        <v>-0.95510983763132762</v>
      </c>
      <c r="GK300" s="206">
        <f t="shared" si="633"/>
        <v>1.0816326530612246</v>
      </c>
      <c r="GL300" s="206">
        <f t="shared" si="634"/>
        <v>3.1813244930011493</v>
      </c>
      <c r="GM300" s="206">
        <f t="shared" si="635"/>
        <v>4.2421545345060707E-2</v>
      </c>
      <c r="GN300" s="206">
        <f t="shared" si="636"/>
        <v>-0.36750951617225658</v>
      </c>
      <c r="GO300" s="2"/>
      <c r="GP300" s="3">
        <f t="shared" si="637"/>
        <v>198</v>
      </c>
      <c r="GQ300" s="320">
        <f t="shared" si="638"/>
        <v>3.937869175235178E-3</v>
      </c>
      <c r="GR300" s="298">
        <f t="shared" si="639"/>
        <v>1.2191086574130515E-3</v>
      </c>
      <c r="GS300" s="298">
        <f t="shared" si="640"/>
        <v>1.4382970562853582E-3</v>
      </c>
      <c r="GT300" s="298">
        <f t="shared" si="641"/>
        <v>1.1074775048572371E-3</v>
      </c>
      <c r="GU300" s="298">
        <f t="shared" si="642"/>
        <v>1.7488556870196045E-3</v>
      </c>
      <c r="GV300" s="298">
        <f t="shared" si="643"/>
        <v>1.24512776093547E-3</v>
      </c>
      <c r="GW300" s="298">
        <f t="shared" si="644"/>
        <v>9.634491479496598E-4</v>
      </c>
      <c r="GX300" s="298">
        <f t="shared" si="645"/>
        <v>1.1510359323391051E-3</v>
      </c>
      <c r="GY300" s="298">
        <f t="shared" si="646"/>
        <v>0</v>
      </c>
      <c r="GZ300" s="298">
        <f t="shared" si="647"/>
        <v>1.1001556824078878E-3</v>
      </c>
      <c r="HA300" s="298">
        <f t="shared" si="648"/>
        <v>4.4148711449091679E-3</v>
      </c>
      <c r="HB300" s="298">
        <f t="shared" si="649"/>
        <v>4.2472582253240279E-3</v>
      </c>
      <c r="HC300" s="298">
        <f t="shared" si="650"/>
        <v>3.4310072952225823E-3</v>
      </c>
      <c r="HD300" s="298"/>
    </row>
    <row r="301" spans="1:213" ht="12" customHeight="1" x14ac:dyDescent="0.25">
      <c r="A301" s="2">
        <v>1</v>
      </c>
      <c r="B301" s="10" t="s">
        <v>150</v>
      </c>
      <c r="C301" s="183">
        <v>46013</v>
      </c>
      <c r="D301" s="10"/>
      <c r="E301" s="2" t="s">
        <v>467</v>
      </c>
      <c r="F301" s="33"/>
      <c r="G301" s="33"/>
      <c r="H301" s="33"/>
      <c r="I301" s="33"/>
      <c r="J301" s="33"/>
      <c r="K301" s="33"/>
      <c r="L301" s="33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61"/>
      <c r="X301" s="45"/>
      <c r="Y301" s="3">
        <v>46</v>
      </c>
      <c r="Z301" s="146">
        <v>6</v>
      </c>
      <c r="AA301" s="3">
        <f t="shared" si="699"/>
        <v>52</v>
      </c>
      <c r="AB301" s="170"/>
      <c r="AC301" s="170" t="s">
        <v>675</v>
      </c>
      <c r="AD301" s="170"/>
      <c r="AE301" s="170"/>
      <c r="AF301" s="170"/>
      <c r="AG301" s="170"/>
      <c r="AH301" s="170"/>
      <c r="AI301" s="170"/>
      <c r="AJ301" s="170"/>
      <c r="AK301" s="170">
        <v>38</v>
      </c>
      <c r="AL301" s="170" t="s">
        <v>675</v>
      </c>
      <c r="AM301" s="170" t="s">
        <v>675</v>
      </c>
      <c r="AN301" s="170">
        <v>8</v>
      </c>
      <c r="AO301" s="170"/>
      <c r="AP301" s="170" t="s">
        <v>675</v>
      </c>
      <c r="AQ301" s="170"/>
      <c r="AR301" s="170"/>
      <c r="AS301" s="170" t="s">
        <v>675</v>
      </c>
      <c r="AT301" s="170" t="s">
        <v>675</v>
      </c>
      <c r="AU301" s="29">
        <f t="shared" si="700"/>
        <v>46</v>
      </c>
      <c r="AV301" s="170">
        <f t="shared" si="701"/>
        <v>0</v>
      </c>
      <c r="AW301" s="170">
        <f t="shared" si="702"/>
        <v>38</v>
      </c>
      <c r="AX301" s="170">
        <f t="shared" si="703"/>
        <v>8</v>
      </c>
      <c r="AY301" s="29">
        <f t="shared" si="704"/>
        <v>46</v>
      </c>
      <c r="AZ301" s="3"/>
      <c r="BA301" s="2">
        <f t="shared" si="564"/>
        <v>0</v>
      </c>
      <c r="BB301" s="2">
        <f t="shared" si="565"/>
        <v>38</v>
      </c>
      <c r="BC301" s="2">
        <f t="shared" si="566"/>
        <v>8</v>
      </c>
      <c r="BD301" s="3">
        <f t="shared" si="567"/>
        <v>46</v>
      </c>
      <c r="BE301" s="3">
        <f t="shared" si="568"/>
        <v>3.0235230090100984</v>
      </c>
      <c r="BF301" s="2">
        <f t="shared" si="569"/>
        <v>0</v>
      </c>
      <c r="BG301" s="2">
        <f t="shared" si="570"/>
        <v>2.2978774868476748</v>
      </c>
      <c r="BH301" s="2">
        <f t="shared" si="571"/>
        <v>0.48376368144161574</v>
      </c>
      <c r="BI301" s="3">
        <f t="shared" si="572"/>
        <v>2.7816411682892905</v>
      </c>
      <c r="BJ301" s="3"/>
      <c r="BK301" s="21">
        <v>16076</v>
      </c>
      <c r="BL301" s="3">
        <v>16025</v>
      </c>
      <c r="BM301" s="2">
        <v>51</v>
      </c>
      <c r="BN301" s="2">
        <v>51</v>
      </c>
      <c r="BO301" s="45"/>
      <c r="BP301" s="2">
        <f t="shared" si="573"/>
        <v>51</v>
      </c>
      <c r="BQ301" s="2">
        <f t="shared" si="574"/>
        <v>3.1825273010920436</v>
      </c>
      <c r="BR301" s="2">
        <f t="shared" si="575"/>
        <v>3.1825273010920436</v>
      </c>
      <c r="BS301" s="2"/>
      <c r="BT301" s="7">
        <v>16217</v>
      </c>
      <c r="BU301" s="3">
        <v>16170</v>
      </c>
      <c r="BV301" s="2">
        <f t="shared" si="705"/>
        <v>47</v>
      </c>
      <c r="BW301" s="2">
        <v>47</v>
      </c>
      <c r="BX301" s="61"/>
      <c r="BY301" s="2">
        <f t="shared" si="576"/>
        <v>47</v>
      </c>
      <c r="BZ301" s="2">
        <f t="shared" si="577"/>
        <v>2.9066171923314781</v>
      </c>
      <c r="CA301" s="2">
        <f t="shared" si="578"/>
        <v>2.9066171923314781</v>
      </c>
      <c r="CB301" s="2"/>
      <c r="CC301" s="105">
        <v>16355</v>
      </c>
      <c r="CD301" s="3">
        <v>16307</v>
      </c>
      <c r="CE301" s="2">
        <f t="shared" si="706"/>
        <v>48</v>
      </c>
      <c r="CF301" s="2">
        <v>48</v>
      </c>
      <c r="CG301" s="61"/>
      <c r="CH301" s="2">
        <f t="shared" si="579"/>
        <v>48</v>
      </c>
      <c r="CI301" s="2">
        <f t="shared" si="580"/>
        <v>2.9435211872202123</v>
      </c>
      <c r="CJ301" s="2">
        <f t="shared" si="581"/>
        <v>2.9435211872202123</v>
      </c>
      <c r="CK301" s="2"/>
      <c r="CL301" s="105">
        <v>16457</v>
      </c>
      <c r="CM301" s="3">
        <v>16419</v>
      </c>
      <c r="CN301" s="2">
        <f t="shared" si="707"/>
        <v>38</v>
      </c>
      <c r="CO301" s="2">
        <f t="shared" si="708"/>
        <v>38</v>
      </c>
      <c r="CP301" s="61"/>
      <c r="CQ301" s="2">
        <f t="shared" si="582"/>
        <v>38</v>
      </c>
      <c r="CR301" s="2">
        <f t="shared" si="583"/>
        <v>2.3143918630854499</v>
      </c>
      <c r="CS301" s="2">
        <f t="shared" si="584"/>
        <v>2.3143918630854499</v>
      </c>
      <c r="CT301" s="2"/>
      <c r="CU301" s="131">
        <v>16587</v>
      </c>
      <c r="CV301" s="3">
        <v>16537</v>
      </c>
      <c r="CW301" s="2">
        <f t="shared" si="709"/>
        <v>50</v>
      </c>
      <c r="CX301" s="2">
        <f t="shared" si="710"/>
        <v>50</v>
      </c>
      <c r="CY301" s="61"/>
      <c r="CZ301" s="2">
        <f t="shared" si="585"/>
        <v>50</v>
      </c>
      <c r="DA301" s="2">
        <f t="shared" si="586"/>
        <v>3.0235230090100984</v>
      </c>
      <c r="DB301" s="2">
        <f t="shared" si="587"/>
        <v>3.0235230090100984</v>
      </c>
      <c r="DC301" s="2"/>
      <c r="DD301" s="131">
        <v>16629</v>
      </c>
      <c r="DE301" s="3">
        <v>16590</v>
      </c>
      <c r="DF301" s="2">
        <f t="shared" si="711"/>
        <v>39</v>
      </c>
      <c r="DG301" s="2">
        <f t="shared" si="712"/>
        <v>39</v>
      </c>
      <c r="DH301" s="61"/>
      <c r="DI301" s="2">
        <f t="shared" si="588"/>
        <v>39</v>
      </c>
      <c r="DJ301" s="2">
        <f t="shared" si="589"/>
        <v>2.3508137432188065</v>
      </c>
      <c r="DK301" s="2">
        <f t="shared" si="590"/>
        <v>2.3508137432188065</v>
      </c>
      <c r="DL301" s="2"/>
      <c r="DM301" s="131">
        <v>16691</v>
      </c>
      <c r="DN301" s="2">
        <v>16661</v>
      </c>
      <c r="DO301" s="3">
        <f t="shared" si="591"/>
        <v>30</v>
      </c>
      <c r="DP301" s="3">
        <f t="shared" si="592"/>
        <v>1.8006122081507712</v>
      </c>
      <c r="DQ301" s="2"/>
      <c r="DR301" s="131">
        <v>16753</v>
      </c>
      <c r="DS301" s="2">
        <v>16730</v>
      </c>
      <c r="DT301" s="3">
        <f t="shared" si="593"/>
        <v>23</v>
      </c>
      <c r="DU301" s="3">
        <f t="shared" si="594"/>
        <v>1.3747758517632993</v>
      </c>
      <c r="DV301" s="2"/>
      <c r="DW301" s="131">
        <v>16874</v>
      </c>
      <c r="DX301" s="2">
        <v>16842</v>
      </c>
      <c r="DY301" s="3">
        <f t="shared" si="595"/>
        <v>32</v>
      </c>
      <c r="DZ301" s="3">
        <f t="shared" si="596"/>
        <v>1.9000118750742192</v>
      </c>
      <c r="EA301" s="2"/>
      <c r="EB301" s="131">
        <v>16818</v>
      </c>
      <c r="EC301" s="2">
        <v>16780</v>
      </c>
      <c r="ED301" s="3">
        <f t="shared" si="693"/>
        <v>38</v>
      </c>
      <c r="EE301" s="3">
        <f t="shared" si="597"/>
        <v>2.264600715137068</v>
      </c>
      <c r="EF301" s="2"/>
      <c r="EG301" s="131">
        <v>17002</v>
      </c>
      <c r="EH301" s="2">
        <v>16965</v>
      </c>
      <c r="EI301" s="3">
        <f t="shared" si="695"/>
        <v>37</v>
      </c>
      <c r="EJ301" s="3">
        <f t="shared" si="598"/>
        <v>2.1809608016504569</v>
      </c>
      <c r="EK301" s="2"/>
      <c r="EL301" s="131">
        <v>17063</v>
      </c>
      <c r="EM301" s="2">
        <v>17052</v>
      </c>
      <c r="EN301" s="3">
        <f t="shared" si="696"/>
        <v>11</v>
      </c>
      <c r="EO301" s="3">
        <f t="shared" si="599"/>
        <v>0.64508562045507856</v>
      </c>
      <c r="EP301" s="2"/>
      <c r="EQ301" s="2"/>
      <c r="ER301" s="77">
        <f t="shared" si="600"/>
        <v>51</v>
      </c>
      <c r="ES301" s="83">
        <f t="shared" si="671"/>
        <v>47</v>
      </c>
      <c r="ET301" s="83">
        <f t="shared" si="665"/>
        <v>48</v>
      </c>
      <c r="EU301" s="81">
        <f t="shared" si="674"/>
        <v>38</v>
      </c>
      <c r="EV301" s="81">
        <f t="shared" si="672"/>
        <v>50</v>
      </c>
      <c r="EW301" s="81">
        <f t="shared" si="697"/>
        <v>39</v>
      </c>
      <c r="EX301" s="81">
        <f t="shared" si="673"/>
        <v>30</v>
      </c>
      <c r="EY301" s="81">
        <f t="shared" ref="EY301:EY307" si="713">DT301</f>
        <v>23</v>
      </c>
      <c r="EZ301" s="81">
        <f t="shared" si="694"/>
        <v>32</v>
      </c>
      <c r="FA301" s="81">
        <f t="shared" si="601"/>
        <v>38</v>
      </c>
      <c r="FB301" s="81">
        <f t="shared" si="602"/>
        <v>37</v>
      </c>
      <c r="FC301" s="81">
        <f t="shared" si="698"/>
        <v>11</v>
      </c>
      <c r="FD301" s="2"/>
      <c r="FE301" s="77">
        <f t="shared" si="603"/>
        <v>3.1825273010920436</v>
      </c>
      <c r="FF301" s="83">
        <f t="shared" si="604"/>
        <v>2.9066171923314781</v>
      </c>
      <c r="FG301" s="83">
        <f t="shared" si="605"/>
        <v>2.9435211872202123</v>
      </c>
      <c r="FH301" s="81">
        <f t="shared" si="606"/>
        <v>2.3143918630854499</v>
      </c>
      <c r="FI301" s="81">
        <f t="shared" si="607"/>
        <v>3.0235230090100984</v>
      </c>
      <c r="FJ301" s="81">
        <f t="shared" si="608"/>
        <v>2.3508137432188065</v>
      </c>
      <c r="FK301" s="81">
        <f t="shared" si="609"/>
        <v>1.8006122081507712</v>
      </c>
      <c r="FL301" s="81">
        <f t="shared" si="610"/>
        <v>1.3747758517632993</v>
      </c>
      <c r="FM301" s="81">
        <f t="shared" si="611"/>
        <v>1.9000118750742192</v>
      </c>
      <c r="FN301" s="81">
        <f t="shared" si="612"/>
        <v>2.264600715137068</v>
      </c>
      <c r="FO301" s="81">
        <f t="shared" si="613"/>
        <v>2.1809608016504569</v>
      </c>
      <c r="FP301" s="81">
        <f t="shared" si="614"/>
        <v>0.64508562045507856</v>
      </c>
      <c r="FQ301" s="2"/>
      <c r="FR301" s="83">
        <f t="shared" si="615"/>
        <v>-4</v>
      </c>
      <c r="FS301" s="83">
        <f t="shared" si="616"/>
        <v>1</v>
      </c>
      <c r="FT301" s="83">
        <f t="shared" si="617"/>
        <v>-10</v>
      </c>
      <c r="FU301" s="83">
        <f t="shared" si="618"/>
        <v>12</v>
      </c>
      <c r="FV301" s="83">
        <f t="shared" si="619"/>
        <v>-11</v>
      </c>
      <c r="FW301" s="83">
        <f t="shared" si="620"/>
        <v>-9</v>
      </c>
      <c r="FX301" s="83">
        <f t="shared" si="621"/>
        <v>-7</v>
      </c>
      <c r="FY301" s="83">
        <f t="shared" si="622"/>
        <v>9</v>
      </c>
      <c r="FZ301" s="83">
        <f t="shared" si="623"/>
        <v>6</v>
      </c>
      <c r="GA301" s="83">
        <f t="shared" si="624"/>
        <v>-1</v>
      </c>
      <c r="GB301" s="83">
        <f t="shared" si="625"/>
        <v>-26</v>
      </c>
      <c r="GC301" s="54"/>
      <c r="GD301" s="205">
        <f t="shared" si="626"/>
        <v>-0.27591010876056554</v>
      </c>
      <c r="GE301" s="206">
        <f t="shared" si="627"/>
        <v>3.6903994888734193E-2</v>
      </c>
      <c r="GF301" s="206">
        <f t="shared" si="628"/>
        <v>-0.62912932413476241</v>
      </c>
      <c r="GG301" s="207">
        <f t="shared" si="629"/>
        <v>0.70913114592464854</v>
      </c>
      <c r="GH301" s="206">
        <f t="shared" si="630"/>
        <v>-0.67270926579129187</v>
      </c>
      <c r="GI301" s="206">
        <f t="shared" si="631"/>
        <v>-0.55020153506803537</v>
      </c>
      <c r="GJ301" s="206">
        <f t="shared" si="632"/>
        <v>-0.42583635638747186</v>
      </c>
      <c r="GK301" s="206">
        <f t="shared" si="633"/>
        <v>0.5252360233109199</v>
      </c>
      <c r="GL301" s="206">
        <f t="shared" si="634"/>
        <v>0.36458884006284875</v>
      </c>
      <c r="GM301" s="206">
        <f t="shared" si="635"/>
        <v>-8.3639913486611039E-2</v>
      </c>
      <c r="GN301" s="206">
        <f t="shared" si="636"/>
        <v>-1.5358751811953784</v>
      </c>
      <c r="GO301" s="2"/>
      <c r="GP301" s="3">
        <f t="shared" si="637"/>
        <v>11</v>
      </c>
      <c r="GQ301" s="320">
        <f t="shared" si="638"/>
        <v>6.4508562045507859E-4</v>
      </c>
      <c r="GR301" s="298">
        <f t="shared" si="639"/>
        <v>8.8820773611522315E-4</v>
      </c>
      <c r="GS301" s="298">
        <f t="shared" si="640"/>
        <v>7.5111068494902039E-4</v>
      </c>
      <c r="GT301" s="298">
        <f t="shared" si="641"/>
        <v>9.165331074680583E-4</v>
      </c>
      <c r="GU301" s="298">
        <f t="shared" si="642"/>
        <v>8.2045081613265399E-4</v>
      </c>
      <c r="GV301" s="298">
        <f t="shared" si="643"/>
        <v>9.0226649343149996E-4</v>
      </c>
      <c r="GW301" s="298">
        <f t="shared" si="644"/>
        <v>7.8280243270909856E-4</v>
      </c>
      <c r="GX301" s="298">
        <f t="shared" si="645"/>
        <v>7.5067560804724257E-4</v>
      </c>
      <c r="GY301" s="298">
        <f t="shared" si="646"/>
        <v>5.5151907536628059E-4</v>
      </c>
      <c r="GZ301" s="298">
        <f t="shared" si="647"/>
        <v>6.6424494032174368E-4</v>
      </c>
      <c r="HA301" s="298">
        <f t="shared" si="648"/>
        <v>8.0270384452893961E-4</v>
      </c>
      <c r="HB301" s="298">
        <f t="shared" si="649"/>
        <v>7.3778664007976072E-4</v>
      </c>
      <c r="HC301" s="298">
        <f t="shared" si="650"/>
        <v>1.9061151640125456E-4</v>
      </c>
      <c r="HD301" s="298"/>
    </row>
    <row r="302" spans="1:213" ht="12" customHeight="1" x14ac:dyDescent="0.25">
      <c r="A302" s="2">
        <v>1</v>
      </c>
      <c r="B302" s="10" t="s">
        <v>150</v>
      </c>
      <c r="C302" s="183">
        <v>46014</v>
      </c>
      <c r="D302" s="10"/>
      <c r="E302" s="2" t="s">
        <v>501</v>
      </c>
      <c r="F302" s="33"/>
      <c r="G302" s="33"/>
      <c r="H302" s="33"/>
      <c r="I302" s="33"/>
      <c r="J302" s="33"/>
      <c r="K302" s="33"/>
      <c r="L302" s="33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61"/>
      <c r="X302" s="45"/>
      <c r="Y302" s="3">
        <v>31</v>
      </c>
      <c r="Z302" s="146">
        <v>13</v>
      </c>
      <c r="AA302" s="3">
        <f t="shared" si="699"/>
        <v>44</v>
      </c>
      <c r="AB302" s="170"/>
      <c r="AC302" s="170" t="s">
        <v>675</v>
      </c>
      <c r="AD302" s="170"/>
      <c r="AE302" s="170"/>
      <c r="AF302" s="170"/>
      <c r="AG302" s="170"/>
      <c r="AH302" s="170"/>
      <c r="AI302" s="170"/>
      <c r="AJ302" s="170"/>
      <c r="AK302" s="170">
        <v>31</v>
      </c>
      <c r="AL302" s="170" t="s">
        <v>675</v>
      </c>
      <c r="AM302" s="170" t="s">
        <v>675</v>
      </c>
      <c r="AN302" s="170" t="s">
        <v>675</v>
      </c>
      <c r="AO302" s="170"/>
      <c r="AP302" s="170" t="s">
        <v>675</v>
      </c>
      <c r="AQ302" s="170"/>
      <c r="AR302" s="170"/>
      <c r="AS302" s="170" t="s">
        <v>675</v>
      </c>
      <c r="AT302" s="170" t="s">
        <v>675</v>
      </c>
      <c r="AU302" s="29">
        <f t="shared" si="700"/>
        <v>31</v>
      </c>
      <c r="AV302" s="170">
        <f t="shared" si="701"/>
        <v>0</v>
      </c>
      <c r="AW302" s="170">
        <f t="shared" si="702"/>
        <v>31</v>
      </c>
      <c r="AX302" s="170">
        <f t="shared" si="703"/>
        <v>0</v>
      </c>
      <c r="AY302" s="29">
        <f t="shared" si="704"/>
        <v>31</v>
      </c>
      <c r="AZ302" s="3"/>
      <c r="BA302" s="2">
        <f t="shared" si="564"/>
        <v>0</v>
      </c>
      <c r="BB302" s="2">
        <f t="shared" si="565"/>
        <v>31</v>
      </c>
      <c r="BC302" s="2">
        <f t="shared" si="566"/>
        <v>0</v>
      </c>
      <c r="BD302" s="3">
        <f t="shared" si="567"/>
        <v>31</v>
      </c>
      <c r="BE302" s="3">
        <f t="shared" si="568"/>
        <v>0.91090376424825825</v>
      </c>
      <c r="BF302" s="2">
        <f t="shared" si="569"/>
        <v>0</v>
      </c>
      <c r="BG302" s="2">
        <f t="shared" si="570"/>
        <v>0.76318964031610825</v>
      </c>
      <c r="BH302" s="2">
        <f t="shared" si="571"/>
        <v>0</v>
      </c>
      <c r="BI302" s="3">
        <f t="shared" si="572"/>
        <v>0.76318964031610825</v>
      </c>
      <c r="BJ302" s="3"/>
      <c r="BK302" s="21">
        <v>39967</v>
      </c>
      <c r="BL302" s="3">
        <v>39886</v>
      </c>
      <c r="BM302" s="2">
        <v>81</v>
      </c>
      <c r="BN302" s="2">
        <v>81</v>
      </c>
      <c r="BO302" s="45"/>
      <c r="BP302" s="2">
        <f t="shared" si="573"/>
        <v>81</v>
      </c>
      <c r="BQ302" s="2">
        <f t="shared" si="574"/>
        <v>2.0307877450734595</v>
      </c>
      <c r="BR302" s="2">
        <f t="shared" si="575"/>
        <v>2.0307877450734595</v>
      </c>
      <c r="BS302" s="2"/>
      <c r="BT302" s="7">
        <v>40181</v>
      </c>
      <c r="BU302" s="3">
        <v>40089</v>
      </c>
      <c r="BV302" s="2">
        <f t="shared" si="705"/>
        <v>92</v>
      </c>
      <c r="BW302" s="2">
        <v>92</v>
      </c>
      <c r="BX302" s="61"/>
      <c r="BY302" s="2">
        <f t="shared" si="576"/>
        <v>92</v>
      </c>
      <c r="BZ302" s="2">
        <f t="shared" si="577"/>
        <v>2.2948938611589211</v>
      </c>
      <c r="CA302" s="2">
        <f t="shared" si="578"/>
        <v>2.2948938611589211</v>
      </c>
      <c r="CB302" s="2"/>
      <c r="CC302" s="105">
        <v>40379</v>
      </c>
      <c r="CD302" s="3">
        <v>40328</v>
      </c>
      <c r="CE302" s="2">
        <f t="shared" si="706"/>
        <v>51</v>
      </c>
      <c r="CF302" s="2">
        <v>51</v>
      </c>
      <c r="CG302" s="61"/>
      <c r="CH302" s="2">
        <f t="shared" si="579"/>
        <v>51</v>
      </c>
      <c r="CI302" s="2">
        <f t="shared" si="580"/>
        <v>1.2646300337234675</v>
      </c>
      <c r="CJ302" s="2">
        <f t="shared" si="581"/>
        <v>1.2646300337234675</v>
      </c>
      <c r="CK302" s="2"/>
      <c r="CL302" s="105">
        <v>40507</v>
      </c>
      <c r="CM302" s="3">
        <v>40491</v>
      </c>
      <c r="CN302" s="2">
        <f t="shared" si="707"/>
        <v>16</v>
      </c>
      <c r="CO302" s="2">
        <f t="shared" si="708"/>
        <v>16</v>
      </c>
      <c r="CP302" s="61"/>
      <c r="CQ302" s="2">
        <f t="shared" si="582"/>
        <v>16</v>
      </c>
      <c r="CR302" s="2">
        <f t="shared" si="583"/>
        <v>0.39514953940381814</v>
      </c>
      <c r="CS302" s="2">
        <f t="shared" si="584"/>
        <v>0.39514953940381814</v>
      </c>
      <c r="CT302" s="2"/>
      <c r="CU302" s="131">
        <v>40656</v>
      </c>
      <c r="CV302" s="3">
        <v>40619</v>
      </c>
      <c r="CW302" s="2">
        <f t="shared" si="709"/>
        <v>37</v>
      </c>
      <c r="CX302" s="2">
        <f t="shared" si="710"/>
        <v>37</v>
      </c>
      <c r="CY302" s="61"/>
      <c r="CZ302" s="2">
        <f t="shared" si="585"/>
        <v>37</v>
      </c>
      <c r="DA302" s="2">
        <f t="shared" si="586"/>
        <v>0.91090376424825825</v>
      </c>
      <c r="DB302" s="2">
        <f t="shared" si="587"/>
        <v>0.91090376424825825</v>
      </c>
      <c r="DC302" s="2"/>
      <c r="DD302" s="131">
        <v>41082</v>
      </c>
      <c r="DE302" s="3">
        <v>41048</v>
      </c>
      <c r="DF302" s="2">
        <f t="shared" si="711"/>
        <v>34</v>
      </c>
      <c r="DG302" s="2">
        <f t="shared" si="712"/>
        <v>34</v>
      </c>
      <c r="DH302" s="61"/>
      <c r="DI302" s="2">
        <f t="shared" si="588"/>
        <v>34</v>
      </c>
      <c r="DJ302" s="2">
        <f t="shared" si="589"/>
        <v>0.82829857727538492</v>
      </c>
      <c r="DK302" s="2">
        <f t="shared" si="590"/>
        <v>0.82829857727538492</v>
      </c>
      <c r="DL302" s="2"/>
      <c r="DM302" s="131">
        <v>41453</v>
      </c>
      <c r="DN302" s="2">
        <v>41421</v>
      </c>
      <c r="DO302" s="3">
        <f t="shared" si="591"/>
        <v>32</v>
      </c>
      <c r="DP302" s="3">
        <f t="shared" si="592"/>
        <v>0.77255498418676516</v>
      </c>
      <c r="DQ302" s="2"/>
      <c r="DR302" s="131">
        <v>41688</v>
      </c>
      <c r="DS302" s="2">
        <v>41686</v>
      </c>
      <c r="DT302" s="3">
        <f t="shared" si="593"/>
        <v>2</v>
      </c>
      <c r="DU302" s="3">
        <f t="shared" si="594"/>
        <v>4.7977738329415147E-2</v>
      </c>
      <c r="DV302" s="2"/>
      <c r="DW302" s="131">
        <v>42057</v>
      </c>
      <c r="DX302" s="2">
        <v>42027</v>
      </c>
      <c r="DY302" s="3">
        <f t="shared" si="595"/>
        <v>30</v>
      </c>
      <c r="DZ302" s="3">
        <f t="shared" si="596"/>
        <v>0.71382682561210653</v>
      </c>
      <c r="EA302" s="2"/>
      <c r="EB302" s="131">
        <v>42146</v>
      </c>
      <c r="EC302" s="2">
        <v>42131</v>
      </c>
      <c r="ED302" s="3">
        <f t="shared" si="693"/>
        <v>15</v>
      </c>
      <c r="EE302" s="3">
        <f t="shared" si="597"/>
        <v>0.35603237521065245</v>
      </c>
      <c r="EF302" s="2"/>
      <c r="EG302" s="131">
        <v>42711</v>
      </c>
      <c r="EH302" s="2">
        <v>42688</v>
      </c>
      <c r="EI302" s="3">
        <f t="shared" si="695"/>
        <v>23</v>
      </c>
      <c r="EJ302" s="3">
        <f t="shared" si="598"/>
        <v>0.5387931034482758</v>
      </c>
      <c r="EK302" s="2"/>
      <c r="EL302" s="131">
        <v>43073</v>
      </c>
      <c r="EM302" s="2">
        <v>43048</v>
      </c>
      <c r="EN302" s="3">
        <f t="shared" si="696"/>
        <v>25</v>
      </c>
      <c r="EO302" s="3">
        <f t="shared" si="599"/>
        <v>0.58074707303475193</v>
      </c>
      <c r="EP302" s="2"/>
      <c r="EQ302" s="2"/>
      <c r="ER302" s="77">
        <f t="shared" si="600"/>
        <v>81</v>
      </c>
      <c r="ES302" s="83">
        <f t="shared" si="671"/>
        <v>92</v>
      </c>
      <c r="ET302" s="83">
        <f t="shared" si="665"/>
        <v>51</v>
      </c>
      <c r="EU302" s="81">
        <f t="shared" si="674"/>
        <v>16</v>
      </c>
      <c r="EV302" s="81">
        <f t="shared" si="672"/>
        <v>37</v>
      </c>
      <c r="EW302" s="81">
        <f t="shared" si="697"/>
        <v>34</v>
      </c>
      <c r="EX302" s="81">
        <f t="shared" si="673"/>
        <v>32</v>
      </c>
      <c r="EY302" s="81">
        <f t="shared" si="713"/>
        <v>2</v>
      </c>
      <c r="EZ302" s="81">
        <f t="shared" si="694"/>
        <v>30</v>
      </c>
      <c r="FA302" s="81">
        <f t="shared" si="601"/>
        <v>15</v>
      </c>
      <c r="FB302" s="81">
        <f t="shared" si="602"/>
        <v>23</v>
      </c>
      <c r="FC302" s="81">
        <f t="shared" si="698"/>
        <v>25</v>
      </c>
      <c r="FD302" s="2"/>
      <c r="FE302" s="77">
        <f t="shared" si="603"/>
        <v>2.0307877450734595</v>
      </c>
      <c r="FF302" s="83">
        <f t="shared" si="604"/>
        <v>2.2948938611589211</v>
      </c>
      <c r="FG302" s="83">
        <f t="shared" si="605"/>
        <v>1.2646300337234675</v>
      </c>
      <c r="FH302" s="81">
        <f t="shared" si="606"/>
        <v>0.39514953940381814</v>
      </c>
      <c r="FI302" s="81">
        <f t="shared" si="607"/>
        <v>0.91090376424825825</v>
      </c>
      <c r="FJ302" s="81">
        <f t="shared" si="608"/>
        <v>0.82829857727538492</v>
      </c>
      <c r="FK302" s="81">
        <f t="shared" si="609"/>
        <v>0.77255498418676516</v>
      </c>
      <c r="FL302" s="81">
        <f t="shared" si="610"/>
        <v>4.7977738329415147E-2</v>
      </c>
      <c r="FM302" s="81">
        <f t="shared" si="611"/>
        <v>0.71382682561210653</v>
      </c>
      <c r="FN302" s="81">
        <f t="shared" si="612"/>
        <v>0.35603237521065245</v>
      </c>
      <c r="FO302" s="81">
        <f t="shared" si="613"/>
        <v>0.5387931034482758</v>
      </c>
      <c r="FP302" s="81">
        <f t="shared" si="614"/>
        <v>0.58074707303475193</v>
      </c>
      <c r="FQ302" s="2"/>
      <c r="FR302" s="83">
        <f t="shared" si="615"/>
        <v>11</v>
      </c>
      <c r="FS302" s="83">
        <f t="shared" si="616"/>
        <v>-41</v>
      </c>
      <c r="FT302" s="83">
        <f t="shared" si="617"/>
        <v>-35</v>
      </c>
      <c r="FU302" s="83">
        <f t="shared" si="618"/>
        <v>21</v>
      </c>
      <c r="FV302" s="83">
        <f t="shared" si="619"/>
        <v>-3</v>
      </c>
      <c r="FW302" s="83">
        <f t="shared" si="620"/>
        <v>-2</v>
      </c>
      <c r="FX302" s="83">
        <f t="shared" si="621"/>
        <v>-30</v>
      </c>
      <c r="FY302" s="83">
        <f t="shared" si="622"/>
        <v>28</v>
      </c>
      <c r="FZ302" s="83">
        <f t="shared" si="623"/>
        <v>-15</v>
      </c>
      <c r="GA302" s="83">
        <f t="shared" si="624"/>
        <v>8</v>
      </c>
      <c r="GB302" s="83">
        <f t="shared" si="625"/>
        <v>2</v>
      </c>
      <c r="GC302" s="54"/>
      <c r="GD302" s="205">
        <f t="shared" si="626"/>
        <v>0.26410611608546164</v>
      </c>
      <c r="GE302" s="206">
        <f t="shared" si="627"/>
        <v>-1.0302638274354536</v>
      </c>
      <c r="GF302" s="206">
        <f t="shared" si="628"/>
        <v>-0.86948049431964936</v>
      </c>
      <c r="GG302" s="207">
        <f t="shared" si="629"/>
        <v>0.51575422484444011</v>
      </c>
      <c r="GH302" s="206">
        <f t="shared" si="630"/>
        <v>-8.2605186972873335E-2</v>
      </c>
      <c r="GI302" s="206">
        <f t="shared" si="631"/>
        <v>-5.5743593088619758E-2</v>
      </c>
      <c r="GJ302" s="206">
        <f t="shared" si="632"/>
        <v>-0.72457724585735006</v>
      </c>
      <c r="GK302" s="206">
        <f t="shared" si="633"/>
        <v>0.66584908728269143</v>
      </c>
      <c r="GL302" s="206">
        <f t="shared" si="634"/>
        <v>-0.35779445040145408</v>
      </c>
      <c r="GM302" s="206">
        <f t="shared" si="635"/>
        <v>0.18276072823762335</v>
      </c>
      <c r="GN302" s="206">
        <f t="shared" si="636"/>
        <v>4.1953969586476125E-2</v>
      </c>
      <c r="GO302" s="2"/>
      <c r="GP302" s="3">
        <f t="shared" si="637"/>
        <v>25</v>
      </c>
      <c r="GQ302" s="320">
        <f t="shared" si="638"/>
        <v>5.8074707303475191E-4</v>
      </c>
      <c r="GR302" s="298">
        <f t="shared" si="639"/>
        <v>1.4106828750065309E-3</v>
      </c>
      <c r="GS302" s="298">
        <f t="shared" si="640"/>
        <v>1.4702592130916995E-3</v>
      </c>
      <c r="GT302" s="298">
        <f t="shared" si="641"/>
        <v>9.738164266848119E-4</v>
      </c>
      <c r="GU302" s="298">
        <f t="shared" si="642"/>
        <v>3.4545297521374905E-4</v>
      </c>
      <c r="GV302" s="298">
        <f t="shared" si="643"/>
        <v>6.6767720513930993E-4</v>
      </c>
      <c r="GW302" s="298">
        <f t="shared" si="644"/>
        <v>6.8244314646434231E-4</v>
      </c>
      <c r="GX302" s="298">
        <f t="shared" si="645"/>
        <v>8.0072064858372535E-4</v>
      </c>
      <c r="GY302" s="298">
        <f t="shared" si="646"/>
        <v>4.7958180466633096E-5</v>
      </c>
      <c r="GZ302" s="298">
        <f t="shared" si="647"/>
        <v>6.227296315516347E-4</v>
      </c>
      <c r="HA302" s="298">
        <f t="shared" si="648"/>
        <v>3.1685678073510771E-4</v>
      </c>
      <c r="HB302" s="298">
        <f t="shared" si="649"/>
        <v>4.5862412761714854E-4</v>
      </c>
      <c r="HC302" s="298">
        <f t="shared" si="650"/>
        <v>4.3320799182103314E-4</v>
      </c>
      <c r="HD302" s="298"/>
    </row>
    <row r="303" spans="1:213" ht="12" customHeight="1" x14ac:dyDescent="0.25">
      <c r="A303" s="2">
        <v>1</v>
      </c>
      <c r="B303" s="10" t="s">
        <v>150</v>
      </c>
      <c r="C303" s="183">
        <v>46020</v>
      </c>
      <c r="D303" s="10"/>
      <c r="E303" s="2" t="s">
        <v>18</v>
      </c>
      <c r="F303" s="33"/>
      <c r="G303" s="33"/>
      <c r="H303" s="33"/>
      <c r="I303" s="33"/>
      <c r="J303" s="33"/>
      <c r="K303" s="33"/>
      <c r="L303" s="33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61"/>
      <c r="X303" s="45"/>
      <c r="Y303" s="3">
        <v>19</v>
      </c>
      <c r="Z303" s="146">
        <v>7</v>
      </c>
      <c r="AA303" s="3">
        <f t="shared" si="699"/>
        <v>26</v>
      </c>
      <c r="AB303" s="170"/>
      <c r="AC303" s="170" t="s">
        <v>675</v>
      </c>
      <c r="AD303" s="170"/>
      <c r="AE303" s="170"/>
      <c r="AF303" s="170"/>
      <c r="AG303" s="170"/>
      <c r="AH303" s="170"/>
      <c r="AI303" s="170"/>
      <c r="AJ303" s="170"/>
      <c r="AK303" s="170">
        <v>19</v>
      </c>
      <c r="AL303" s="170" t="s">
        <v>675</v>
      </c>
      <c r="AM303" s="170" t="s">
        <v>675</v>
      </c>
      <c r="AN303" s="170" t="s">
        <v>675</v>
      </c>
      <c r="AO303" s="170"/>
      <c r="AP303" s="170" t="s">
        <v>675</v>
      </c>
      <c r="AQ303" s="170"/>
      <c r="AR303" s="170"/>
      <c r="AS303" s="170" t="s">
        <v>675</v>
      </c>
      <c r="AT303" s="170" t="s">
        <v>675</v>
      </c>
      <c r="AU303" s="29">
        <f t="shared" si="700"/>
        <v>19</v>
      </c>
      <c r="AV303" s="170">
        <f t="shared" si="701"/>
        <v>0</v>
      </c>
      <c r="AW303" s="170">
        <f t="shared" si="702"/>
        <v>19</v>
      </c>
      <c r="AX303" s="170">
        <f t="shared" si="703"/>
        <v>0</v>
      </c>
      <c r="AY303" s="29">
        <f t="shared" si="704"/>
        <v>19</v>
      </c>
      <c r="AZ303" s="3"/>
      <c r="BA303" s="2">
        <f t="shared" si="564"/>
        <v>0</v>
      </c>
      <c r="BB303" s="2">
        <f t="shared" si="565"/>
        <v>19</v>
      </c>
      <c r="BC303" s="2">
        <f t="shared" si="566"/>
        <v>0</v>
      </c>
      <c r="BD303" s="3">
        <f t="shared" si="567"/>
        <v>19</v>
      </c>
      <c r="BE303" s="3">
        <f t="shared" si="568"/>
        <v>2.447916666666667</v>
      </c>
      <c r="BF303" s="2">
        <f t="shared" si="569"/>
        <v>0</v>
      </c>
      <c r="BG303" s="2">
        <f t="shared" si="570"/>
        <v>0.98958333333333337</v>
      </c>
      <c r="BH303" s="2">
        <f t="shared" si="571"/>
        <v>0</v>
      </c>
      <c r="BI303" s="3">
        <f t="shared" si="572"/>
        <v>0.98958333333333337</v>
      </c>
      <c r="BJ303" s="3"/>
      <c r="BK303" s="21">
        <v>18913</v>
      </c>
      <c r="BL303" s="3">
        <v>18869</v>
      </c>
      <c r="BM303" s="2">
        <v>44</v>
      </c>
      <c r="BN303" s="2">
        <v>44</v>
      </c>
      <c r="BO303" s="45"/>
      <c r="BP303" s="2">
        <f t="shared" si="573"/>
        <v>44</v>
      </c>
      <c r="BQ303" s="2">
        <f t="shared" si="574"/>
        <v>2.3318670835762361</v>
      </c>
      <c r="BR303" s="2">
        <f t="shared" si="575"/>
        <v>2.3318670835762361</v>
      </c>
      <c r="BS303" s="2"/>
      <c r="BT303" s="7">
        <v>19004</v>
      </c>
      <c r="BU303" s="3">
        <v>18941</v>
      </c>
      <c r="BV303" s="2">
        <f t="shared" si="705"/>
        <v>63</v>
      </c>
      <c r="BW303" s="2">
        <v>63</v>
      </c>
      <c r="BX303" s="61"/>
      <c r="BY303" s="2">
        <f t="shared" si="576"/>
        <v>63</v>
      </c>
      <c r="BZ303" s="2">
        <f t="shared" si="577"/>
        <v>3.3261179451982472</v>
      </c>
      <c r="CA303" s="2">
        <f t="shared" si="578"/>
        <v>3.3261179451982472</v>
      </c>
      <c r="CB303" s="2"/>
      <c r="CC303" s="105">
        <v>19103</v>
      </c>
      <c r="CD303" s="3">
        <v>19065</v>
      </c>
      <c r="CE303" s="2">
        <f t="shared" si="706"/>
        <v>38</v>
      </c>
      <c r="CF303" s="2">
        <v>38</v>
      </c>
      <c r="CG303" s="61"/>
      <c r="CH303" s="2">
        <f t="shared" si="579"/>
        <v>38</v>
      </c>
      <c r="CI303" s="2">
        <f t="shared" si="580"/>
        <v>1.993181222134802</v>
      </c>
      <c r="CJ303" s="2">
        <f t="shared" si="581"/>
        <v>1.993181222134802</v>
      </c>
      <c r="CK303" s="2"/>
      <c r="CL303" s="105">
        <v>19264</v>
      </c>
      <c r="CM303" s="3">
        <v>19224</v>
      </c>
      <c r="CN303" s="2">
        <f t="shared" si="707"/>
        <v>40</v>
      </c>
      <c r="CO303" s="2">
        <f t="shared" si="708"/>
        <v>40</v>
      </c>
      <c r="CP303" s="61"/>
      <c r="CQ303" s="2">
        <f t="shared" si="582"/>
        <v>40</v>
      </c>
      <c r="CR303" s="2">
        <f t="shared" si="583"/>
        <v>2.0807324178110695</v>
      </c>
      <c r="CS303" s="2">
        <f t="shared" si="584"/>
        <v>2.0807324178110695</v>
      </c>
      <c r="CT303" s="2"/>
      <c r="CU303" s="131">
        <v>19247</v>
      </c>
      <c r="CV303" s="3">
        <v>19200</v>
      </c>
      <c r="CW303" s="2">
        <f t="shared" si="709"/>
        <v>47</v>
      </c>
      <c r="CX303" s="2">
        <f t="shared" si="710"/>
        <v>47</v>
      </c>
      <c r="CY303" s="61"/>
      <c r="CZ303" s="2">
        <f t="shared" si="585"/>
        <v>47</v>
      </c>
      <c r="DA303" s="2">
        <f t="shared" si="586"/>
        <v>2.447916666666667</v>
      </c>
      <c r="DB303" s="2">
        <f t="shared" si="587"/>
        <v>2.447916666666667</v>
      </c>
      <c r="DC303" s="2"/>
      <c r="DD303" s="131">
        <v>19254</v>
      </c>
      <c r="DE303" s="3">
        <v>19239</v>
      </c>
      <c r="DF303" s="2">
        <f t="shared" si="711"/>
        <v>15</v>
      </c>
      <c r="DG303" s="2">
        <f t="shared" si="712"/>
        <v>15</v>
      </c>
      <c r="DH303" s="61"/>
      <c r="DI303" s="2">
        <f t="shared" si="588"/>
        <v>15</v>
      </c>
      <c r="DJ303" s="2">
        <f t="shared" si="589"/>
        <v>0.77966630282239202</v>
      </c>
      <c r="DK303" s="2">
        <f t="shared" si="590"/>
        <v>0.77966630282239202</v>
      </c>
      <c r="DL303" s="2"/>
      <c r="DM303" s="131">
        <v>19291</v>
      </c>
      <c r="DN303" s="2">
        <v>19258</v>
      </c>
      <c r="DO303" s="3">
        <f t="shared" si="591"/>
        <v>33</v>
      </c>
      <c r="DP303" s="3">
        <f t="shared" si="592"/>
        <v>1.7135735798109875</v>
      </c>
      <c r="DQ303" s="2"/>
      <c r="DR303" s="131">
        <v>19377</v>
      </c>
      <c r="DS303" s="2">
        <v>19360</v>
      </c>
      <c r="DT303" s="3">
        <f t="shared" si="593"/>
        <v>17</v>
      </c>
      <c r="DU303" s="3">
        <f t="shared" si="594"/>
        <v>0.87809917355371903</v>
      </c>
      <c r="DV303" s="2"/>
      <c r="DW303" s="131">
        <v>19514</v>
      </c>
      <c r="DX303" s="2">
        <v>19481</v>
      </c>
      <c r="DY303" s="3">
        <f t="shared" si="595"/>
        <v>33</v>
      </c>
      <c r="DZ303" s="3">
        <f t="shared" si="596"/>
        <v>1.6939582156973463</v>
      </c>
      <c r="EA303" s="2"/>
      <c r="EB303" s="131">
        <v>19603</v>
      </c>
      <c r="EC303" s="2">
        <v>19588</v>
      </c>
      <c r="ED303" s="3">
        <f t="shared" si="693"/>
        <v>15</v>
      </c>
      <c r="EE303" s="3">
        <f t="shared" si="597"/>
        <v>0.76577496426383496</v>
      </c>
      <c r="EF303" s="2"/>
      <c r="EG303" s="131">
        <v>19715</v>
      </c>
      <c r="EH303" s="2">
        <v>19703</v>
      </c>
      <c r="EI303" s="3">
        <f t="shared" si="695"/>
        <v>12</v>
      </c>
      <c r="EJ303" s="3">
        <f t="shared" si="598"/>
        <v>0.60904430797340503</v>
      </c>
      <c r="EK303" s="2"/>
      <c r="EL303" s="131">
        <v>19950</v>
      </c>
      <c r="EM303" s="2">
        <v>19938</v>
      </c>
      <c r="EN303" s="3">
        <f t="shared" si="696"/>
        <v>12</v>
      </c>
      <c r="EO303" s="3">
        <f t="shared" si="599"/>
        <v>0.60186578393018364</v>
      </c>
      <c r="EP303" s="2"/>
      <c r="EQ303" s="2"/>
      <c r="ER303" s="77">
        <f t="shared" si="600"/>
        <v>44</v>
      </c>
      <c r="ES303" s="83">
        <f t="shared" si="671"/>
        <v>63</v>
      </c>
      <c r="ET303" s="83">
        <f t="shared" si="665"/>
        <v>38</v>
      </c>
      <c r="EU303" s="81">
        <f t="shared" si="674"/>
        <v>40</v>
      </c>
      <c r="EV303" s="81">
        <f t="shared" si="672"/>
        <v>47</v>
      </c>
      <c r="EW303" s="81">
        <f t="shared" si="697"/>
        <v>15</v>
      </c>
      <c r="EX303" s="81">
        <f t="shared" si="673"/>
        <v>33</v>
      </c>
      <c r="EY303" s="81">
        <f t="shared" si="713"/>
        <v>17</v>
      </c>
      <c r="EZ303" s="81">
        <f t="shared" si="694"/>
        <v>33</v>
      </c>
      <c r="FA303" s="81">
        <f t="shared" si="601"/>
        <v>15</v>
      </c>
      <c r="FB303" s="81">
        <f t="shared" si="602"/>
        <v>12</v>
      </c>
      <c r="FC303" s="81">
        <f t="shared" si="698"/>
        <v>12</v>
      </c>
      <c r="FD303" s="2"/>
      <c r="FE303" s="77">
        <f t="shared" si="603"/>
        <v>2.3318670835762361</v>
      </c>
      <c r="FF303" s="83">
        <f t="shared" si="604"/>
        <v>3.3261179451982472</v>
      </c>
      <c r="FG303" s="83">
        <f t="shared" si="605"/>
        <v>1.993181222134802</v>
      </c>
      <c r="FH303" s="81">
        <f t="shared" si="606"/>
        <v>2.0807324178110695</v>
      </c>
      <c r="FI303" s="81">
        <f t="shared" si="607"/>
        <v>2.447916666666667</v>
      </c>
      <c r="FJ303" s="81">
        <f t="shared" si="608"/>
        <v>0.77966630282239202</v>
      </c>
      <c r="FK303" s="81">
        <f t="shared" si="609"/>
        <v>1.7135735798109875</v>
      </c>
      <c r="FL303" s="81">
        <f t="shared" si="610"/>
        <v>0.87809917355371903</v>
      </c>
      <c r="FM303" s="81">
        <f t="shared" si="611"/>
        <v>1.6939582156973463</v>
      </c>
      <c r="FN303" s="81">
        <f t="shared" si="612"/>
        <v>0.76577496426383496</v>
      </c>
      <c r="FO303" s="81">
        <f t="shared" si="613"/>
        <v>0.60904430797340503</v>
      </c>
      <c r="FP303" s="81">
        <f t="shared" si="614"/>
        <v>0.60186578393018364</v>
      </c>
      <c r="FQ303" s="2"/>
      <c r="FR303" s="83">
        <f t="shared" si="615"/>
        <v>19</v>
      </c>
      <c r="FS303" s="83">
        <f t="shared" si="616"/>
        <v>-25</v>
      </c>
      <c r="FT303" s="83">
        <f t="shared" si="617"/>
        <v>2</v>
      </c>
      <c r="FU303" s="83">
        <f t="shared" si="618"/>
        <v>7</v>
      </c>
      <c r="FV303" s="83">
        <f t="shared" si="619"/>
        <v>-32</v>
      </c>
      <c r="FW303" s="83">
        <f t="shared" si="620"/>
        <v>18</v>
      </c>
      <c r="FX303" s="83">
        <f t="shared" si="621"/>
        <v>-16</v>
      </c>
      <c r="FY303" s="83">
        <f t="shared" si="622"/>
        <v>16</v>
      </c>
      <c r="FZ303" s="83">
        <f t="shared" si="623"/>
        <v>-18</v>
      </c>
      <c r="GA303" s="83">
        <f t="shared" si="624"/>
        <v>-3</v>
      </c>
      <c r="GB303" s="83">
        <f t="shared" si="625"/>
        <v>0</v>
      </c>
      <c r="GC303" s="54"/>
      <c r="GD303" s="205">
        <f t="shared" si="626"/>
        <v>0.99425086162201115</v>
      </c>
      <c r="GE303" s="206">
        <f t="shared" si="627"/>
        <v>-1.3329367230634452</v>
      </c>
      <c r="GF303" s="206">
        <f t="shared" si="628"/>
        <v>8.7551195676267568E-2</v>
      </c>
      <c r="GG303" s="207">
        <f t="shared" si="629"/>
        <v>0.36718424885559742</v>
      </c>
      <c r="GH303" s="206">
        <f t="shared" si="630"/>
        <v>-1.6682503638442749</v>
      </c>
      <c r="GI303" s="206">
        <f t="shared" si="631"/>
        <v>0.93390727698859544</v>
      </c>
      <c r="GJ303" s="206">
        <f t="shared" si="632"/>
        <v>-0.83547440625726843</v>
      </c>
      <c r="GK303" s="206">
        <f t="shared" si="633"/>
        <v>0.81585904214362726</v>
      </c>
      <c r="GL303" s="206">
        <f t="shared" si="634"/>
        <v>-0.92818325143351132</v>
      </c>
      <c r="GM303" s="206">
        <f t="shared" si="635"/>
        <v>-0.15673065629042993</v>
      </c>
      <c r="GN303" s="206">
        <f t="shared" si="636"/>
        <v>-7.1785240432213904E-3</v>
      </c>
      <c r="GO303" s="2"/>
      <c r="GP303" s="3">
        <f t="shared" si="637"/>
        <v>12</v>
      </c>
      <c r="GQ303" s="320">
        <f t="shared" si="638"/>
        <v>6.0186578393018361E-4</v>
      </c>
      <c r="GR303" s="298">
        <f t="shared" si="639"/>
        <v>7.6629687037391809E-4</v>
      </c>
      <c r="GS303" s="298">
        <f t="shared" si="640"/>
        <v>1.0068079393997507E-3</v>
      </c>
      <c r="GT303" s="298">
        <f t="shared" si="641"/>
        <v>7.2558871007887948E-4</v>
      </c>
      <c r="GU303" s="298">
        <f t="shared" si="642"/>
        <v>8.6363243803437258E-4</v>
      </c>
      <c r="GV303" s="298">
        <f t="shared" si="643"/>
        <v>8.4813050382560992E-4</v>
      </c>
      <c r="GW303" s="298">
        <f t="shared" si="644"/>
        <v>3.0107785873426866E-4</v>
      </c>
      <c r="GX303" s="298">
        <f t="shared" si="645"/>
        <v>8.2574316885196679E-4</v>
      </c>
      <c r="GY303" s="298">
        <f t="shared" si="646"/>
        <v>4.0764453396638134E-4</v>
      </c>
      <c r="GZ303" s="298">
        <f t="shared" si="647"/>
        <v>6.8500259470679812E-4</v>
      </c>
      <c r="HA303" s="298">
        <f t="shared" si="648"/>
        <v>3.1685678073510771E-4</v>
      </c>
      <c r="HB303" s="298">
        <f t="shared" si="649"/>
        <v>2.3928215353938184E-4</v>
      </c>
      <c r="HC303" s="298">
        <f t="shared" si="650"/>
        <v>2.0793983607409589E-4</v>
      </c>
      <c r="HD303" s="298"/>
    </row>
    <row r="304" spans="1:213" ht="12" customHeight="1" x14ac:dyDescent="0.25">
      <c r="A304" s="2">
        <v>1</v>
      </c>
      <c r="B304" s="10" t="s">
        <v>150</v>
      </c>
      <c r="C304" s="183">
        <v>46021</v>
      </c>
      <c r="D304" s="10"/>
      <c r="E304" s="181" t="s">
        <v>26</v>
      </c>
      <c r="F304" s="33"/>
      <c r="G304" s="33" t="s">
        <v>176</v>
      </c>
      <c r="H304" s="33" t="s">
        <v>176</v>
      </c>
      <c r="I304" s="33"/>
      <c r="J304" s="33">
        <f>465+250</f>
        <v>715</v>
      </c>
      <c r="K304" s="33">
        <f>SUM(I304+J304)</f>
        <v>715</v>
      </c>
      <c r="L304" s="33"/>
      <c r="M304" s="45"/>
      <c r="N304" s="45">
        <f>154+350</f>
        <v>504</v>
      </c>
      <c r="O304" s="45"/>
      <c r="P304" s="45"/>
      <c r="Q304" s="45"/>
      <c r="R304" s="45"/>
      <c r="S304" s="45"/>
      <c r="T304" s="45"/>
      <c r="U304" s="45"/>
      <c r="V304" s="45"/>
      <c r="W304" s="61"/>
      <c r="X304" s="45">
        <f>SUM(M304:W304)</f>
        <v>504</v>
      </c>
      <c r="Y304" s="3">
        <v>715</v>
      </c>
      <c r="Z304" s="146">
        <v>20</v>
      </c>
      <c r="AA304" s="3">
        <f t="shared" si="699"/>
        <v>735</v>
      </c>
      <c r="AB304" s="170"/>
      <c r="AC304" s="170">
        <v>773</v>
      </c>
      <c r="AD304" s="170"/>
      <c r="AE304" s="170"/>
      <c r="AF304" s="170"/>
      <c r="AG304" s="170"/>
      <c r="AH304" s="170"/>
      <c r="AI304" s="170"/>
      <c r="AJ304" s="170"/>
      <c r="AK304" s="170" t="s">
        <v>675</v>
      </c>
      <c r="AL304" s="170" t="s">
        <v>675</v>
      </c>
      <c r="AM304" s="170" t="s">
        <v>675</v>
      </c>
      <c r="AN304" s="170" t="s">
        <v>675</v>
      </c>
      <c r="AO304" s="170"/>
      <c r="AP304" s="170" t="s">
        <v>675</v>
      </c>
      <c r="AQ304" s="170"/>
      <c r="AR304" s="170"/>
      <c r="AS304" s="170">
        <v>42</v>
      </c>
      <c r="AT304" s="170" t="s">
        <v>675</v>
      </c>
      <c r="AU304" s="29">
        <f t="shared" si="700"/>
        <v>815</v>
      </c>
      <c r="AV304" s="170">
        <f t="shared" si="701"/>
        <v>773</v>
      </c>
      <c r="AW304" s="170">
        <f t="shared" si="702"/>
        <v>0</v>
      </c>
      <c r="AX304" s="170">
        <f t="shared" si="703"/>
        <v>42</v>
      </c>
      <c r="AY304" s="29">
        <f t="shared" si="704"/>
        <v>815</v>
      </c>
      <c r="AZ304" s="3"/>
      <c r="BA304" s="2">
        <f t="shared" si="564"/>
        <v>773</v>
      </c>
      <c r="BB304" s="2">
        <f t="shared" si="565"/>
        <v>0</v>
      </c>
      <c r="BC304" s="2">
        <f t="shared" si="566"/>
        <v>42</v>
      </c>
      <c r="BD304" s="3">
        <f t="shared" si="567"/>
        <v>815</v>
      </c>
      <c r="BE304" s="3">
        <f t="shared" si="568"/>
        <v>10.499980038060764</v>
      </c>
      <c r="BF304" s="3">
        <f t="shared" si="569"/>
        <v>10.287052686211624</v>
      </c>
      <c r="BG304" s="2">
        <f t="shared" si="570"/>
        <v>0</v>
      </c>
      <c r="BH304" s="2">
        <f t="shared" si="571"/>
        <v>0.55893429860399502</v>
      </c>
      <c r="BI304" s="3">
        <f t="shared" si="572"/>
        <v>10.845986984815617</v>
      </c>
      <c r="BJ304" s="3"/>
      <c r="BK304" s="21">
        <v>73317</v>
      </c>
      <c r="BL304" s="3">
        <v>72924</v>
      </c>
      <c r="BM304" s="2">
        <v>393</v>
      </c>
      <c r="BN304" s="2">
        <v>393</v>
      </c>
      <c r="BO304" s="45"/>
      <c r="BP304" s="2">
        <f t="shared" si="573"/>
        <v>393</v>
      </c>
      <c r="BQ304" s="2">
        <f t="shared" si="574"/>
        <v>5.3891722889583678</v>
      </c>
      <c r="BR304" s="2">
        <f t="shared" si="575"/>
        <v>5.3891722889583678</v>
      </c>
      <c r="BS304" s="2"/>
      <c r="BT304" s="7">
        <v>73812</v>
      </c>
      <c r="BU304" s="3">
        <v>73279</v>
      </c>
      <c r="BV304" s="2">
        <f t="shared" si="705"/>
        <v>533</v>
      </c>
      <c r="BW304" s="2">
        <v>533</v>
      </c>
      <c r="BX304" s="61"/>
      <c r="BY304" s="2">
        <f t="shared" si="576"/>
        <v>533</v>
      </c>
      <c r="BZ304" s="2">
        <f t="shared" si="577"/>
        <v>7.2735708729649691</v>
      </c>
      <c r="CA304" s="2">
        <f t="shared" si="578"/>
        <v>7.2735708729649691</v>
      </c>
      <c r="CB304" s="2"/>
      <c r="CC304" s="105">
        <v>74131</v>
      </c>
      <c r="CD304" s="3">
        <v>73717</v>
      </c>
      <c r="CE304" s="2">
        <f t="shared" si="706"/>
        <v>414</v>
      </c>
      <c r="CF304" s="2">
        <v>414</v>
      </c>
      <c r="CG304" s="61"/>
      <c r="CH304" s="2">
        <f t="shared" si="579"/>
        <v>414</v>
      </c>
      <c r="CI304" s="2">
        <f t="shared" si="580"/>
        <v>5.6160722764084268</v>
      </c>
      <c r="CJ304" s="2">
        <f t="shared" si="581"/>
        <v>5.6160722764084268</v>
      </c>
      <c r="CK304" s="2"/>
      <c r="CL304" s="105">
        <v>74721</v>
      </c>
      <c r="CM304" s="3">
        <v>74245</v>
      </c>
      <c r="CN304" s="2">
        <f t="shared" si="707"/>
        <v>476</v>
      </c>
      <c r="CO304" s="2">
        <f t="shared" si="708"/>
        <v>476</v>
      </c>
      <c r="CP304" s="61"/>
      <c r="CQ304" s="2">
        <f t="shared" si="582"/>
        <v>476</v>
      </c>
      <c r="CR304" s="2">
        <f t="shared" si="583"/>
        <v>6.4112061418277326</v>
      </c>
      <c r="CS304" s="2">
        <f t="shared" si="584"/>
        <v>6.4112061418277326</v>
      </c>
      <c r="CT304" s="2"/>
      <c r="CU304" s="131">
        <v>75932</v>
      </c>
      <c r="CV304" s="3">
        <v>75143</v>
      </c>
      <c r="CW304" s="2">
        <f t="shared" si="709"/>
        <v>789</v>
      </c>
      <c r="CX304" s="2">
        <f t="shared" si="710"/>
        <v>789</v>
      </c>
      <c r="CY304" s="61"/>
      <c r="CZ304" s="2">
        <f t="shared" si="585"/>
        <v>789</v>
      </c>
      <c r="DA304" s="2">
        <f t="shared" si="586"/>
        <v>10.499980038060764</v>
      </c>
      <c r="DB304" s="2">
        <f t="shared" si="587"/>
        <v>10.499980038060764</v>
      </c>
      <c r="DC304" s="2"/>
      <c r="DD304" s="131">
        <v>76887</v>
      </c>
      <c r="DE304" s="3">
        <v>75984</v>
      </c>
      <c r="DF304" s="2">
        <f t="shared" si="711"/>
        <v>903</v>
      </c>
      <c r="DG304" s="2">
        <f t="shared" si="712"/>
        <v>903</v>
      </c>
      <c r="DH304" s="61"/>
      <c r="DI304" s="2">
        <f t="shared" si="588"/>
        <v>903</v>
      </c>
      <c r="DJ304" s="2">
        <f t="shared" si="589"/>
        <v>11.884080859128238</v>
      </c>
      <c r="DK304" s="2">
        <f t="shared" si="590"/>
        <v>11.884080859128238</v>
      </c>
      <c r="DL304" s="2"/>
      <c r="DM304" s="131">
        <v>77358</v>
      </c>
      <c r="DN304" s="2">
        <v>76670</v>
      </c>
      <c r="DO304" s="3">
        <f t="shared" si="591"/>
        <v>688</v>
      </c>
      <c r="DP304" s="3">
        <f t="shared" si="592"/>
        <v>8.973522890309118</v>
      </c>
      <c r="DQ304" s="2"/>
      <c r="DR304" s="131">
        <v>78345</v>
      </c>
      <c r="DS304" s="2">
        <v>77644</v>
      </c>
      <c r="DT304" s="3">
        <f t="shared" si="593"/>
        <v>701</v>
      </c>
      <c r="DU304" s="3">
        <f t="shared" si="594"/>
        <v>9.0283859667199025</v>
      </c>
      <c r="DV304" s="2"/>
      <c r="DW304" s="131">
        <v>79389</v>
      </c>
      <c r="DX304" s="2">
        <v>78520</v>
      </c>
      <c r="DY304" s="3">
        <f t="shared" si="595"/>
        <v>869</v>
      </c>
      <c r="DZ304" s="3">
        <f t="shared" si="596"/>
        <v>11.067244014263881</v>
      </c>
      <c r="EA304" s="2"/>
      <c r="EB304" s="131">
        <v>80116</v>
      </c>
      <c r="EC304" s="2">
        <v>79315</v>
      </c>
      <c r="ED304" s="3">
        <f t="shared" si="693"/>
        <v>801</v>
      </c>
      <c r="EE304" s="3">
        <f t="shared" si="597"/>
        <v>10.098972451616971</v>
      </c>
      <c r="EF304" s="2"/>
      <c r="EG304" s="131">
        <v>80958</v>
      </c>
      <c r="EH304" s="2">
        <v>80133</v>
      </c>
      <c r="EI304" s="3">
        <f t="shared" si="695"/>
        <v>825</v>
      </c>
      <c r="EJ304" s="3">
        <f t="shared" si="598"/>
        <v>10.295383924225973</v>
      </c>
      <c r="EK304" s="2"/>
      <c r="EL304" s="131">
        <v>81968</v>
      </c>
      <c r="EM304" s="2">
        <v>81066</v>
      </c>
      <c r="EN304" s="3">
        <f t="shared" si="696"/>
        <v>902</v>
      </c>
      <c r="EO304" s="3">
        <f t="shared" si="599"/>
        <v>11.126736239607233</v>
      </c>
      <c r="EP304" s="2"/>
      <c r="EQ304" s="2"/>
      <c r="ER304" s="77">
        <f t="shared" si="600"/>
        <v>393</v>
      </c>
      <c r="ES304" s="83">
        <f t="shared" si="671"/>
        <v>533</v>
      </c>
      <c r="ET304" s="83">
        <f t="shared" si="665"/>
        <v>414</v>
      </c>
      <c r="EU304" s="81">
        <f t="shared" si="674"/>
        <v>476</v>
      </c>
      <c r="EV304" s="81">
        <f t="shared" si="672"/>
        <v>789</v>
      </c>
      <c r="EW304" s="81">
        <f t="shared" si="697"/>
        <v>903</v>
      </c>
      <c r="EX304" s="81">
        <f t="shared" si="673"/>
        <v>688</v>
      </c>
      <c r="EY304" s="81">
        <f t="shared" si="713"/>
        <v>701</v>
      </c>
      <c r="EZ304" s="81">
        <f t="shared" si="694"/>
        <v>869</v>
      </c>
      <c r="FA304" s="81">
        <f t="shared" si="601"/>
        <v>801</v>
      </c>
      <c r="FB304" s="81">
        <f t="shared" si="602"/>
        <v>825</v>
      </c>
      <c r="FC304" s="81">
        <f t="shared" si="698"/>
        <v>902</v>
      </c>
      <c r="FD304" s="2"/>
      <c r="FE304" s="77">
        <f t="shared" si="603"/>
        <v>5.3891722889583678</v>
      </c>
      <c r="FF304" s="83">
        <f t="shared" si="604"/>
        <v>7.2735708729649691</v>
      </c>
      <c r="FG304" s="83">
        <f t="shared" si="605"/>
        <v>5.6160722764084268</v>
      </c>
      <c r="FH304" s="81">
        <f t="shared" si="606"/>
        <v>6.4112061418277326</v>
      </c>
      <c r="FI304" s="81">
        <f t="shared" si="607"/>
        <v>10.499980038060764</v>
      </c>
      <c r="FJ304" s="81">
        <f t="shared" si="608"/>
        <v>11.884080859128238</v>
      </c>
      <c r="FK304" s="81">
        <f t="shared" si="609"/>
        <v>8.973522890309118</v>
      </c>
      <c r="FL304" s="81">
        <f t="shared" si="610"/>
        <v>9.0283859667199025</v>
      </c>
      <c r="FM304" s="81">
        <f t="shared" si="611"/>
        <v>11.067244014263881</v>
      </c>
      <c r="FN304" s="81">
        <f t="shared" si="612"/>
        <v>10.098972451616971</v>
      </c>
      <c r="FO304" s="81">
        <f t="shared" si="613"/>
        <v>10.295383924225973</v>
      </c>
      <c r="FP304" s="81">
        <f t="shared" si="614"/>
        <v>11.126736239607233</v>
      </c>
      <c r="FQ304" s="2"/>
      <c r="FR304" s="83">
        <f t="shared" si="615"/>
        <v>140</v>
      </c>
      <c r="FS304" s="83">
        <f t="shared" si="616"/>
        <v>-119</v>
      </c>
      <c r="FT304" s="83">
        <f t="shared" si="617"/>
        <v>62</v>
      </c>
      <c r="FU304" s="83">
        <f t="shared" si="618"/>
        <v>313</v>
      </c>
      <c r="FV304" s="83">
        <f t="shared" si="619"/>
        <v>114</v>
      </c>
      <c r="FW304" s="83">
        <f t="shared" si="620"/>
        <v>-215</v>
      </c>
      <c r="FX304" s="83">
        <f t="shared" si="621"/>
        <v>13</v>
      </c>
      <c r="FY304" s="83">
        <f t="shared" si="622"/>
        <v>168</v>
      </c>
      <c r="FZ304" s="83">
        <f t="shared" si="623"/>
        <v>-68</v>
      </c>
      <c r="GA304" s="83">
        <f t="shared" si="624"/>
        <v>24</v>
      </c>
      <c r="GB304" s="83">
        <f t="shared" si="625"/>
        <v>77</v>
      </c>
      <c r="GC304" s="54"/>
      <c r="GD304" s="205">
        <f t="shared" si="626"/>
        <v>1.8843985840066013</v>
      </c>
      <c r="GE304" s="206">
        <f t="shared" si="627"/>
        <v>-1.6574985965565423</v>
      </c>
      <c r="GF304" s="206">
        <f t="shared" si="628"/>
        <v>0.79513386541930586</v>
      </c>
      <c r="GG304" s="207">
        <f t="shared" si="629"/>
        <v>4.0887738962330316</v>
      </c>
      <c r="GH304" s="206">
        <f t="shared" si="630"/>
        <v>1.3841008210674737</v>
      </c>
      <c r="GI304" s="206">
        <f t="shared" si="631"/>
        <v>-2.9105579688191199</v>
      </c>
      <c r="GJ304" s="206">
        <f t="shared" si="632"/>
        <v>5.4863076410784473E-2</v>
      </c>
      <c r="GK304" s="206">
        <f t="shared" si="633"/>
        <v>2.0388580475439788</v>
      </c>
      <c r="GL304" s="206">
        <f t="shared" si="634"/>
        <v>-0.96827156264691006</v>
      </c>
      <c r="GM304" s="206">
        <f t="shared" si="635"/>
        <v>0.19641147260900205</v>
      </c>
      <c r="GN304" s="206">
        <f t="shared" si="636"/>
        <v>0.83135231538125964</v>
      </c>
      <c r="GO304" s="2"/>
      <c r="GP304" s="3">
        <f t="shared" si="637"/>
        <v>902</v>
      </c>
      <c r="GQ304" s="320">
        <f t="shared" si="638"/>
        <v>1.1126736239607233E-2</v>
      </c>
      <c r="GR304" s="298">
        <f t="shared" si="639"/>
        <v>6.8444243194761313E-3</v>
      </c>
      <c r="GS304" s="298">
        <f t="shared" si="640"/>
        <v>8.5179147888899548E-3</v>
      </c>
      <c r="GT304" s="298">
        <f t="shared" si="641"/>
        <v>7.9050980519120035E-3</v>
      </c>
      <c r="GU304" s="298">
        <f t="shared" si="642"/>
        <v>1.0277226012609034E-2</v>
      </c>
      <c r="GV304" s="298">
        <f t="shared" si="643"/>
        <v>1.4237765266349069E-2</v>
      </c>
      <c r="GW304" s="298">
        <f t="shared" si="644"/>
        <v>1.8124887095802976E-2</v>
      </c>
      <c r="GX304" s="298">
        <f t="shared" si="645"/>
        <v>1.7215493944550096E-2</v>
      </c>
      <c r="GY304" s="298">
        <f t="shared" si="646"/>
        <v>1.6809342253554901E-2</v>
      </c>
      <c r="GZ304" s="298">
        <f t="shared" si="647"/>
        <v>1.8038401660612352E-2</v>
      </c>
      <c r="HA304" s="298">
        <f t="shared" si="648"/>
        <v>1.6920152091254755E-2</v>
      </c>
      <c r="HB304" s="298">
        <f t="shared" si="649"/>
        <v>1.6450648055832504E-2</v>
      </c>
      <c r="HC304" s="298">
        <f t="shared" si="650"/>
        <v>1.5630144344902876E-2</v>
      </c>
      <c r="HD304" s="298"/>
    </row>
    <row r="305" spans="1:213" ht="12" customHeight="1" x14ac:dyDescent="0.25">
      <c r="A305" s="2">
        <v>1</v>
      </c>
      <c r="B305" s="10" t="s">
        <v>150</v>
      </c>
      <c r="C305" s="183">
        <v>46024</v>
      </c>
      <c r="D305" s="10"/>
      <c r="E305" s="2" t="s">
        <v>42</v>
      </c>
      <c r="F305" s="33"/>
      <c r="G305" s="33"/>
      <c r="H305" s="33"/>
      <c r="I305" s="33"/>
      <c r="J305" s="33"/>
      <c r="K305" s="33"/>
      <c r="L305" s="33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61"/>
      <c r="X305" s="45"/>
      <c r="Y305" s="3">
        <v>9</v>
      </c>
      <c r="Z305" s="146">
        <v>8</v>
      </c>
      <c r="AA305" s="3">
        <f t="shared" si="699"/>
        <v>17</v>
      </c>
      <c r="AB305" s="170"/>
      <c r="AC305" s="170" t="s">
        <v>675</v>
      </c>
      <c r="AD305" s="170"/>
      <c r="AE305" s="170"/>
      <c r="AF305" s="170"/>
      <c r="AG305" s="170"/>
      <c r="AH305" s="170"/>
      <c r="AI305" s="170"/>
      <c r="AJ305" s="170"/>
      <c r="AK305" s="170">
        <v>8</v>
      </c>
      <c r="AL305" s="170" t="s">
        <v>675</v>
      </c>
      <c r="AM305" s="170" t="s">
        <v>675</v>
      </c>
      <c r="AN305" s="170" t="s">
        <v>675</v>
      </c>
      <c r="AO305" s="170"/>
      <c r="AP305" s="170" t="s">
        <v>675</v>
      </c>
      <c r="AQ305" s="170"/>
      <c r="AR305" s="170"/>
      <c r="AS305" s="170" t="s">
        <v>675</v>
      </c>
      <c r="AT305" s="170" t="s">
        <v>675</v>
      </c>
      <c r="AU305" s="29">
        <f t="shared" si="700"/>
        <v>8</v>
      </c>
      <c r="AV305" s="170">
        <f t="shared" si="701"/>
        <v>0</v>
      </c>
      <c r="AW305" s="170">
        <f t="shared" si="702"/>
        <v>8</v>
      </c>
      <c r="AX305" s="170">
        <f t="shared" si="703"/>
        <v>0</v>
      </c>
      <c r="AY305" s="29">
        <f t="shared" si="704"/>
        <v>8</v>
      </c>
      <c r="AZ305" s="3"/>
      <c r="BA305" s="2">
        <f t="shared" si="564"/>
        <v>0</v>
      </c>
      <c r="BB305" s="2">
        <f t="shared" si="565"/>
        <v>8</v>
      </c>
      <c r="BC305" s="2">
        <f t="shared" si="566"/>
        <v>0</v>
      </c>
      <c r="BD305" s="3">
        <f t="shared" si="567"/>
        <v>8</v>
      </c>
      <c r="BE305" s="3">
        <f t="shared" si="568"/>
        <v>1.3987579029821517</v>
      </c>
      <c r="BF305" s="2">
        <f t="shared" si="569"/>
        <v>0</v>
      </c>
      <c r="BG305" s="2">
        <f t="shared" si="570"/>
        <v>0.44760252895428859</v>
      </c>
      <c r="BH305" s="2">
        <f t="shared" si="571"/>
        <v>0</v>
      </c>
      <c r="BI305" s="3">
        <f t="shared" si="572"/>
        <v>0.44760252895428859</v>
      </c>
      <c r="BJ305" s="3"/>
      <c r="BK305" s="21">
        <v>17490</v>
      </c>
      <c r="BL305" s="3">
        <v>17465</v>
      </c>
      <c r="BM305" s="2">
        <v>25</v>
      </c>
      <c r="BN305" s="2">
        <v>25</v>
      </c>
      <c r="BO305" s="45"/>
      <c r="BP305" s="2">
        <f t="shared" si="573"/>
        <v>25</v>
      </c>
      <c r="BQ305" s="2">
        <f t="shared" si="574"/>
        <v>1.4314342971657601</v>
      </c>
      <c r="BR305" s="2">
        <f t="shared" si="575"/>
        <v>1.4314342971657601</v>
      </c>
      <c r="BS305" s="2"/>
      <c r="BT305" s="7">
        <v>17577</v>
      </c>
      <c r="BU305" s="3">
        <v>17547</v>
      </c>
      <c r="BV305" s="2">
        <f t="shared" si="705"/>
        <v>30</v>
      </c>
      <c r="BW305" s="2">
        <v>30</v>
      </c>
      <c r="BX305" s="61"/>
      <c r="BY305" s="2">
        <f t="shared" si="576"/>
        <v>30</v>
      </c>
      <c r="BZ305" s="2">
        <f t="shared" si="577"/>
        <v>1.7096939647803042</v>
      </c>
      <c r="CA305" s="2">
        <f t="shared" si="578"/>
        <v>1.7096939647803042</v>
      </c>
      <c r="CB305" s="2"/>
      <c r="CC305" s="105">
        <v>17636</v>
      </c>
      <c r="CD305" s="3">
        <v>17595</v>
      </c>
      <c r="CE305" s="2">
        <f t="shared" si="706"/>
        <v>41</v>
      </c>
      <c r="CF305" s="2">
        <v>41</v>
      </c>
      <c r="CG305" s="61"/>
      <c r="CH305" s="2">
        <f t="shared" si="579"/>
        <v>41</v>
      </c>
      <c r="CI305" s="2">
        <f t="shared" si="580"/>
        <v>2.3302074452969594</v>
      </c>
      <c r="CJ305" s="2">
        <f t="shared" si="581"/>
        <v>2.3302074452969594</v>
      </c>
      <c r="CK305" s="2"/>
      <c r="CL305" s="105">
        <v>17779</v>
      </c>
      <c r="CM305" s="3">
        <v>17760</v>
      </c>
      <c r="CN305" s="2">
        <f t="shared" si="707"/>
        <v>19</v>
      </c>
      <c r="CO305" s="2">
        <f t="shared" si="708"/>
        <v>19</v>
      </c>
      <c r="CP305" s="61"/>
      <c r="CQ305" s="2">
        <f t="shared" si="582"/>
        <v>19</v>
      </c>
      <c r="CR305" s="2">
        <f t="shared" si="583"/>
        <v>1.0698198198198197</v>
      </c>
      <c r="CS305" s="2">
        <f t="shared" si="584"/>
        <v>1.0698198198198197</v>
      </c>
      <c r="CT305" s="2"/>
      <c r="CU305" s="131">
        <v>17898</v>
      </c>
      <c r="CV305" s="3">
        <v>17873</v>
      </c>
      <c r="CW305" s="2">
        <f t="shared" si="709"/>
        <v>25</v>
      </c>
      <c r="CX305" s="2">
        <f t="shared" si="710"/>
        <v>25</v>
      </c>
      <c r="CY305" s="61"/>
      <c r="CZ305" s="2">
        <f t="shared" si="585"/>
        <v>25</v>
      </c>
      <c r="DA305" s="2">
        <f t="shared" si="586"/>
        <v>1.3987579029821517</v>
      </c>
      <c r="DB305" s="2">
        <f t="shared" si="587"/>
        <v>1.3987579029821517</v>
      </c>
      <c r="DC305" s="2"/>
      <c r="DD305" s="131">
        <v>18105</v>
      </c>
      <c r="DE305" s="3">
        <v>18095</v>
      </c>
      <c r="DF305" s="2">
        <f t="shared" si="711"/>
        <v>10</v>
      </c>
      <c r="DG305" s="2">
        <f t="shared" si="712"/>
        <v>10</v>
      </c>
      <c r="DH305" s="61"/>
      <c r="DI305" s="2">
        <f t="shared" si="588"/>
        <v>10</v>
      </c>
      <c r="DJ305" s="2">
        <f t="shared" si="589"/>
        <v>0.55263885051119088</v>
      </c>
      <c r="DK305" s="2">
        <f t="shared" si="590"/>
        <v>0.55263885051119088</v>
      </c>
      <c r="DL305" s="2"/>
      <c r="DM305" s="131">
        <v>18353</v>
      </c>
      <c r="DN305" s="2">
        <v>18342</v>
      </c>
      <c r="DO305" s="3">
        <f t="shared" si="591"/>
        <v>11</v>
      </c>
      <c r="DP305" s="3">
        <f t="shared" si="592"/>
        <v>0.59971649765565371</v>
      </c>
      <c r="DQ305" s="2"/>
      <c r="DR305" s="131">
        <v>18439</v>
      </c>
      <c r="DS305" s="2">
        <v>18434</v>
      </c>
      <c r="DT305" s="3">
        <f t="shared" si="593"/>
        <v>5</v>
      </c>
      <c r="DU305" s="3">
        <f t="shared" si="594"/>
        <v>0.27123792991211892</v>
      </c>
      <c r="DV305" s="2"/>
      <c r="DW305" s="131">
        <v>18699</v>
      </c>
      <c r="DX305" s="2">
        <v>18677</v>
      </c>
      <c r="DY305" s="3">
        <f t="shared" si="595"/>
        <v>22</v>
      </c>
      <c r="DZ305" s="3">
        <f t="shared" si="596"/>
        <v>1.1779193660652139</v>
      </c>
      <c r="EA305" s="2"/>
      <c r="EB305" s="131">
        <v>18877</v>
      </c>
      <c r="EC305" s="2">
        <v>18857</v>
      </c>
      <c r="ED305" s="3">
        <f t="shared" si="693"/>
        <v>20</v>
      </c>
      <c r="EE305" s="3">
        <f t="shared" si="597"/>
        <v>1.0606140955613299</v>
      </c>
      <c r="EF305" s="2"/>
      <c r="EG305" s="131">
        <v>19049</v>
      </c>
      <c r="EH305" s="2">
        <v>19032</v>
      </c>
      <c r="EI305" s="3">
        <f t="shared" si="695"/>
        <v>17</v>
      </c>
      <c r="EJ305" s="3">
        <f t="shared" si="598"/>
        <v>0.89323245060949974</v>
      </c>
      <c r="EK305" s="2"/>
      <c r="EL305" s="131">
        <v>19290</v>
      </c>
      <c r="EM305" s="2">
        <v>19279</v>
      </c>
      <c r="EN305" s="3">
        <f t="shared" si="696"/>
        <v>11</v>
      </c>
      <c r="EO305" s="3">
        <f t="shared" si="599"/>
        <v>0.57056901291560769</v>
      </c>
      <c r="EP305" s="2"/>
      <c r="EQ305" s="2"/>
      <c r="ER305" s="77">
        <f t="shared" si="600"/>
        <v>25</v>
      </c>
      <c r="ES305" s="83">
        <f t="shared" si="671"/>
        <v>30</v>
      </c>
      <c r="ET305" s="83">
        <f t="shared" si="665"/>
        <v>41</v>
      </c>
      <c r="EU305" s="81">
        <f t="shared" si="674"/>
        <v>19</v>
      </c>
      <c r="EV305" s="81">
        <f t="shared" si="672"/>
        <v>25</v>
      </c>
      <c r="EW305" s="81">
        <f t="shared" si="697"/>
        <v>10</v>
      </c>
      <c r="EX305" s="81">
        <f t="shared" si="673"/>
        <v>11</v>
      </c>
      <c r="EY305" s="81">
        <f t="shared" si="713"/>
        <v>5</v>
      </c>
      <c r="EZ305" s="81">
        <f t="shared" si="694"/>
        <v>22</v>
      </c>
      <c r="FA305" s="81">
        <f t="shared" si="601"/>
        <v>20</v>
      </c>
      <c r="FB305" s="81">
        <f t="shared" si="602"/>
        <v>17</v>
      </c>
      <c r="FC305" s="81">
        <f t="shared" si="698"/>
        <v>11</v>
      </c>
      <c r="FD305" s="2"/>
      <c r="FE305" s="77">
        <f t="shared" si="603"/>
        <v>1.4314342971657601</v>
      </c>
      <c r="FF305" s="83">
        <f t="shared" si="604"/>
        <v>1.7096939647803042</v>
      </c>
      <c r="FG305" s="83">
        <f t="shared" si="605"/>
        <v>2.3302074452969594</v>
      </c>
      <c r="FH305" s="81">
        <f t="shared" si="606"/>
        <v>1.0698198198198197</v>
      </c>
      <c r="FI305" s="81">
        <f t="shared" si="607"/>
        <v>1.3987579029821517</v>
      </c>
      <c r="FJ305" s="81">
        <f t="shared" si="608"/>
        <v>0.55263885051119088</v>
      </c>
      <c r="FK305" s="81">
        <f t="shared" si="609"/>
        <v>0.59971649765565371</v>
      </c>
      <c r="FL305" s="81">
        <f t="shared" si="610"/>
        <v>0.27123792991211892</v>
      </c>
      <c r="FM305" s="81">
        <f t="shared" si="611"/>
        <v>1.1779193660652139</v>
      </c>
      <c r="FN305" s="81">
        <f t="shared" si="612"/>
        <v>1.0606140955613299</v>
      </c>
      <c r="FO305" s="81">
        <f t="shared" si="613"/>
        <v>0.89323245060949974</v>
      </c>
      <c r="FP305" s="81">
        <f t="shared" si="614"/>
        <v>0.57056901291560769</v>
      </c>
      <c r="FQ305" s="2"/>
      <c r="FR305" s="83">
        <f t="shared" si="615"/>
        <v>5</v>
      </c>
      <c r="FS305" s="83">
        <f t="shared" si="616"/>
        <v>11</v>
      </c>
      <c r="FT305" s="83">
        <f t="shared" si="617"/>
        <v>-22</v>
      </c>
      <c r="FU305" s="83">
        <f t="shared" si="618"/>
        <v>6</v>
      </c>
      <c r="FV305" s="83">
        <f t="shared" si="619"/>
        <v>-15</v>
      </c>
      <c r="FW305" s="83">
        <f t="shared" si="620"/>
        <v>1</v>
      </c>
      <c r="FX305" s="83">
        <f t="shared" si="621"/>
        <v>-6</v>
      </c>
      <c r="FY305" s="83">
        <f t="shared" si="622"/>
        <v>17</v>
      </c>
      <c r="FZ305" s="83">
        <f t="shared" si="623"/>
        <v>-2</v>
      </c>
      <c r="GA305" s="83">
        <f t="shared" si="624"/>
        <v>-3</v>
      </c>
      <c r="GB305" s="83">
        <f t="shared" si="625"/>
        <v>-6</v>
      </c>
      <c r="GC305" s="54"/>
      <c r="GD305" s="205">
        <f t="shared" si="626"/>
        <v>0.27825966761454413</v>
      </c>
      <c r="GE305" s="206">
        <f t="shared" si="627"/>
        <v>0.62051348051665522</v>
      </c>
      <c r="GF305" s="206">
        <f t="shared" si="628"/>
        <v>-1.2603876254771398</v>
      </c>
      <c r="GG305" s="207">
        <f t="shared" si="629"/>
        <v>0.32893808316233208</v>
      </c>
      <c r="GH305" s="206">
        <f t="shared" si="630"/>
        <v>-0.84611905247096086</v>
      </c>
      <c r="GI305" s="206">
        <f t="shared" si="631"/>
        <v>4.7077647144462831E-2</v>
      </c>
      <c r="GJ305" s="206">
        <f t="shared" si="632"/>
        <v>-0.32847856774353479</v>
      </c>
      <c r="GK305" s="206">
        <f t="shared" si="633"/>
        <v>0.90668143615309493</v>
      </c>
      <c r="GL305" s="206">
        <f t="shared" si="634"/>
        <v>-0.11730527050388395</v>
      </c>
      <c r="GM305" s="206">
        <f t="shared" si="635"/>
        <v>-0.16738164495183017</v>
      </c>
      <c r="GN305" s="206">
        <f t="shared" si="636"/>
        <v>-0.32266343769389205</v>
      </c>
      <c r="GO305" s="2"/>
      <c r="GP305" s="3">
        <f t="shared" si="637"/>
        <v>11</v>
      </c>
      <c r="GQ305" s="320">
        <f t="shared" si="638"/>
        <v>5.7056901291560765E-4</v>
      </c>
      <c r="GR305" s="298">
        <f t="shared" si="639"/>
        <v>4.3539594907608979E-4</v>
      </c>
      <c r="GS305" s="298">
        <f t="shared" si="640"/>
        <v>4.794323520951194E-4</v>
      </c>
      <c r="GT305" s="298">
        <f t="shared" si="641"/>
        <v>7.8287202929563308E-4</v>
      </c>
      <c r="GU305" s="298">
        <f t="shared" si="642"/>
        <v>4.10225408066327E-4</v>
      </c>
      <c r="GV305" s="298">
        <f t="shared" si="643"/>
        <v>4.5113324671574998E-4</v>
      </c>
      <c r="GW305" s="298">
        <f t="shared" si="644"/>
        <v>2.0071857248951246E-4</v>
      </c>
      <c r="GX305" s="298">
        <f t="shared" si="645"/>
        <v>2.7524772295065561E-4</v>
      </c>
      <c r="GY305" s="298">
        <f t="shared" si="646"/>
        <v>1.1989545116658273E-4</v>
      </c>
      <c r="GZ305" s="298">
        <f t="shared" si="647"/>
        <v>4.5666839647119878E-4</v>
      </c>
      <c r="HA305" s="298">
        <f t="shared" si="648"/>
        <v>4.224757076468103E-4</v>
      </c>
      <c r="HB305" s="298">
        <f t="shared" si="649"/>
        <v>3.3898305084745765E-4</v>
      </c>
      <c r="HC305" s="298">
        <f t="shared" si="650"/>
        <v>1.9061151640125456E-4</v>
      </c>
      <c r="HD305" s="298"/>
    </row>
    <row r="306" spans="1:213" ht="12" customHeight="1" x14ac:dyDescent="0.25">
      <c r="A306" s="2">
        <v>1</v>
      </c>
      <c r="B306" s="10" t="s">
        <v>150</v>
      </c>
      <c r="C306" s="183">
        <v>46025</v>
      </c>
      <c r="D306" s="10"/>
      <c r="E306" s="2" t="s">
        <v>45</v>
      </c>
      <c r="F306" s="33"/>
      <c r="G306" s="33"/>
      <c r="H306" s="33"/>
      <c r="I306" s="33"/>
      <c r="J306" s="33"/>
      <c r="K306" s="33"/>
      <c r="L306" s="33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61"/>
      <c r="X306" s="45"/>
      <c r="Y306" s="3">
        <v>22</v>
      </c>
      <c r="Z306" s="146">
        <v>10</v>
      </c>
      <c r="AA306" s="3">
        <f t="shared" si="699"/>
        <v>32</v>
      </c>
      <c r="AB306" s="170"/>
      <c r="AC306" s="170" t="s">
        <v>675</v>
      </c>
      <c r="AD306" s="170"/>
      <c r="AE306" s="170"/>
      <c r="AF306" s="170"/>
      <c r="AG306" s="170"/>
      <c r="AH306" s="170"/>
      <c r="AI306" s="170"/>
      <c r="AJ306" s="170"/>
      <c r="AK306" s="170">
        <v>22</v>
      </c>
      <c r="AL306" s="170" t="s">
        <v>675</v>
      </c>
      <c r="AM306" s="170" t="s">
        <v>675</v>
      </c>
      <c r="AN306" s="170" t="s">
        <v>675</v>
      </c>
      <c r="AO306" s="170"/>
      <c r="AP306" s="170" t="s">
        <v>675</v>
      </c>
      <c r="AQ306" s="170"/>
      <c r="AR306" s="170"/>
      <c r="AS306" s="170" t="s">
        <v>675</v>
      </c>
      <c r="AT306" s="170" t="s">
        <v>675</v>
      </c>
      <c r="AU306" s="29">
        <f t="shared" si="700"/>
        <v>22</v>
      </c>
      <c r="AV306" s="170">
        <f t="shared" si="701"/>
        <v>0</v>
      </c>
      <c r="AW306" s="170">
        <f t="shared" si="702"/>
        <v>22</v>
      </c>
      <c r="AX306" s="170">
        <f t="shared" si="703"/>
        <v>0</v>
      </c>
      <c r="AY306" s="29">
        <f t="shared" si="704"/>
        <v>22</v>
      </c>
      <c r="AZ306" s="3"/>
      <c r="BA306" s="2">
        <f t="shared" si="564"/>
        <v>0</v>
      </c>
      <c r="BB306" s="2">
        <f t="shared" si="565"/>
        <v>22</v>
      </c>
      <c r="BC306" s="2">
        <f t="shared" si="566"/>
        <v>0</v>
      </c>
      <c r="BD306" s="3">
        <f t="shared" si="567"/>
        <v>22</v>
      </c>
      <c r="BE306" s="3">
        <f t="shared" si="568"/>
        <v>1.6798080219403495</v>
      </c>
      <c r="BF306" s="2">
        <f t="shared" si="569"/>
        <v>0</v>
      </c>
      <c r="BG306" s="2">
        <f t="shared" si="570"/>
        <v>0.7541995200548508</v>
      </c>
      <c r="BH306" s="2">
        <f t="shared" si="571"/>
        <v>0</v>
      </c>
      <c r="BI306" s="3">
        <f t="shared" si="572"/>
        <v>0.7541995200548508</v>
      </c>
      <c r="BJ306" s="3"/>
      <c r="BK306" s="21">
        <v>28965</v>
      </c>
      <c r="BL306" s="3">
        <v>28878</v>
      </c>
      <c r="BM306" s="2">
        <v>87</v>
      </c>
      <c r="BN306" s="2">
        <v>87</v>
      </c>
      <c r="BO306" s="45"/>
      <c r="BP306" s="2">
        <f t="shared" si="573"/>
        <v>87</v>
      </c>
      <c r="BQ306" s="2">
        <f t="shared" si="574"/>
        <v>3.0126740078952836</v>
      </c>
      <c r="BR306" s="2">
        <f t="shared" si="575"/>
        <v>3.0126740078952836</v>
      </c>
      <c r="BS306" s="2"/>
      <c r="BT306" s="7">
        <v>29089</v>
      </c>
      <c r="BU306" s="3">
        <v>29012</v>
      </c>
      <c r="BV306" s="2">
        <f t="shared" si="705"/>
        <v>77</v>
      </c>
      <c r="BW306" s="2">
        <v>77</v>
      </c>
      <c r="BX306" s="61"/>
      <c r="BY306" s="2">
        <f t="shared" si="576"/>
        <v>77</v>
      </c>
      <c r="BZ306" s="2">
        <f t="shared" si="577"/>
        <v>2.6540741762029505</v>
      </c>
      <c r="CA306" s="2">
        <f t="shared" si="578"/>
        <v>2.6540741762029505</v>
      </c>
      <c r="CB306" s="2"/>
      <c r="CC306" s="105">
        <v>29109</v>
      </c>
      <c r="CD306" s="3">
        <v>29050</v>
      </c>
      <c r="CE306" s="2">
        <f t="shared" si="706"/>
        <v>59</v>
      </c>
      <c r="CF306" s="2">
        <v>59</v>
      </c>
      <c r="CG306" s="61"/>
      <c r="CH306" s="2">
        <f t="shared" si="579"/>
        <v>59</v>
      </c>
      <c r="CI306" s="2">
        <f t="shared" si="580"/>
        <v>2.0309810671256456</v>
      </c>
      <c r="CJ306" s="2">
        <f t="shared" si="581"/>
        <v>2.0309810671256456</v>
      </c>
      <c r="CK306" s="2"/>
      <c r="CL306" s="105">
        <v>29206</v>
      </c>
      <c r="CM306" s="3">
        <v>29155</v>
      </c>
      <c r="CN306" s="2">
        <f t="shared" si="707"/>
        <v>51</v>
      </c>
      <c r="CO306" s="2">
        <f t="shared" si="708"/>
        <v>51</v>
      </c>
      <c r="CP306" s="61"/>
      <c r="CQ306" s="2">
        <f t="shared" si="582"/>
        <v>51</v>
      </c>
      <c r="CR306" s="2">
        <f t="shared" si="583"/>
        <v>1.749271137026239</v>
      </c>
      <c r="CS306" s="2">
        <f t="shared" si="584"/>
        <v>1.749271137026239</v>
      </c>
      <c r="CT306" s="2"/>
      <c r="CU306" s="131">
        <v>29219</v>
      </c>
      <c r="CV306" s="3">
        <v>29170</v>
      </c>
      <c r="CW306" s="2">
        <f t="shared" si="709"/>
        <v>49</v>
      </c>
      <c r="CX306" s="2">
        <f t="shared" si="710"/>
        <v>49</v>
      </c>
      <c r="CY306" s="61"/>
      <c r="CZ306" s="2">
        <f t="shared" si="585"/>
        <v>49</v>
      </c>
      <c r="DA306" s="2">
        <f t="shared" si="586"/>
        <v>1.6798080219403495</v>
      </c>
      <c r="DB306" s="2">
        <f t="shared" si="587"/>
        <v>1.6798080219403495</v>
      </c>
      <c r="DC306" s="2"/>
      <c r="DD306" s="131">
        <v>29548</v>
      </c>
      <c r="DE306" s="3">
        <v>29492</v>
      </c>
      <c r="DF306" s="2">
        <f t="shared" si="711"/>
        <v>56</v>
      </c>
      <c r="DG306" s="2">
        <f t="shared" si="712"/>
        <v>56</v>
      </c>
      <c r="DH306" s="61"/>
      <c r="DI306" s="2">
        <f t="shared" si="588"/>
        <v>56</v>
      </c>
      <c r="DJ306" s="2">
        <f t="shared" si="589"/>
        <v>1.8988200189882001</v>
      </c>
      <c r="DK306" s="2">
        <f t="shared" si="590"/>
        <v>1.8988200189882001</v>
      </c>
      <c r="DL306" s="2"/>
      <c r="DM306" s="131">
        <v>29568</v>
      </c>
      <c r="DN306" s="2">
        <v>29512</v>
      </c>
      <c r="DO306" s="3">
        <f t="shared" si="591"/>
        <v>56</v>
      </c>
      <c r="DP306" s="3">
        <f t="shared" si="592"/>
        <v>1.8975332068311195</v>
      </c>
      <c r="DQ306" s="2"/>
      <c r="DR306" s="131">
        <v>29914</v>
      </c>
      <c r="DS306" s="2">
        <v>29892</v>
      </c>
      <c r="DT306" s="3">
        <f t="shared" si="593"/>
        <v>22</v>
      </c>
      <c r="DU306" s="3">
        <f t="shared" si="594"/>
        <v>0.73598287167135013</v>
      </c>
      <c r="DV306" s="2"/>
      <c r="DW306" s="131">
        <v>30232</v>
      </c>
      <c r="DX306" s="2">
        <v>30166</v>
      </c>
      <c r="DY306" s="3">
        <f t="shared" si="595"/>
        <v>66</v>
      </c>
      <c r="DZ306" s="3">
        <f t="shared" si="596"/>
        <v>2.1878936551083998</v>
      </c>
      <c r="EA306" s="2"/>
      <c r="EB306" s="131">
        <v>30330</v>
      </c>
      <c r="EC306" s="2">
        <v>30262</v>
      </c>
      <c r="ED306" s="3">
        <f t="shared" si="693"/>
        <v>68</v>
      </c>
      <c r="EE306" s="3">
        <f t="shared" si="597"/>
        <v>2.2470424955389596</v>
      </c>
      <c r="EF306" s="2"/>
      <c r="EG306" s="131">
        <v>30670</v>
      </c>
      <c r="EH306" s="2">
        <v>30600</v>
      </c>
      <c r="EI306" s="3">
        <f t="shared" si="695"/>
        <v>70</v>
      </c>
      <c r="EJ306" s="3">
        <f t="shared" si="598"/>
        <v>2.2875816993464055</v>
      </c>
      <c r="EK306" s="2"/>
      <c r="EL306" s="131">
        <v>31218</v>
      </c>
      <c r="EM306" s="2">
        <v>31170</v>
      </c>
      <c r="EN306" s="3">
        <f t="shared" si="696"/>
        <v>48</v>
      </c>
      <c r="EO306" s="3">
        <f t="shared" si="599"/>
        <v>1.5399422521655437</v>
      </c>
      <c r="EP306" s="2"/>
      <c r="EQ306" s="2"/>
      <c r="ER306" s="77">
        <f t="shared" si="600"/>
        <v>87</v>
      </c>
      <c r="ES306" s="83">
        <f t="shared" si="671"/>
        <v>77</v>
      </c>
      <c r="ET306" s="83">
        <f t="shared" si="665"/>
        <v>59</v>
      </c>
      <c r="EU306" s="81">
        <f t="shared" si="674"/>
        <v>51</v>
      </c>
      <c r="EV306" s="81">
        <f t="shared" si="672"/>
        <v>49</v>
      </c>
      <c r="EW306" s="81">
        <f t="shared" si="697"/>
        <v>56</v>
      </c>
      <c r="EX306" s="81">
        <f t="shared" si="673"/>
        <v>56</v>
      </c>
      <c r="EY306" s="81">
        <f t="shared" si="713"/>
        <v>22</v>
      </c>
      <c r="EZ306" s="81">
        <f t="shared" si="694"/>
        <v>66</v>
      </c>
      <c r="FA306" s="81">
        <f t="shared" si="601"/>
        <v>68</v>
      </c>
      <c r="FB306" s="81">
        <f t="shared" si="602"/>
        <v>70</v>
      </c>
      <c r="FC306" s="81">
        <f t="shared" si="698"/>
        <v>48</v>
      </c>
      <c r="FD306" s="2"/>
      <c r="FE306" s="77">
        <f t="shared" si="603"/>
        <v>3.0126740078952836</v>
      </c>
      <c r="FF306" s="83">
        <f t="shared" si="604"/>
        <v>2.6540741762029505</v>
      </c>
      <c r="FG306" s="83">
        <f t="shared" si="605"/>
        <v>2.0309810671256456</v>
      </c>
      <c r="FH306" s="81">
        <f t="shared" si="606"/>
        <v>1.749271137026239</v>
      </c>
      <c r="FI306" s="81">
        <f t="shared" si="607"/>
        <v>1.6798080219403495</v>
      </c>
      <c r="FJ306" s="81">
        <f t="shared" si="608"/>
        <v>1.8988200189882001</v>
      </c>
      <c r="FK306" s="81">
        <f t="shared" si="609"/>
        <v>1.8975332068311195</v>
      </c>
      <c r="FL306" s="81">
        <f t="shared" si="610"/>
        <v>0.73598287167135013</v>
      </c>
      <c r="FM306" s="81">
        <f t="shared" si="611"/>
        <v>2.1878936551083998</v>
      </c>
      <c r="FN306" s="81">
        <f t="shared" si="612"/>
        <v>2.2470424955389596</v>
      </c>
      <c r="FO306" s="81">
        <f t="shared" si="613"/>
        <v>2.2875816993464055</v>
      </c>
      <c r="FP306" s="81">
        <f t="shared" si="614"/>
        <v>1.5399422521655437</v>
      </c>
      <c r="FQ306" s="2"/>
      <c r="FR306" s="83">
        <f t="shared" si="615"/>
        <v>-10</v>
      </c>
      <c r="FS306" s="83">
        <f t="shared" si="616"/>
        <v>-18</v>
      </c>
      <c r="FT306" s="83">
        <f t="shared" si="617"/>
        <v>-8</v>
      </c>
      <c r="FU306" s="83">
        <f t="shared" si="618"/>
        <v>-2</v>
      </c>
      <c r="FV306" s="83">
        <f t="shared" si="619"/>
        <v>7</v>
      </c>
      <c r="FW306" s="83">
        <f t="shared" si="620"/>
        <v>0</v>
      </c>
      <c r="FX306" s="83">
        <f t="shared" si="621"/>
        <v>-34</v>
      </c>
      <c r="FY306" s="83">
        <f t="shared" si="622"/>
        <v>44</v>
      </c>
      <c r="FZ306" s="83">
        <f t="shared" si="623"/>
        <v>2</v>
      </c>
      <c r="GA306" s="83">
        <f t="shared" si="624"/>
        <v>2</v>
      </c>
      <c r="GB306" s="83">
        <f t="shared" si="625"/>
        <v>-22</v>
      </c>
      <c r="GC306" s="54"/>
      <c r="GD306" s="205">
        <f t="shared" si="626"/>
        <v>-0.35859983169233312</v>
      </c>
      <c r="GE306" s="206">
        <f t="shared" si="627"/>
        <v>-0.62309310907730486</v>
      </c>
      <c r="GF306" s="206">
        <f t="shared" si="628"/>
        <v>-0.28170993009940659</v>
      </c>
      <c r="GG306" s="207">
        <f t="shared" si="629"/>
        <v>-6.9463115085889537E-2</v>
      </c>
      <c r="GH306" s="206">
        <f t="shared" si="630"/>
        <v>0.21901199704785057</v>
      </c>
      <c r="GI306" s="206">
        <f t="shared" si="631"/>
        <v>-1.2868121570805968E-3</v>
      </c>
      <c r="GJ306" s="206">
        <f t="shared" si="632"/>
        <v>-1.1615503351597694</v>
      </c>
      <c r="GK306" s="206">
        <f t="shared" si="633"/>
        <v>1.4519107834370497</v>
      </c>
      <c r="GL306" s="206">
        <f t="shared" si="634"/>
        <v>5.914884043055979E-2</v>
      </c>
      <c r="GM306" s="206">
        <f t="shared" si="635"/>
        <v>4.0539203807445912E-2</v>
      </c>
      <c r="GN306" s="206">
        <f t="shared" si="636"/>
        <v>-0.74763944718086184</v>
      </c>
      <c r="GO306" s="2"/>
      <c r="GP306" s="3">
        <f t="shared" si="637"/>
        <v>48</v>
      </c>
      <c r="GQ306" s="320">
        <f t="shared" si="638"/>
        <v>1.5399422521655437E-3</v>
      </c>
      <c r="GR306" s="298">
        <f t="shared" si="639"/>
        <v>1.5151779027847924E-3</v>
      </c>
      <c r="GS306" s="298">
        <f t="shared" si="640"/>
        <v>1.2305430370441396E-3</v>
      </c>
      <c r="GT306" s="298">
        <f t="shared" si="641"/>
        <v>1.126571944596155E-3</v>
      </c>
      <c r="GU306" s="298">
        <f t="shared" si="642"/>
        <v>1.1011313584938251E-3</v>
      </c>
      <c r="GV306" s="298">
        <f t="shared" si="643"/>
        <v>8.8422116356286988E-4</v>
      </c>
      <c r="GW306" s="298">
        <f t="shared" si="644"/>
        <v>1.1240240059412698E-3</v>
      </c>
      <c r="GX306" s="298">
        <f t="shared" si="645"/>
        <v>1.4012611350215194E-3</v>
      </c>
      <c r="GY306" s="298">
        <f t="shared" si="646"/>
        <v>5.2753998513296407E-4</v>
      </c>
      <c r="GZ306" s="298">
        <f t="shared" si="647"/>
        <v>1.3700051894135962E-3</v>
      </c>
      <c r="HA306" s="298">
        <f t="shared" si="648"/>
        <v>1.436417405999155E-3</v>
      </c>
      <c r="HB306" s="298">
        <f t="shared" si="649"/>
        <v>1.3958125623130609E-3</v>
      </c>
      <c r="HC306" s="298">
        <f t="shared" si="650"/>
        <v>8.3175934429638356E-4</v>
      </c>
      <c r="HD306" s="298"/>
    </row>
    <row r="307" spans="1:213" ht="12" customHeight="1" x14ac:dyDescent="0.25">
      <c r="A307" s="2">
        <v>3</v>
      </c>
      <c r="B307" s="10" t="s">
        <v>151</v>
      </c>
      <c r="C307" s="183">
        <v>51004</v>
      </c>
      <c r="D307" s="10"/>
      <c r="E307" s="2" t="s">
        <v>213</v>
      </c>
      <c r="F307" s="33"/>
      <c r="G307" s="33"/>
      <c r="H307" s="33"/>
      <c r="I307" s="33"/>
      <c r="J307" s="33"/>
      <c r="K307" s="33"/>
      <c r="L307" s="33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61"/>
      <c r="X307" s="45"/>
      <c r="Y307" s="3">
        <v>13</v>
      </c>
      <c r="Z307" s="146">
        <v>10</v>
      </c>
      <c r="AA307" s="3">
        <f t="shared" si="699"/>
        <v>23</v>
      </c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29"/>
      <c r="AV307" s="147"/>
      <c r="AW307" s="147"/>
      <c r="AX307" s="147"/>
      <c r="AY307" s="29"/>
      <c r="AZ307" s="3"/>
      <c r="BA307" s="178">
        <f t="shared" si="564"/>
        <v>0</v>
      </c>
      <c r="BB307" s="2">
        <f t="shared" si="565"/>
        <v>0</v>
      </c>
      <c r="BC307" s="2">
        <f t="shared" si="566"/>
        <v>0</v>
      </c>
      <c r="BD307" s="146">
        <f t="shared" si="567"/>
        <v>0</v>
      </c>
      <c r="BE307" s="3">
        <f t="shared" si="568"/>
        <v>0.34550668555436548</v>
      </c>
      <c r="BF307" s="178">
        <f t="shared" si="569"/>
        <v>0</v>
      </c>
      <c r="BG307" s="2">
        <f t="shared" si="570"/>
        <v>0</v>
      </c>
      <c r="BH307" s="2">
        <f t="shared" si="571"/>
        <v>0</v>
      </c>
      <c r="BI307" s="146">
        <f t="shared" si="572"/>
        <v>0</v>
      </c>
      <c r="BJ307" s="3"/>
      <c r="BK307" s="21">
        <v>28543</v>
      </c>
      <c r="BL307" s="3">
        <v>28507</v>
      </c>
      <c r="BM307" s="2">
        <v>36</v>
      </c>
      <c r="BN307" s="2">
        <v>36</v>
      </c>
      <c r="BO307" s="45"/>
      <c r="BP307" s="2">
        <f t="shared" si="573"/>
        <v>36</v>
      </c>
      <c r="BQ307" s="2">
        <f t="shared" si="574"/>
        <v>1.2628477216122356</v>
      </c>
      <c r="BR307" s="2">
        <f t="shared" si="575"/>
        <v>1.2628477216122356</v>
      </c>
      <c r="BS307" s="2"/>
      <c r="BT307" s="7">
        <v>28477</v>
      </c>
      <c r="BU307" s="3">
        <v>28459</v>
      </c>
      <c r="BV307" s="2">
        <f t="shared" si="705"/>
        <v>18</v>
      </c>
      <c r="BW307" s="2">
        <v>18</v>
      </c>
      <c r="BX307" s="61"/>
      <c r="BY307" s="2">
        <f t="shared" si="576"/>
        <v>18</v>
      </c>
      <c r="BZ307" s="2">
        <f t="shared" si="577"/>
        <v>0.63248884359956425</v>
      </c>
      <c r="CA307" s="2">
        <f t="shared" si="578"/>
        <v>0.63248884359956425</v>
      </c>
      <c r="CB307" s="2"/>
      <c r="CC307" s="105">
        <v>28539</v>
      </c>
      <c r="CD307" s="3">
        <v>28518</v>
      </c>
      <c r="CE307" s="2">
        <f t="shared" si="706"/>
        <v>21</v>
      </c>
      <c r="CF307" s="2">
        <v>21</v>
      </c>
      <c r="CG307" s="61"/>
      <c r="CH307" s="2">
        <f t="shared" si="579"/>
        <v>21</v>
      </c>
      <c r="CI307" s="2">
        <f t="shared" si="580"/>
        <v>0.73637702503681879</v>
      </c>
      <c r="CJ307" s="2">
        <f t="shared" si="581"/>
        <v>0.73637702503681879</v>
      </c>
      <c r="CK307" s="2"/>
      <c r="CL307" s="105">
        <v>28753</v>
      </c>
      <c r="CM307" s="3">
        <v>28713</v>
      </c>
      <c r="CN307" s="2">
        <f t="shared" si="707"/>
        <v>40</v>
      </c>
      <c r="CO307" s="2">
        <f t="shared" si="708"/>
        <v>40</v>
      </c>
      <c r="CP307" s="61"/>
      <c r="CQ307" s="2">
        <f t="shared" si="582"/>
        <v>40</v>
      </c>
      <c r="CR307" s="2">
        <f t="shared" si="583"/>
        <v>1.3930972033573641</v>
      </c>
      <c r="CS307" s="2">
        <f t="shared" si="584"/>
        <v>1.3930972033573641</v>
      </c>
      <c r="CT307" s="2"/>
      <c r="CU307" s="131">
        <v>28953</v>
      </c>
      <c r="CV307" s="3">
        <v>28943</v>
      </c>
      <c r="CW307" s="2">
        <f t="shared" si="709"/>
        <v>10</v>
      </c>
      <c r="CX307" s="2">
        <f t="shared" si="710"/>
        <v>10</v>
      </c>
      <c r="CY307" s="61"/>
      <c r="CZ307" s="2">
        <f t="shared" si="585"/>
        <v>10</v>
      </c>
      <c r="DA307" s="2">
        <f t="shared" si="586"/>
        <v>0.34550668555436548</v>
      </c>
      <c r="DB307" s="2">
        <f t="shared" si="587"/>
        <v>0.34550668555436548</v>
      </c>
      <c r="DC307" s="2"/>
      <c r="DD307" s="131">
        <v>29081</v>
      </c>
      <c r="DE307" s="3">
        <v>29059</v>
      </c>
      <c r="DF307" s="2">
        <f t="shared" si="711"/>
        <v>22</v>
      </c>
      <c r="DG307" s="2">
        <f t="shared" si="712"/>
        <v>22</v>
      </c>
      <c r="DH307" s="61"/>
      <c r="DI307" s="2">
        <f t="shared" si="588"/>
        <v>22</v>
      </c>
      <c r="DJ307" s="2">
        <f t="shared" si="589"/>
        <v>0.75708042258852681</v>
      </c>
      <c r="DK307" s="2">
        <f t="shared" si="590"/>
        <v>0.75708042258852681</v>
      </c>
      <c r="DL307" s="2"/>
      <c r="DM307" s="131">
        <v>29165</v>
      </c>
      <c r="DN307" s="2">
        <v>29151</v>
      </c>
      <c r="DO307" s="3">
        <f t="shared" si="591"/>
        <v>14</v>
      </c>
      <c r="DP307" s="3">
        <f t="shared" si="592"/>
        <v>0.48025796713663343</v>
      </c>
      <c r="DQ307" s="2"/>
      <c r="DR307" s="131">
        <v>29342</v>
      </c>
      <c r="DS307" s="2">
        <v>29311</v>
      </c>
      <c r="DT307" s="3">
        <f t="shared" si="593"/>
        <v>31</v>
      </c>
      <c r="DU307" s="3">
        <f t="shared" si="594"/>
        <v>1.0576234178294839</v>
      </c>
      <c r="DV307" s="2"/>
      <c r="DW307" s="131">
        <v>29499</v>
      </c>
      <c r="DX307" s="2">
        <v>29487</v>
      </c>
      <c r="DY307" s="3">
        <f t="shared" si="595"/>
        <v>12</v>
      </c>
      <c r="DZ307" s="3">
        <f t="shared" si="596"/>
        <v>0.40695899888086273</v>
      </c>
      <c r="EA307" s="2"/>
      <c r="EB307" s="131">
        <v>29582</v>
      </c>
      <c r="EC307" s="2">
        <v>29556</v>
      </c>
      <c r="ED307" s="3">
        <f t="shared" si="693"/>
        <v>26</v>
      </c>
      <c r="EE307" s="3">
        <f t="shared" si="597"/>
        <v>0.87968601975910132</v>
      </c>
      <c r="EF307" s="2"/>
      <c r="EG307" s="131">
        <v>29627</v>
      </c>
      <c r="EH307" s="2">
        <v>29604</v>
      </c>
      <c r="EI307" s="3">
        <f t="shared" si="695"/>
        <v>23</v>
      </c>
      <c r="EJ307" s="3">
        <f t="shared" si="598"/>
        <v>0.77692203756249156</v>
      </c>
      <c r="EK307" s="2"/>
      <c r="EL307" s="131">
        <v>29960</v>
      </c>
      <c r="EM307" s="2">
        <v>29915</v>
      </c>
      <c r="EN307" s="3">
        <f t="shared" si="696"/>
        <v>45</v>
      </c>
      <c r="EO307" s="3">
        <f t="shared" si="599"/>
        <v>1.5042620758816647</v>
      </c>
      <c r="EP307" s="2"/>
      <c r="EQ307" s="2"/>
      <c r="ER307" s="77">
        <f t="shared" si="600"/>
        <v>36</v>
      </c>
      <c r="ES307" s="83">
        <f t="shared" si="671"/>
        <v>18</v>
      </c>
      <c r="ET307" s="83">
        <f t="shared" si="665"/>
        <v>21</v>
      </c>
      <c r="EU307" s="81">
        <f t="shared" si="674"/>
        <v>40</v>
      </c>
      <c r="EV307" s="81">
        <f t="shared" si="672"/>
        <v>10</v>
      </c>
      <c r="EW307" s="81">
        <f t="shared" si="697"/>
        <v>22</v>
      </c>
      <c r="EX307" s="81">
        <f t="shared" si="673"/>
        <v>14</v>
      </c>
      <c r="EY307" s="81">
        <f t="shared" si="713"/>
        <v>31</v>
      </c>
      <c r="EZ307" s="81">
        <f t="shared" si="694"/>
        <v>12</v>
      </c>
      <c r="FA307" s="81">
        <f t="shared" si="601"/>
        <v>26</v>
      </c>
      <c r="FB307" s="81">
        <f t="shared" si="602"/>
        <v>23</v>
      </c>
      <c r="FC307" s="81">
        <f t="shared" si="698"/>
        <v>45</v>
      </c>
      <c r="FD307" s="2"/>
      <c r="FE307" s="77">
        <f t="shared" si="603"/>
        <v>1.2628477216122356</v>
      </c>
      <c r="FF307" s="83">
        <f t="shared" si="604"/>
        <v>0.63248884359956425</v>
      </c>
      <c r="FG307" s="83">
        <f t="shared" si="605"/>
        <v>0.73637702503681879</v>
      </c>
      <c r="FH307" s="81">
        <f t="shared" si="606"/>
        <v>1.3930972033573641</v>
      </c>
      <c r="FI307" s="81">
        <f t="shared" si="607"/>
        <v>0.34550668555436548</v>
      </c>
      <c r="FJ307" s="81">
        <f t="shared" si="608"/>
        <v>0.75708042258852681</v>
      </c>
      <c r="FK307" s="81">
        <f t="shared" si="609"/>
        <v>0.48025796713663343</v>
      </c>
      <c r="FL307" s="81">
        <f t="shared" si="610"/>
        <v>1.0576234178294839</v>
      </c>
      <c r="FM307" s="81">
        <f t="shared" si="611"/>
        <v>0.40695899888086273</v>
      </c>
      <c r="FN307" s="81">
        <f t="shared" si="612"/>
        <v>0.87968601975910132</v>
      </c>
      <c r="FO307" s="81">
        <f t="shared" si="613"/>
        <v>0.77692203756249156</v>
      </c>
      <c r="FP307" s="81">
        <f t="shared" si="614"/>
        <v>1.5042620758816647</v>
      </c>
      <c r="FQ307" s="2"/>
      <c r="FR307" s="83">
        <f t="shared" si="615"/>
        <v>-18</v>
      </c>
      <c r="FS307" s="83">
        <f t="shared" si="616"/>
        <v>3</v>
      </c>
      <c r="FT307" s="83">
        <f t="shared" si="617"/>
        <v>19</v>
      </c>
      <c r="FU307" s="83">
        <f t="shared" si="618"/>
        <v>-30</v>
      </c>
      <c r="FV307" s="83">
        <f t="shared" si="619"/>
        <v>12</v>
      </c>
      <c r="FW307" s="83">
        <f t="shared" si="620"/>
        <v>-8</v>
      </c>
      <c r="FX307" s="83">
        <f t="shared" si="621"/>
        <v>17</v>
      </c>
      <c r="FY307" s="83">
        <f t="shared" si="622"/>
        <v>-19</v>
      </c>
      <c r="FZ307" s="83">
        <f t="shared" si="623"/>
        <v>14</v>
      </c>
      <c r="GA307" s="83">
        <f t="shared" si="624"/>
        <v>-3</v>
      </c>
      <c r="GB307" s="83">
        <f t="shared" si="625"/>
        <v>22</v>
      </c>
      <c r="GC307" s="54"/>
      <c r="GD307" s="205">
        <f t="shared" si="626"/>
        <v>-0.63035887801267132</v>
      </c>
      <c r="GE307" s="206">
        <f t="shared" si="627"/>
        <v>0.10388818143725453</v>
      </c>
      <c r="GF307" s="206">
        <f t="shared" si="628"/>
        <v>0.6567201783205453</v>
      </c>
      <c r="GG307" s="207">
        <f t="shared" si="629"/>
        <v>-1.0475905178029987</v>
      </c>
      <c r="GH307" s="206">
        <f t="shared" si="630"/>
        <v>0.41157373703416134</v>
      </c>
      <c r="GI307" s="206">
        <f t="shared" si="631"/>
        <v>-0.27682245545189338</v>
      </c>
      <c r="GJ307" s="206">
        <f t="shared" si="632"/>
        <v>0.5773654506928505</v>
      </c>
      <c r="GK307" s="206">
        <f t="shared" si="633"/>
        <v>-0.65066441894862115</v>
      </c>
      <c r="GL307" s="206">
        <f t="shared" si="634"/>
        <v>0.47272702087823859</v>
      </c>
      <c r="GM307" s="206">
        <f t="shared" si="635"/>
        <v>-0.10276398219660976</v>
      </c>
      <c r="GN307" s="206">
        <f t="shared" si="636"/>
        <v>0.72734003831917315</v>
      </c>
      <c r="GO307" s="2"/>
      <c r="GP307" s="3">
        <f t="shared" si="637"/>
        <v>45</v>
      </c>
      <c r="GQ307" s="320">
        <f t="shared" si="638"/>
        <v>1.5042620758816648E-3</v>
      </c>
      <c r="GR307" s="298">
        <f t="shared" si="639"/>
        <v>6.2697016666956934E-4</v>
      </c>
      <c r="GS307" s="298">
        <f t="shared" si="640"/>
        <v>2.8765941125707164E-4</v>
      </c>
      <c r="GT307" s="298">
        <f t="shared" si="641"/>
        <v>4.0098323451727549E-4</v>
      </c>
      <c r="GU307" s="298">
        <f t="shared" si="642"/>
        <v>8.6363243803437258E-4</v>
      </c>
      <c r="GV307" s="298">
        <f t="shared" si="643"/>
        <v>1.8045329868629999E-4</v>
      </c>
      <c r="GW307" s="298">
        <f t="shared" si="644"/>
        <v>4.4158085947692741E-4</v>
      </c>
      <c r="GX307" s="298">
        <f t="shared" si="645"/>
        <v>3.5031528375537984E-4</v>
      </c>
      <c r="GY307" s="298">
        <f t="shared" si="646"/>
        <v>7.4335179723281303E-4</v>
      </c>
      <c r="GZ307" s="298">
        <f t="shared" si="647"/>
        <v>2.4909185262065388E-4</v>
      </c>
      <c r="HA307" s="298">
        <f t="shared" si="648"/>
        <v>5.4921841994085344E-4</v>
      </c>
      <c r="HB307" s="298">
        <f t="shared" si="649"/>
        <v>4.5862412761714854E-4</v>
      </c>
      <c r="HC307" s="298">
        <f t="shared" si="650"/>
        <v>7.7977438527785964E-4</v>
      </c>
      <c r="HD307" s="298"/>
    </row>
    <row r="308" spans="1:213" ht="12" customHeight="1" x14ac:dyDescent="0.25">
      <c r="A308" s="2">
        <v>3</v>
      </c>
      <c r="B308" s="10" t="s">
        <v>151</v>
      </c>
      <c r="C308" s="183">
        <v>51008</v>
      </c>
      <c r="D308" s="10"/>
      <c r="E308" s="2" t="s">
        <v>233</v>
      </c>
      <c r="F308" s="33"/>
      <c r="G308" s="33"/>
      <c r="H308" s="33"/>
      <c r="I308" s="33"/>
      <c r="J308" s="33"/>
      <c r="K308" s="33"/>
      <c r="L308" s="33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61"/>
      <c r="X308" s="45"/>
      <c r="Y308" s="3">
        <v>4</v>
      </c>
      <c r="Z308" s="146">
        <v>8</v>
      </c>
      <c r="AA308" s="3">
        <f t="shared" si="699"/>
        <v>12</v>
      </c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29"/>
      <c r="AV308" s="147"/>
      <c r="AW308" s="147"/>
      <c r="AX308" s="147"/>
      <c r="AY308" s="29"/>
      <c r="AZ308" s="3"/>
      <c r="BA308" s="178">
        <f t="shared" si="564"/>
        <v>0</v>
      </c>
      <c r="BB308" s="2">
        <f t="shared" si="565"/>
        <v>0</v>
      </c>
      <c r="BC308" s="2">
        <f t="shared" si="566"/>
        <v>0</v>
      </c>
      <c r="BD308" s="146">
        <f t="shared" si="567"/>
        <v>0</v>
      </c>
      <c r="BE308" s="3">
        <f t="shared" si="568"/>
        <v>1.4322543683758235</v>
      </c>
      <c r="BF308" s="178">
        <f t="shared" si="569"/>
        <v>0</v>
      </c>
      <c r="BG308" s="2">
        <f t="shared" si="570"/>
        <v>0</v>
      </c>
      <c r="BH308" s="2">
        <f t="shared" si="571"/>
        <v>0</v>
      </c>
      <c r="BI308" s="146">
        <f t="shared" si="572"/>
        <v>0</v>
      </c>
      <c r="BJ308" s="3"/>
      <c r="BK308" s="21">
        <v>13771</v>
      </c>
      <c r="BL308" s="3">
        <v>13771</v>
      </c>
      <c r="BM308" s="2">
        <v>0</v>
      </c>
      <c r="BN308" s="2">
        <v>0</v>
      </c>
      <c r="BO308" s="45"/>
      <c r="BP308" s="2">
        <f t="shared" si="573"/>
        <v>0</v>
      </c>
      <c r="BQ308" s="2">
        <f t="shared" si="574"/>
        <v>0</v>
      </c>
      <c r="BR308" s="2">
        <f t="shared" si="575"/>
        <v>0</v>
      </c>
      <c r="BS308" s="2"/>
      <c r="BT308" s="7">
        <v>13786</v>
      </c>
      <c r="BU308" s="3">
        <v>13783</v>
      </c>
      <c r="BV308" s="2">
        <f t="shared" si="705"/>
        <v>3</v>
      </c>
      <c r="BW308" s="2">
        <v>3</v>
      </c>
      <c r="BX308" s="61"/>
      <c r="BY308" s="2">
        <f t="shared" si="576"/>
        <v>3</v>
      </c>
      <c r="BZ308" s="2">
        <f t="shared" si="577"/>
        <v>0.21765943553653053</v>
      </c>
      <c r="CA308" s="2">
        <f t="shared" si="578"/>
        <v>0.21765943553653053</v>
      </c>
      <c r="CB308" s="2"/>
      <c r="CC308" s="105">
        <v>13900</v>
      </c>
      <c r="CD308" s="3">
        <v>13899</v>
      </c>
      <c r="CE308" s="2">
        <f t="shared" si="706"/>
        <v>1</v>
      </c>
      <c r="CF308" s="2">
        <v>1</v>
      </c>
      <c r="CG308" s="61"/>
      <c r="CH308" s="2">
        <f t="shared" si="579"/>
        <v>1</v>
      </c>
      <c r="CI308" s="2">
        <f t="shared" si="580"/>
        <v>7.1947622131088573E-2</v>
      </c>
      <c r="CJ308" s="2">
        <f t="shared" si="581"/>
        <v>7.1947622131088573E-2</v>
      </c>
      <c r="CK308" s="2"/>
      <c r="CL308" s="105">
        <v>13991</v>
      </c>
      <c r="CM308" s="3">
        <v>13987</v>
      </c>
      <c r="CN308" s="2">
        <f t="shared" si="707"/>
        <v>4</v>
      </c>
      <c r="CO308" s="2">
        <f t="shared" si="708"/>
        <v>4</v>
      </c>
      <c r="CP308" s="61"/>
      <c r="CQ308" s="2">
        <f t="shared" si="582"/>
        <v>4</v>
      </c>
      <c r="CR308" s="2">
        <f t="shared" si="583"/>
        <v>0.2859798384213913</v>
      </c>
      <c r="CS308" s="2">
        <f t="shared" si="584"/>
        <v>0.2859798384213913</v>
      </c>
      <c r="CT308" s="2"/>
      <c r="CU308" s="131">
        <v>13984</v>
      </c>
      <c r="CV308" s="3">
        <v>13964</v>
      </c>
      <c r="CW308" s="2">
        <f t="shared" si="709"/>
        <v>20</v>
      </c>
      <c r="CX308" s="2">
        <f t="shared" si="710"/>
        <v>20</v>
      </c>
      <c r="CY308" s="61"/>
      <c r="CZ308" s="2">
        <f t="shared" si="585"/>
        <v>20</v>
      </c>
      <c r="DA308" s="2">
        <f t="shared" si="586"/>
        <v>1.4322543683758235</v>
      </c>
      <c r="DB308" s="2">
        <f t="shared" si="587"/>
        <v>1.4322543683758235</v>
      </c>
      <c r="DC308" s="2"/>
      <c r="DD308" s="131">
        <v>14030</v>
      </c>
      <c r="DE308" s="3">
        <v>14019</v>
      </c>
      <c r="DF308" s="2">
        <f t="shared" si="711"/>
        <v>11</v>
      </c>
      <c r="DG308" s="2">
        <f t="shared" si="712"/>
        <v>11</v>
      </c>
      <c r="DH308" s="61"/>
      <c r="DI308" s="2">
        <f t="shared" si="588"/>
        <v>11</v>
      </c>
      <c r="DJ308" s="2">
        <f t="shared" si="589"/>
        <v>0.78464940437977038</v>
      </c>
      <c r="DK308" s="2">
        <f t="shared" si="590"/>
        <v>0.78464940437977038</v>
      </c>
      <c r="DL308" s="2"/>
      <c r="DM308" s="131">
        <v>14031</v>
      </c>
      <c r="DN308" s="2">
        <v>14021</v>
      </c>
      <c r="DO308" s="3">
        <f t="shared" si="591"/>
        <v>10</v>
      </c>
      <c r="DP308" s="3">
        <f t="shared" si="592"/>
        <v>0.71321589045003919</v>
      </c>
      <c r="DQ308" s="2"/>
      <c r="DR308" s="131">
        <v>14072</v>
      </c>
      <c r="DS308" s="2">
        <v>14059</v>
      </c>
      <c r="DT308" s="3">
        <f t="shared" si="593"/>
        <v>13</v>
      </c>
      <c r="DU308" s="3">
        <f t="shared" si="594"/>
        <v>0.92467458567465677</v>
      </c>
      <c r="DV308" s="2"/>
      <c r="DW308" s="131">
        <v>14058</v>
      </c>
      <c r="DX308" s="2">
        <v>14036</v>
      </c>
      <c r="DY308" s="3">
        <f t="shared" si="595"/>
        <v>22</v>
      </c>
      <c r="DZ308" s="3">
        <f t="shared" si="596"/>
        <v>1.567398119122257</v>
      </c>
      <c r="EA308" s="2"/>
      <c r="EB308" s="131">
        <v>14063</v>
      </c>
      <c r="EC308" s="2">
        <v>14046</v>
      </c>
      <c r="ED308" s="3">
        <f t="shared" si="693"/>
        <v>17</v>
      </c>
      <c r="EE308" s="3">
        <f t="shared" si="597"/>
        <v>1.2103089847643458</v>
      </c>
      <c r="EF308" s="2"/>
      <c r="EG308" s="131">
        <v>14202</v>
      </c>
      <c r="EH308" s="2">
        <v>14199</v>
      </c>
      <c r="EI308" s="3">
        <f t="shared" si="695"/>
        <v>3</v>
      </c>
      <c r="EJ308" s="3">
        <f t="shared" si="598"/>
        <v>0.21128248468201985</v>
      </c>
      <c r="EK308" s="2"/>
      <c r="EL308" s="131">
        <v>14286</v>
      </c>
      <c r="EM308" s="2">
        <v>14285</v>
      </c>
      <c r="EN308" s="3">
        <f t="shared" si="696"/>
        <v>1</v>
      </c>
      <c r="EO308" s="3">
        <f t="shared" si="599"/>
        <v>7.0003500175008754E-2</v>
      </c>
      <c r="EP308" s="2"/>
      <c r="EQ308" s="2"/>
      <c r="ER308" s="77">
        <f t="shared" si="600"/>
        <v>0</v>
      </c>
      <c r="ES308" s="83">
        <f t="shared" si="671"/>
        <v>3</v>
      </c>
      <c r="ET308" s="83">
        <f t="shared" si="665"/>
        <v>1</v>
      </c>
      <c r="EU308" s="81">
        <f t="shared" si="674"/>
        <v>4</v>
      </c>
      <c r="EV308" s="81">
        <f t="shared" si="672"/>
        <v>20</v>
      </c>
      <c r="EW308" s="81">
        <f t="shared" si="697"/>
        <v>11</v>
      </c>
      <c r="EX308" s="81">
        <f t="shared" si="673"/>
        <v>10</v>
      </c>
      <c r="EY308" s="81">
        <v>0</v>
      </c>
      <c r="EZ308" s="81">
        <f t="shared" si="694"/>
        <v>22</v>
      </c>
      <c r="FA308" s="81">
        <f t="shared" si="601"/>
        <v>17</v>
      </c>
      <c r="FB308" s="81">
        <f t="shared" si="602"/>
        <v>3</v>
      </c>
      <c r="FC308" s="81">
        <f t="shared" si="698"/>
        <v>1</v>
      </c>
      <c r="FD308" s="2"/>
      <c r="FE308" s="77">
        <f t="shared" si="603"/>
        <v>0</v>
      </c>
      <c r="FF308" s="83">
        <f t="shared" si="604"/>
        <v>0.21765943553653053</v>
      </c>
      <c r="FG308" s="83">
        <f t="shared" si="605"/>
        <v>7.1947622131088573E-2</v>
      </c>
      <c r="FH308" s="81">
        <f t="shared" si="606"/>
        <v>0.2859798384213913</v>
      </c>
      <c r="FI308" s="81">
        <f t="shared" si="607"/>
        <v>1.4322543683758235</v>
      </c>
      <c r="FJ308" s="81">
        <f t="shared" si="608"/>
        <v>0.78464940437977038</v>
      </c>
      <c r="FK308" s="81">
        <f t="shared" si="609"/>
        <v>0.71321589045003919</v>
      </c>
      <c r="FL308" s="81">
        <f t="shared" si="610"/>
        <v>0</v>
      </c>
      <c r="FM308" s="81">
        <f t="shared" si="611"/>
        <v>1.567398119122257</v>
      </c>
      <c r="FN308" s="81">
        <f t="shared" si="612"/>
        <v>1.2103089847643458</v>
      </c>
      <c r="FO308" s="81">
        <f t="shared" si="613"/>
        <v>0.21128248468201985</v>
      </c>
      <c r="FP308" s="81">
        <f t="shared" si="614"/>
        <v>7.0003500175008754E-2</v>
      </c>
      <c r="FQ308" s="2"/>
      <c r="FR308" s="83">
        <f t="shared" si="615"/>
        <v>3</v>
      </c>
      <c r="FS308" s="83">
        <f t="shared" si="616"/>
        <v>-2</v>
      </c>
      <c r="FT308" s="83">
        <f t="shared" si="617"/>
        <v>3</v>
      </c>
      <c r="FU308" s="83">
        <f t="shared" si="618"/>
        <v>16</v>
      </c>
      <c r="FV308" s="83">
        <f t="shared" si="619"/>
        <v>-9</v>
      </c>
      <c r="FW308" s="83">
        <f t="shared" si="620"/>
        <v>-1</v>
      </c>
      <c r="FX308" s="83">
        <f t="shared" si="621"/>
        <v>-10</v>
      </c>
      <c r="FY308" s="83">
        <f t="shared" si="622"/>
        <v>22</v>
      </c>
      <c r="FZ308" s="83">
        <f t="shared" si="623"/>
        <v>-5</v>
      </c>
      <c r="GA308" s="83">
        <f t="shared" si="624"/>
        <v>-14</v>
      </c>
      <c r="GB308" s="83">
        <f t="shared" si="625"/>
        <v>-2</v>
      </c>
      <c r="GC308" s="54"/>
      <c r="GD308" s="205">
        <f t="shared" si="626"/>
        <v>0.21765943553653053</v>
      </c>
      <c r="GE308" s="206">
        <f t="shared" si="627"/>
        <v>-0.14571181340544195</v>
      </c>
      <c r="GF308" s="206">
        <f t="shared" si="628"/>
        <v>0.21403221629030272</v>
      </c>
      <c r="GG308" s="207">
        <f t="shared" si="629"/>
        <v>1.1462745299544324</v>
      </c>
      <c r="GH308" s="206">
        <f t="shared" si="630"/>
        <v>-0.64760496399605316</v>
      </c>
      <c r="GI308" s="206">
        <f t="shared" si="631"/>
        <v>-7.1433513929731185E-2</v>
      </c>
      <c r="GJ308" s="206">
        <f t="shared" si="632"/>
        <v>-0.71321589045003919</v>
      </c>
      <c r="GK308" s="206">
        <f t="shared" si="633"/>
        <v>1.567398119122257</v>
      </c>
      <c r="GL308" s="206">
        <f t="shared" si="634"/>
        <v>-0.35708913435791123</v>
      </c>
      <c r="GM308" s="206">
        <f t="shared" si="635"/>
        <v>-0.99902650008232596</v>
      </c>
      <c r="GN308" s="206">
        <f t="shared" si="636"/>
        <v>-0.1412789845070111</v>
      </c>
      <c r="GO308" s="2"/>
      <c r="GP308" s="3">
        <f t="shared" si="637"/>
        <v>1</v>
      </c>
      <c r="GQ308" s="320">
        <f t="shared" si="638"/>
        <v>7.0003500175008752E-5</v>
      </c>
      <c r="GR308" s="298">
        <f t="shared" si="639"/>
        <v>0</v>
      </c>
      <c r="GS308" s="298">
        <f t="shared" si="640"/>
        <v>4.794323520951194E-5</v>
      </c>
      <c r="GT308" s="298">
        <f t="shared" si="641"/>
        <v>1.909443973891788E-5</v>
      </c>
      <c r="GU308" s="298">
        <f t="shared" si="642"/>
        <v>8.6363243803437264E-5</v>
      </c>
      <c r="GV308" s="298">
        <f t="shared" si="643"/>
        <v>3.6090659737259998E-4</v>
      </c>
      <c r="GW308" s="298">
        <f t="shared" si="644"/>
        <v>2.2079042973846371E-4</v>
      </c>
      <c r="GX308" s="298">
        <f t="shared" si="645"/>
        <v>2.5022520268241417E-4</v>
      </c>
      <c r="GY308" s="298">
        <f t="shared" si="646"/>
        <v>0</v>
      </c>
      <c r="GZ308" s="298">
        <f t="shared" si="647"/>
        <v>4.5666839647119878E-4</v>
      </c>
      <c r="HA308" s="298">
        <f t="shared" si="648"/>
        <v>3.5910435149978876E-4</v>
      </c>
      <c r="HB308" s="298">
        <f t="shared" si="649"/>
        <v>5.982053838484546E-5</v>
      </c>
      <c r="HC308" s="298">
        <f t="shared" si="650"/>
        <v>1.7328319672841323E-5</v>
      </c>
      <c r="HD308" s="298"/>
    </row>
    <row r="309" spans="1:213" ht="12" customHeight="1" x14ac:dyDescent="0.25">
      <c r="A309" s="2">
        <v>3</v>
      </c>
      <c r="B309" s="10" t="s">
        <v>151</v>
      </c>
      <c r="C309" s="183">
        <v>51009</v>
      </c>
      <c r="D309" s="10"/>
      <c r="E309" s="2" t="s">
        <v>238</v>
      </c>
      <c r="F309" s="33"/>
      <c r="G309" s="33"/>
      <c r="H309" s="33"/>
      <c r="I309" s="33"/>
      <c r="J309" s="33"/>
      <c r="K309" s="33"/>
      <c r="L309" s="33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61"/>
      <c r="X309" s="45"/>
      <c r="Y309" s="3">
        <v>0</v>
      </c>
      <c r="Z309" s="146">
        <v>15</v>
      </c>
      <c r="AA309" s="3">
        <f t="shared" si="699"/>
        <v>15</v>
      </c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29"/>
      <c r="AV309" s="147"/>
      <c r="AW309" s="147"/>
      <c r="AX309" s="147"/>
      <c r="AY309" s="29"/>
      <c r="AZ309" s="3"/>
      <c r="BA309" s="178">
        <f t="shared" si="564"/>
        <v>0</v>
      </c>
      <c r="BB309" s="2">
        <f t="shared" si="565"/>
        <v>0</v>
      </c>
      <c r="BC309" s="2">
        <f t="shared" si="566"/>
        <v>0</v>
      </c>
      <c r="BD309" s="146">
        <f t="shared" si="567"/>
        <v>0</v>
      </c>
      <c r="BE309" s="3">
        <f t="shared" si="568"/>
        <v>-1.1728239926279636</v>
      </c>
      <c r="BF309" s="178">
        <f t="shared" si="569"/>
        <v>0</v>
      </c>
      <c r="BG309" s="2">
        <f t="shared" si="570"/>
        <v>0</v>
      </c>
      <c r="BH309" s="2">
        <f t="shared" si="571"/>
        <v>0</v>
      </c>
      <c r="BI309" s="146">
        <f t="shared" si="572"/>
        <v>0</v>
      </c>
      <c r="BJ309" s="3"/>
      <c r="BK309" s="21">
        <v>11679</v>
      </c>
      <c r="BL309" s="3">
        <v>11657</v>
      </c>
      <c r="BM309" s="2">
        <v>22</v>
      </c>
      <c r="BN309" s="2">
        <v>22</v>
      </c>
      <c r="BO309" s="45"/>
      <c r="BP309" s="2">
        <f t="shared" si="573"/>
        <v>22</v>
      </c>
      <c r="BQ309" s="2">
        <f t="shared" si="574"/>
        <v>1.8872780303680192</v>
      </c>
      <c r="BR309" s="2">
        <f t="shared" si="575"/>
        <v>1.8872780303680192</v>
      </c>
      <c r="BS309" s="2"/>
      <c r="BT309" s="7">
        <v>11817</v>
      </c>
      <c r="BU309" s="3">
        <v>11806</v>
      </c>
      <c r="BV309" s="2">
        <f t="shared" si="705"/>
        <v>11</v>
      </c>
      <c r="BW309" s="2">
        <v>11</v>
      </c>
      <c r="BX309" s="61"/>
      <c r="BY309" s="2">
        <f t="shared" si="576"/>
        <v>11</v>
      </c>
      <c r="BZ309" s="2">
        <f t="shared" si="577"/>
        <v>0.93172962900220224</v>
      </c>
      <c r="CA309" s="2">
        <f t="shared" si="578"/>
        <v>0.93172962900220224</v>
      </c>
      <c r="CB309" s="2"/>
      <c r="CC309" s="105">
        <v>11800</v>
      </c>
      <c r="CD309" s="3">
        <v>11784</v>
      </c>
      <c r="CE309" s="2">
        <f t="shared" si="706"/>
        <v>16</v>
      </c>
      <c r="CF309" s="2">
        <v>16</v>
      </c>
      <c r="CG309" s="61"/>
      <c r="CH309" s="2">
        <f t="shared" si="579"/>
        <v>16</v>
      </c>
      <c r="CI309" s="2">
        <f t="shared" si="580"/>
        <v>1.3577732518669381</v>
      </c>
      <c r="CJ309" s="2">
        <f t="shared" si="581"/>
        <v>1.3577732518669381</v>
      </c>
      <c r="CK309" s="2"/>
      <c r="CL309" s="105">
        <v>11882</v>
      </c>
      <c r="CM309" s="3">
        <v>11878</v>
      </c>
      <c r="CN309" s="2">
        <f t="shared" si="707"/>
        <v>4</v>
      </c>
      <c r="CO309" s="2">
        <f t="shared" si="708"/>
        <v>4</v>
      </c>
      <c r="CP309" s="61"/>
      <c r="CQ309" s="2">
        <f t="shared" si="582"/>
        <v>4</v>
      </c>
      <c r="CR309" s="2">
        <f t="shared" si="583"/>
        <v>0.3367570298029971</v>
      </c>
      <c r="CS309" s="2">
        <f t="shared" si="584"/>
        <v>0.3367570298029971</v>
      </c>
      <c r="CT309" s="2"/>
      <c r="CU309" s="131">
        <v>11923</v>
      </c>
      <c r="CV309" s="3">
        <v>11937</v>
      </c>
      <c r="CW309" s="2">
        <f t="shared" si="709"/>
        <v>-14</v>
      </c>
      <c r="CX309" s="2">
        <f t="shared" si="710"/>
        <v>-14</v>
      </c>
      <c r="CY309" s="61"/>
      <c r="CZ309" s="2">
        <f t="shared" si="585"/>
        <v>-14</v>
      </c>
      <c r="DA309" s="2">
        <f t="shared" si="586"/>
        <v>-1.1728239926279636</v>
      </c>
      <c r="DB309" s="2">
        <f t="shared" si="587"/>
        <v>-1.1728239926279636</v>
      </c>
      <c r="DC309" s="2"/>
      <c r="DD309" s="131">
        <v>11914</v>
      </c>
      <c r="DE309" s="3">
        <v>11911</v>
      </c>
      <c r="DF309" s="2">
        <f t="shared" si="711"/>
        <v>3</v>
      </c>
      <c r="DG309" s="2">
        <f t="shared" si="712"/>
        <v>3</v>
      </c>
      <c r="DH309" s="61"/>
      <c r="DI309" s="2">
        <f t="shared" si="588"/>
        <v>3</v>
      </c>
      <c r="DJ309" s="2">
        <f t="shared" si="589"/>
        <v>0.25186802115691376</v>
      </c>
      <c r="DK309" s="2">
        <f t="shared" si="590"/>
        <v>0.25186802115691376</v>
      </c>
      <c r="DL309" s="2"/>
      <c r="DM309" s="131">
        <v>11864</v>
      </c>
      <c r="DN309" s="2">
        <v>11868</v>
      </c>
      <c r="DO309" s="3">
        <f t="shared" si="591"/>
        <v>-4</v>
      </c>
      <c r="DP309" s="3">
        <f t="shared" si="592"/>
        <v>-0.33704078193461412</v>
      </c>
      <c r="DQ309" s="2"/>
      <c r="DR309" s="131">
        <v>11876</v>
      </c>
      <c r="DS309" s="2">
        <v>11859</v>
      </c>
      <c r="DT309" s="3">
        <f t="shared" si="593"/>
        <v>17</v>
      </c>
      <c r="DU309" s="3">
        <f t="shared" si="594"/>
        <v>1.4335104140315371</v>
      </c>
      <c r="DV309" s="2"/>
      <c r="DW309" s="131">
        <v>11850</v>
      </c>
      <c r="DX309" s="2">
        <v>11855</v>
      </c>
      <c r="DY309" s="3">
        <f t="shared" si="595"/>
        <v>-5</v>
      </c>
      <c r="DZ309" s="3">
        <f t="shared" si="596"/>
        <v>-0.42176296921130324</v>
      </c>
      <c r="EA309" s="2"/>
      <c r="EB309" s="131">
        <v>11796</v>
      </c>
      <c r="EC309" s="2">
        <v>11793</v>
      </c>
      <c r="ED309" s="3">
        <f t="shared" si="693"/>
        <v>3</v>
      </c>
      <c r="EE309" s="3">
        <f t="shared" si="597"/>
        <v>0.25438819638768762</v>
      </c>
      <c r="EF309" s="2"/>
      <c r="EG309" s="131">
        <v>11909</v>
      </c>
      <c r="EH309" s="2">
        <v>11916</v>
      </c>
      <c r="EI309" s="3">
        <v>0</v>
      </c>
      <c r="EJ309" s="3">
        <f t="shared" si="598"/>
        <v>0</v>
      </c>
      <c r="EK309" s="2"/>
      <c r="EL309" s="131">
        <v>11930</v>
      </c>
      <c r="EM309" s="2">
        <v>11933</v>
      </c>
      <c r="EN309" s="146">
        <v>0</v>
      </c>
      <c r="EO309" s="3">
        <f t="shared" si="599"/>
        <v>0</v>
      </c>
      <c r="EP309" s="2"/>
      <c r="EQ309" s="2"/>
      <c r="ER309" s="77">
        <f t="shared" si="600"/>
        <v>22</v>
      </c>
      <c r="ES309" s="83">
        <f t="shared" si="671"/>
        <v>11</v>
      </c>
      <c r="ET309" s="83">
        <f t="shared" si="665"/>
        <v>16</v>
      </c>
      <c r="EU309" s="81">
        <f t="shared" si="674"/>
        <v>4</v>
      </c>
      <c r="EV309" s="81">
        <f t="shared" si="672"/>
        <v>-14</v>
      </c>
      <c r="EW309" s="81">
        <f t="shared" si="697"/>
        <v>3</v>
      </c>
      <c r="EX309" s="81">
        <f t="shared" si="673"/>
        <v>-4</v>
      </c>
      <c r="EY309" s="81">
        <v>0</v>
      </c>
      <c r="EZ309" s="81">
        <f t="shared" si="694"/>
        <v>-5</v>
      </c>
      <c r="FA309" s="81">
        <f t="shared" si="601"/>
        <v>3</v>
      </c>
      <c r="FB309" s="81">
        <f t="shared" si="602"/>
        <v>0</v>
      </c>
      <c r="FC309" s="81">
        <v>0</v>
      </c>
      <c r="FD309" s="2"/>
      <c r="FE309" s="77">
        <f t="shared" si="603"/>
        <v>1.8872780303680192</v>
      </c>
      <c r="FF309" s="83">
        <f t="shared" si="604"/>
        <v>0.93172962900220224</v>
      </c>
      <c r="FG309" s="83">
        <f t="shared" si="605"/>
        <v>1.3577732518669381</v>
      </c>
      <c r="FH309" s="81">
        <f t="shared" si="606"/>
        <v>0.3367570298029971</v>
      </c>
      <c r="FI309" s="81">
        <f t="shared" si="607"/>
        <v>-1.1728239926279636</v>
      </c>
      <c r="FJ309" s="81">
        <f t="shared" si="608"/>
        <v>0.25186802115691376</v>
      </c>
      <c r="FK309" s="81">
        <f t="shared" si="609"/>
        <v>-0.33704078193461412</v>
      </c>
      <c r="FL309" s="81">
        <f t="shared" si="610"/>
        <v>0</v>
      </c>
      <c r="FM309" s="81">
        <f t="shared" si="611"/>
        <v>-0.42176296921130324</v>
      </c>
      <c r="FN309" s="81">
        <f t="shared" si="612"/>
        <v>0.25438819638768762</v>
      </c>
      <c r="FO309" s="81">
        <f t="shared" si="613"/>
        <v>0</v>
      </c>
      <c r="FP309" s="81">
        <f t="shared" si="614"/>
        <v>0</v>
      </c>
      <c r="FQ309" s="2"/>
      <c r="FR309" s="83">
        <f t="shared" si="615"/>
        <v>-11</v>
      </c>
      <c r="FS309" s="83">
        <f t="shared" si="616"/>
        <v>5</v>
      </c>
      <c r="FT309" s="83">
        <f t="shared" si="617"/>
        <v>-12</v>
      </c>
      <c r="FU309" s="83">
        <f t="shared" si="618"/>
        <v>-18</v>
      </c>
      <c r="FV309" s="83">
        <f t="shared" si="619"/>
        <v>17</v>
      </c>
      <c r="FW309" s="83">
        <f t="shared" si="620"/>
        <v>-7</v>
      </c>
      <c r="FX309" s="83">
        <f t="shared" si="621"/>
        <v>4</v>
      </c>
      <c r="FY309" s="83">
        <f t="shared" si="622"/>
        <v>-5</v>
      </c>
      <c r="FZ309" s="83">
        <f t="shared" si="623"/>
        <v>8</v>
      </c>
      <c r="GA309" s="83">
        <f t="shared" si="624"/>
        <v>-3</v>
      </c>
      <c r="GB309" s="83">
        <f t="shared" si="625"/>
        <v>0</v>
      </c>
      <c r="GC309" s="54"/>
      <c r="GD309" s="205">
        <f t="shared" si="626"/>
        <v>-0.95554840136581698</v>
      </c>
      <c r="GE309" s="206">
        <f t="shared" si="627"/>
        <v>0.42604362286473585</v>
      </c>
      <c r="GF309" s="206">
        <f t="shared" si="628"/>
        <v>-1.0210162220639409</v>
      </c>
      <c r="GG309" s="207">
        <f t="shared" si="629"/>
        <v>-1.5095810224309607</v>
      </c>
      <c r="GH309" s="206">
        <f t="shared" si="630"/>
        <v>1.4246920137848773</v>
      </c>
      <c r="GI309" s="206">
        <f t="shared" si="631"/>
        <v>-0.58890880309152793</v>
      </c>
      <c r="GJ309" s="206">
        <f t="shared" si="632"/>
        <v>0.33704078193461412</v>
      </c>
      <c r="GK309" s="206">
        <f t="shared" si="633"/>
        <v>-0.42176296921130324</v>
      </c>
      <c r="GL309" s="206">
        <f t="shared" si="634"/>
        <v>0.67615116559899091</v>
      </c>
      <c r="GM309" s="206">
        <f t="shared" si="635"/>
        <v>-0.25438819638768762</v>
      </c>
      <c r="GN309" s="206">
        <f t="shared" si="636"/>
        <v>0</v>
      </c>
      <c r="GO309" s="2"/>
      <c r="GP309" s="3">
        <f t="shared" si="637"/>
        <v>0</v>
      </c>
      <c r="GQ309" s="320">
        <f t="shared" si="638"/>
        <v>0</v>
      </c>
      <c r="GR309" s="298">
        <f t="shared" si="639"/>
        <v>3.8314843518695904E-4</v>
      </c>
      <c r="GS309" s="298">
        <f t="shared" si="640"/>
        <v>1.7579186243487711E-4</v>
      </c>
      <c r="GT309" s="298">
        <f t="shared" si="641"/>
        <v>3.0551103582268608E-4</v>
      </c>
      <c r="GU309" s="298">
        <f t="shared" si="642"/>
        <v>8.6363243803437264E-5</v>
      </c>
      <c r="GV309" s="298">
        <f t="shared" si="643"/>
        <v>-2.5263461816081996E-4</v>
      </c>
      <c r="GW309" s="298">
        <f t="shared" si="644"/>
        <v>6.0215571746853738E-5</v>
      </c>
      <c r="GX309" s="298">
        <f t="shared" si="645"/>
        <v>-1.0009008107296567E-4</v>
      </c>
      <c r="GY309" s="298">
        <f t="shared" si="646"/>
        <v>0</v>
      </c>
      <c r="GZ309" s="298">
        <f t="shared" si="647"/>
        <v>-1.0378827192527245E-4</v>
      </c>
      <c r="HA309" s="298">
        <f t="shared" si="648"/>
        <v>6.3371356147021542E-5</v>
      </c>
      <c r="HB309" s="298">
        <f t="shared" si="649"/>
        <v>0</v>
      </c>
      <c r="HC309" s="298">
        <f t="shared" si="650"/>
        <v>0</v>
      </c>
      <c r="HD309" s="298"/>
    </row>
    <row r="310" spans="1:213" ht="12" customHeight="1" x14ac:dyDescent="0.25">
      <c r="A310" s="2">
        <v>3</v>
      </c>
      <c r="B310" s="10" t="s">
        <v>151</v>
      </c>
      <c r="C310" s="183">
        <v>51012</v>
      </c>
      <c r="D310" s="10"/>
      <c r="E310" s="2" t="s">
        <v>271</v>
      </c>
      <c r="F310" s="33"/>
      <c r="G310" s="33"/>
      <c r="H310" s="33"/>
      <c r="I310" s="33"/>
      <c r="J310" s="33"/>
      <c r="K310" s="33"/>
      <c r="L310" s="33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61"/>
      <c r="X310" s="45"/>
      <c r="Y310" s="3">
        <v>22</v>
      </c>
      <c r="Z310" s="146">
        <v>2</v>
      </c>
      <c r="AA310" s="3">
        <f t="shared" si="699"/>
        <v>24</v>
      </c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29"/>
      <c r="AV310" s="3"/>
      <c r="AW310" s="3"/>
      <c r="AX310" s="3"/>
      <c r="AY310" s="3"/>
      <c r="AZ310" s="3"/>
      <c r="BA310" s="178">
        <f t="shared" si="564"/>
        <v>0</v>
      </c>
      <c r="BB310" s="2">
        <f t="shared" si="565"/>
        <v>0</v>
      </c>
      <c r="BC310" s="2">
        <f t="shared" si="566"/>
        <v>0</v>
      </c>
      <c r="BD310" s="146">
        <f t="shared" si="567"/>
        <v>0</v>
      </c>
      <c r="BE310" s="3">
        <f t="shared" si="568"/>
        <v>6.6445182724252492</v>
      </c>
      <c r="BF310" s="178">
        <f t="shared" si="569"/>
        <v>0</v>
      </c>
      <c r="BG310" s="2">
        <f t="shared" si="570"/>
        <v>0</v>
      </c>
      <c r="BH310" s="2">
        <f t="shared" si="571"/>
        <v>0</v>
      </c>
      <c r="BI310" s="146">
        <f t="shared" si="572"/>
        <v>0</v>
      </c>
      <c r="BJ310" s="3"/>
      <c r="BK310" s="21">
        <v>3513</v>
      </c>
      <c r="BL310" s="3">
        <v>3497</v>
      </c>
      <c r="BM310" s="2">
        <v>16</v>
      </c>
      <c r="BN310" s="2">
        <v>16</v>
      </c>
      <c r="BO310" s="45"/>
      <c r="BP310" s="2">
        <f t="shared" si="573"/>
        <v>16</v>
      </c>
      <c r="BQ310" s="2">
        <f t="shared" si="574"/>
        <v>4.5753503002573641</v>
      </c>
      <c r="BR310" s="2">
        <f t="shared" si="575"/>
        <v>4.5753503002573641</v>
      </c>
      <c r="BS310" s="2"/>
      <c r="BT310" s="7">
        <v>3598</v>
      </c>
      <c r="BU310" s="3">
        <v>3526</v>
      </c>
      <c r="BV310" s="2">
        <f t="shared" si="705"/>
        <v>72</v>
      </c>
      <c r="BW310" s="2">
        <v>72</v>
      </c>
      <c r="BX310" s="61"/>
      <c r="BY310" s="2">
        <f t="shared" si="576"/>
        <v>72</v>
      </c>
      <c r="BZ310" s="2">
        <f t="shared" si="577"/>
        <v>20.419739081111743</v>
      </c>
      <c r="CA310" s="2">
        <f t="shared" si="578"/>
        <v>20.419739081111743</v>
      </c>
      <c r="CB310" s="2"/>
      <c r="CC310" s="105">
        <v>3648</v>
      </c>
      <c r="CD310" s="3">
        <v>3626</v>
      </c>
      <c r="CE310" s="2">
        <f t="shared" si="706"/>
        <v>22</v>
      </c>
      <c r="CF310" s="2">
        <v>22</v>
      </c>
      <c r="CG310" s="61"/>
      <c r="CH310" s="2">
        <f t="shared" si="579"/>
        <v>22</v>
      </c>
      <c r="CI310" s="2">
        <f t="shared" si="580"/>
        <v>6.067291781577496</v>
      </c>
      <c r="CJ310" s="2">
        <f t="shared" si="581"/>
        <v>6.067291781577496</v>
      </c>
      <c r="CK310" s="2"/>
      <c r="CL310" s="105">
        <v>3637</v>
      </c>
      <c r="CM310" s="3">
        <v>3614</v>
      </c>
      <c r="CN310" s="2">
        <f t="shared" si="707"/>
        <v>23</v>
      </c>
      <c r="CO310" s="2">
        <f t="shared" si="708"/>
        <v>23</v>
      </c>
      <c r="CP310" s="61"/>
      <c r="CQ310" s="2">
        <f t="shared" si="582"/>
        <v>23</v>
      </c>
      <c r="CR310" s="2">
        <f t="shared" si="583"/>
        <v>6.3641394576646375</v>
      </c>
      <c r="CS310" s="2">
        <f t="shared" si="584"/>
        <v>6.3641394576646375</v>
      </c>
      <c r="CT310" s="2"/>
      <c r="CU310" s="131">
        <v>3636</v>
      </c>
      <c r="CV310" s="3">
        <v>3612</v>
      </c>
      <c r="CW310" s="2">
        <f t="shared" si="709"/>
        <v>24</v>
      </c>
      <c r="CX310" s="2">
        <f t="shared" si="710"/>
        <v>24</v>
      </c>
      <c r="CY310" s="61"/>
      <c r="CZ310" s="2">
        <f t="shared" si="585"/>
        <v>24</v>
      </c>
      <c r="DA310" s="2">
        <f t="shared" si="586"/>
        <v>6.6445182724252492</v>
      </c>
      <c r="DB310" s="2">
        <f t="shared" si="587"/>
        <v>6.6445182724252492</v>
      </c>
      <c r="DC310" s="2"/>
      <c r="DD310" s="131">
        <v>3642</v>
      </c>
      <c r="DE310" s="3">
        <v>3625</v>
      </c>
      <c r="DF310" s="2">
        <f t="shared" si="711"/>
        <v>17</v>
      </c>
      <c r="DG310" s="2">
        <f t="shared" si="712"/>
        <v>17</v>
      </c>
      <c r="DH310" s="61"/>
      <c r="DI310" s="2">
        <f t="shared" si="588"/>
        <v>17</v>
      </c>
      <c r="DJ310" s="2">
        <f t="shared" si="589"/>
        <v>4.6896551724137936</v>
      </c>
      <c r="DK310" s="2">
        <f t="shared" si="590"/>
        <v>4.6896551724137936</v>
      </c>
      <c r="DL310" s="2"/>
      <c r="DM310" s="131">
        <v>3661</v>
      </c>
      <c r="DN310" s="2">
        <v>3649</v>
      </c>
      <c r="DO310" s="3">
        <f t="shared" si="591"/>
        <v>12</v>
      </c>
      <c r="DP310" s="3">
        <f t="shared" si="592"/>
        <v>3.2885722115648122</v>
      </c>
      <c r="DQ310" s="2"/>
      <c r="DR310" s="131">
        <v>3735</v>
      </c>
      <c r="DS310" s="2">
        <v>3715</v>
      </c>
      <c r="DT310" s="3">
        <f t="shared" si="593"/>
        <v>20</v>
      </c>
      <c r="DU310" s="3">
        <f t="shared" si="594"/>
        <v>5.3835800807537009</v>
      </c>
      <c r="DV310" s="2"/>
      <c r="DW310" s="131">
        <v>3743</v>
      </c>
      <c r="DX310" s="2">
        <v>3712</v>
      </c>
      <c r="DY310" s="3">
        <f t="shared" si="595"/>
        <v>31</v>
      </c>
      <c r="DZ310" s="3">
        <f t="shared" si="596"/>
        <v>8.3512931034482758</v>
      </c>
      <c r="EA310" s="2"/>
      <c r="EB310" s="131">
        <v>3703</v>
      </c>
      <c r="EC310" s="2">
        <v>3684</v>
      </c>
      <c r="ED310" s="3">
        <f t="shared" si="693"/>
        <v>19</v>
      </c>
      <c r="EE310" s="3">
        <f t="shared" si="597"/>
        <v>5.1574375678610203</v>
      </c>
      <c r="EF310" s="2"/>
      <c r="EG310" s="131">
        <v>3774</v>
      </c>
      <c r="EH310" s="2">
        <v>3759</v>
      </c>
      <c r="EI310" s="3">
        <f>EG310-EH310</f>
        <v>15</v>
      </c>
      <c r="EJ310" s="3">
        <f t="shared" si="598"/>
        <v>3.9904229848363926</v>
      </c>
      <c r="EK310" s="2"/>
      <c r="EL310" s="131">
        <v>3833</v>
      </c>
      <c r="EM310" s="2">
        <v>3814</v>
      </c>
      <c r="EN310" s="3">
        <f t="shared" ref="EN310:EN319" si="714">EL310-EM310</f>
        <v>19</v>
      </c>
      <c r="EO310" s="3">
        <f t="shared" si="599"/>
        <v>4.9816465652857884</v>
      </c>
      <c r="EP310" s="2"/>
      <c r="EQ310" s="2"/>
      <c r="ER310" s="77">
        <f t="shared" si="600"/>
        <v>16</v>
      </c>
      <c r="ES310" s="83">
        <f t="shared" si="671"/>
        <v>72</v>
      </c>
      <c r="ET310" s="83">
        <f t="shared" si="665"/>
        <v>22</v>
      </c>
      <c r="EU310" s="81">
        <f t="shared" si="674"/>
        <v>23</v>
      </c>
      <c r="EV310" s="81">
        <f t="shared" si="672"/>
        <v>24</v>
      </c>
      <c r="EW310" s="81">
        <f t="shared" si="697"/>
        <v>17</v>
      </c>
      <c r="EX310" s="81">
        <f t="shared" si="673"/>
        <v>12</v>
      </c>
      <c r="EY310" s="81">
        <f>DT310</f>
        <v>20</v>
      </c>
      <c r="EZ310" s="81">
        <f t="shared" si="694"/>
        <v>31</v>
      </c>
      <c r="FA310" s="81">
        <f t="shared" si="601"/>
        <v>19</v>
      </c>
      <c r="FB310" s="81">
        <f t="shared" si="602"/>
        <v>15</v>
      </c>
      <c r="FC310" s="81">
        <f t="shared" ref="FC310:FC319" si="715">EN310</f>
        <v>19</v>
      </c>
      <c r="FD310" s="2"/>
      <c r="FE310" s="77">
        <f t="shared" si="603"/>
        <v>4.5753503002573641</v>
      </c>
      <c r="FF310" s="83">
        <f t="shared" si="604"/>
        <v>20.419739081111743</v>
      </c>
      <c r="FG310" s="83">
        <f t="shared" si="605"/>
        <v>6.067291781577496</v>
      </c>
      <c r="FH310" s="81">
        <f t="shared" si="606"/>
        <v>6.3641394576646375</v>
      </c>
      <c r="FI310" s="81">
        <f t="shared" si="607"/>
        <v>6.6445182724252492</v>
      </c>
      <c r="FJ310" s="81">
        <f t="shared" si="608"/>
        <v>4.6896551724137936</v>
      </c>
      <c r="FK310" s="81">
        <f t="shared" si="609"/>
        <v>3.2885722115648122</v>
      </c>
      <c r="FL310" s="81">
        <f t="shared" si="610"/>
        <v>5.3835800807537009</v>
      </c>
      <c r="FM310" s="81">
        <f t="shared" si="611"/>
        <v>8.3512931034482758</v>
      </c>
      <c r="FN310" s="81">
        <f t="shared" si="612"/>
        <v>5.1574375678610203</v>
      </c>
      <c r="FO310" s="81">
        <f t="shared" si="613"/>
        <v>3.9904229848363926</v>
      </c>
      <c r="FP310" s="81">
        <f t="shared" si="614"/>
        <v>4.9816465652857884</v>
      </c>
      <c r="FQ310" s="2"/>
      <c r="FR310" s="83">
        <f t="shared" si="615"/>
        <v>56</v>
      </c>
      <c r="FS310" s="83">
        <f t="shared" si="616"/>
        <v>-50</v>
      </c>
      <c r="FT310" s="83">
        <f t="shared" si="617"/>
        <v>1</v>
      </c>
      <c r="FU310" s="83">
        <f t="shared" si="618"/>
        <v>1</v>
      </c>
      <c r="FV310" s="83">
        <f t="shared" si="619"/>
        <v>-7</v>
      </c>
      <c r="FW310" s="83">
        <f t="shared" si="620"/>
        <v>-5</v>
      </c>
      <c r="FX310" s="83">
        <f t="shared" si="621"/>
        <v>8</v>
      </c>
      <c r="FY310" s="83">
        <f t="shared" si="622"/>
        <v>11</v>
      </c>
      <c r="FZ310" s="83">
        <f t="shared" si="623"/>
        <v>-12</v>
      </c>
      <c r="GA310" s="83">
        <f t="shared" si="624"/>
        <v>-4</v>
      </c>
      <c r="GB310" s="83">
        <f t="shared" si="625"/>
        <v>4</v>
      </c>
      <c r="GC310" s="54"/>
      <c r="GD310" s="205">
        <f t="shared" si="626"/>
        <v>15.844388780854379</v>
      </c>
      <c r="GE310" s="206">
        <f t="shared" si="627"/>
        <v>-14.352447299534248</v>
      </c>
      <c r="GF310" s="206">
        <f t="shared" si="628"/>
        <v>0.29684767608714147</v>
      </c>
      <c r="GG310" s="207">
        <f t="shared" si="629"/>
        <v>0.28037881476061166</v>
      </c>
      <c r="GH310" s="206">
        <f t="shared" si="630"/>
        <v>-1.9548631000114556</v>
      </c>
      <c r="GI310" s="206">
        <f t="shared" si="631"/>
        <v>-1.4010829608489814</v>
      </c>
      <c r="GJ310" s="206">
        <f t="shared" si="632"/>
        <v>2.0950078691888887</v>
      </c>
      <c r="GK310" s="206">
        <f t="shared" si="633"/>
        <v>2.9677130226945749</v>
      </c>
      <c r="GL310" s="206">
        <f t="shared" si="634"/>
        <v>-3.1938555355872555</v>
      </c>
      <c r="GM310" s="206">
        <f t="shared" si="635"/>
        <v>-1.1670145830246277</v>
      </c>
      <c r="GN310" s="206">
        <f t="shared" si="636"/>
        <v>0.99122358044939585</v>
      </c>
      <c r="GO310" s="2"/>
      <c r="GP310" s="3">
        <f t="shared" si="637"/>
        <v>19</v>
      </c>
      <c r="GQ310" s="320">
        <f t="shared" si="638"/>
        <v>4.9816465652857888E-3</v>
      </c>
      <c r="GR310" s="298">
        <f t="shared" si="639"/>
        <v>2.7865340740869745E-4</v>
      </c>
      <c r="GS310" s="298">
        <f t="shared" si="640"/>
        <v>1.1506376450282866E-3</v>
      </c>
      <c r="GT310" s="298">
        <f t="shared" si="641"/>
        <v>4.200776742561934E-4</v>
      </c>
      <c r="GU310" s="298">
        <f t="shared" si="642"/>
        <v>4.9658865186976418E-4</v>
      </c>
      <c r="GV310" s="298">
        <f t="shared" si="643"/>
        <v>4.3308791684711995E-4</v>
      </c>
      <c r="GW310" s="298">
        <f t="shared" si="644"/>
        <v>3.4122157323217115E-4</v>
      </c>
      <c r="GX310" s="298">
        <f t="shared" si="645"/>
        <v>3.00270243218897E-4</v>
      </c>
      <c r="GY310" s="298">
        <f t="shared" si="646"/>
        <v>4.7958180466633094E-4</v>
      </c>
      <c r="GZ310" s="298">
        <f t="shared" si="647"/>
        <v>6.4348728593668914E-4</v>
      </c>
      <c r="HA310" s="298">
        <f t="shared" si="648"/>
        <v>4.013519222644698E-4</v>
      </c>
      <c r="HB310" s="298">
        <f t="shared" si="649"/>
        <v>2.9910269192422732E-4</v>
      </c>
      <c r="HC310" s="298">
        <f t="shared" si="650"/>
        <v>3.2923807378398514E-4</v>
      </c>
      <c r="HD310" s="298"/>
    </row>
    <row r="311" spans="1:213" ht="12" customHeight="1" x14ac:dyDescent="0.25">
      <c r="A311" s="2">
        <v>3</v>
      </c>
      <c r="B311" s="10" t="s">
        <v>151</v>
      </c>
      <c r="C311" s="183">
        <v>51014</v>
      </c>
      <c r="D311" s="10"/>
      <c r="E311" s="2" t="s">
        <v>285</v>
      </c>
      <c r="F311" s="33"/>
      <c r="G311" s="33"/>
      <c r="H311" s="33"/>
      <c r="I311" s="33"/>
      <c r="J311" s="33"/>
      <c r="K311" s="33"/>
      <c r="L311" s="33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61"/>
      <c r="X311" s="45"/>
      <c r="Y311" s="3">
        <v>0</v>
      </c>
      <c r="Z311" s="146">
        <v>9</v>
      </c>
      <c r="AA311" s="3">
        <f t="shared" si="699"/>
        <v>9</v>
      </c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178">
        <f t="shared" si="564"/>
        <v>0</v>
      </c>
      <c r="BB311" s="2">
        <f t="shared" si="565"/>
        <v>0</v>
      </c>
      <c r="BC311" s="2">
        <f t="shared" si="566"/>
        <v>0</v>
      </c>
      <c r="BD311" s="146">
        <f t="shared" si="567"/>
        <v>0</v>
      </c>
      <c r="BE311" s="3">
        <f t="shared" si="568"/>
        <v>-0.14400921658986174</v>
      </c>
      <c r="BF311" s="178">
        <f t="shared" si="569"/>
        <v>0</v>
      </c>
      <c r="BG311" s="2">
        <f t="shared" si="570"/>
        <v>0</v>
      </c>
      <c r="BH311" s="2">
        <f t="shared" si="571"/>
        <v>0</v>
      </c>
      <c r="BI311" s="146">
        <f t="shared" si="572"/>
        <v>0</v>
      </c>
      <c r="BJ311" s="3"/>
      <c r="BK311" s="21">
        <v>6665</v>
      </c>
      <c r="BL311" s="3">
        <v>6655</v>
      </c>
      <c r="BM311" s="2">
        <v>10</v>
      </c>
      <c r="BN311" s="2">
        <v>10</v>
      </c>
      <c r="BO311" s="45"/>
      <c r="BP311" s="2">
        <f t="shared" si="573"/>
        <v>10</v>
      </c>
      <c r="BQ311" s="2">
        <f t="shared" si="574"/>
        <v>1.5026296018031555</v>
      </c>
      <c r="BR311" s="2">
        <f t="shared" si="575"/>
        <v>1.5026296018031555</v>
      </c>
      <c r="BS311" s="2"/>
      <c r="BT311" s="7">
        <v>6796</v>
      </c>
      <c r="BU311" s="3">
        <v>6767</v>
      </c>
      <c r="BV311" s="2">
        <f t="shared" si="705"/>
        <v>29</v>
      </c>
      <c r="BW311" s="2">
        <v>29</v>
      </c>
      <c r="BX311" s="61"/>
      <c r="BY311" s="2">
        <f t="shared" si="576"/>
        <v>29</v>
      </c>
      <c r="BZ311" s="2">
        <f t="shared" si="577"/>
        <v>4.28550317718339</v>
      </c>
      <c r="CA311" s="2">
        <f t="shared" si="578"/>
        <v>4.28550317718339</v>
      </c>
      <c r="CB311" s="2"/>
      <c r="CC311" s="105">
        <v>6824</v>
      </c>
      <c r="CD311" s="3">
        <v>6818</v>
      </c>
      <c r="CE311" s="2">
        <f t="shared" si="706"/>
        <v>6</v>
      </c>
      <c r="CF311" s="2">
        <v>6</v>
      </c>
      <c r="CG311" s="61"/>
      <c r="CH311" s="2">
        <f t="shared" si="579"/>
        <v>6</v>
      </c>
      <c r="CI311" s="2">
        <f t="shared" si="580"/>
        <v>0.88002346729246106</v>
      </c>
      <c r="CJ311" s="2">
        <f t="shared" si="581"/>
        <v>0.88002346729246106</v>
      </c>
      <c r="CK311" s="2"/>
      <c r="CL311" s="105">
        <v>6870</v>
      </c>
      <c r="CM311" s="3">
        <v>6862</v>
      </c>
      <c r="CN311" s="2">
        <f t="shared" si="707"/>
        <v>8</v>
      </c>
      <c r="CO311" s="2">
        <f t="shared" si="708"/>
        <v>8</v>
      </c>
      <c r="CP311" s="61"/>
      <c r="CQ311" s="2">
        <f t="shared" si="582"/>
        <v>8</v>
      </c>
      <c r="CR311" s="2">
        <f t="shared" si="583"/>
        <v>1.1658408627222385</v>
      </c>
      <c r="CS311" s="2">
        <f t="shared" si="584"/>
        <v>1.1658408627222385</v>
      </c>
      <c r="CT311" s="2"/>
      <c r="CU311" s="131">
        <v>6943</v>
      </c>
      <c r="CV311" s="3">
        <v>6944</v>
      </c>
      <c r="CW311" s="2">
        <f t="shared" si="709"/>
        <v>-1</v>
      </c>
      <c r="CX311" s="2">
        <f t="shared" si="710"/>
        <v>-1</v>
      </c>
      <c r="CY311" s="61"/>
      <c r="CZ311" s="2">
        <f t="shared" si="585"/>
        <v>-1</v>
      </c>
      <c r="DA311" s="2">
        <f t="shared" si="586"/>
        <v>-0.14400921658986174</v>
      </c>
      <c r="DB311" s="2">
        <f t="shared" si="587"/>
        <v>-0.14400921658986174</v>
      </c>
      <c r="DC311" s="2"/>
      <c r="DD311" s="131">
        <v>6919</v>
      </c>
      <c r="DE311" s="3">
        <v>6919</v>
      </c>
      <c r="DF311" s="2">
        <f t="shared" si="711"/>
        <v>0</v>
      </c>
      <c r="DG311" s="2">
        <f t="shared" si="712"/>
        <v>0</v>
      </c>
      <c r="DH311" s="61"/>
      <c r="DI311" s="2">
        <f t="shared" si="588"/>
        <v>0</v>
      </c>
      <c r="DJ311" s="2">
        <f t="shared" si="589"/>
        <v>0</v>
      </c>
      <c r="DK311" s="2">
        <f t="shared" si="590"/>
        <v>0</v>
      </c>
      <c r="DL311" s="2"/>
      <c r="DM311" s="131">
        <v>6912</v>
      </c>
      <c r="DN311" s="2">
        <v>6915</v>
      </c>
      <c r="DO311" s="3">
        <f t="shared" si="591"/>
        <v>-3</v>
      </c>
      <c r="DP311" s="3">
        <f t="shared" si="592"/>
        <v>-0.43383947939262468</v>
      </c>
      <c r="DQ311" s="2"/>
      <c r="DR311" s="131">
        <v>6948</v>
      </c>
      <c r="DS311" s="2">
        <v>6924</v>
      </c>
      <c r="DT311" s="3">
        <f t="shared" si="593"/>
        <v>24</v>
      </c>
      <c r="DU311" s="3">
        <f t="shared" si="594"/>
        <v>3.4662045060658575</v>
      </c>
      <c r="DV311" s="2"/>
      <c r="DW311" s="131">
        <v>6926</v>
      </c>
      <c r="DX311" s="2">
        <v>6916</v>
      </c>
      <c r="DY311" s="3">
        <f t="shared" si="595"/>
        <v>10</v>
      </c>
      <c r="DZ311" s="3">
        <f t="shared" si="596"/>
        <v>1.4459224985540775</v>
      </c>
      <c r="EA311" s="2"/>
      <c r="EB311" s="131">
        <v>6947</v>
      </c>
      <c r="EC311" s="2">
        <v>6940</v>
      </c>
      <c r="ED311" s="3">
        <f t="shared" si="693"/>
        <v>7</v>
      </c>
      <c r="EE311" s="3">
        <f t="shared" si="597"/>
        <v>1.0086455331412103</v>
      </c>
      <c r="EF311" s="2"/>
      <c r="EG311" s="131">
        <v>7009</v>
      </c>
      <c r="EH311" s="2">
        <v>7007</v>
      </c>
      <c r="EI311" s="3">
        <f>EG311-EH311</f>
        <v>2</v>
      </c>
      <c r="EJ311" s="3">
        <f t="shared" si="598"/>
        <v>0.2854288568574283</v>
      </c>
      <c r="EK311" s="2"/>
      <c r="EL311" s="131">
        <v>7052</v>
      </c>
      <c r="EM311" s="2">
        <v>7049</v>
      </c>
      <c r="EN311" s="3">
        <f t="shared" si="714"/>
        <v>3</v>
      </c>
      <c r="EO311" s="3">
        <f t="shared" si="599"/>
        <v>0.42559228259327564</v>
      </c>
      <c r="EP311" s="2"/>
      <c r="EQ311" s="2"/>
      <c r="ER311" s="77">
        <f t="shared" si="600"/>
        <v>10</v>
      </c>
      <c r="ES311" s="83">
        <f t="shared" si="671"/>
        <v>29</v>
      </c>
      <c r="ET311" s="83">
        <f t="shared" si="665"/>
        <v>6</v>
      </c>
      <c r="EU311" s="81">
        <f t="shared" si="674"/>
        <v>8</v>
      </c>
      <c r="EV311" s="81">
        <f t="shared" si="672"/>
        <v>-1</v>
      </c>
      <c r="EW311" s="81">
        <f t="shared" si="697"/>
        <v>0</v>
      </c>
      <c r="EX311" s="81">
        <f t="shared" si="673"/>
        <v>-3</v>
      </c>
      <c r="EY311" s="81">
        <v>0</v>
      </c>
      <c r="EZ311" s="81">
        <f t="shared" si="694"/>
        <v>10</v>
      </c>
      <c r="FA311" s="81">
        <f t="shared" si="601"/>
        <v>7</v>
      </c>
      <c r="FB311" s="81">
        <f t="shared" si="602"/>
        <v>2</v>
      </c>
      <c r="FC311" s="81">
        <f t="shared" si="715"/>
        <v>3</v>
      </c>
      <c r="FD311" s="2"/>
      <c r="FE311" s="77">
        <f t="shared" si="603"/>
        <v>1.5026296018031555</v>
      </c>
      <c r="FF311" s="83">
        <f t="shared" si="604"/>
        <v>4.28550317718339</v>
      </c>
      <c r="FG311" s="83">
        <f t="shared" si="605"/>
        <v>0.88002346729246106</v>
      </c>
      <c r="FH311" s="81">
        <f t="shared" si="606"/>
        <v>1.1658408627222385</v>
      </c>
      <c r="FI311" s="81">
        <f t="shared" si="607"/>
        <v>-0.14400921658986174</v>
      </c>
      <c r="FJ311" s="81">
        <f t="shared" si="608"/>
        <v>0</v>
      </c>
      <c r="FK311" s="81">
        <f t="shared" si="609"/>
        <v>-0.43383947939262468</v>
      </c>
      <c r="FL311" s="81">
        <f t="shared" si="610"/>
        <v>0</v>
      </c>
      <c r="FM311" s="81">
        <f t="shared" si="611"/>
        <v>1.4459224985540775</v>
      </c>
      <c r="FN311" s="81">
        <f t="shared" si="612"/>
        <v>1.0086455331412103</v>
      </c>
      <c r="FO311" s="81">
        <f t="shared" si="613"/>
        <v>0.2854288568574283</v>
      </c>
      <c r="FP311" s="81">
        <f t="shared" si="614"/>
        <v>0.42559228259327564</v>
      </c>
      <c r="FQ311" s="2"/>
      <c r="FR311" s="83">
        <f t="shared" si="615"/>
        <v>19</v>
      </c>
      <c r="FS311" s="83">
        <f t="shared" si="616"/>
        <v>-23</v>
      </c>
      <c r="FT311" s="83">
        <f t="shared" si="617"/>
        <v>2</v>
      </c>
      <c r="FU311" s="83">
        <f t="shared" si="618"/>
        <v>-9</v>
      </c>
      <c r="FV311" s="83">
        <f t="shared" si="619"/>
        <v>1</v>
      </c>
      <c r="FW311" s="83">
        <f t="shared" si="620"/>
        <v>-3</v>
      </c>
      <c r="FX311" s="83">
        <f t="shared" si="621"/>
        <v>3</v>
      </c>
      <c r="FY311" s="83">
        <f t="shared" si="622"/>
        <v>10</v>
      </c>
      <c r="FZ311" s="83">
        <f t="shared" si="623"/>
        <v>-3</v>
      </c>
      <c r="GA311" s="83">
        <f t="shared" si="624"/>
        <v>-5</v>
      </c>
      <c r="GB311" s="83">
        <f t="shared" si="625"/>
        <v>1</v>
      </c>
      <c r="GC311" s="54"/>
      <c r="GD311" s="205">
        <f t="shared" si="626"/>
        <v>2.7828735753802345</v>
      </c>
      <c r="GE311" s="206">
        <f t="shared" si="627"/>
        <v>-3.4054797098909289</v>
      </c>
      <c r="GF311" s="206">
        <f t="shared" si="628"/>
        <v>0.28581739542977747</v>
      </c>
      <c r="GG311" s="207">
        <f t="shared" si="629"/>
        <v>-1.3098500793121002</v>
      </c>
      <c r="GH311" s="206">
        <f t="shared" si="630"/>
        <v>0.14400921658986174</v>
      </c>
      <c r="GI311" s="206">
        <f t="shared" si="631"/>
        <v>-0.43383947939262468</v>
      </c>
      <c r="GJ311" s="206">
        <f t="shared" si="632"/>
        <v>0.43383947939262468</v>
      </c>
      <c r="GK311" s="206">
        <f t="shared" si="633"/>
        <v>1.4459224985540775</v>
      </c>
      <c r="GL311" s="206">
        <f t="shared" si="634"/>
        <v>-0.4372769654128672</v>
      </c>
      <c r="GM311" s="206">
        <f t="shared" si="635"/>
        <v>-0.72321667628378195</v>
      </c>
      <c r="GN311" s="206">
        <f t="shared" si="636"/>
        <v>0.14016342573584734</v>
      </c>
      <c r="GO311" s="2"/>
      <c r="GP311" s="3">
        <f t="shared" si="637"/>
        <v>3</v>
      </c>
      <c r="GQ311" s="320">
        <f t="shared" si="638"/>
        <v>4.2559228259327563E-4</v>
      </c>
      <c r="GR311" s="298">
        <f t="shared" si="639"/>
        <v>1.7415837963043591E-4</v>
      </c>
      <c r="GS311" s="298">
        <f t="shared" si="640"/>
        <v>4.6345127369194875E-4</v>
      </c>
      <c r="GT311" s="298">
        <f t="shared" si="641"/>
        <v>1.1456663843350729E-4</v>
      </c>
      <c r="GU311" s="298">
        <f t="shared" si="642"/>
        <v>1.7272648760687453E-4</v>
      </c>
      <c r="GV311" s="298">
        <f t="shared" si="643"/>
        <v>-1.8045329868629998E-5</v>
      </c>
      <c r="GW311" s="298">
        <f t="shared" si="644"/>
        <v>0</v>
      </c>
      <c r="GX311" s="298">
        <f t="shared" si="645"/>
        <v>-7.5067560804724251E-5</v>
      </c>
      <c r="GY311" s="298">
        <f t="shared" si="646"/>
        <v>0</v>
      </c>
      <c r="GZ311" s="298">
        <f t="shared" si="647"/>
        <v>2.075765438505449E-4</v>
      </c>
      <c r="HA311" s="298">
        <f t="shared" si="648"/>
        <v>1.4786649767638361E-4</v>
      </c>
      <c r="HB311" s="298">
        <f t="shared" si="649"/>
        <v>3.9880358923230307E-5</v>
      </c>
      <c r="HC311" s="298">
        <f t="shared" si="650"/>
        <v>5.1984959018523973E-5</v>
      </c>
      <c r="HD311" s="298"/>
    </row>
    <row r="312" spans="1:213" ht="12" customHeight="1" x14ac:dyDescent="0.25">
      <c r="A312" s="2">
        <v>3</v>
      </c>
      <c r="B312" s="10" t="s">
        <v>151</v>
      </c>
      <c r="C312" s="183">
        <v>51017</v>
      </c>
      <c r="D312" s="10"/>
      <c r="E312" s="2" t="s">
        <v>323</v>
      </c>
      <c r="F312" s="33"/>
      <c r="G312" s="33"/>
      <c r="H312" s="33"/>
      <c r="I312" s="33"/>
      <c r="J312" s="33"/>
      <c r="K312" s="33"/>
      <c r="L312" s="33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61"/>
      <c r="X312" s="45"/>
      <c r="Y312" s="3">
        <v>4</v>
      </c>
      <c r="Z312" s="146">
        <v>4</v>
      </c>
      <c r="AA312" s="3">
        <f t="shared" si="699"/>
        <v>8</v>
      </c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178">
        <f t="shared" si="564"/>
        <v>0</v>
      </c>
      <c r="BB312" s="2">
        <f t="shared" si="565"/>
        <v>0</v>
      </c>
      <c r="BC312" s="2">
        <f t="shared" si="566"/>
        <v>0</v>
      </c>
      <c r="BD312" s="146">
        <f t="shared" si="567"/>
        <v>0</v>
      </c>
      <c r="BE312" s="3">
        <f t="shared" si="568"/>
        <v>0.33772374197906113</v>
      </c>
      <c r="BF312" s="178">
        <f t="shared" si="569"/>
        <v>0</v>
      </c>
      <c r="BG312" s="2">
        <f t="shared" si="570"/>
        <v>0</v>
      </c>
      <c r="BH312" s="2">
        <f t="shared" si="571"/>
        <v>0</v>
      </c>
      <c r="BI312" s="146">
        <f t="shared" si="572"/>
        <v>0</v>
      </c>
      <c r="BJ312" s="3"/>
      <c r="BK312" s="21">
        <v>5907</v>
      </c>
      <c r="BL312" s="3">
        <v>5906</v>
      </c>
      <c r="BM312" s="2">
        <v>1</v>
      </c>
      <c r="BN312" s="2">
        <v>1</v>
      </c>
      <c r="BO312" s="45"/>
      <c r="BP312" s="2">
        <f t="shared" si="573"/>
        <v>1</v>
      </c>
      <c r="BQ312" s="2">
        <f t="shared" si="574"/>
        <v>0.16931933626820184</v>
      </c>
      <c r="BR312" s="2">
        <f t="shared" si="575"/>
        <v>0.16931933626820184</v>
      </c>
      <c r="BS312" s="2"/>
      <c r="BT312" s="7">
        <v>5927</v>
      </c>
      <c r="BU312" s="3">
        <v>5925</v>
      </c>
      <c r="BV312" s="2">
        <f t="shared" si="705"/>
        <v>2</v>
      </c>
      <c r="BW312" s="2">
        <v>2</v>
      </c>
      <c r="BX312" s="61"/>
      <c r="BY312" s="2">
        <f t="shared" si="576"/>
        <v>2</v>
      </c>
      <c r="BZ312" s="2">
        <f t="shared" si="577"/>
        <v>0.33755274261603374</v>
      </c>
      <c r="CA312" s="2">
        <f t="shared" si="578"/>
        <v>0.33755274261603374</v>
      </c>
      <c r="CB312" s="2"/>
      <c r="CC312" s="105">
        <v>5973</v>
      </c>
      <c r="CD312" s="3">
        <v>5976</v>
      </c>
      <c r="CE312" s="2">
        <f t="shared" si="706"/>
        <v>-3</v>
      </c>
      <c r="CF312" s="2">
        <v>-3</v>
      </c>
      <c r="CG312" s="61"/>
      <c r="CH312" s="2">
        <f t="shared" si="579"/>
        <v>-3</v>
      </c>
      <c r="CI312" s="2">
        <f t="shared" si="580"/>
        <v>-0.50200803212851397</v>
      </c>
      <c r="CJ312" s="2">
        <f t="shared" si="581"/>
        <v>-0.50200803212851397</v>
      </c>
      <c r="CK312" s="2"/>
      <c r="CL312" s="105">
        <v>5926</v>
      </c>
      <c r="CM312" s="3">
        <v>5918</v>
      </c>
      <c r="CN312" s="2">
        <f t="shared" si="707"/>
        <v>8</v>
      </c>
      <c r="CO312" s="2">
        <f t="shared" si="708"/>
        <v>8</v>
      </c>
      <c r="CP312" s="61"/>
      <c r="CQ312" s="2">
        <f t="shared" si="582"/>
        <v>8</v>
      </c>
      <c r="CR312" s="2">
        <f t="shared" si="583"/>
        <v>1.3518080432578572</v>
      </c>
      <c r="CS312" s="2">
        <f t="shared" si="584"/>
        <v>1.3518080432578572</v>
      </c>
      <c r="CT312" s="2"/>
      <c r="CU312" s="131">
        <v>5924</v>
      </c>
      <c r="CV312" s="3">
        <v>5922</v>
      </c>
      <c r="CW312" s="2">
        <f t="shared" si="709"/>
        <v>2</v>
      </c>
      <c r="CX312" s="2">
        <f t="shared" si="710"/>
        <v>2</v>
      </c>
      <c r="CY312" s="61"/>
      <c r="CZ312" s="2">
        <f t="shared" si="585"/>
        <v>2</v>
      </c>
      <c r="DA312" s="2">
        <f t="shared" si="586"/>
        <v>0.33772374197906113</v>
      </c>
      <c r="DB312" s="2">
        <f t="shared" si="587"/>
        <v>0.33772374197906113</v>
      </c>
      <c r="DC312" s="2"/>
      <c r="DD312" s="131">
        <v>5978</v>
      </c>
      <c r="DE312" s="3">
        <v>5977</v>
      </c>
      <c r="DF312" s="2">
        <f t="shared" si="711"/>
        <v>1</v>
      </c>
      <c r="DG312" s="2">
        <f t="shared" si="712"/>
        <v>1</v>
      </c>
      <c r="DH312" s="61"/>
      <c r="DI312" s="2">
        <f t="shared" si="588"/>
        <v>1</v>
      </c>
      <c r="DJ312" s="2">
        <f t="shared" si="589"/>
        <v>0.16730801405387319</v>
      </c>
      <c r="DK312" s="2">
        <f t="shared" si="590"/>
        <v>0.16730801405387319</v>
      </c>
      <c r="DL312" s="2"/>
      <c r="DM312" s="131">
        <v>6000</v>
      </c>
      <c r="DN312" s="2">
        <v>6000</v>
      </c>
      <c r="DO312" s="3">
        <f t="shared" si="591"/>
        <v>0</v>
      </c>
      <c r="DP312" s="3">
        <f t="shared" si="592"/>
        <v>0</v>
      </c>
      <c r="DQ312" s="2"/>
      <c r="DR312" s="131">
        <v>5970</v>
      </c>
      <c r="DS312" s="2">
        <v>5975</v>
      </c>
      <c r="DT312" s="3">
        <f t="shared" si="593"/>
        <v>-5</v>
      </c>
      <c r="DU312" s="3">
        <f t="shared" si="594"/>
        <v>-0.83682008368200833</v>
      </c>
      <c r="DV312" s="2"/>
      <c r="DW312" s="131">
        <v>5996</v>
      </c>
      <c r="DX312" s="2">
        <v>5995</v>
      </c>
      <c r="DY312" s="3">
        <f t="shared" si="595"/>
        <v>1</v>
      </c>
      <c r="DZ312" s="3">
        <f t="shared" si="596"/>
        <v>0.16680567139282737</v>
      </c>
      <c r="EA312" s="2"/>
      <c r="EB312" s="131">
        <v>6008</v>
      </c>
      <c r="EC312" s="2">
        <v>6007</v>
      </c>
      <c r="ED312" s="3">
        <f t="shared" si="693"/>
        <v>1</v>
      </c>
      <c r="EE312" s="3">
        <f t="shared" si="597"/>
        <v>0.16647244880972201</v>
      </c>
      <c r="EF312" s="2"/>
      <c r="EG312" s="131">
        <v>6028</v>
      </c>
      <c r="EH312" s="2">
        <v>6030</v>
      </c>
      <c r="EI312" s="3">
        <v>0</v>
      </c>
      <c r="EJ312" s="3">
        <f t="shared" si="598"/>
        <v>0</v>
      </c>
      <c r="EK312" s="2"/>
      <c r="EL312" s="131">
        <v>5967</v>
      </c>
      <c r="EM312" s="2">
        <v>5966</v>
      </c>
      <c r="EN312" s="3">
        <f t="shared" si="714"/>
        <v>1</v>
      </c>
      <c r="EO312" s="3">
        <f t="shared" si="599"/>
        <v>0.16761649346295676</v>
      </c>
      <c r="EP312" s="2"/>
      <c r="EQ312" s="2"/>
      <c r="ER312" s="77">
        <f t="shared" si="600"/>
        <v>1</v>
      </c>
      <c r="ES312" s="83">
        <f t="shared" si="671"/>
        <v>2</v>
      </c>
      <c r="ET312" s="83">
        <f t="shared" si="665"/>
        <v>-3</v>
      </c>
      <c r="EU312" s="81">
        <f t="shared" si="674"/>
        <v>8</v>
      </c>
      <c r="EV312" s="81">
        <f t="shared" si="672"/>
        <v>2</v>
      </c>
      <c r="EW312" s="81">
        <f t="shared" si="697"/>
        <v>1</v>
      </c>
      <c r="EX312" s="81">
        <f t="shared" si="673"/>
        <v>0</v>
      </c>
      <c r="EY312" s="81">
        <v>0</v>
      </c>
      <c r="EZ312" s="81">
        <f t="shared" si="694"/>
        <v>1</v>
      </c>
      <c r="FA312" s="81">
        <f t="shared" si="601"/>
        <v>1</v>
      </c>
      <c r="FB312" s="81">
        <f t="shared" si="602"/>
        <v>0</v>
      </c>
      <c r="FC312" s="81">
        <f t="shared" si="715"/>
        <v>1</v>
      </c>
      <c r="FD312" s="2"/>
      <c r="FE312" s="77">
        <f t="shared" si="603"/>
        <v>0.16931933626820184</v>
      </c>
      <c r="FF312" s="83">
        <f t="shared" si="604"/>
        <v>0.33755274261603374</v>
      </c>
      <c r="FG312" s="83">
        <f t="shared" si="605"/>
        <v>-0.50200803212851397</v>
      </c>
      <c r="FH312" s="81">
        <f t="shared" si="606"/>
        <v>1.3518080432578572</v>
      </c>
      <c r="FI312" s="81">
        <f t="shared" si="607"/>
        <v>0.33772374197906113</v>
      </c>
      <c r="FJ312" s="81">
        <f t="shared" si="608"/>
        <v>0.16730801405387319</v>
      </c>
      <c r="FK312" s="81">
        <f t="shared" si="609"/>
        <v>0</v>
      </c>
      <c r="FL312" s="81">
        <f t="shared" si="610"/>
        <v>0</v>
      </c>
      <c r="FM312" s="81">
        <f t="shared" si="611"/>
        <v>0.16680567139282737</v>
      </c>
      <c r="FN312" s="81">
        <f t="shared" si="612"/>
        <v>0.16647244880972201</v>
      </c>
      <c r="FO312" s="81">
        <f t="shared" si="613"/>
        <v>0</v>
      </c>
      <c r="FP312" s="81">
        <f t="shared" si="614"/>
        <v>0.16761649346295676</v>
      </c>
      <c r="FQ312" s="2"/>
      <c r="FR312" s="83">
        <f t="shared" si="615"/>
        <v>1</v>
      </c>
      <c r="FS312" s="83">
        <f t="shared" si="616"/>
        <v>-5</v>
      </c>
      <c r="FT312" s="83">
        <f t="shared" si="617"/>
        <v>11</v>
      </c>
      <c r="FU312" s="83">
        <f t="shared" si="618"/>
        <v>-6</v>
      </c>
      <c r="FV312" s="83">
        <f t="shared" si="619"/>
        <v>-1</v>
      </c>
      <c r="FW312" s="83">
        <f t="shared" si="620"/>
        <v>-1</v>
      </c>
      <c r="FX312" s="83">
        <f t="shared" si="621"/>
        <v>0</v>
      </c>
      <c r="FY312" s="83">
        <f t="shared" si="622"/>
        <v>1</v>
      </c>
      <c r="FZ312" s="83">
        <f t="shared" si="623"/>
        <v>0</v>
      </c>
      <c r="GA312" s="83">
        <f t="shared" si="624"/>
        <v>-1</v>
      </c>
      <c r="GB312" s="83">
        <f t="shared" si="625"/>
        <v>1</v>
      </c>
      <c r="GC312" s="54"/>
      <c r="GD312" s="205">
        <f t="shared" si="626"/>
        <v>0.1682334063478319</v>
      </c>
      <c r="GE312" s="206">
        <f t="shared" si="627"/>
        <v>-0.83956077474454771</v>
      </c>
      <c r="GF312" s="206">
        <f t="shared" si="628"/>
        <v>1.8538160753863711</v>
      </c>
      <c r="GG312" s="207">
        <f t="shared" si="629"/>
        <v>-1.0140843012787961</v>
      </c>
      <c r="GH312" s="206">
        <f t="shared" si="630"/>
        <v>-0.17041572792518794</v>
      </c>
      <c r="GI312" s="206">
        <f t="shared" si="631"/>
        <v>-0.16730801405387319</v>
      </c>
      <c r="GJ312" s="206">
        <f t="shared" si="632"/>
        <v>0</v>
      </c>
      <c r="GK312" s="206">
        <f t="shared" si="633"/>
        <v>0.16680567139282737</v>
      </c>
      <c r="GL312" s="206">
        <f t="shared" si="634"/>
        <v>-3.3322258310536368E-4</v>
      </c>
      <c r="GM312" s="206">
        <f t="shared" si="635"/>
        <v>-0.16647244880972201</v>
      </c>
      <c r="GN312" s="206">
        <f t="shared" si="636"/>
        <v>0.16761649346295676</v>
      </c>
      <c r="GO312" s="2"/>
      <c r="GP312" s="3">
        <f t="shared" si="637"/>
        <v>1</v>
      </c>
      <c r="GQ312" s="320">
        <f t="shared" si="638"/>
        <v>1.6761649346295676E-4</v>
      </c>
      <c r="GR312" s="298">
        <f t="shared" si="639"/>
        <v>1.7415837963043591E-5</v>
      </c>
      <c r="GS312" s="298">
        <f t="shared" si="640"/>
        <v>3.1962156806341291E-5</v>
      </c>
      <c r="GT312" s="298">
        <f t="shared" si="641"/>
        <v>-5.7283319216753644E-5</v>
      </c>
      <c r="GU312" s="298">
        <f t="shared" si="642"/>
        <v>1.7272648760687453E-4</v>
      </c>
      <c r="GV312" s="298">
        <f t="shared" si="643"/>
        <v>3.6090659737259996E-5</v>
      </c>
      <c r="GW312" s="298">
        <f t="shared" si="644"/>
        <v>2.0071857248951246E-5</v>
      </c>
      <c r="GX312" s="298">
        <f t="shared" si="645"/>
        <v>0</v>
      </c>
      <c r="GY312" s="298">
        <f t="shared" si="646"/>
        <v>0</v>
      </c>
      <c r="GZ312" s="298">
        <f t="shared" si="647"/>
        <v>2.075765438505449E-5</v>
      </c>
      <c r="HA312" s="298">
        <f t="shared" si="648"/>
        <v>2.1123785382340516E-5</v>
      </c>
      <c r="HB312" s="298">
        <f t="shared" si="649"/>
        <v>0</v>
      </c>
      <c r="HC312" s="298">
        <f t="shared" si="650"/>
        <v>1.7328319672841323E-5</v>
      </c>
      <c r="HD312" s="298"/>
    </row>
    <row r="313" spans="1:213" ht="12" customHeight="1" x14ac:dyDescent="0.25">
      <c r="A313" s="2">
        <v>3</v>
      </c>
      <c r="B313" s="10" t="s">
        <v>151</v>
      </c>
      <c r="C313" s="183">
        <v>51019</v>
      </c>
      <c r="D313" s="10"/>
      <c r="E313" s="2" t="s">
        <v>348</v>
      </c>
      <c r="F313" s="33"/>
      <c r="G313" s="33"/>
      <c r="H313" s="33"/>
      <c r="I313" s="33"/>
      <c r="J313" s="33"/>
      <c r="K313" s="33"/>
      <c r="L313" s="33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61"/>
      <c r="X313" s="45"/>
      <c r="Y313" s="3">
        <v>0</v>
      </c>
      <c r="Z313" s="146">
        <v>5</v>
      </c>
      <c r="AA313" s="3">
        <f t="shared" si="699"/>
        <v>5</v>
      </c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178">
        <f t="shared" si="564"/>
        <v>0</v>
      </c>
      <c r="BB313" s="2">
        <f t="shared" si="565"/>
        <v>0</v>
      </c>
      <c r="BC313" s="2">
        <f t="shared" si="566"/>
        <v>0</v>
      </c>
      <c r="BD313" s="146">
        <f t="shared" si="567"/>
        <v>0</v>
      </c>
      <c r="BE313" s="3">
        <f t="shared" si="568"/>
        <v>0.29052876234747238</v>
      </c>
      <c r="BF313" s="178">
        <f t="shared" si="569"/>
        <v>0</v>
      </c>
      <c r="BG313" s="2">
        <f t="shared" si="570"/>
        <v>0</v>
      </c>
      <c r="BH313" s="2">
        <f t="shared" si="571"/>
        <v>0</v>
      </c>
      <c r="BI313" s="146">
        <f t="shared" si="572"/>
        <v>0</v>
      </c>
      <c r="BJ313" s="3"/>
      <c r="BK313" s="21">
        <v>3480</v>
      </c>
      <c r="BL313" s="3">
        <v>3480</v>
      </c>
      <c r="BM313" s="2">
        <v>0</v>
      </c>
      <c r="BN313" s="2">
        <v>0</v>
      </c>
      <c r="BO313" s="45"/>
      <c r="BP313" s="2">
        <f t="shared" si="573"/>
        <v>0</v>
      </c>
      <c r="BQ313" s="2">
        <f t="shared" si="574"/>
        <v>0</v>
      </c>
      <c r="BR313" s="2">
        <f t="shared" si="575"/>
        <v>0</v>
      </c>
      <c r="BS313" s="2"/>
      <c r="BT313" s="7">
        <v>3461</v>
      </c>
      <c r="BU313" s="3">
        <v>3463</v>
      </c>
      <c r="BV313" s="2">
        <f t="shared" si="705"/>
        <v>-2</v>
      </c>
      <c r="BW313" s="2">
        <v>-2</v>
      </c>
      <c r="BX313" s="61"/>
      <c r="BY313" s="2">
        <f t="shared" si="576"/>
        <v>-2</v>
      </c>
      <c r="BZ313" s="2">
        <f t="shared" si="577"/>
        <v>-0.57753393011839449</v>
      </c>
      <c r="CA313" s="2">
        <f t="shared" si="578"/>
        <v>-0.57753393011839449</v>
      </c>
      <c r="CB313" s="2"/>
      <c r="CC313" s="105">
        <v>3491</v>
      </c>
      <c r="CD313" s="3">
        <v>3493</v>
      </c>
      <c r="CE313" s="2">
        <f t="shared" si="706"/>
        <v>-2</v>
      </c>
      <c r="CF313" s="2">
        <v>-2</v>
      </c>
      <c r="CG313" s="61"/>
      <c r="CH313" s="2">
        <f t="shared" si="579"/>
        <v>-2</v>
      </c>
      <c r="CI313" s="2">
        <f t="shared" si="580"/>
        <v>-0.57257371886630404</v>
      </c>
      <c r="CJ313" s="2">
        <f t="shared" si="581"/>
        <v>-0.57257371886630404</v>
      </c>
      <c r="CK313" s="2"/>
      <c r="CL313" s="105">
        <v>3458</v>
      </c>
      <c r="CM313" s="3">
        <v>3457</v>
      </c>
      <c r="CN313" s="2">
        <f t="shared" si="707"/>
        <v>1</v>
      </c>
      <c r="CO313" s="2">
        <f t="shared" si="708"/>
        <v>1</v>
      </c>
      <c r="CP313" s="61"/>
      <c r="CQ313" s="2">
        <f t="shared" si="582"/>
        <v>1</v>
      </c>
      <c r="CR313" s="2">
        <f t="shared" si="583"/>
        <v>0.28926815157651142</v>
      </c>
      <c r="CS313" s="2">
        <f t="shared" si="584"/>
        <v>0.28926815157651142</v>
      </c>
      <c r="CT313" s="2"/>
      <c r="CU313" s="131">
        <v>3443</v>
      </c>
      <c r="CV313" s="3">
        <v>3442</v>
      </c>
      <c r="CW313" s="2">
        <f t="shared" si="709"/>
        <v>1</v>
      </c>
      <c r="CX313" s="2">
        <f t="shared" si="710"/>
        <v>1</v>
      </c>
      <c r="CY313" s="61"/>
      <c r="CZ313" s="2">
        <f t="shared" si="585"/>
        <v>1</v>
      </c>
      <c r="DA313" s="2">
        <f t="shared" si="586"/>
        <v>0.29052876234747238</v>
      </c>
      <c r="DB313" s="2">
        <f t="shared" si="587"/>
        <v>0.29052876234747238</v>
      </c>
      <c r="DC313" s="2"/>
      <c r="DD313" s="131">
        <v>3422</v>
      </c>
      <c r="DE313" s="3">
        <v>3421</v>
      </c>
      <c r="DF313" s="2">
        <f t="shared" si="711"/>
        <v>1</v>
      </c>
      <c r="DG313" s="2">
        <f t="shared" si="712"/>
        <v>1</v>
      </c>
      <c r="DH313" s="61"/>
      <c r="DI313" s="2">
        <f t="shared" si="588"/>
        <v>1</v>
      </c>
      <c r="DJ313" s="2">
        <f t="shared" si="589"/>
        <v>0.29231218941829873</v>
      </c>
      <c r="DK313" s="2">
        <f t="shared" si="590"/>
        <v>0.29231218941829873</v>
      </c>
      <c r="DL313" s="2"/>
      <c r="DM313" s="131">
        <v>3423</v>
      </c>
      <c r="DN313" s="2">
        <v>3422</v>
      </c>
      <c r="DO313" s="3">
        <f t="shared" si="591"/>
        <v>1</v>
      </c>
      <c r="DP313" s="3">
        <f t="shared" si="592"/>
        <v>0.29222676797194619</v>
      </c>
      <c r="DQ313" s="2"/>
      <c r="DR313" s="131">
        <v>3440</v>
      </c>
      <c r="DS313" s="2">
        <v>3447</v>
      </c>
      <c r="DT313" s="3">
        <f t="shared" si="593"/>
        <v>-7</v>
      </c>
      <c r="DU313" s="3">
        <f t="shared" si="594"/>
        <v>-2.0307513780098638</v>
      </c>
      <c r="DV313" s="2"/>
      <c r="DW313" s="131">
        <v>3437</v>
      </c>
      <c r="DX313" s="2">
        <v>3429</v>
      </c>
      <c r="DY313" s="3">
        <f t="shared" si="595"/>
        <v>8</v>
      </c>
      <c r="DZ313" s="3">
        <f t="shared" si="596"/>
        <v>2.3330417031204433</v>
      </c>
      <c r="EA313" s="2"/>
      <c r="EB313" s="131">
        <v>3441</v>
      </c>
      <c r="EC313" s="2">
        <v>3441</v>
      </c>
      <c r="ED313" s="3">
        <f t="shared" si="693"/>
        <v>0</v>
      </c>
      <c r="EE313" s="3">
        <f t="shared" si="597"/>
        <v>0</v>
      </c>
      <c r="EF313" s="2"/>
      <c r="EG313" s="131">
        <v>3458</v>
      </c>
      <c r="EH313" s="2">
        <v>3451</v>
      </c>
      <c r="EI313" s="3">
        <f t="shared" ref="EI313:EI319" si="716">EG313-EH313</f>
        <v>7</v>
      </c>
      <c r="EJ313" s="3">
        <f t="shared" si="598"/>
        <v>2.028397565922921</v>
      </c>
      <c r="EK313" s="2"/>
      <c r="EL313" s="131">
        <v>3428</v>
      </c>
      <c r="EM313" s="2">
        <v>3422</v>
      </c>
      <c r="EN313" s="3">
        <f t="shared" si="714"/>
        <v>6</v>
      </c>
      <c r="EO313" s="3">
        <f t="shared" si="599"/>
        <v>1.7533606078316775</v>
      </c>
      <c r="EP313" s="2"/>
      <c r="EQ313" s="2"/>
      <c r="ER313" s="77">
        <f t="shared" si="600"/>
        <v>0</v>
      </c>
      <c r="ES313" s="83">
        <f t="shared" si="671"/>
        <v>-2</v>
      </c>
      <c r="ET313" s="83">
        <f t="shared" si="665"/>
        <v>-2</v>
      </c>
      <c r="EU313" s="81">
        <f t="shared" si="674"/>
        <v>1</v>
      </c>
      <c r="EV313" s="81">
        <f t="shared" si="672"/>
        <v>1</v>
      </c>
      <c r="EW313" s="81">
        <f t="shared" si="697"/>
        <v>1</v>
      </c>
      <c r="EX313" s="81">
        <f t="shared" si="673"/>
        <v>1</v>
      </c>
      <c r="EY313" s="81">
        <f t="shared" ref="EY313:EY319" si="717">DT313</f>
        <v>-7</v>
      </c>
      <c r="EZ313" s="81">
        <f t="shared" si="694"/>
        <v>8</v>
      </c>
      <c r="FA313" s="81">
        <f t="shared" si="601"/>
        <v>0</v>
      </c>
      <c r="FB313" s="81">
        <f t="shared" si="602"/>
        <v>7</v>
      </c>
      <c r="FC313" s="81">
        <f t="shared" si="715"/>
        <v>6</v>
      </c>
      <c r="FD313" s="2"/>
      <c r="FE313" s="77">
        <f t="shared" si="603"/>
        <v>0</v>
      </c>
      <c r="FF313" s="83">
        <f t="shared" si="604"/>
        <v>-0.57753393011839449</v>
      </c>
      <c r="FG313" s="83">
        <f t="shared" si="605"/>
        <v>-0.57257371886630404</v>
      </c>
      <c r="FH313" s="81">
        <f t="shared" si="606"/>
        <v>0.28926815157651142</v>
      </c>
      <c r="FI313" s="81">
        <f t="shared" si="607"/>
        <v>0.29052876234747238</v>
      </c>
      <c r="FJ313" s="81">
        <f t="shared" si="608"/>
        <v>0.29231218941829873</v>
      </c>
      <c r="FK313" s="81">
        <f t="shared" si="609"/>
        <v>0.29222676797194619</v>
      </c>
      <c r="FL313" s="81">
        <f t="shared" si="610"/>
        <v>-2.0307513780098638</v>
      </c>
      <c r="FM313" s="81">
        <f t="shared" si="611"/>
        <v>2.3330417031204433</v>
      </c>
      <c r="FN313" s="81">
        <f t="shared" si="612"/>
        <v>0</v>
      </c>
      <c r="FO313" s="81">
        <f t="shared" si="613"/>
        <v>2.028397565922921</v>
      </c>
      <c r="FP313" s="81">
        <f t="shared" si="614"/>
        <v>1.7533606078316775</v>
      </c>
      <c r="FQ313" s="2"/>
      <c r="FR313" s="83">
        <f t="shared" si="615"/>
        <v>-2</v>
      </c>
      <c r="FS313" s="83">
        <f t="shared" si="616"/>
        <v>0</v>
      </c>
      <c r="FT313" s="83">
        <f t="shared" si="617"/>
        <v>3</v>
      </c>
      <c r="FU313" s="83">
        <f t="shared" si="618"/>
        <v>0</v>
      </c>
      <c r="FV313" s="83">
        <f t="shared" si="619"/>
        <v>0</v>
      </c>
      <c r="FW313" s="83">
        <f t="shared" si="620"/>
        <v>0</v>
      </c>
      <c r="FX313" s="83">
        <f t="shared" si="621"/>
        <v>-8</v>
      </c>
      <c r="FY313" s="83">
        <f t="shared" si="622"/>
        <v>15</v>
      </c>
      <c r="FZ313" s="83">
        <f t="shared" si="623"/>
        <v>-8</v>
      </c>
      <c r="GA313" s="83">
        <f t="shared" si="624"/>
        <v>7</v>
      </c>
      <c r="GB313" s="83">
        <f t="shared" si="625"/>
        <v>-1</v>
      </c>
      <c r="GC313" s="54"/>
      <c r="GD313" s="205">
        <f t="shared" si="626"/>
        <v>-0.57753393011839449</v>
      </c>
      <c r="GE313" s="206">
        <f t="shared" si="627"/>
        <v>4.9602112520904518E-3</v>
      </c>
      <c r="GF313" s="206">
        <f t="shared" si="628"/>
        <v>0.86184187044281546</v>
      </c>
      <c r="GG313" s="207">
        <f t="shared" si="629"/>
        <v>1.2606107709609571E-3</v>
      </c>
      <c r="GH313" s="206">
        <f t="shared" si="630"/>
        <v>1.7834270708263489E-3</v>
      </c>
      <c r="GI313" s="206">
        <f t="shared" si="631"/>
        <v>-8.5421446352540453E-5</v>
      </c>
      <c r="GJ313" s="206">
        <f t="shared" si="632"/>
        <v>-2.3229781459818102</v>
      </c>
      <c r="GK313" s="206">
        <f t="shared" si="633"/>
        <v>4.3637930811303072</v>
      </c>
      <c r="GL313" s="206">
        <f t="shared" si="634"/>
        <v>-2.3330417031204433</v>
      </c>
      <c r="GM313" s="206">
        <f t="shared" si="635"/>
        <v>2.028397565922921</v>
      </c>
      <c r="GN313" s="206">
        <f t="shared" si="636"/>
        <v>-0.27503695809124351</v>
      </c>
      <c r="GO313" s="2"/>
      <c r="GP313" s="3">
        <f t="shared" si="637"/>
        <v>6</v>
      </c>
      <c r="GQ313" s="320">
        <f t="shared" si="638"/>
        <v>1.7533606078316774E-3</v>
      </c>
      <c r="GR313" s="298">
        <f t="shared" si="639"/>
        <v>0</v>
      </c>
      <c r="GS313" s="298">
        <f t="shared" si="640"/>
        <v>-3.1962156806341291E-5</v>
      </c>
      <c r="GT313" s="298">
        <f t="shared" si="641"/>
        <v>-3.818887947783576E-5</v>
      </c>
      <c r="GU313" s="298">
        <f t="shared" si="642"/>
        <v>2.1590810950859316E-5</v>
      </c>
      <c r="GV313" s="298">
        <f t="shared" si="643"/>
        <v>1.8045329868629998E-5</v>
      </c>
      <c r="GW313" s="298">
        <f t="shared" si="644"/>
        <v>2.0071857248951246E-5</v>
      </c>
      <c r="GX313" s="298">
        <f t="shared" si="645"/>
        <v>2.5022520268241417E-5</v>
      </c>
      <c r="GY313" s="298">
        <f t="shared" si="646"/>
        <v>-1.6785363163321584E-4</v>
      </c>
      <c r="GZ313" s="298">
        <f t="shared" si="647"/>
        <v>1.6606123508043592E-4</v>
      </c>
      <c r="HA313" s="298">
        <f t="shared" si="648"/>
        <v>0</v>
      </c>
      <c r="HB313" s="298">
        <f t="shared" si="649"/>
        <v>1.3958125623130609E-4</v>
      </c>
      <c r="HC313" s="298">
        <f t="shared" si="650"/>
        <v>1.0396991803704795E-4</v>
      </c>
      <c r="HD313" s="298"/>
    </row>
    <row r="314" spans="1:213" ht="12" customHeight="1" x14ac:dyDescent="0.25">
      <c r="A314" s="2">
        <v>3</v>
      </c>
      <c r="B314" s="10" t="s">
        <v>151</v>
      </c>
      <c r="C314" s="183">
        <v>51056</v>
      </c>
      <c r="D314" s="10"/>
      <c r="E314" s="2" t="s">
        <v>325</v>
      </c>
      <c r="F314" s="33"/>
      <c r="G314" s="33"/>
      <c r="H314" s="33"/>
      <c r="I314" s="33"/>
      <c r="J314" s="33"/>
      <c r="K314" s="33"/>
      <c r="L314" s="33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61"/>
      <c r="X314" s="45"/>
      <c r="Y314" s="3">
        <v>1</v>
      </c>
      <c r="Z314" s="146">
        <v>18</v>
      </c>
      <c r="AA314" s="3">
        <f t="shared" si="699"/>
        <v>19</v>
      </c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29"/>
      <c r="AV314" s="3"/>
      <c r="AW314" s="3"/>
      <c r="AX314" s="3"/>
      <c r="AY314" s="3"/>
      <c r="AZ314" s="3"/>
      <c r="BA314" s="178">
        <f t="shared" si="564"/>
        <v>0</v>
      </c>
      <c r="BB314" s="2">
        <f t="shared" si="565"/>
        <v>0</v>
      </c>
      <c r="BC314" s="2">
        <f t="shared" si="566"/>
        <v>0</v>
      </c>
      <c r="BD314" s="146">
        <f t="shared" si="567"/>
        <v>0</v>
      </c>
      <c r="BE314" s="3">
        <f t="shared" si="568"/>
        <v>5.5166244222454148</v>
      </c>
      <c r="BF314" s="178">
        <f t="shared" si="569"/>
        <v>0</v>
      </c>
      <c r="BG314" s="2">
        <f t="shared" si="570"/>
        <v>0</v>
      </c>
      <c r="BH314" s="2">
        <f t="shared" si="571"/>
        <v>0</v>
      </c>
      <c r="BI314" s="146">
        <f t="shared" si="572"/>
        <v>0</v>
      </c>
      <c r="BJ314" s="3"/>
      <c r="BK314" s="21">
        <v>13103</v>
      </c>
      <c r="BL314" s="3">
        <v>13097</v>
      </c>
      <c r="BM314" s="2">
        <v>6</v>
      </c>
      <c r="BN314" s="2">
        <v>6</v>
      </c>
      <c r="BO314" s="45"/>
      <c r="BP314" s="2">
        <f t="shared" si="573"/>
        <v>6</v>
      </c>
      <c r="BQ314" s="2">
        <f t="shared" si="574"/>
        <v>0.45812018019393752</v>
      </c>
      <c r="BR314" s="2">
        <f t="shared" si="575"/>
        <v>0.45812018019393752</v>
      </c>
      <c r="BS314" s="2"/>
      <c r="BT314" s="7">
        <v>13288</v>
      </c>
      <c r="BU314" s="3">
        <v>13250</v>
      </c>
      <c r="BV314" s="2">
        <f t="shared" si="705"/>
        <v>38</v>
      </c>
      <c r="BW314" s="2">
        <v>38</v>
      </c>
      <c r="BX314" s="61"/>
      <c r="BY314" s="2">
        <f t="shared" si="576"/>
        <v>38</v>
      </c>
      <c r="BZ314" s="2">
        <f t="shared" si="577"/>
        <v>2.8679245283018866</v>
      </c>
      <c r="CA314" s="2">
        <f t="shared" si="578"/>
        <v>2.8679245283018866</v>
      </c>
      <c r="CB314" s="2"/>
      <c r="CC314" s="105">
        <v>13407</v>
      </c>
      <c r="CD314" s="3">
        <v>13373</v>
      </c>
      <c r="CE314" s="2">
        <f t="shared" si="706"/>
        <v>34</v>
      </c>
      <c r="CF314" s="2">
        <v>34</v>
      </c>
      <c r="CG314" s="61"/>
      <c r="CH314" s="2">
        <f t="shared" si="579"/>
        <v>34</v>
      </c>
      <c r="CI314" s="2">
        <f t="shared" si="580"/>
        <v>2.5424362521498542</v>
      </c>
      <c r="CJ314" s="2">
        <f t="shared" si="581"/>
        <v>2.5424362521498542</v>
      </c>
      <c r="CK314" s="2"/>
      <c r="CL314" s="105">
        <v>13453</v>
      </c>
      <c r="CM314" s="3">
        <v>13419</v>
      </c>
      <c r="CN314" s="2">
        <f t="shared" si="707"/>
        <v>34</v>
      </c>
      <c r="CO314" s="2">
        <f t="shared" si="708"/>
        <v>34</v>
      </c>
      <c r="CP314" s="61"/>
      <c r="CQ314" s="2">
        <f t="shared" si="582"/>
        <v>34</v>
      </c>
      <c r="CR314" s="2">
        <f t="shared" si="583"/>
        <v>2.5337208435799985</v>
      </c>
      <c r="CS314" s="2">
        <f t="shared" si="584"/>
        <v>2.5337208435799985</v>
      </c>
      <c r="CT314" s="2"/>
      <c r="CU314" s="131">
        <v>13488</v>
      </c>
      <c r="CV314" s="3">
        <v>13414</v>
      </c>
      <c r="CW314" s="2">
        <f t="shared" si="709"/>
        <v>74</v>
      </c>
      <c r="CX314" s="2">
        <f t="shared" si="710"/>
        <v>74</v>
      </c>
      <c r="CY314" s="61"/>
      <c r="CZ314" s="2">
        <f t="shared" si="585"/>
        <v>74</v>
      </c>
      <c r="DA314" s="2">
        <f t="shared" si="586"/>
        <v>5.5166244222454148</v>
      </c>
      <c r="DB314" s="2">
        <f t="shared" si="587"/>
        <v>5.5166244222454148</v>
      </c>
      <c r="DC314" s="2"/>
      <c r="DD314" s="131">
        <v>13563</v>
      </c>
      <c r="DE314" s="3">
        <v>13535</v>
      </c>
      <c r="DF314" s="2">
        <f t="shared" si="711"/>
        <v>28</v>
      </c>
      <c r="DG314" s="2">
        <f t="shared" si="712"/>
        <v>28</v>
      </c>
      <c r="DH314" s="61"/>
      <c r="DI314" s="2">
        <f t="shared" si="588"/>
        <v>28</v>
      </c>
      <c r="DJ314" s="2">
        <f t="shared" si="589"/>
        <v>2.0687107499076469</v>
      </c>
      <c r="DK314" s="2">
        <f t="shared" si="590"/>
        <v>2.0687107499076469</v>
      </c>
      <c r="DL314" s="2"/>
      <c r="DM314" s="131">
        <v>13725</v>
      </c>
      <c r="DN314" s="2">
        <v>13719</v>
      </c>
      <c r="DO314" s="3">
        <f t="shared" si="591"/>
        <v>6</v>
      </c>
      <c r="DP314" s="3">
        <f t="shared" si="592"/>
        <v>0.43734966105401268</v>
      </c>
      <c r="DQ314" s="2"/>
      <c r="DR314" s="131">
        <v>13816</v>
      </c>
      <c r="DS314" s="2">
        <v>13774</v>
      </c>
      <c r="DT314" s="3">
        <f t="shared" si="593"/>
        <v>42</v>
      </c>
      <c r="DU314" s="3">
        <f t="shared" si="594"/>
        <v>3.0492231740961233</v>
      </c>
      <c r="DV314" s="2"/>
      <c r="DW314" s="131">
        <v>11836</v>
      </c>
      <c r="DX314" s="2">
        <v>11814</v>
      </c>
      <c r="DY314" s="3">
        <f t="shared" si="595"/>
        <v>22</v>
      </c>
      <c r="DZ314" s="3">
        <f t="shared" si="596"/>
        <v>1.8621973929236499</v>
      </c>
      <c r="EA314" s="2"/>
      <c r="EB314" s="131">
        <v>11890</v>
      </c>
      <c r="EC314" s="2">
        <v>11885</v>
      </c>
      <c r="ED314" s="3">
        <f t="shared" si="693"/>
        <v>5</v>
      </c>
      <c r="EE314" s="3">
        <f t="shared" si="597"/>
        <v>0.42069835927639881</v>
      </c>
      <c r="EF314" s="2"/>
      <c r="EG314" s="131">
        <v>11986</v>
      </c>
      <c r="EH314" s="2">
        <v>11968</v>
      </c>
      <c r="EI314" s="3">
        <f t="shared" si="716"/>
        <v>18</v>
      </c>
      <c r="EJ314" s="3">
        <f t="shared" si="598"/>
        <v>1.5040106951871657</v>
      </c>
      <c r="EK314" s="2"/>
      <c r="EL314" s="131">
        <v>12106</v>
      </c>
      <c r="EM314" s="2">
        <v>12091</v>
      </c>
      <c r="EN314" s="340">
        <f t="shared" si="714"/>
        <v>15</v>
      </c>
      <c r="EO314" s="3">
        <f t="shared" si="599"/>
        <v>1.2405921759986769</v>
      </c>
      <c r="EP314" s="2"/>
      <c r="EQ314" s="2"/>
      <c r="ER314" s="77">
        <f t="shared" si="600"/>
        <v>6</v>
      </c>
      <c r="ES314" s="83">
        <f t="shared" si="671"/>
        <v>38</v>
      </c>
      <c r="ET314" s="83">
        <f t="shared" si="665"/>
        <v>34</v>
      </c>
      <c r="EU314" s="81">
        <f t="shared" si="674"/>
        <v>34</v>
      </c>
      <c r="EV314" s="81">
        <f t="shared" si="672"/>
        <v>74</v>
      </c>
      <c r="EW314" s="81">
        <f t="shared" si="697"/>
        <v>28</v>
      </c>
      <c r="EX314" s="81">
        <f t="shared" si="673"/>
        <v>6</v>
      </c>
      <c r="EY314" s="81">
        <f t="shared" si="717"/>
        <v>42</v>
      </c>
      <c r="EZ314" s="81">
        <f t="shared" si="694"/>
        <v>22</v>
      </c>
      <c r="FA314" s="81">
        <f t="shared" si="601"/>
        <v>5</v>
      </c>
      <c r="FB314" s="81">
        <f t="shared" si="602"/>
        <v>18</v>
      </c>
      <c r="FC314" s="81">
        <f t="shared" si="715"/>
        <v>15</v>
      </c>
      <c r="FD314" s="2"/>
      <c r="FE314" s="77">
        <f t="shared" si="603"/>
        <v>0.45812018019393752</v>
      </c>
      <c r="FF314" s="83">
        <f t="shared" si="604"/>
        <v>2.8679245283018866</v>
      </c>
      <c r="FG314" s="83">
        <f t="shared" si="605"/>
        <v>2.5424362521498542</v>
      </c>
      <c r="FH314" s="81">
        <f t="shared" si="606"/>
        <v>2.5337208435799985</v>
      </c>
      <c r="FI314" s="81">
        <f t="shared" si="607"/>
        <v>5.5166244222454148</v>
      </c>
      <c r="FJ314" s="81">
        <f t="shared" si="608"/>
        <v>2.0687107499076469</v>
      </c>
      <c r="FK314" s="81">
        <f t="shared" si="609"/>
        <v>0.43734966105401268</v>
      </c>
      <c r="FL314" s="81">
        <f t="shared" si="610"/>
        <v>3.0492231740961233</v>
      </c>
      <c r="FM314" s="81">
        <f t="shared" si="611"/>
        <v>1.8621973929236499</v>
      </c>
      <c r="FN314" s="81">
        <f t="shared" si="612"/>
        <v>0.42069835927639881</v>
      </c>
      <c r="FO314" s="81">
        <f t="shared" si="613"/>
        <v>1.5040106951871657</v>
      </c>
      <c r="FP314" s="81">
        <f t="shared" si="614"/>
        <v>1.2405921759986769</v>
      </c>
      <c r="FQ314" s="2"/>
      <c r="FR314" s="83">
        <f t="shared" si="615"/>
        <v>32</v>
      </c>
      <c r="FS314" s="83">
        <f t="shared" si="616"/>
        <v>-4</v>
      </c>
      <c r="FT314" s="83">
        <f t="shared" si="617"/>
        <v>0</v>
      </c>
      <c r="FU314" s="83">
        <f t="shared" si="618"/>
        <v>40</v>
      </c>
      <c r="FV314" s="83">
        <f t="shared" si="619"/>
        <v>-46</v>
      </c>
      <c r="FW314" s="83">
        <f t="shared" si="620"/>
        <v>-22</v>
      </c>
      <c r="FX314" s="83">
        <f t="shared" si="621"/>
        <v>36</v>
      </c>
      <c r="FY314" s="83">
        <f t="shared" si="622"/>
        <v>-20</v>
      </c>
      <c r="FZ314" s="83">
        <f t="shared" si="623"/>
        <v>-17</v>
      </c>
      <c r="GA314" s="83">
        <f t="shared" si="624"/>
        <v>13</v>
      </c>
      <c r="GB314" s="83">
        <f t="shared" si="625"/>
        <v>-3</v>
      </c>
      <c r="GC314" s="54"/>
      <c r="GD314" s="205">
        <f t="shared" si="626"/>
        <v>2.409804348107949</v>
      </c>
      <c r="GE314" s="206">
        <f t="shared" si="627"/>
        <v>-0.32548827615203235</v>
      </c>
      <c r="GF314" s="206">
        <f t="shared" si="628"/>
        <v>-8.7154085698557537E-3</v>
      </c>
      <c r="GG314" s="207">
        <f t="shared" si="629"/>
        <v>2.9829035786654163</v>
      </c>
      <c r="GH314" s="206">
        <f t="shared" si="630"/>
        <v>-3.4479136723377679</v>
      </c>
      <c r="GI314" s="206">
        <f t="shared" si="631"/>
        <v>-1.6313610888536343</v>
      </c>
      <c r="GJ314" s="206">
        <f t="shared" si="632"/>
        <v>2.6118735130421107</v>
      </c>
      <c r="GK314" s="206">
        <f t="shared" si="633"/>
        <v>-1.1870257811724734</v>
      </c>
      <c r="GL314" s="206">
        <f t="shared" si="634"/>
        <v>-1.4414990336472511</v>
      </c>
      <c r="GM314" s="206">
        <f t="shared" si="635"/>
        <v>1.0833123359107668</v>
      </c>
      <c r="GN314" s="206">
        <f t="shared" si="636"/>
        <v>-0.2634185191884888</v>
      </c>
      <c r="GO314" s="2"/>
      <c r="GP314" s="3">
        <f t="shared" si="637"/>
        <v>15</v>
      </c>
      <c r="GQ314" s="320">
        <f t="shared" si="638"/>
        <v>1.2405921759986768E-3</v>
      </c>
      <c r="GR314" s="298">
        <f t="shared" si="639"/>
        <v>1.0449502777826155E-4</v>
      </c>
      <c r="GS314" s="298">
        <f t="shared" si="640"/>
        <v>6.072809793204846E-4</v>
      </c>
      <c r="GT314" s="298">
        <f t="shared" si="641"/>
        <v>6.4921095112320797E-4</v>
      </c>
      <c r="GU314" s="298">
        <f t="shared" si="642"/>
        <v>7.340875723292167E-4</v>
      </c>
      <c r="GV314" s="298">
        <f t="shared" si="643"/>
        <v>1.3353544102786199E-3</v>
      </c>
      <c r="GW314" s="298">
        <f t="shared" si="644"/>
        <v>5.6201200297063489E-4</v>
      </c>
      <c r="GX314" s="298">
        <f t="shared" si="645"/>
        <v>1.501351216094485E-4</v>
      </c>
      <c r="GY314" s="298">
        <f t="shared" si="646"/>
        <v>1.0071217897992951E-3</v>
      </c>
      <c r="GZ314" s="298">
        <f t="shared" si="647"/>
        <v>4.5666839647119878E-4</v>
      </c>
      <c r="HA314" s="298">
        <f t="shared" si="648"/>
        <v>1.0561892691170258E-4</v>
      </c>
      <c r="HB314" s="298">
        <f t="shared" si="649"/>
        <v>3.5892323030907279E-4</v>
      </c>
      <c r="HC314" s="298">
        <f t="shared" si="650"/>
        <v>2.5992479509261986E-4</v>
      </c>
      <c r="HD314" s="298"/>
    </row>
    <row r="315" spans="1:213" ht="12" customHeight="1" x14ac:dyDescent="0.25">
      <c r="A315" s="2">
        <v>3</v>
      </c>
      <c r="B315" s="10" t="s">
        <v>151</v>
      </c>
      <c r="C315" s="183">
        <v>51065</v>
      </c>
      <c r="D315" s="10"/>
      <c r="E315" s="2" t="s">
        <v>355</v>
      </c>
      <c r="F315" s="33"/>
      <c r="G315" s="33"/>
      <c r="H315" s="33"/>
      <c r="I315" s="33"/>
      <c r="J315" s="33"/>
      <c r="K315" s="33"/>
      <c r="L315" s="33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61"/>
      <c r="X315" s="45"/>
      <c r="Y315" s="3">
        <v>6</v>
      </c>
      <c r="Z315" s="146">
        <v>6</v>
      </c>
      <c r="AA315" s="3">
        <f t="shared" si="699"/>
        <v>12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178">
        <f t="shared" si="564"/>
        <v>0</v>
      </c>
      <c r="BB315" s="2">
        <f t="shared" si="565"/>
        <v>0</v>
      </c>
      <c r="BC315" s="2">
        <f t="shared" si="566"/>
        <v>0</v>
      </c>
      <c r="BD315" s="146">
        <f t="shared" si="567"/>
        <v>0</v>
      </c>
      <c r="BE315" s="3">
        <f t="shared" si="568"/>
        <v>0.25625694029213292</v>
      </c>
      <c r="BF315" s="178">
        <f t="shared" si="569"/>
        <v>0</v>
      </c>
      <c r="BG315" s="2">
        <f t="shared" si="570"/>
        <v>0</v>
      </c>
      <c r="BH315" s="2">
        <f t="shared" si="571"/>
        <v>0</v>
      </c>
      <c r="BI315" s="146">
        <f t="shared" si="572"/>
        <v>0</v>
      </c>
      <c r="BJ315" s="3"/>
      <c r="BK315" s="21">
        <v>11454</v>
      </c>
      <c r="BL315" s="3">
        <v>11443</v>
      </c>
      <c r="BM315" s="2">
        <v>11</v>
      </c>
      <c r="BN315" s="2">
        <v>11</v>
      </c>
      <c r="BO315" s="45"/>
      <c r="BP315" s="2">
        <f t="shared" si="573"/>
        <v>11</v>
      </c>
      <c r="BQ315" s="2">
        <f t="shared" si="574"/>
        <v>0.96128637595036259</v>
      </c>
      <c r="BR315" s="2">
        <f t="shared" si="575"/>
        <v>0.96128637595036259</v>
      </c>
      <c r="BS315" s="2"/>
      <c r="BT315" s="7">
        <v>11527</v>
      </c>
      <c r="BU315" s="3">
        <v>11515</v>
      </c>
      <c r="BV315" s="2">
        <f t="shared" si="705"/>
        <v>12</v>
      </c>
      <c r="BW315" s="2">
        <v>12</v>
      </c>
      <c r="BX315" s="61"/>
      <c r="BY315" s="2">
        <f t="shared" si="576"/>
        <v>12</v>
      </c>
      <c r="BZ315" s="2">
        <f t="shared" si="577"/>
        <v>1.0421189752496742</v>
      </c>
      <c r="CA315" s="2">
        <f t="shared" si="578"/>
        <v>1.0421189752496742</v>
      </c>
      <c r="CB315" s="2"/>
      <c r="CC315" s="105">
        <v>11640</v>
      </c>
      <c r="CD315" s="3">
        <v>11634</v>
      </c>
      <c r="CE315" s="2">
        <f t="shared" si="706"/>
        <v>6</v>
      </c>
      <c r="CF315" s="2">
        <v>6</v>
      </c>
      <c r="CG315" s="61"/>
      <c r="CH315" s="2">
        <f t="shared" si="579"/>
        <v>6</v>
      </c>
      <c r="CI315" s="2">
        <f t="shared" si="580"/>
        <v>0.51572975760701389</v>
      </c>
      <c r="CJ315" s="2">
        <f t="shared" si="581"/>
        <v>0.51572975760701389</v>
      </c>
      <c r="CK315" s="2"/>
      <c r="CL315" s="105">
        <v>11662</v>
      </c>
      <c r="CM315" s="3">
        <v>11664</v>
      </c>
      <c r="CN315" s="2">
        <f t="shared" si="707"/>
        <v>-2</v>
      </c>
      <c r="CO315" s="2">
        <f t="shared" si="708"/>
        <v>-2</v>
      </c>
      <c r="CP315" s="61"/>
      <c r="CQ315" s="2">
        <f t="shared" si="582"/>
        <v>-2</v>
      </c>
      <c r="CR315" s="2">
        <f t="shared" si="583"/>
        <v>-0.17146776406035663</v>
      </c>
      <c r="CS315" s="2">
        <f t="shared" si="584"/>
        <v>-0.17146776406035663</v>
      </c>
      <c r="CT315" s="2"/>
      <c r="CU315" s="131">
        <v>11710</v>
      </c>
      <c r="CV315" s="3">
        <v>11707</v>
      </c>
      <c r="CW315" s="2">
        <f t="shared" si="709"/>
        <v>3</v>
      </c>
      <c r="CX315" s="2">
        <f t="shared" si="710"/>
        <v>3</v>
      </c>
      <c r="CY315" s="61"/>
      <c r="CZ315" s="2">
        <f t="shared" si="585"/>
        <v>3</v>
      </c>
      <c r="DA315" s="2">
        <f t="shared" si="586"/>
        <v>0.25625694029213292</v>
      </c>
      <c r="DB315" s="2">
        <f t="shared" si="587"/>
        <v>0.25625694029213292</v>
      </c>
      <c r="DC315" s="2"/>
      <c r="DD315" s="131">
        <v>11749</v>
      </c>
      <c r="DE315" s="3">
        <v>11754</v>
      </c>
      <c r="DF315" s="2">
        <f t="shared" si="711"/>
        <v>-5</v>
      </c>
      <c r="DG315" s="2">
        <f t="shared" si="712"/>
        <v>-5</v>
      </c>
      <c r="DH315" s="61"/>
      <c r="DI315" s="2">
        <f t="shared" si="588"/>
        <v>-5</v>
      </c>
      <c r="DJ315" s="2">
        <f t="shared" si="589"/>
        <v>-0.42538710226305942</v>
      </c>
      <c r="DK315" s="2">
        <f t="shared" si="590"/>
        <v>-0.42538710226305942</v>
      </c>
      <c r="DL315" s="2"/>
      <c r="DM315" s="131">
        <v>11736</v>
      </c>
      <c r="DN315" s="2">
        <v>11736</v>
      </c>
      <c r="DO315" s="3">
        <f t="shared" si="591"/>
        <v>0</v>
      </c>
      <c r="DP315" s="3">
        <f t="shared" si="592"/>
        <v>0</v>
      </c>
      <c r="DQ315" s="2"/>
      <c r="DR315" s="131">
        <v>11785</v>
      </c>
      <c r="DS315" s="2">
        <v>11807</v>
      </c>
      <c r="DT315" s="3">
        <f t="shared" si="593"/>
        <v>-22</v>
      </c>
      <c r="DU315" s="3">
        <f t="shared" si="594"/>
        <v>-1.8633014313542815</v>
      </c>
      <c r="DV315" s="2"/>
      <c r="DW315" s="131">
        <v>14052</v>
      </c>
      <c r="DX315" s="2">
        <v>14042</v>
      </c>
      <c r="DY315" s="3">
        <f t="shared" si="595"/>
        <v>10</v>
      </c>
      <c r="DZ315" s="3">
        <f t="shared" si="596"/>
        <v>0.71214926648625554</v>
      </c>
      <c r="EA315" s="2"/>
      <c r="EB315" s="131">
        <v>14160</v>
      </c>
      <c r="EC315" s="2">
        <v>14156</v>
      </c>
      <c r="ED315" s="3">
        <f t="shared" si="693"/>
        <v>4</v>
      </c>
      <c r="EE315" s="3">
        <f t="shared" si="597"/>
        <v>0.28256569652444197</v>
      </c>
      <c r="EF315" s="2"/>
      <c r="EG315" s="131">
        <v>14252</v>
      </c>
      <c r="EH315" s="2">
        <v>14223</v>
      </c>
      <c r="EI315" s="3">
        <f t="shared" si="716"/>
        <v>29</v>
      </c>
      <c r="EJ315" s="3">
        <f t="shared" si="598"/>
        <v>2.0389509948674682</v>
      </c>
      <c r="EK315" s="2"/>
      <c r="EL315" s="131">
        <v>14358</v>
      </c>
      <c r="EM315" s="2">
        <v>14342</v>
      </c>
      <c r="EN315" s="340">
        <f t="shared" si="714"/>
        <v>16</v>
      </c>
      <c r="EO315" s="3">
        <f t="shared" si="599"/>
        <v>1.1156045181982988</v>
      </c>
      <c r="EP315" s="2"/>
      <c r="EQ315" s="2"/>
      <c r="ER315" s="77">
        <f t="shared" si="600"/>
        <v>11</v>
      </c>
      <c r="ES315" s="83">
        <f t="shared" si="671"/>
        <v>12</v>
      </c>
      <c r="ET315" s="83">
        <f t="shared" si="665"/>
        <v>6</v>
      </c>
      <c r="EU315" s="81">
        <f t="shared" ref="EU315:EU346" si="718">CQ315</f>
        <v>-2</v>
      </c>
      <c r="EV315" s="81">
        <f t="shared" si="672"/>
        <v>3</v>
      </c>
      <c r="EW315" s="81">
        <f t="shared" si="697"/>
        <v>-5</v>
      </c>
      <c r="EX315" s="81">
        <f t="shared" si="673"/>
        <v>0</v>
      </c>
      <c r="EY315" s="81">
        <f t="shared" si="717"/>
        <v>-22</v>
      </c>
      <c r="EZ315" s="81">
        <f t="shared" si="694"/>
        <v>10</v>
      </c>
      <c r="FA315" s="81">
        <f t="shared" si="601"/>
        <v>4</v>
      </c>
      <c r="FB315" s="81">
        <f t="shared" si="602"/>
        <v>29</v>
      </c>
      <c r="FC315" s="81">
        <f t="shared" si="715"/>
        <v>16</v>
      </c>
      <c r="FD315" s="2"/>
      <c r="FE315" s="77">
        <f t="shared" si="603"/>
        <v>0.96128637595036259</v>
      </c>
      <c r="FF315" s="83">
        <f t="shared" si="604"/>
        <v>1.0421189752496742</v>
      </c>
      <c r="FG315" s="83">
        <f t="shared" si="605"/>
        <v>0.51572975760701389</v>
      </c>
      <c r="FH315" s="81">
        <f t="shared" si="606"/>
        <v>-0.17146776406035663</v>
      </c>
      <c r="FI315" s="81">
        <f t="shared" si="607"/>
        <v>0.25625694029213292</v>
      </c>
      <c r="FJ315" s="81">
        <f t="shared" si="608"/>
        <v>-0.42538710226305942</v>
      </c>
      <c r="FK315" s="81">
        <f t="shared" si="609"/>
        <v>0</v>
      </c>
      <c r="FL315" s="81">
        <f t="shared" si="610"/>
        <v>-1.8633014313542815</v>
      </c>
      <c r="FM315" s="81">
        <f t="shared" si="611"/>
        <v>0.71214926648625554</v>
      </c>
      <c r="FN315" s="81">
        <f t="shared" si="612"/>
        <v>0.28256569652444197</v>
      </c>
      <c r="FO315" s="81">
        <f t="shared" si="613"/>
        <v>2.0389509948674682</v>
      </c>
      <c r="FP315" s="81">
        <f t="shared" si="614"/>
        <v>1.1156045181982988</v>
      </c>
      <c r="FQ315" s="2"/>
      <c r="FR315" s="83">
        <f t="shared" si="615"/>
        <v>1</v>
      </c>
      <c r="FS315" s="83">
        <f t="shared" si="616"/>
        <v>-6</v>
      </c>
      <c r="FT315" s="83">
        <f t="shared" si="617"/>
        <v>-8</v>
      </c>
      <c r="FU315" s="83">
        <f t="shared" si="618"/>
        <v>5</v>
      </c>
      <c r="FV315" s="83">
        <f t="shared" si="619"/>
        <v>-8</v>
      </c>
      <c r="FW315" s="83">
        <f t="shared" si="620"/>
        <v>5</v>
      </c>
      <c r="FX315" s="83">
        <f t="shared" si="621"/>
        <v>-22</v>
      </c>
      <c r="FY315" s="83">
        <f t="shared" si="622"/>
        <v>32</v>
      </c>
      <c r="FZ315" s="83">
        <f t="shared" si="623"/>
        <v>-6</v>
      </c>
      <c r="GA315" s="83">
        <f t="shared" si="624"/>
        <v>25</v>
      </c>
      <c r="GB315" s="83">
        <f t="shared" si="625"/>
        <v>-13</v>
      </c>
      <c r="GC315" s="54"/>
      <c r="GD315" s="205">
        <f t="shared" si="626"/>
        <v>8.0832599299311636E-2</v>
      </c>
      <c r="GE315" s="206">
        <f t="shared" si="627"/>
        <v>-0.52638921764266033</v>
      </c>
      <c r="GF315" s="206">
        <f t="shared" si="628"/>
        <v>-0.68719752166737047</v>
      </c>
      <c r="GG315" s="207">
        <f t="shared" si="629"/>
        <v>0.42772470435248955</v>
      </c>
      <c r="GH315" s="206">
        <f t="shared" si="630"/>
        <v>-0.6816440425551924</v>
      </c>
      <c r="GI315" s="206">
        <f t="shared" si="631"/>
        <v>0.42538710226305942</v>
      </c>
      <c r="GJ315" s="206">
        <f t="shared" si="632"/>
        <v>-1.8633014313542815</v>
      </c>
      <c r="GK315" s="206">
        <f t="shared" si="633"/>
        <v>2.5754506978405369</v>
      </c>
      <c r="GL315" s="206">
        <f t="shared" si="634"/>
        <v>-0.42958356996181357</v>
      </c>
      <c r="GM315" s="206">
        <f t="shared" si="635"/>
        <v>1.7563852983430261</v>
      </c>
      <c r="GN315" s="206">
        <f t="shared" si="636"/>
        <v>-0.92334647666916947</v>
      </c>
      <c r="GO315" s="2"/>
      <c r="GP315" s="3">
        <f t="shared" si="637"/>
        <v>16</v>
      </c>
      <c r="GQ315" s="320">
        <f t="shared" si="638"/>
        <v>1.1156045181982988E-3</v>
      </c>
      <c r="GR315" s="298">
        <f t="shared" si="639"/>
        <v>1.9157421759347952E-4</v>
      </c>
      <c r="GS315" s="298">
        <f t="shared" si="640"/>
        <v>1.9177294083804776E-4</v>
      </c>
      <c r="GT315" s="298">
        <f t="shared" si="641"/>
        <v>1.1456663843350729E-4</v>
      </c>
      <c r="GU315" s="298">
        <f t="shared" si="642"/>
        <v>-4.3181621901718632E-5</v>
      </c>
      <c r="GV315" s="298">
        <f t="shared" si="643"/>
        <v>5.4135989605889994E-5</v>
      </c>
      <c r="GW315" s="298">
        <f t="shared" si="644"/>
        <v>-1.0035928624475623E-4</v>
      </c>
      <c r="GX315" s="298">
        <f t="shared" si="645"/>
        <v>0</v>
      </c>
      <c r="GY315" s="298">
        <f t="shared" si="646"/>
        <v>-5.2753998513296407E-4</v>
      </c>
      <c r="GZ315" s="298">
        <f t="shared" si="647"/>
        <v>2.075765438505449E-4</v>
      </c>
      <c r="HA315" s="298">
        <f t="shared" si="648"/>
        <v>8.4495141529362065E-5</v>
      </c>
      <c r="HB315" s="298">
        <f t="shared" si="649"/>
        <v>5.7826520438683949E-4</v>
      </c>
      <c r="HC315" s="298">
        <f t="shared" si="650"/>
        <v>2.7725311476546117E-4</v>
      </c>
      <c r="HD315" s="298"/>
      <c r="HE315" s="2"/>
    </row>
    <row r="316" spans="1:213" ht="12" customHeight="1" x14ac:dyDescent="0.25">
      <c r="A316" s="2">
        <v>3</v>
      </c>
      <c r="B316" s="10" t="s">
        <v>151</v>
      </c>
      <c r="C316" s="183">
        <v>51068</v>
      </c>
      <c r="D316" s="10"/>
      <c r="E316" s="2" t="s">
        <v>14</v>
      </c>
      <c r="F316" s="33"/>
      <c r="G316" s="33"/>
      <c r="H316" s="33"/>
      <c r="I316" s="33"/>
      <c r="J316" s="33"/>
      <c r="K316" s="33"/>
      <c r="L316" s="33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61"/>
      <c r="X316" s="45"/>
      <c r="Y316" s="3">
        <v>6</v>
      </c>
      <c r="Z316" s="146">
        <v>6</v>
      </c>
      <c r="AA316" s="3">
        <f t="shared" si="699"/>
        <v>12</v>
      </c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178">
        <f t="shared" si="564"/>
        <v>0</v>
      </c>
      <c r="BB316" s="2">
        <f t="shared" si="565"/>
        <v>0</v>
      </c>
      <c r="BC316" s="2">
        <f t="shared" si="566"/>
        <v>0</v>
      </c>
      <c r="BD316" s="146">
        <f t="shared" si="567"/>
        <v>0</v>
      </c>
      <c r="BE316" s="3">
        <f t="shared" si="568"/>
        <v>-0.8376211559171951</v>
      </c>
      <c r="BF316" s="178">
        <f t="shared" si="569"/>
        <v>0</v>
      </c>
      <c r="BG316" s="2">
        <f t="shared" si="570"/>
        <v>0</v>
      </c>
      <c r="BH316" s="2">
        <f t="shared" si="571"/>
        <v>0</v>
      </c>
      <c r="BI316" s="146">
        <f t="shared" si="572"/>
        <v>0</v>
      </c>
      <c r="BJ316" s="3"/>
      <c r="BK316" s="21">
        <v>8156</v>
      </c>
      <c r="BL316" s="3">
        <v>8152</v>
      </c>
      <c r="BM316" s="2">
        <v>4</v>
      </c>
      <c r="BN316" s="2">
        <v>4</v>
      </c>
      <c r="BO316" s="45"/>
      <c r="BP316" s="2">
        <f t="shared" si="573"/>
        <v>4</v>
      </c>
      <c r="BQ316" s="2">
        <f t="shared" si="574"/>
        <v>0.49067713444553479</v>
      </c>
      <c r="BR316" s="2">
        <f t="shared" si="575"/>
        <v>0.49067713444553479</v>
      </c>
      <c r="BS316" s="2"/>
      <c r="BT316" s="7">
        <v>8245</v>
      </c>
      <c r="BU316" s="3">
        <v>8244</v>
      </c>
      <c r="BV316" s="2">
        <f t="shared" si="705"/>
        <v>1</v>
      </c>
      <c r="BW316" s="2">
        <v>1</v>
      </c>
      <c r="BX316" s="61"/>
      <c r="BY316" s="2">
        <f t="shared" si="576"/>
        <v>1</v>
      </c>
      <c r="BZ316" s="2">
        <f t="shared" si="577"/>
        <v>0.12130033964095099</v>
      </c>
      <c r="CA316" s="2">
        <f t="shared" si="578"/>
        <v>0.12130033964095099</v>
      </c>
      <c r="CB316" s="2"/>
      <c r="CC316" s="105">
        <v>8232</v>
      </c>
      <c r="CD316" s="3">
        <v>8232</v>
      </c>
      <c r="CE316" s="2">
        <f t="shared" si="706"/>
        <v>0</v>
      </c>
      <c r="CF316" s="2">
        <v>0</v>
      </c>
      <c r="CG316" s="61"/>
      <c r="CH316" s="2">
        <f t="shared" si="579"/>
        <v>0</v>
      </c>
      <c r="CI316" s="2">
        <f t="shared" si="580"/>
        <v>0</v>
      </c>
      <c r="CJ316" s="2">
        <f t="shared" si="581"/>
        <v>0</v>
      </c>
      <c r="CK316" s="2"/>
      <c r="CL316" s="105">
        <v>8300</v>
      </c>
      <c r="CM316" s="3">
        <v>8307</v>
      </c>
      <c r="CN316" s="2">
        <f t="shared" si="707"/>
        <v>-7</v>
      </c>
      <c r="CO316" s="2">
        <f t="shared" si="708"/>
        <v>-7</v>
      </c>
      <c r="CP316" s="61"/>
      <c r="CQ316" s="2">
        <f t="shared" si="582"/>
        <v>-7</v>
      </c>
      <c r="CR316" s="2">
        <f t="shared" si="583"/>
        <v>-0.84266281449380043</v>
      </c>
      <c r="CS316" s="2">
        <f t="shared" si="584"/>
        <v>-0.84266281449380043</v>
      </c>
      <c r="CT316" s="2"/>
      <c r="CU316" s="131">
        <v>8350</v>
      </c>
      <c r="CV316" s="3">
        <v>8357</v>
      </c>
      <c r="CW316" s="2">
        <f t="shared" si="709"/>
        <v>-7</v>
      </c>
      <c r="CX316" s="2">
        <f t="shared" si="710"/>
        <v>-7</v>
      </c>
      <c r="CY316" s="61"/>
      <c r="CZ316" s="2">
        <f t="shared" si="585"/>
        <v>-7</v>
      </c>
      <c r="DA316" s="2">
        <f t="shared" si="586"/>
        <v>-0.8376211559171951</v>
      </c>
      <c r="DB316" s="2">
        <f t="shared" si="587"/>
        <v>-0.8376211559171951</v>
      </c>
      <c r="DC316" s="2"/>
      <c r="DD316" s="131">
        <v>8402</v>
      </c>
      <c r="DE316" s="3">
        <v>8397</v>
      </c>
      <c r="DF316" s="2">
        <f t="shared" si="711"/>
        <v>5</v>
      </c>
      <c r="DG316" s="2">
        <f t="shared" si="712"/>
        <v>5</v>
      </c>
      <c r="DH316" s="61"/>
      <c r="DI316" s="2">
        <f t="shared" si="588"/>
        <v>5</v>
      </c>
      <c r="DJ316" s="2">
        <f t="shared" si="589"/>
        <v>0.59545075622246035</v>
      </c>
      <c r="DK316" s="2">
        <f t="shared" si="590"/>
        <v>0.59545075622246035</v>
      </c>
      <c r="DL316" s="2"/>
      <c r="DM316" s="131">
        <v>8408</v>
      </c>
      <c r="DN316" s="2">
        <v>8403</v>
      </c>
      <c r="DO316" s="3">
        <f t="shared" si="591"/>
        <v>5</v>
      </c>
      <c r="DP316" s="3">
        <f t="shared" si="592"/>
        <v>0.59502558610020229</v>
      </c>
      <c r="DQ316" s="2"/>
      <c r="DR316" s="131">
        <v>8330</v>
      </c>
      <c r="DS316" s="2">
        <v>8323</v>
      </c>
      <c r="DT316" s="3">
        <f t="shared" si="593"/>
        <v>7</v>
      </c>
      <c r="DU316" s="3">
        <f t="shared" si="594"/>
        <v>0.84104289318755254</v>
      </c>
      <c r="DV316" s="2"/>
      <c r="DW316" s="131">
        <v>8360</v>
      </c>
      <c r="DX316" s="2">
        <v>8332</v>
      </c>
      <c r="DY316" s="3">
        <f t="shared" si="595"/>
        <v>28</v>
      </c>
      <c r="DZ316" s="3">
        <f t="shared" si="596"/>
        <v>3.3605376860297649</v>
      </c>
      <c r="EA316" s="2"/>
      <c r="EB316" s="131">
        <v>8387</v>
      </c>
      <c r="EC316" s="2">
        <v>8363</v>
      </c>
      <c r="ED316" s="3">
        <f t="shared" si="693"/>
        <v>24</v>
      </c>
      <c r="EE316" s="3">
        <f t="shared" si="597"/>
        <v>2.8697835704890591</v>
      </c>
      <c r="EF316" s="2"/>
      <c r="EG316" s="131">
        <v>8423</v>
      </c>
      <c r="EH316" s="2">
        <v>8419</v>
      </c>
      <c r="EI316" s="3">
        <f t="shared" si="716"/>
        <v>4</v>
      </c>
      <c r="EJ316" s="3">
        <f t="shared" si="598"/>
        <v>0.47511580947856036</v>
      </c>
      <c r="EK316" s="2"/>
      <c r="EL316" s="131">
        <v>8431</v>
      </c>
      <c r="EM316" s="2">
        <v>8422</v>
      </c>
      <c r="EN316" s="3">
        <f t="shared" si="714"/>
        <v>9</v>
      </c>
      <c r="EO316" s="3">
        <f t="shared" si="599"/>
        <v>1.0686297791498458</v>
      </c>
      <c r="EP316" s="2"/>
      <c r="EQ316" s="2"/>
      <c r="ER316" s="77">
        <f t="shared" si="600"/>
        <v>4</v>
      </c>
      <c r="ES316" s="83">
        <f t="shared" si="671"/>
        <v>1</v>
      </c>
      <c r="ET316" s="83">
        <f t="shared" si="665"/>
        <v>0</v>
      </c>
      <c r="EU316" s="81">
        <f t="shared" si="718"/>
        <v>-7</v>
      </c>
      <c r="EV316" s="81">
        <f t="shared" si="672"/>
        <v>-7</v>
      </c>
      <c r="EW316" s="81">
        <f t="shared" si="697"/>
        <v>5</v>
      </c>
      <c r="EX316" s="81">
        <f t="shared" si="673"/>
        <v>5</v>
      </c>
      <c r="EY316" s="81">
        <f t="shared" si="717"/>
        <v>7</v>
      </c>
      <c r="EZ316" s="81">
        <f t="shared" si="694"/>
        <v>28</v>
      </c>
      <c r="FA316" s="81">
        <f t="shared" si="601"/>
        <v>24</v>
      </c>
      <c r="FB316" s="81">
        <f t="shared" si="602"/>
        <v>4</v>
      </c>
      <c r="FC316" s="81">
        <f t="shared" si="715"/>
        <v>9</v>
      </c>
      <c r="FD316" s="2"/>
      <c r="FE316" s="77">
        <f t="shared" si="603"/>
        <v>0.49067713444553479</v>
      </c>
      <c r="FF316" s="83">
        <f t="shared" si="604"/>
        <v>0.12130033964095099</v>
      </c>
      <c r="FG316" s="83">
        <f t="shared" si="605"/>
        <v>0</v>
      </c>
      <c r="FH316" s="81">
        <f t="shared" si="606"/>
        <v>-0.84266281449380043</v>
      </c>
      <c r="FI316" s="81">
        <f t="shared" si="607"/>
        <v>-0.8376211559171951</v>
      </c>
      <c r="FJ316" s="81">
        <f t="shared" si="608"/>
        <v>0.59545075622246035</v>
      </c>
      <c r="FK316" s="81">
        <f t="shared" si="609"/>
        <v>0.59502558610020229</v>
      </c>
      <c r="FL316" s="81">
        <f t="shared" si="610"/>
        <v>0.84104289318755254</v>
      </c>
      <c r="FM316" s="81">
        <f t="shared" si="611"/>
        <v>3.3605376860297649</v>
      </c>
      <c r="FN316" s="81">
        <f t="shared" si="612"/>
        <v>2.8697835704890591</v>
      </c>
      <c r="FO316" s="81">
        <f t="shared" si="613"/>
        <v>0.47511580947856036</v>
      </c>
      <c r="FP316" s="81">
        <f t="shared" si="614"/>
        <v>1.0686297791498458</v>
      </c>
      <c r="FQ316" s="2"/>
      <c r="FR316" s="83">
        <f t="shared" si="615"/>
        <v>-3</v>
      </c>
      <c r="FS316" s="83">
        <f t="shared" si="616"/>
        <v>-1</v>
      </c>
      <c r="FT316" s="83">
        <f t="shared" si="617"/>
        <v>-7</v>
      </c>
      <c r="FU316" s="83">
        <f t="shared" si="618"/>
        <v>0</v>
      </c>
      <c r="FV316" s="83">
        <f t="shared" si="619"/>
        <v>12</v>
      </c>
      <c r="FW316" s="83">
        <f t="shared" si="620"/>
        <v>0</v>
      </c>
      <c r="FX316" s="83">
        <f t="shared" si="621"/>
        <v>2</v>
      </c>
      <c r="FY316" s="83">
        <f t="shared" si="622"/>
        <v>21</v>
      </c>
      <c r="FZ316" s="83">
        <f t="shared" si="623"/>
        <v>-4</v>
      </c>
      <c r="GA316" s="83">
        <f t="shared" si="624"/>
        <v>-20</v>
      </c>
      <c r="GB316" s="83">
        <f t="shared" si="625"/>
        <v>5</v>
      </c>
      <c r="GC316" s="54"/>
      <c r="GD316" s="205">
        <f t="shared" si="626"/>
        <v>-0.3693767948045838</v>
      </c>
      <c r="GE316" s="206">
        <f t="shared" si="627"/>
        <v>-0.12130033964095099</v>
      </c>
      <c r="GF316" s="206">
        <f t="shared" si="628"/>
        <v>-0.84266281449380043</v>
      </c>
      <c r="GG316" s="207">
        <f t="shared" si="629"/>
        <v>5.0416585766053235E-3</v>
      </c>
      <c r="GH316" s="206">
        <f t="shared" si="630"/>
        <v>1.4330719121396553</v>
      </c>
      <c r="GI316" s="206">
        <f t="shared" si="631"/>
        <v>-4.2517012225806727E-4</v>
      </c>
      <c r="GJ316" s="206">
        <f t="shared" si="632"/>
        <v>0.24601730708735026</v>
      </c>
      <c r="GK316" s="206">
        <f t="shared" si="633"/>
        <v>2.5194947928422122</v>
      </c>
      <c r="GL316" s="206">
        <f t="shared" si="634"/>
        <v>-0.4907541155407058</v>
      </c>
      <c r="GM316" s="206">
        <f t="shared" si="635"/>
        <v>-2.3946677610104987</v>
      </c>
      <c r="GN316" s="206">
        <f t="shared" si="636"/>
        <v>0.59351396967128545</v>
      </c>
      <c r="GO316" s="2"/>
      <c r="GP316" s="3">
        <f t="shared" si="637"/>
        <v>9</v>
      </c>
      <c r="GQ316" s="320">
        <f t="shared" si="638"/>
        <v>1.0686297791498457E-3</v>
      </c>
      <c r="GR316" s="298">
        <f t="shared" si="639"/>
        <v>6.9663351852174363E-5</v>
      </c>
      <c r="GS316" s="298">
        <f t="shared" si="640"/>
        <v>1.5981078403170646E-5</v>
      </c>
      <c r="GT316" s="298">
        <f t="shared" si="641"/>
        <v>0</v>
      </c>
      <c r="GU316" s="298">
        <f t="shared" si="642"/>
        <v>-1.511356766560152E-4</v>
      </c>
      <c r="GV316" s="298">
        <f t="shared" si="643"/>
        <v>-1.2631730908040998E-4</v>
      </c>
      <c r="GW316" s="298">
        <f t="shared" si="644"/>
        <v>1.0035928624475623E-4</v>
      </c>
      <c r="GX316" s="298">
        <f t="shared" si="645"/>
        <v>1.2511260134120709E-4</v>
      </c>
      <c r="GY316" s="298">
        <f t="shared" si="646"/>
        <v>1.6785363163321584E-4</v>
      </c>
      <c r="GZ316" s="298">
        <f t="shared" si="647"/>
        <v>5.8121432278152572E-4</v>
      </c>
      <c r="HA316" s="298">
        <f t="shared" si="648"/>
        <v>5.0697084917617234E-4</v>
      </c>
      <c r="HB316" s="298">
        <f t="shared" si="649"/>
        <v>7.9760717846460614E-5</v>
      </c>
      <c r="HC316" s="298">
        <f t="shared" si="650"/>
        <v>1.5595487705557192E-4</v>
      </c>
      <c r="HD316" s="298"/>
    </row>
    <row r="317" spans="1:213" ht="12" customHeight="1" x14ac:dyDescent="0.25">
      <c r="A317" s="2">
        <v>3</v>
      </c>
      <c r="B317" s="10" t="s">
        <v>151</v>
      </c>
      <c r="C317" s="183">
        <v>51069</v>
      </c>
      <c r="D317" s="10"/>
      <c r="E317" s="2" t="s">
        <v>482</v>
      </c>
      <c r="F317" s="33"/>
      <c r="G317" s="33"/>
      <c r="H317" s="33"/>
      <c r="I317" s="33"/>
      <c r="J317" s="33"/>
      <c r="K317" s="33"/>
      <c r="L317" s="33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61"/>
      <c r="X317" s="45"/>
      <c r="Y317" s="3">
        <v>14</v>
      </c>
      <c r="Z317" s="146">
        <v>7</v>
      </c>
      <c r="AA317" s="3">
        <f t="shared" si="699"/>
        <v>21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178">
        <f t="shared" si="564"/>
        <v>0</v>
      </c>
      <c r="BB317" s="2">
        <f t="shared" si="565"/>
        <v>0</v>
      </c>
      <c r="BC317" s="2">
        <f t="shared" si="566"/>
        <v>0</v>
      </c>
      <c r="BD317" s="146">
        <f t="shared" si="567"/>
        <v>0</v>
      </c>
      <c r="BE317" s="3">
        <f t="shared" si="568"/>
        <v>0.80649497284800264</v>
      </c>
      <c r="BF317" s="178">
        <f t="shared" si="569"/>
        <v>0</v>
      </c>
      <c r="BG317" s="2">
        <f t="shared" si="570"/>
        <v>0</v>
      </c>
      <c r="BH317" s="2">
        <f t="shared" si="571"/>
        <v>0</v>
      </c>
      <c r="BI317" s="146">
        <f t="shared" si="572"/>
        <v>0</v>
      </c>
      <c r="BJ317" s="3"/>
      <c r="BK317" s="21">
        <v>18402</v>
      </c>
      <c r="BL317" s="3">
        <v>18364</v>
      </c>
      <c r="BM317" s="2">
        <v>38</v>
      </c>
      <c r="BN317" s="2">
        <v>38</v>
      </c>
      <c r="BO317" s="45"/>
      <c r="BP317" s="2">
        <f t="shared" si="573"/>
        <v>38</v>
      </c>
      <c r="BQ317" s="2">
        <f t="shared" si="574"/>
        <v>2.0692659551296013</v>
      </c>
      <c r="BR317" s="2">
        <f t="shared" si="575"/>
        <v>2.0692659551296013</v>
      </c>
      <c r="BS317" s="2"/>
      <c r="BT317" s="7">
        <v>18494</v>
      </c>
      <c r="BU317" s="3">
        <v>18448</v>
      </c>
      <c r="BV317" s="2">
        <f t="shared" si="705"/>
        <v>46</v>
      </c>
      <c r="BW317" s="2">
        <v>46</v>
      </c>
      <c r="BX317" s="61"/>
      <c r="BY317" s="2">
        <f t="shared" si="576"/>
        <v>46</v>
      </c>
      <c r="BZ317" s="2">
        <f t="shared" si="577"/>
        <v>2.4934952298352124</v>
      </c>
      <c r="CA317" s="2">
        <f t="shared" si="578"/>
        <v>2.4934952298352124</v>
      </c>
      <c r="CB317" s="2"/>
      <c r="CC317" s="105">
        <v>18541</v>
      </c>
      <c r="CD317" s="3">
        <v>18506</v>
      </c>
      <c r="CE317" s="2">
        <f t="shared" si="706"/>
        <v>35</v>
      </c>
      <c r="CF317" s="2">
        <v>35</v>
      </c>
      <c r="CG317" s="61"/>
      <c r="CH317" s="2">
        <f t="shared" si="579"/>
        <v>35</v>
      </c>
      <c r="CI317" s="2">
        <f t="shared" si="580"/>
        <v>1.8912785042688858</v>
      </c>
      <c r="CJ317" s="2">
        <f t="shared" si="581"/>
        <v>1.8912785042688858</v>
      </c>
      <c r="CK317" s="2"/>
      <c r="CL317" s="105">
        <v>18568</v>
      </c>
      <c r="CM317" s="3">
        <v>18566</v>
      </c>
      <c r="CN317" s="2">
        <f t="shared" si="707"/>
        <v>2</v>
      </c>
      <c r="CO317" s="2">
        <f t="shared" si="708"/>
        <v>2</v>
      </c>
      <c r="CP317" s="61"/>
      <c r="CQ317" s="2">
        <f t="shared" si="582"/>
        <v>2</v>
      </c>
      <c r="CR317" s="2">
        <f t="shared" si="583"/>
        <v>0.10772379618657761</v>
      </c>
      <c r="CS317" s="2">
        <f t="shared" si="584"/>
        <v>0.10772379618657761</v>
      </c>
      <c r="CT317" s="2"/>
      <c r="CU317" s="131">
        <v>18614</v>
      </c>
      <c r="CV317" s="3">
        <v>18599</v>
      </c>
      <c r="CW317" s="2">
        <f t="shared" si="709"/>
        <v>15</v>
      </c>
      <c r="CX317" s="2">
        <f t="shared" si="710"/>
        <v>15</v>
      </c>
      <c r="CY317" s="61"/>
      <c r="CZ317" s="2">
        <f t="shared" si="585"/>
        <v>15</v>
      </c>
      <c r="DA317" s="2">
        <f t="shared" si="586"/>
        <v>0.80649497284800264</v>
      </c>
      <c r="DB317" s="2">
        <f t="shared" si="587"/>
        <v>0.80649497284800264</v>
      </c>
      <c r="DC317" s="2"/>
      <c r="DD317" s="131">
        <v>18581</v>
      </c>
      <c r="DE317" s="3">
        <v>18581</v>
      </c>
      <c r="DF317" s="2">
        <f t="shared" si="711"/>
        <v>0</v>
      </c>
      <c r="DG317" s="2">
        <f t="shared" si="712"/>
        <v>0</v>
      </c>
      <c r="DH317" s="61"/>
      <c r="DI317" s="2">
        <f t="shared" si="588"/>
        <v>0</v>
      </c>
      <c r="DJ317" s="2">
        <f t="shared" si="589"/>
        <v>0</v>
      </c>
      <c r="DK317" s="2">
        <f t="shared" si="590"/>
        <v>0</v>
      </c>
      <c r="DL317" s="2"/>
      <c r="DM317" s="131">
        <v>18531</v>
      </c>
      <c r="DN317" s="2">
        <v>18539</v>
      </c>
      <c r="DO317" s="3">
        <f t="shared" si="591"/>
        <v>-8</v>
      </c>
      <c r="DP317" s="3">
        <f t="shared" si="592"/>
        <v>-0.4315227358541453</v>
      </c>
      <c r="DQ317" s="2"/>
      <c r="DR317" s="131">
        <v>18639</v>
      </c>
      <c r="DS317" s="2">
        <v>18654</v>
      </c>
      <c r="DT317" s="3">
        <f t="shared" si="593"/>
        <v>-15</v>
      </c>
      <c r="DU317" s="3">
        <f t="shared" si="594"/>
        <v>-0.80411707944676747</v>
      </c>
      <c r="DV317" s="2"/>
      <c r="DW317" s="131">
        <v>18741</v>
      </c>
      <c r="DX317" s="2">
        <v>18735</v>
      </c>
      <c r="DY317" s="3">
        <f t="shared" si="595"/>
        <v>6</v>
      </c>
      <c r="DZ317" s="3">
        <f t="shared" si="596"/>
        <v>0.32025620496397117</v>
      </c>
      <c r="EA317" s="2"/>
      <c r="EB317" s="131">
        <v>18677</v>
      </c>
      <c r="EC317" s="2">
        <v>18673</v>
      </c>
      <c r="ED317" s="3">
        <f t="shared" si="693"/>
        <v>4</v>
      </c>
      <c r="EE317" s="3">
        <f t="shared" si="597"/>
        <v>0.21421303486317142</v>
      </c>
      <c r="EF317" s="2"/>
      <c r="EG317" s="131">
        <v>18776</v>
      </c>
      <c r="EH317" s="2">
        <v>18764</v>
      </c>
      <c r="EI317" s="3">
        <f t="shared" si="716"/>
        <v>12</v>
      </c>
      <c r="EJ317" s="3">
        <f t="shared" si="598"/>
        <v>0.63952248987422722</v>
      </c>
      <c r="EK317" s="2"/>
      <c r="EL317" s="131">
        <v>18876</v>
      </c>
      <c r="EM317" s="2">
        <v>18864</v>
      </c>
      <c r="EN317" s="3">
        <f t="shared" si="714"/>
        <v>12</v>
      </c>
      <c r="EO317" s="3">
        <f t="shared" si="599"/>
        <v>0.63613231552162852</v>
      </c>
      <c r="EP317" s="2"/>
      <c r="EQ317" s="2"/>
      <c r="ER317" s="77">
        <f t="shared" si="600"/>
        <v>38</v>
      </c>
      <c r="ES317" s="83">
        <f t="shared" si="671"/>
        <v>46</v>
      </c>
      <c r="ET317" s="83">
        <f t="shared" si="665"/>
        <v>35</v>
      </c>
      <c r="EU317" s="81">
        <f t="shared" si="718"/>
        <v>2</v>
      </c>
      <c r="EV317" s="81">
        <f t="shared" si="672"/>
        <v>15</v>
      </c>
      <c r="EW317" s="81">
        <f t="shared" si="697"/>
        <v>0</v>
      </c>
      <c r="EX317" s="81">
        <f t="shared" si="673"/>
        <v>-8</v>
      </c>
      <c r="EY317" s="81">
        <f t="shared" si="717"/>
        <v>-15</v>
      </c>
      <c r="EZ317" s="81">
        <f t="shared" si="694"/>
        <v>6</v>
      </c>
      <c r="FA317" s="81">
        <f t="shared" si="601"/>
        <v>4</v>
      </c>
      <c r="FB317" s="81">
        <f t="shared" si="602"/>
        <v>12</v>
      </c>
      <c r="FC317" s="81">
        <f t="shared" si="715"/>
        <v>12</v>
      </c>
      <c r="FD317" s="2"/>
      <c r="FE317" s="77">
        <f t="shared" si="603"/>
        <v>2.0692659551296013</v>
      </c>
      <c r="FF317" s="83">
        <f t="shared" si="604"/>
        <v>2.4934952298352124</v>
      </c>
      <c r="FG317" s="83">
        <f t="shared" si="605"/>
        <v>1.8912785042688858</v>
      </c>
      <c r="FH317" s="81">
        <f t="shared" si="606"/>
        <v>0.10772379618657761</v>
      </c>
      <c r="FI317" s="81">
        <f t="shared" si="607"/>
        <v>0.80649497284800264</v>
      </c>
      <c r="FJ317" s="81">
        <f t="shared" si="608"/>
        <v>0</v>
      </c>
      <c r="FK317" s="81">
        <f t="shared" si="609"/>
        <v>-0.4315227358541453</v>
      </c>
      <c r="FL317" s="81">
        <f t="shared" si="610"/>
        <v>-0.80411707944676747</v>
      </c>
      <c r="FM317" s="81">
        <f t="shared" si="611"/>
        <v>0.32025620496397117</v>
      </c>
      <c r="FN317" s="81">
        <f t="shared" si="612"/>
        <v>0.21421303486317142</v>
      </c>
      <c r="FO317" s="81">
        <f t="shared" si="613"/>
        <v>0.63952248987422722</v>
      </c>
      <c r="FP317" s="81">
        <f t="shared" si="614"/>
        <v>0.63613231552162852</v>
      </c>
      <c r="FQ317" s="2"/>
      <c r="FR317" s="83">
        <f t="shared" si="615"/>
        <v>8</v>
      </c>
      <c r="FS317" s="83">
        <f t="shared" si="616"/>
        <v>-11</v>
      </c>
      <c r="FT317" s="83">
        <f t="shared" si="617"/>
        <v>-33</v>
      </c>
      <c r="FU317" s="83">
        <f t="shared" si="618"/>
        <v>13</v>
      </c>
      <c r="FV317" s="83">
        <f t="shared" si="619"/>
        <v>-15</v>
      </c>
      <c r="FW317" s="83">
        <f t="shared" si="620"/>
        <v>-8</v>
      </c>
      <c r="FX317" s="83">
        <f t="shared" si="621"/>
        <v>-7</v>
      </c>
      <c r="FY317" s="83">
        <f t="shared" si="622"/>
        <v>21</v>
      </c>
      <c r="FZ317" s="83">
        <f t="shared" si="623"/>
        <v>-2</v>
      </c>
      <c r="GA317" s="83">
        <f t="shared" si="624"/>
        <v>8</v>
      </c>
      <c r="GB317" s="83">
        <f t="shared" si="625"/>
        <v>0</v>
      </c>
      <c r="GC317" s="54"/>
      <c r="GD317" s="205">
        <f t="shared" si="626"/>
        <v>0.42422927470561111</v>
      </c>
      <c r="GE317" s="206">
        <f t="shared" si="627"/>
        <v>-0.60221672556632666</v>
      </c>
      <c r="GF317" s="206">
        <f t="shared" si="628"/>
        <v>-1.7835547080823082</v>
      </c>
      <c r="GG317" s="207">
        <f t="shared" si="629"/>
        <v>0.69877117666142508</v>
      </c>
      <c r="GH317" s="206">
        <f t="shared" si="630"/>
        <v>-0.80649497284800264</v>
      </c>
      <c r="GI317" s="206">
        <f t="shared" si="631"/>
        <v>-0.4315227358541453</v>
      </c>
      <c r="GJ317" s="206">
        <f t="shared" si="632"/>
        <v>-0.37259434359262217</v>
      </c>
      <c r="GK317" s="206">
        <f t="shared" si="633"/>
        <v>1.1243732844107386</v>
      </c>
      <c r="GL317" s="206">
        <f t="shared" si="634"/>
        <v>-0.10604317010079975</v>
      </c>
      <c r="GM317" s="206">
        <f t="shared" si="635"/>
        <v>0.42530945501105577</v>
      </c>
      <c r="GN317" s="206">
        <f t="shared" si="636"/>
        <v>-3.390174352598696E-3</v>
      </c>
      <c r="GO317" s="2"/>
      <c r="GP317" s="3">
        <f t="shared" si="637"/>
        <v>12</v>
      </c>
      <c r="GQ317" s="320">
        <f t="shared" si="638"/>
        <v>6.3613231552162855E-4</v>
      </c>
      <c r="GR317" s="298">
        <f t="shared" si="639"/>
        <v>6.618018425956565E-4</v>
      </c>
      <c r="GS317" s="298">
        <f t="shared" si="640"/>
        <v>7.3512960654584973E-4</v>
      </c>
      <c r="GT317" s="298">
        <f t="shared" si="641"/>
        <v>6.6830539086212587E-4</v>
      </c>
      <c r="GU317" s="298">
        <f t="shared" si="642"/>
        <v>4.3181621901718632E-5</v>
      </c>
      <c r="GV317" s="298">
        <f t="shared" si="643"/>
        <v>2.7067994802944999E-4</v>
      </c>
      <c r="GW317" s="298">
        <f t="shared" si="644"/>
        <v>0</v>
      </c>
      <c r="GX317" s="298">
        <f t="shared" si="645"/>
        <v>-2.0018016214593134E-4</v>
      </c>
      <c r="GY317" s="298">
        <f t="shared" si="646"/>
        <v>-3.596863534997482E-4</v>
      </c>
      <c r="GZ317" s="298">
        <f t="shared" si="647"/>
        <v>1.2454592631032694E-4</v>
      </c>
      <c r="HA317" s="298">
        <f t="shared" si="648"/>
        <v>8.4495141529362065E-5</v>
      </c>
      <c r="HB317" s="298">
        <f t="shared" si="649"/>
        <v>2.3928215353938184E-4</v>
      </c>
      <c r="HC317" s="298">
        <f t="shared" si="650"/>
        <v>2.0793983607409589E-4</v>
      </c>
      <c r="HD317" s="298"/>
    </row>
    <row r="318" spans="1:213" ht="12" customHeight="1" x14ac:dyDescent="0.25">
      <c r="A318" s="2">
        <v>3</v>
      </c>
      <c r="B318" s="10" t="s">
        <v>151</v>
      </c>
      <c r="C318" s="183">
        <v>52010</v>
      </c>
      <c r="D318" s="10"/>
      <c r="E318" s="2" t="s">
        <v>279</v>
      </c>
      <c r="F318" s="33"/>
      <c r="G318" s="33"/>
      <c r="H318" s="33"/>
      <c r="I318" s="33"/>
      <c r="J318" s="33"/>
      <c r="K318" s="33"/>
      <c r="L318" s="33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61"/>
      <c r="X318" s="45"/>
      <c r="Y318" s="3">
        <v>12</v>
      </c>
      <c r="Z318" s="146">
        <v>5</v>
      </c>
      <c r="AA318" s="3">
        <f t="shared" si="699"/>
        <v>17</v>
      </c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178">
        <f t="shared" si="564"/>
        <v>0</v>
      </c>
      <c r="BB318" s="2">
        <f t="shared" si="565"/>
        <v>0</v>
      </c>
      <c r="BC318" s="2">
        <f t="shared" si="566"/>
        <v>0</v>
      </c>
      <c r="BD318" s="146">
        <f t="shared" si="567"/>
        <v>0</v>
      </c>
      <c r="BE318" s="3">
        <f t="shared" si="568"/>
        <v>0.60786167769823041</v>
      </c>
      <c r="BF318" s="178">
        <f t="shared" si="569"/>
        <v>0</v>
      </c>
      <c r="BG318" s="2">
        <f t="shared" si="570"/>
        <v>0</v>
      </c>
      <c r="BH318" s="2">
        <f t="shared" si="571"/>
        <v>0</v>
      </c>
      <c r="BI318" s="146">
        <f t="shared" si="572"/>
        <v>0</v>
      </c>
      <c r="BJ318" s="3"/>
      <c r="BK318" s="21">
        <v>14582</v>
      </c>
      <c r="BL318" s="3">
        <v>14538</v>
      </c>
      <c r="BM318" s="2">
        <v>44</v>
      </c>
      <c r="BN318" s="2">
        <v>44</v>
      </c>
      <c r="BO318" s="45"/>
      <c r="BP318" s="2">
        <f t="shared" si="573"/>
        <v>44</v>
      </c>
      <c r="BQ318" s="2">
        <f t="shared" si="574"/>
        <v>3.0265511074425642</v>
      </c>
      <c r="BR318" s="2">
        <f t="shared" si="575"/>
        <v>3.0265511074425642</v>
      </c>
      <c r="BS318" s="2"/>
      <c r="BT318" s="7">
        <v>14668</v>
      </c>
      <c r="BU318" s="3">
        <v>14649</v>
      </c>
      <c r="BV318" s="2">
        <f t="shared" si="705"/>
        <v>19</v>
      </c>
      <c r="BW318" s="2">
        <v>19</v>
      </c>
      <c r="BX318" s="61"/>
      <c r="BY318" s="2">
        <f t="shared" si="576"/>
        <v>19</v>
      </c>
      <c r="BZ318" s="2">
        <f t="shared" si="577"/>
        <v>1.2970168612191959</v>
      </c>
      <c r="CA318" s="2">
        <f t="shared" si="578"/>
        <v>1.2970168612191959</v>
      </c>
      <c r="CB318" s="2"/>
      <c r="CC318" s="105">
        <v>14684</v>
      </c>
      <c r="CD318" s="3">
        <v>14675</v>
      </c>
      <c r="CE318" s="2">
        <f t="shared" si="706"/>
        <v>9</v>
      </c>
      <c r="CF318" s="2">
        <v>9</v>
      </c>
      <c r="CG318" s="61"/>
      <c r="CH318" s="2">
        <f t="shared" si="579"/>
        <v>9</v>
      </c>
      <c r="CI318" s="2">
        <f t="shared" si="580"/>
        <v>0.61328790459965932</v>
      </c>
      <c r="CJ318" s="2">
        <f t="shared" si="581"/>
        <v>0.61328790459965932</v>
      </c>
      <c r="CK318" s="2"/>
      <c r="CL318" s="105">
        <v>14733</v>
      </c>
      <c r="CM318" s="3">
        <v>14732</v>
      </c>
      <c r="CN318" s="2">
        <f t="shared" si="707"/>
        <v>1</v>
      </c>
      <c r="CO318" s="2">
        <f t="shared" si="708"/>
        <v>1</v>
      </c>
      <c r="CP318" s="61"/>
      <c r="CQ318" s="2">
        <f t="shared" si="582"/>
        <v>1</v>
      </c>
      <c r="CR318" s="2">
        <f t="shared" si="583"/>
        <v>6.7879446103719793E-2</v>
      </c>
      <c r="CS318" s="2">
        <f t="shared" si="584"/>
        <v>6.7879446103719793E-2</v>
      </c>
      <c r="CT318" s="2"/>
      <c r="CU318" s="131">
        <v>14815</v>
      </c>
      <c r="CV318" s="3">
        <v>14806</v>
      </c>
      <c r="CW318" s="2">
        <f t="shared" si="709"/>
        <v>9</v>
      </c>
      <c r="CX318" s="2">
        <f t="shared" si="710"/>
        <v>9</v>
      </c>
      <c r="CY318" s="61"/>
      <c r="CZ318" s="2">
        <f t="shared" si="585"/>
        <v>9</v>
      </c>
      <c r="DA318" s="2">
        <f t="shared" si="586"/>
        <v>0.60786167769823041</v>
      </c>
      <c r="DB318" s="2">
        <f t="shared" si="587"/>
        <v>0.60786167769823041</v>
      </c>
      <c r="DC318" s="2"/>
      <c r="DD318" s="131">
        <v>14914</v>
      </c>
      <c r="DE318" s="3">
        <v>14908</v>
      </c>
      <c r="DF318" s="2">
        <f t="shared" si="711"/>
        <v>6</v>
      </c>
      <c r="DG318" s="2">
        <f t="shared" si="712"/>
        <v>6</v>
      </c>
      <c r="DH318" s="61"/>
      <c r="DI318" s="2">
        <f t="shared" si="588"/>
        <v>6</v>
      </c>
      <c r="DJ318" s="2">
        <f t="shared" si="589"/>
        <v>0.40246847330292457</v>
      </c>
      <c r="DK318" s="2">
        <f t="shared" si="590"/>
        <v>0.40246847330292457</v>
      </c>
      <c r="DL318" s="2"/>
      <c r="DM318" s="131">
        <v>14873</v>
      </c>
      <c r="DN318" s="2">
        <v>14866</v>
      </c>
      <c r="DO318" s="3">
        <f t="shared" si="591"/>
        <v>7</v>
      </c>
      <c r="DP318" s="3">
        <f t="shared" si="592"/>
        <v>0.47087313332436431</v>
      </c>
      <c r="DQ318" s="2"/>
      <c r="DR318" s="131">
        <v>14770</v>
      </c>
      <c r="DS318" s="2">
        <v>14725</v>
      </c>
      <c r="DT318" s="3">
        <f t="shared" si="593"/>
        <v>45</v>
      </c>
      <c r="DU318" s="3">
        <f t="shared" si="594"/>
        <v>3.0560271646859083</v>
      </c>
      <c r="DV318" s="2"/>
      <c r="DW318" s="131">
        <v>14808</v>
      </c>
      <c r="DX318" s="2">
        <v>14790</v>
      </c>
      <c r="DY318" s="3">
        <f t="shared" si="595"/>
        <v>18</v>
      </c>
      <c r="DZ318" s="3">
        <f t="shared" si="596"/>
        <v>1.2170385395537524</v>
      </c>
      <c r="EA318" s="2"/>
      <c r="EB318" s="131">
        <v>14742</v>
      </c>
      <c r="EC318" s="2">
        <v>14740</v>
      </c>
      <c r="ED318" s="3">
        <f t="shared" si="693"/>
        <v>2</v>
      </c>
      <c r="EE318" s="3">
        <f t="shared" si="597"/>
        <v>0.135685210312076</v>
      </c>
      <c r="EF318" s="2"/>
      <c r="EG318" s="131">
        <v>14674</v>
      </c>
      <c r="EH318" s="2">
        <v>14669</v>
      </c>
      <c r="EI318" s="3">
        <f t="shared" si="716"/>
        <v>5</v>
      </c>
      <c r="EJ318" s="3">
        <f t="shared" si="598"/>
        <v>0.3408548639989093</v>
      </c>
      <c r="EK318" s="2"/>
      <c r="EL318" s="131">
        <v>14807</v>
      </c>
      <c r="EM318" s="2">
        <v>14780</v>
      </c>
      <c r="EN318" s="3">
        <f t="shared" si="714"/>
        <v>27</v>
      </c>
      <c r="EO318" s="3">
        <f t="shared" si="599"/>
        <v>1.8267929634641407</v>
      </c>
      <c r="EP318" s="2"/>
      <c r="EQ318" s="2"/>
      <c r="ER318" s="77">
        <f t="shared" si="600"/>
        <v>44</v>
      </c>
      <c r="ES318" s="83">
        <f t="shared" si="671"/>
        <v>19</v>
      </c>
      <c r="ET318" s="83">
        <f t="shared" si="665"/>
        <v>9</v>
      </c>
      <c r="EU318" s="81">
        <f t="shared" si="718"/>
        <v>1</v>
      </c>
      <c r="EV318" s="81">
        <f t="shared" si="672"/>
        <v>9</v>
      </c>
      <c r="EW318" s="81">
        <f t="shared" si="697"/>
        <v>6</v>
      </c>
      <c r="EX318" s="81">
        <f t="shared" si="673"/>
        <v>7</v>
      </c>
      <c r="EY318" s="81">
        <f t="shared" si="717"/>
        <v>45</v>
      </c>
      <c r="EZ318" s="81">
        <f t="shared" si="694"/>
        <v>18</v>
      </c>
      <c r="FA318" s="81">
        <f t="shared" si="601"/>
        <v>2</v>
      </c>
      <c r="FB318" s="81">
        <f t="shared" si="602"/>
        <v>5</v>
      </c>
      <c r="FC318" s="81">
        <f t="shared" si="715"/>
        <v>27</v>
      </c>
      <c r="FD318" s="2"/>
      <c r="FE318" s="77">
        <f t="shared" si="603"/>
        <v>3.0265511074425642</v>
      </c>
      <c r="FF318" s="83">
        <f t="shared" si="604"/>
        <v>1.2970168612191959</v>
      </c>
      <c r="FG318" s="83">
        <f t="shared" si="605"/>
        <v>0.61328790459965932</v>
      </c>
      <c r="FH318" s="81">
        <f t="shared" si="606"/>
        <v>6.7879446103719793E-2</v>
      </c>
      <c r="FI318" s="81">
        <f t="shared" si="607"/>
        <v>0.60786167769823041</v>
      </c>
      <c r="FJ318" s="81">
        <f t="shared" si="608"/>
        <v>0.40246847330292457</v>
      </c>
      <c r="FK318" s="81">
        <f t="shared" si="609"/>
        <v>0.47087313332436431</v>
      </c>
      <c r="FL318" s="81">
        <f t="shared" si="610"/>
        <v>3.0560271646859083</v>
      </c>
      <c r="FM318" s="81">
        <f t="shared" si="611"/>
        <v>1.2170385395537524</v>
      </c>
      <c r="FN318" s="81">
        <f t="shared" si="612"/>
        <v>0.135685210312076</v>
      </c>
      <c r="FO318" s="81">
        <f t="shared" si="613"/>
        <v>0.3408548639989093</v>
      </c>
      <c r="FP318" s="81">
        <f t="shared" si="614"/>
        <v>1.8267929634641407</v>
      </c>
      <c r="FQ318" s="2"/>
      <c r="FR318" s="83">
        <f t="shared" si="615"/>
        <v>-25</v>
      </c>
      <c r="FS318" s="83">
        <f t="shared" si="616"/>
        <v>-10</v>
      </c>
      <c r="FT318" s="83">
        <f t="shared" si="617"/>
        <v>-8</v>
      </c>
      <c r="FU318" s="83">
        <f t="shared" si="618"/>
        <v>8</v>
      </c>
      <c r="FV318" s="83">
        <f t="shared" si="619"/>
        <v>-3</v>
      </c>
      <c r="FW318" s="83">
        <f t="shared" si="620"/>
        <v>1</v>
      </c>
      <c r="FX318" s="83">
        <f t="shared" si="621"/>
        <v>38</v>
      </c>
      <c r="FY318" s="83">
        <f t="shared" si="622"/>
        <v>-27</v>
      </c>
      <c r="FZ318" s="83">
        <f t="shared" si="623"/>
        <v>-16</v>
      </c>
      <c r="GA318" s="83">
        <f t="shared" si="624"/>
        <v>3</v>
      </c>
      <c r="GB318" s="83">
        <f t="shared" si="625"/>
        <v>22</v>
      </c>
      <c r="GC318" s="54"/>
      <c r="GD318" s="205">
        <f t="shared" si="626"/>
        <v>-1.7295342462233683</v>
      </c>
      <c r="GE318" s="206">
        <f t="shared" si="627"/>
        <v>-0.68372895661953659</v>
      </c>
      <c r="GF318" s="206">
        <f t="shared" si="628"/>
        <v>-0.54540845849593955</v>
      </c>
      <c r="GG318" s="207">
        <f t="shared" si="629"/>
        <v>0.53998223159451064</v>
      </c>
      <c r="GH318" s="206">
        <f t="shared" si="630"/>
        <v>-0.20539320439530584</v>
      </c>
      <c r="GI318" s="206">
        <f t="shared" si="631"/>
        <v>6.8404660021439745E-2</v>
      </c>
      <c r="GJ318" s="206">
        <f t="shared" si="632"/>
        <v>2.5851540313615438</v>
      </c>
      <c r="GK318" s="206">
        <f t="shared" si="633"/>
        <v>-1.8389886251321559</v>
      </c>
      <c r="GL318" s="206">
        <f t="shared" si="634"/>
        <v>-1.0813533292416764</v>
      </c>
      <c r="GM318" s="206">
        <f t="shared" si="635"/>
        <v>0.20516965368683329</v>
      </c>
      <c r="GN318" s="206">
        <f t="shared" si="636"/>
        <v>1.4859380994652314</v>
      </c>
      <c r="GO318" s="2"/>
      <c r="GP318" s="3">
        <f t="shared" si="637"/>
        <v>27</v>
      </c>
      <c r="GQ318" s="320">
        <f t="shared" si="638"/>
        <v>1.8267929634641408E-3</v>
      </c>
      <c r="GR318" s="298">
        <f t="shared" si="639"/>
        <v>7.6629687037391809E-4</v>
      </c>
      <c r="GS318" s="298">
        <f t="shared" si="640"/>
        <v>3.036404896602423E-4</v>
      </c>
      <c r="GT318" s="298">
        <f t="shared" si="641"/>
        <v>1.7184995765026092E-4</v>
      </c>
      <c r="GU318" s="298">
        <f t="shared" si="642"/>
        <v>2.1590810950859316E-5</v>
      </c>
      <c r="GV318" s="298">
        <f t="shared" si="643"/>
        <v>1.6240796881766999E-4</v>
      </c>
      <c r="GW318" s="298">
        <f t="shared" si="644"/>
        <v>1.2043114349370748E-4</v>
      </c>
      <c r="GX318" s="298">
        <f t="shared" si="645"/>
        <v>1.7515764187768992E-4</v>
      </c>
      <c r="GY318" s="298">
        <f t="shared" si="646"/>
        <v>1.0790590604992446E-3</v>
      </c>
      <c r="GZ318" s="298">
        <f t="shared" si="647"/>
        <v>3.7363777893098082E-4</v>
      </c>
      <c r="HA318" s="298">
        <f t="shared" si="648"/>
        <v>4.2247570764681033E-5</v>
      </c>
      <c r="HB318" s="298">
        <f t="shared" si="649"/>
        <v>9.9700897308075767E-5</v>
      </c>
      <c r="HC318" s="298">
        <f t="shared" si="650"/>
        <v>4.6786463116671575E-4</v>
      </c>
      <c r="HD318" s="298"/>
    </row>
    <row r="319" spans="1:213" ht="12" customHeight="1" x14ac:dyDescent="0.25">
      <c r="A319" s="2">
        <v>3</v>
      </c>
      <c r="B319" s="10" t="s">
        <v>151</v>
      </c>
      <c r="C319" s="183">
        <v>52011</v>
      </c>
      <c r="D319" s="10"/>
      <c r="E319" s="2" t="s">
        <v>280</v>
      </c>
      <c r="F319" s="33" t="s">
        <v>176</v>
      </c>
      <c r="G319" s="33"/>
      <c r="H319" s="33" t="s">
        <v>176</v>
      </c>
      <c r="I319" s="33">
        <v>206</v>
      </c>
      <c r="J319" s="33"/>
      <c r="K319" s="33">
        <f>SUM(I319+J319)</f>
        <v>206</v>
      </c>
      <c r="L319" s="33"/>
      <c r="M319" s="45">
        <v>226</v>
      </c>
      <c r="N319" s="45"/>
      <c r="O319" s="45"/>
      <c r="P319" s="45"/>
      <c r="Q319" s="45"/>
      <c r="R319" s="45"/>
      <c r="S319" s="45"/>
      <c r="T319" s="45"/>
      <c r="U319" s="45"/>
      <c r="V319" s="45"/>
      <c r="W319" s="61"/>
      <c r="X319" s="45">
        <f>SUM(M319:W319)</f>
        <v>226</v>
      </c>
      <c r="Y319" s="3">
        <v>349</v>
      </c>
      <c r="Z319" s="146">
        <v>50</v>
      </c>
      <c r="AA319" s="3">
        <f t="shared" si="699"/>
        <v>399</v>
      </c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178">
        <f t="shared" si="564"/>
        <v>0</v>
      </c>
      <c r="BB319" s="2">
        <f t="shared" si="565"/>
        <v>0</v>
      </c>
      <c r="BC319" s="2">
        <f t="shared" si="566"/>
        <v>0</v>
      </c>
      <c r="BD319" s="146">
        <f t="shared" si="567"/>
        <v>0</v>
      </c>
      <c r="BE319" s="3">
        <f t="shared" si="568"/>
        <v>4.9811410530280877</v>
      </c>
      <c r="BF319" s="178">
        <f t="shared" si="569"/>
        <v>0</v>
      </c>
      <c r="BG319" s="2">
        <f t="shared" si="570"/>
        <v>0</v>
      </c>
      <c r="BH319" s="2">
        <f t="shared" si="571"/>
        <v>0</v>
      </c>
      <c r="BI319" s="146">
        <f t="shared" si="572"/>
        <v>0</v>
      </c>
      <c r="BJ319" s="3"/>
      <c r="BK319" s="21">
        <v>204670</v>
      </c>
      <c r="BL319" s="3">
        <v>203772</v>
      </c>
      <c r="BM319" s="2">
        <v>898</v>
      </c>
      <c r="BN319" s="2">
        <v>898</v>
      </c>
      <c r="BO319" s="45"/>
      <c r="BP319" s="2">
        <f t="shared" si="573"/>
        <v>898</v>
      </c>
      <c r="BQ319" s="2">
        <f t="shared" si="574"/>
        <v>4.4068861276328448</v>
      </c>
      <c r="BR319" s="2">
        <f t="shared" si="575"/>
        <v>4.4068861276328448</v>
      </c>
      <c r="BS319" s="2"/>
      <c r="BT319" s="7">
        <v>204679</v>
      </c>
      <c r="BU319" s="3">
        <v>203072</v>
      </c>
      <c r="BV319" s="2">
        <f t="shared" si="705"/>
        <v>1607</v>
      </c>
      <c r="BW319" s="2">
        <v>1607</v>
      </c>
      <c r="BX319" s="61"/>
      <c r="BY319" s="2">
        <f t="shared" si="576"/>
        <v>1607</v>
      </c>
      <c r="BZ319" s="2">
        <f t="shared" si="577"/>
        <v>7.9134494169555634</v>
      </c>
      <c r="CA319" s="2">
        <f t="shared" si="578"/>
        <v>7.9134494169555634</v>
      </c>
      <c r="CB319" s="2"/>
      <c r="CC319" s="105">
        <v>203495</v>
      </c>
      <c r="CD319" s="3">
        <v>202395</v>
      </c>
      <c r="CE319" s="2">
        <f t="shared" si="706"/>
        <v>1100</v>
      </c>
      <c r="CF319" s="2">
        <v>1100</v>
      </c>
      <c r="CG319" s="61"/>
      <c r="CH319" s="2">
        <f t="shared" si="579"/>
        <v>1100</v>
      </c>
      <c r="CI319" s="2">
        <f t="shared" si="580"/>
        <v>5.4349168704760498</v>
      </c>
      <c r="CJ319" s="2">
        <f t="shared" si="581"/>
        <v>5.4349168704760498</v>
      </c>
      <c r="CK319" s="2"/>
      <c r="CL319" s="105">
        <v>202965</v>
      </c>
      <c r="CM319" s="3">
        <v>202021</v>
      </c>
      <c r="CN319" s="2">
        <f t="shared" si="707"/>
        <v>944</v>
      </c>
      <c r="CO319" s="2">
        <f t="shared" si="708"/>
        <v>944</v>
      </c>
      <c r="CP319" s="61"/>
      <c r="CQ319" s="2">
        <f t="shared" si="582"/>
        <v>944</v>
      </c>
      <c r="CR319" s="2">
        <f t="shared" si="583"/>
        <v>4.6727815425129071</v>
      </c>
      <c r="CS319" s="2">
        <f t="shared" si="584"/>
        <v>4.6727815425129071</v>
      </c>
      <c r="CT319" s="2"/>
      <c r="CU319" s="131">
        <v>202766</v>
      </c>
      <c r="CV319" s="3">
        <v>201761</v>
      </c>
      <c r="CW319" s="2">
        <f t="shared" si="709"/>
        <v>1005</v>
      </c>
      <c r="CX319" s="2">
        <f t="shared" si="710"/>
        <v>1005</v>
      </c>
      <c r="CY319" s="61"/>
      <c r="CZ319" s="2">
        <f t="shared" si="585"/>
        <v>1005</v>
      </c>
      <c r="DA319" s="2">
        <f t="shared" si="586"/>
        <v>4.9811410530280877</v>
      </c>
      <c r="DB319" s="2">
        <f t="shared" si="587"/>
        <v>4.9811410530280877</v>
      </c>
      <c r="DC319" s="2"/>
      <c r="DD319" s="131">
        <v>201688</v>
      </c>
      <c r="DE319" s="3">
        <v>200496</v>
      </c>
      <c r="DF319" s="2">
        <f t="shared" si="711"/>
        <v>1192</v>
      </c>
      <c r="DG319" s="2">
        <f t="shared" si="712"/>
        <v>1192</v>
      </c>
      <c r="DH319" s="61"/>
      <c r="DI319" s="2">
        <f t="shared" si="588"/>
        <v>1192</v>
      </c>
      <c r="DJ319" s="2">
        <f t="shared" si="589"/>
        <v>5.9452557657010612</v>
      </c>
      <c r="DK319" s="2">
        <f t="shared" si="590"/>
        <v>5.9452557657010612</v>
      </c>
      <c r="DL319" s="2"/>
      <c r="DM319" s="131">
        <v>201972</v>
      </c>
      <c r="DN319" s="2">
        <v>201327</v>
      </c>
      <c r="DO319" s="3">
        <f t="shared" si="591"/>
        <v>645</v>
      </c>
      <c r="DP319" s="3">
        <f t="shared" si="592"/>
        <v>3.2037431641061556</v>
      </c>
      <c r="DQ319" s="2"/>
      <c r="DR319" s="131">
        <v>202535</v>
      </c>
      <c r="DS319" s="2">
        <v>201939</v>
      </c>
      <c r="DT319" s="3">
        <f t="shared" si="593"/>
        <v>596</v>
      </c>
      <c r="DU319" s="3">
        <f t="shared" si="594"/>
        <v>2.9513863097271948</v>
      </c>
      <c r="DV319" s="2"/>
      <c r="DW319" s="131">
        <v>203086</v>
      </c>
      <c r="DX319" s="2">
        <v>202376</v>
      </c>
      <c r="DY319" s="3">
        <f t="shared" si="595"/>
        <v>710</v>
      </c>
      <c r="DZ319" s="3">
        <f t="shared" si="596"/>
        <v>3.5083211447997784</v>
      </c>
      <c r="EA319" s="2"/>
      <c r="EB319" s="131">
        <v>202587</v>
      </c>
      <c r="EC319" s="2">
        <v>201610</v>
      </c>
      <c r="ED319" s="3">
        <f t="shared" si="693"/>
        <v>977</v>
      </c>
      <c r="EE319" s="3">
        <f t="shared" si="597"/>
        <v>4.8459897822528646</v>
      </c>
      <c r="EF319" s="2"/>
      <c r="EG319" s="131">
        <v>203071</v>
      </c>
      <c r="EH319" s="2">
        <v>201940</v>
      </c>
      <c r="EI319" s="3">
        <f t="shared" si="716"/>
        <v>1131</v>
      </c>
      <c r="EJ319" s="3">
        <f t="shared" si="598"/>
        <v>5.6006734673665441</v>
      </c>
      <c r="EK319" s="2"/>
      <c r="EL319" s="131">
        <v>204593</v>
      </c>
      <c r="EM319" s="2">
        <v>203245</v>
      </c>
      <c r="EN319" s="3">
        <f t="shared" si="714"/>
        <v>1348</v>
      </c>
      <c r="EO319" s="3">
        <f t="shared" si="599"/>
        <v>6.6323894806760322</v>
      </c>
      <c r="EP319" s="2"/>
      <c r="EQ319" s="2"/>
      <c r="ER319" s="77">
        <f t="shared" si="600"/>
        <v>898</v>
      </c>
      <c r="ES319" s="83">
        <f t="shared" si="671"/>
        <v>1607</v>
      </c>
      <c r="ET319" s="83">
        <f t="shared" si="665"/>
        <v>1100</v>
      </c>
      <c r="EU319" s="81">
        <f t="shared" si="718"/>
        <v>944</v>
      </c>
      <c r="EV319" s="81">
        <f t="shared" si="672"/>
        <v>1005</v>
      </c>
      <c r="EW319" s="81">
        <f t="shared" si="697"/>
        <v>1192</v>
      </c>
      <c r="EX319" s="81">
        <f t="shared" si="673"/>
        <v>645</v>
      </c>
      <c r="EY319" s="81">
        <f t="shared" si="717"/>
        <v>596</v>
      </c>
      <c r="EZ319" s="81">
        <f t="shared" si="694"/>
        <v>710</v>
      </c>
      <c r="FA319" s="81">
        <f t="shared" si="601"/>
        <v>977</v>
      </c>
      <c r="FB319" s="81">
        <f t="shared" si="602"/>
        <v>1131</v>
      </c>
      <c r="FC319" s="81">
        <f t="shared" si="715"/>
        <v>1348</v>
      </c>
      <c r="FD319" s="2"/>
      <c r="FE319" s="77">
        <f t="shared" si="603"/>
        <v>4.4068861276328448</v>
      </c>
      <c r="FF319" s="83">
        <f t="shared" si="604"/>
        <v>7.9134494169555634</v>
      </c>
      <c r="FG319" s="83">
        <f t="shared" si="605"/>
        <v>5.4349168704760498</v>
      </c>
      <c r="FH319" s="81">
        <f t="shared" si="606"/>
        <v>4.6727815425129071</v>
      </c>
      <c r="FI319" s="81">
        <f t="shared" si="607"/>
        <v>4.9811410530280877</v>
      </c>
      <c r="FJ319" s="81">
        <f t="shared" si="608"/>
        <v>5.9452557657010612</v>
      </c>
      <c r="FK319" s="81">
        <f t="shared" si="609"/>
        <v>3.2037431641061556</v>
      </c>
      <c r="FL319" s="81">
        <f t="shared" si="610"/>
        <v>2.9513863097271948</v>
      </c>
      <c r="FM319" s="81">
        <f t="shared" si="611"/>
        <v>3.5083211447997784</v>
      </c>
      <c r="FN319" s="81">
        <f t="shared" si="612"/>
        <v>4.8459897822528646</v>
      </c>
      <c r="FO319" s="81">
        <f t="shared" si="613"/>
        <v>5.6006734673665441</v>
      </c>
      <c r="FP319" s="81">
        <f t="shared" si="614"/>
        <v>6.6323894806760322</v>
      </c>
      <c r="FQ319" s="2"/>
      <c r="FR319" s="83">
        <f t="shared" si="615"/>
        <v>709</v>
      </c>
      <c r="FS319" s="83">
        <f t="shared" si="616"/>
        <v>-507</v>
      </c>
      <c r="FT319" s="83">
        <f t="shared" si="617"/>
        <v>-156</v>
      </c>
      <c r="FU319" s="83">
        <f t="shared" si="618"/>
        <v>61</v>
      </c>
      <c r="FV319" s="83">
        <f t="shared" si="619"/>
        <v>187</v>
      </c>
      <c r="FW319" s="83">
        <f t="shared" si="620"/>
        <v>-547</v>
      </c>
      <c r="FX319" s="83">
        <f t="shared" si="621"/>
        <v>-49</v>
      </c>
      <c r="FY319" s="83">
        <f t="shared" si="622"/>
        <v>114</v>
      </c>
      <c r="FZ319" s="83">
        <f t="shared" si="623"/>
        <v>267</v>
      </c>
      <c r="GA319" s="83">
        <f t="shared" si="624"/>
        <v>154</v>
      </c>
      <c r="GB319" s="83">
        <f t="shared" si="625"/>
        <v>217</v>
      </c>
      <c r="GC319" s="54"/>
      <c r="GD319" s="205">
        <f t="shared" si="626"/>
        <v>3.5065632893227185</v>
      </c>
      <c r="GE319" s="206">
        <f t="shared" si="627"/>
        <v>-2.4785325464795136</v>
      </c>
      <c r="GF319" s="206">
        <f t="shared" si="628"/>
        <v>-0.76213532796314265</v>
      </c>
      <c r="GG319" s="207">
        <f t="shared" si="629"/>
        <v>0.30835951051518062</v>
      </c>
      <c r="GH319" s="206">
        <f t="shared" si="630"/>
        <v>0.96411471267297344</v>
      </c>
      <c r="GI319" s="206">
        <f t="shared" si="631"/>
        <v>-2.7415126015949056</v>
      </c>
      <c r="GJ319" s="206">
        <f t="shared" si="632"/>
        <v>-0.25235685437896072</v>
      </c>
      <c r="GK319" s="206">
        <f t="shared" si="633"/>
        <v>0.55693483507258357</v>
      </c>
      <c r="GL319" s="206">
        <f t="shared" si="634"/>
        <v>1.3376686374530862</v>
      </c>
      <c r="GM319" s="206">
        <f t="shared" si="635"/>
        <v>0.75468368511367956</v>
      </c>
      <c r="GN319" s="206">
        <f t="shared" si="636"/>
        <v>1.031716013309488</v>
      </c>
      <c r="GO319" s="2"/>
      <c r="GP319" s="3">
        <f t="shared" si="637"/>
        <v>1348</v>
      </c>
      <c r="GQ319" s="320">
        <f t="shared" si="638"/>
        <v>6.6323894806760318E-3</v>
      </c>
      <c r="GR319" s="298">
        <f t="shared" si="639"/>
        <v>1.5639422490813147E-2</v>
      </c>
      <c r="GS319" s="298">
        <f t="shared" si="640"/>
        <v>2.568159299389523E-2</v>
      </c>
      <c r="GT319" s="298">
        <f t="shared" si="641"/>
        <v>2.100388371280967E-2</v>
      </c>
      <c r="GU319" s="298">
        <f t="shared" si="642"/>
        <v>2.0381725537611192E-2</v>
      </c>
      <c r="GV319" s="298">
        <f t="shared" si="643"/>
        <v>1.8135556517973148E-2</v>
      </c>
      <c r="GW319" s="298">
        <f t="shared" si="644"/>
        <v>2.3925653840749884E-2</v>
      </c>
      <c r="GX319" s="298">
        <f t="shared" si="645"/>
        <v>1.6139525573015713E-2</v>
      </c>
      <c r="GY319" s="298">
        <f t="shared" si="646"/>
        <v>1.4291537779056663E-2</v>
      </c>
      <c r="GZ319" s="298">
        <f t="shared" si="647"/>
        <v>1.4737934613388686E-2</v>
      </c>
      <c r="HA319" s="298">
        <f t="shared" si="648"/>
        <v>2.0637938318546684E-2</v>
      </c>
      <c r="HB319" s="298">
        <f t="shared" si="649"/>
        <v>2.2552342971086738E-2</v>
      </c>
      <c r="HC319" s="298">
        <f t="shared" si="650"/>
        <v>2.3358574918990106E-2</v>
      </c>
      <c r="HD319" s="298"/>
    </row>
    <row r="320" spans="1:213" ht="12" customHeight="1" x14ac:dyDescent="0.25">
      <c r="A320" s="2">
        <v>3</v>
      </c>
      <c r="B320" s="10" t="s">
        <v>151</v>
      </c>
      <c r="C320" s="183">
        <v>52012</v>
      </c>
      <c r="D320" s="10"/>
      <c r="E320" s="2" t="s">
        <v>282</v>
      </c>
      <c r="F320" s="33"/>
      <c r="G320" s="33"/>
      <c r="H320" s="33"/>
      <c r="I320" s="33"/>
      <c r="J320" s="33"/>
      <c r="K320" s="33"/>
      <c r="L320" s="33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61"/>
      <c r="X320" s="45"/>
      <c r="Y320" s="3">
        <v>0</v>
      </c>
      <c r="Z320" s="146">
        <v>45</v>
      </c>
      <c r="AA320" s="3">
        <f t="shared" si="699"/>
        <v>45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178">
        <f t="shared" si="564"/>
        <v>0</v>
      </c>
      <c r="BB320" s="2">
        <f t="shared" si="565"/>
        <v>0</v>
      </c>
      <c r="BC320" s="2">
        <f t="shared" si="566"/>
        <v>0</v>
      </c>
      <c r="BD320" s="146">
        <f t="shared" si="567"/>
        <v>0</v>
      </c>
      <c r="BE320" s="3">
        <f t="shared" si="568"/>
        <v>0.30199039121482502</v>
      </c>
      <c r="BF320" s="178">
        <f t="shared" si="569"/>
        <v>0</v>
      </c>
      <c r="BG320" s="2">
        <f t="shared" si="570"/>
        <v>0</v>
      </c>
      <c r="BH320" s="2">
        <f t="shared" si="571"/>
        <v>0</v>
      </c>
      <c r="BI320" s="146">
        <f t="shared" si="572"/>
        <v>0</v>
      </c>
      <c r="BJ320" s="3"/>
      <c r="BK320" s="21">
        <v>36224</v>
      </c>
      <c r="BL320" s="3">
        <v>36224</v>
      </c>
      <c r="BM320" s="2">
        <v>0</v>
      </c>
      <c r="BN320" s="2">
        <v>0</v>
      </c>
      <c r="BO320" s="45"/>
      <c r="BP320" s="2">
        <f t="shared" si="573"/>
        <v>0</v>
      </c>
      <c r="BQ320" s="2">
        <f t="shared" si="574"/>
        <v>0</v>
      </c>
      <c r="BR320" s="2">
        <f t="shared" si="575"/>
        <v>0</v>
      </c>
      <c r="BS320" s="2"/>
      <c r="BT320" s="7">
        <v>36329</v>
      </c>
      <c r="BU320" s="3">
        <v>36349</v>
      </c>
      <c r="BV320" s="2">
        <f t="shared" si="705"/>
        <v>-20</v>
      </c>
      <c r="BW320" s="2">
        <v>-20</v>
      </c>
      <c r="BX320" s="61"/>
      <c r="BY320" s="2">
        <f t="shared" si="576"/>
        <v>-20</v>
      </c>
      <c r="BZ320" s="2">
        <f t="shared" si="577"/>
        <v>-0.55022146413931616</v>
      </c>
      <c r="CA320" s="2">
        <f t="shared" si="578"/>
        <v>-0.55022146413931616</v>
      </c>
      <c r="CB320" s="2"/>
      <c r="CC320" s="105">
        <v>36378</v>
      </c>
      <c r="CD320" s="3">
        <v>36384</v>
      </c>
      <c r="CE320" s="2">
        <f t="shared" si="706"/>
        <v>-6</v>
      </c>
      <c r="CF320" s="2">
        <v>-6</v>
      </c>
      <c r="CG320" s="61"/>
      <c r="CH320" s="2">
        <f t="shared" si="579"/>
        <v>-6</v>
      </c>
      <c r="CI320" s="2">
        <f t="shared" si="580"/>
        <v>-0.16490765171503957</v>
      </c>
      <c r="CJ320" s="2">
        <f t="shared" si="581"/>
        <v>-0.16490765171503957</v>
      </c>
      <c r="CK320" s="2"/>
      <c r="CL320" s="105">
        <v>36421</v>
      </c>
      <c r="CM320" s="3">
        <v>36369</v>
      </c>
      <c r="CN320" s="2">
        <f t="shared" si="707"/>
        <v>52</v>
      </c>
      <c r="CO320" s="2">
        <f t="shared" si="708"/>
        <v>52</v>
      </c>
      <c r="CP320" s="61"/>
      <c r="CQ320" s="2">
        <f t="shared" si="582"/>
        <v>52</v>
      </c>
      <c r="CR320" s="2">
        <f t="shared" si="583"/>
        <v>1.4297891061068493</v>
      </c>
      <c r="CS320" s="2">
        <f t="shared" si="584"/>
        <v>1.4297891061068493</v>
      </c>
      <c r="CT320" s="2"/>
      <c r="CU320" s="131">
        <v>36436</v>
      </c>
      <c r="CV320" s="3">
        <v>36425</v>
      </c>
      <c r="CW320" s="2">
        <f t="shared" si="709"/>
        <v>11</v>
      </c>
      <c r="CX320" s="2">
        <f t="shared" si="710"/>
        <v>11</v>
      </c>
      <c r="CY320" s="61"/>
      <c r="CZ320" s="2">
        <f t="shared" si="585"/>
        <v>11</v>
      </c>
      <c r="DA320" s="2">
        <f t="shared" si="586"/>
        <v>0.30199039121482502</v>
      </c>
      <c r="DB320" s="2">
        <f t="shared" si="587"/>
        <v>0.30199039121482502</v>
      </c>
      <c r="DC320" s="2"/>
      <c r="DD320" s="131">
        <v>36329</v>
      </c>
      <c r="DE320" s="3">
        <v>36363</v>
      </c>
      <c r="DF320" s="2">
        <f t="shared" si="711"/>
        <v>-34</v>
      </c>
      <c r="DG320" s="2">
        <f t="shared" si="712"/>
        <v>-34</v>
      </c>
      <c r="DH320" s="61"/>
      <c r="DI320" s="2">
        <f t="shared" si="588"/>
        <v>-34</v>
      </c>
      <c r="DJ320" s="2">
        <f t="shared" si="589"/>
        <v>-0.93501636278634881</v>
      </c>
      <c r="DK320" s="2">
        <f t="shared" si="590"/>
        <v>-0.93501636278634881</v>
      </c>
      <c r="DL320" s="2"/>
      <c r="DM320" s="131">
        <v>36075</v>
      </c>
      <c r="DN320" s="2">
        <v>36063</v>
      </c>
      <c r="DO320" s="3">
        <f t="shared" si="591"/>
        <v>12</v>
      </c>
      <c r="DP320" s="3">
        <f t="shared" si="592"/>
        <v>0.33275101904999582</v>
      </c>
      <c r="DQ320" s="2"/>
      <c r="DR320" s="131">
        <v>35899</v>
      </c>
      <c r="DS320" s="2">
        <v>35875</v>
      </c>
      <c r="DT320" s="3">
        <f t="shared" si="593"/>
        <v>24</v>
      </c>
      <c r="DU320" s="3">
        <f t="shared" si="594"/>
        <v>0.66898954703832758</v>
      </c>
      <c r="DV320" s="2"/>
      <c r="DW320" s="131">
        <v>35658</v>
      </c>
      <c r="DX320" s="2">
        <v>35620</v>
      </c>
      <c r="DY320" s="3">
        <f t="shared" si="595"/>
        <v>38</v>
      </c>
      <c r="DZ320" s="3">
        <f t="shared" si="596"/>
        <v>1.0668163952835488</v>
      </c>
      <c r="EA320" s="2"/>
      <c r="EB320" s="131">
        <v>35563</v>
      </c>
      <c r="EC320" s="2">
        <v>35528</v>
      </c>
      <c r="ED320" s="3">
        <f t="shared" si="693"/>
        <v>35</v>
      </c>
      <c r="EE320" s="3">
        <f t="shared" si="597"/>
        <v>0.98513848232380086</v>
      </c>
      <c r="EF320" s="2"/>
      <c r="EG320" s="131">
        <v>35528</v>
      </c>
      <c r="EH320" s="2">
        <v>35562</v>
      </c>
      <c r="EI320" s="3">
        <v>0</v>
      </c>
      <c r="EJ320" s="3">
        <f t="shared" si="598"/>
        <v>0</v>
      </c>
      <c r="EK320" s="2"/>
      <c r="EL320" s="131">
        <v>35506</v>
      </c>
      <c r="EM320" s="2">
        <v>35531</v>
      </c>
      <c r="EN320" s="146">
        <v>0</v>
      </c>
      <c r="EO320" s="3">
        <f t="shared" si="599"/>
        <v>0</v>
      </c>
      <c r="EP320" s="2"/>
      <c r="EQ320" s="2"/>
      <c r="ER320" s="77">
        <f t="shared" si="600"/>
        <v>0</v>
      </c>
      <c r="ES320" s="83">
        <f t="shared" si="671"/>
        <v>-20</v>
      </c>
      <c r="ET320" s="83">
        <f t="shared" si="665"/>
        <v>-6</v>
      </c>
      <c r="EU320" s="81">
        <f t="shared" si="718"/>
        <v>52</v>
      </c>
      <c r="EV320" s="81">
        <f t="shared" si="672"/>
        <v>11</v>
      </c>
      <c r="EW320" s="81">
        <f t="shared" si="697"/>
        <v>-34</v>
      </c>
      <c r="EX320" s="81">
        <f t="shared" si="673"/>
        <v>12</v>
      </c>
      <c r="EY320" s="81">
        <v>0</v>
      </c>
      <c r="EZ320" s="81">
        <f t="shared" si="694"/>
        <v>38</v>
      </c>
      <c r="FA320" s="81">
        <f t="shared" si="601"/>
        <v>35</v>
      </c>
      <c r="FB320" s="81">
        <f t="shared" si="602"/>
        <v>0</v>
      </c>
      <c r="FC320" s="81">
        <v>0</v>
      </c>
      <c r="FD320" s="2"/>
      <c r="FE320" s="77">
        <f t="shared" si="603"/>
        <v>0</v>
      </c>
      <c r="FF320" s="83">
        <f t="shared" si="604"/>
        <v>-0.55022146413931616</v>
      </c>
      <c r="FG320" s="83">
        <f t="shared" si="605"/>
        <v>-0.16490765171503957</v>
      </c>
      <c r="FH320" s="81">
        <f t="shared" si="606"/>
        <v>1.4297891061068493</v>
      </c>
      <c r="FI320" s="81">
        <f t="shared" si="607"/>
        <v>0.30199039121482502</v>
      </c>
      <c r="FJ320" s="81">
        <f t="shared" si="608"/>
        <v>-0.93501636278634881</v>
      </c>
      <c r="FK320" s="81">
        <f t="shared" si="609"/>
        <v>0.33275101904999582</v>
      </c>
      <c r="FL320" s="81">
        <f t="shared" si="610"/>
        <v>0</v>
      </c>
      <c r="FM320" s="81">
        <f t="shared" si="611"/>
        <v>1.0668163952835488</v>
      </c>
      <c r="FN320" s="81">
        <f t="shared" si="612"/>
        <v>0.98513848232380086</v>
      </c>
      <c r="FO320" s="81">
        <f t="shared" si="613"/>
        <v>0</v>
      </c>
      <c r="FP320" s="81">
        <f t="shared" si="614"/>
        <v>0</v>
      </c>
      <c r="FQ320" s="2"/>
      <c r="FR320" s="83">
        <f t="shared" si="615"/>
        <v>-20</v>
      </c>
      <c r="FS320" s="83">
        <f t="shared" si="616"/>
        <v>14</v>
      </c>
      <c r="FT320" s="83">
        <f t="shared" si="617"/>
        <v>58</v>
      </c>
      <c r="FU320" s="83">
        <f t="shared" si="618"/>
        <v>-41</v>
      </c>
      <c r="FV320" s="83">
        <f t="shared" si="619"/>
        <v>-45</v>
      </c>
      <c r="FW320" s="83">
        <f t="shared" si="620"/>
        <v>46</v>
      </c>
      <c r="FX320" s="83">
        <f t="shared" si="621"/>
        <v>-12</v>
      </c>
      <c r="FY320" s="83">
        <f t="shared" si="622"/>
        <v>38</v>
      </c>
      <c r="FZ320" s="83">
        <f t="shared" si="623"/>
        <v>-3</v>
      </c>
      <c r="GA320" s="83">
        <f t="shared" si="624"/>
        <v>-35</v>
      </c>
      <c r="GB320" s="83">
        <f t="shared" si="625"/>
        <v>0</v>
      </c>
      <c r="GC320" s="54"/>
      <c r="GD320" s="205">
        <f t="shared" si="626"/>
        <v>-0.55022146413931616</v>
      </c>
      <c r="GE320" s="206">
        <f t="shared" si="627"/>
        <v>0.38531381242427659</v>
      </c>
      <c r="GF320" s="206">
        <f t="shared" si="628"/>
        <v>1.5946967578218889</v>
      </c>
      <c r="GG320" s="207">
        <f t="shared" si="629"/>
        <v>-1.1277987148920243</v>
      </c>
      <c r="GH320" s="206">
        <f t="shared" si="630"/>
        <v>-1.2370067540011738</v>
      </c>
      <c r="GI320" s="206">
        <f t="shared" si="631"/>
        <v>1.2677673818363446</v>
      </c>
      <c r="GJ320" s="206">
        <f t="shared" si="632"/>
        <v>-0.33275101904999582</v>
      </c>
      <c r="GK320" s="206">
        <f t="shared" si="633"/>
        <v>1.0668163952835488</v>
      </c>
      <c r="GL320" s="206">
        <f t="shared" si="634"/>
        <v>-8.1677912959747911E-2</v>
      </c>
      <c r="GM320" s="206">
        <f t="shared" si="635"/>
        <v>-0.98513848232380086</v>
      </c>
      <c r="GN320" s="206">
        <f t="shared" si="636"/>
        <v>0</v>
      </c>
      <c r="GO320" s="2"/>
      <c r="GP320" s="3">
        <f t="shared" si="637"/>
        <v>0</v>
      </c>
      <c r="GQ320" s="320">
        <f t="shared" si="638"/>
        <v>0</v>
      </c>
      <c r="GR320" s="298">
        <f t="shared" si="639"/>
        <v>0</v>
      </c>
      <c r="GS320" s="298">
        <f t="shared" si="640"/>
        <v>-3.196215680634129E-4</v>
      </c>
      <c r="GT320" s="298">
        <f t="shared" si="641"/>
        <v>-1.1456663843350729E-4</v>
      </c>
      <c r="GU320" s="298">
        <f t="shared" si="642"/>
        <v>1.1227221694446842E-3</v>
      </c>
      <c r="GV320" s="298">
        <f t="shared" si="643"/>
        <v>1.9849862855493E-4</v>
      </c>
      <c r="GW320" s="298">
        <f t="shared" si="644"/>
        <v>-6.8244314646434231E-4</v>
      </c>
      <c r="GX320" s="298">
        <f t="shared" si="645"/>
        <v>3.00270243218897E-4</v>
      </c>
      <c r="GY320" s="298">
        <f t="shared" si="646"/>
        <v>0</v>
      </c>
      <c r="GZ320" s="298">
        <f t="shared" si="647"/>
        <v>7.8879086663207062E-4</v>
      </c>
      <c r="HA320" s="298">
        <f t="shared" si="648"/>
        <v>7.3933248838191801E-4</v>
      </c>
      <c r="HB320" s="298">
        <f t="shared" si="649"/>
        <v>0</v>
      </c>
      <c r="HC320" s="298">
        <f t="shared" si="650"/>
        <v>0</v>
      </c>
      <c r="HD320" s="298"/>
    </row>
    <row r="321" spans="1:212" ht="12" customHeight="1" x14ac:dyDescent="0.25">
      <c r="A321" s="2">
        <v>3</v>
      </c>
      <c r="B321" s="10" t="s">
        <v>151</v>
      </c>
      <c r="C321" s="183">
        <v>52015</v>
      </c>
      <c r="D321" s="10"/>
      <c r="E321" s="2" t="s">
        <v>293</v>
      </c>
      <c r="F321" s="33"/>
      <c r="G321" s="33"/>
      <c r="H321" s="33"/>
      <c r="I321" s="33"/>
      <c r="J321" s="33"/>
      <c r="K321" s="33"/>
      <c r="L321" s="33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61"/>
      <c r="X321" s="45"/>
      <c r="Y321" s="3">
        <v>12</v>
      </c>
      <c r="Z321" s="146">
        <v>11</v>
      </c>
      <c r="AA321" s="3">
        <f t="shared" si="699"/>
        <v>23</v>
      </c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178">
        <f t="shared" si="564"/>
        <v>0</v>
      </c>
      <c r="BB321" s="2">
        <f t="shared" si="565"/>
        <v>0</v>
      </c>
      <c r="BC321" s="2">
        <f t="shared" si="566"/>
        <v>0</v>
      </c>
      <c r="BD321" s="146">
        <f t="shared" si="567"/>
        <v>0</v>
      </c>
      <c r="BE321" s="3">
        <f t="shared" si="568"/>
        <v>1.5402881622436866</v>
      </c>
      <c r="BF321" s="178">
        <f t="shared" si="569"/>
        <v>0</v>
      </c>
      <c r="BG321" s="2">
        <f t="shared" si="570"/>
        <v>0</v>
      </c>
      <c r="BH321" s="2">
        <f t="shared" si="571"/>
        <v>0</v>
      </c>
      <c r="BI321" s="146">
        <f t="shared" si="572"/>
        <v>0</v>
      </c>
      <c r="BJ321" s="3"/>
      <c r="BK321" s="21">
        <v>30516</v>
      </c>
      <c r="BL321" s="3">
        <v>30470</v>
      </c>
      <c r="BM321" s="2">
        <v>46</v>
      </c>
      <c r="BN321" s="2">
        <v>46</v>
      </c>
      <c r="BO321" s="45"/>
      <c r="BP321" s="2">
        <f t="shared" si="573"/>
        <v>46</v>
      </c>
      <c r="BQ321" s="2">
        <f t="shared" si="574"/>
        <v>1.5096816540859863</v>
      </c>
      <c r="BR321" s="2">
        <f t="shared" si="575"/>
        <v>1.5096816540859863</v>
      </c>
      <c r="BS321" s="2"/>
      <c r="BT321" s="7">
        <v>30722</v>
      </c>
      <c r="BU321" s="3">
        <v>30692</v>
      </c>
      <c r="BV321" s="2">
        <f t="shared" si="705"/>
        <v>30</v>
      </c>
      <c r="BW321" s="2">
        <v>30</v>
      </c>
      <c r="BX321" s="61"/>
      <c r="BY321" s="2">
        <f t="shared" si="576"/>
        <v>30</v>
      </c>
      <c r="BZ321" s="2">
        <f t="shared" si="577"/>
        <v>0.97745340805421621</v>
      </c>
      <c r="CA321" s="2">
        <f t="shared" si="578"/>
        <v>0.97745340805421621</v>
      </c>
      <c r="CB321" s="2"/>
      <c r="CC321" s="105">
        <v>30726</v>
      </c>
      <c r="CD321" s="3">
        <v>30721</v>
      </c>
      <c r="CE321" s="2">
        <f t="shared" si="706"/>
        <v>5</v>
      </c>
      <c r="CF321" s="2">
        <v>5</v>
      </c>
      <c r="CG321" s="61"/>
      <c r="CH321" s="2">
        <f t="shared" si="579"/>
        <v>5</v>
      </c>
      <c r="CI321" s="2">
        <f t="shared" si="580"/>
        <v>0.16275511864848149</v>
      </c>
      <c r="CJ321" s="2">
        <f t="shared" si="581"/>
        <v>0.16275511864848149</v>
      </c>
      <c r="CK321" s="2"/>
      <c r="CL321" s="105">
        <v>30957</v>
      </c>
      <c r="CM321" s="3">
        <v>30914</v>
      </c>
      <c r="CN321" s="2">
        <f t="shared" si="707"/>
        <v>43</v>
      </c>
      <c r="CO321" s="2">
        <f t="shared" si="708"/>
        <v>43</v>
      </c>
      <c r="CP321" s="61"/>
      <c r="CQ321" s="2">
        <f t="shared" si="582"/>
        <v>43</v>
      </c>
      <c r="CR321" s="2">
        <f t="shared" si="583"/>
        <v>1.3909555541178755</v>
      </c>
      <c r="CS321" s="2">
        <f t="shared" si="584"/>
        <v>1.3909555541178755</v>
      </c>
      <c r="CT321" s="2"/>
      <c r="CU321" s="131">
        <v>31211</v>
      </c>
      <c r="CV321" s="3">
        <v>31163</v>
      </c>
      <c r="CW321" s="2">
        <f t="shared" si="709"/>
        <v>48</v>
      </c>
      <c r="CX321" s="2">
        <f t="shared" si="710"/>
        <v>48</v>
      </c>
      <c r="CY321" s="61"/>
      <c r="CZ321" s="2">
        <f t="shared" si="585"/>
        <v>48</v>
      </c>
      <c r="DA321" s="2">
        <f t="shared" si="586"/>
        <v>1.5402881622436866</v>
      </c>
      <c r="DB321" s="2">
        <f t="shared" si="587"/>
        <v>1.5402881622436866</v>
      </c>
      <c r="DC321" s="2"/>
      <c r="DD321" s="131">
        <v>31322</v>
      </c>
      <c r="DE321" s="3">
        <v>31353</v>
      </c>
      <c r="DF321" s="2">
        <f t="shared" si="711"/>
        <v>-31</v>
      </c>
      <c r="DG321" s="2">
        <f t="shared" si="712"/>
        <v>-31</v>
      </c>
      <c r="DH321" s="61"/>
      <c r="DI321" s="2">
        <f t="shared" si="588"/>
        <v>-31</v>
      </c>
      <c r="DJ321" s="2">
        <f t="shared" si="589"/>
        <v>-0.98874110930373493</v>
      </c>
      <c r="DK321" s="2">
        <f t="shared" si="590"/>
        <v>-0.98874110930373493</v>
      </c>
      <c r="DL321" s="2"/>
      <c r="DM321" s="131">
        <v>31357</v>
      </c>
      <c r="DN321" s="2">
        <v>31309</v>
      </c>
      <c r="DO321" s="3">
        <f t="shared" si="591"/>
        <v>48</v>
      </c>
      <c r="DP321" s="3">
        <f t="shared" si="592"/>
        <v>1.5331054968220001</v>
      </c>
      <c r="DQ321" s="2"/>
      <c r="DR321" s="131">
        <v>31290</v>
      </c>
      <c r="DS321" s="2">
        <v>31241</v>
      </c>
      <c r="DT321" s="3">
        <f t="shared" si="593"/>
        <v>49</v>
      </c>
      <c r="DU321" s="3">
        <f t="shared" si="594"/>
        <v>1.5684517140936589</v>
      </c>
      <c r="DV321" s="2"/>
      <c r="DW321" s="131">
        <v>31183</v>
      </c>
      <c r="DX321" s="2">
        <v>31132</v>
      </c>
      <c r="DY321" s="3">
        <f t="shared" si="595"/>
        <v>51</v>
      </c>
      <c r="DZ321" s="3">
        <f t="shared" si="596"/>
        <v>1.6381857895413079</v>
      </c>
      <c r="EA321" s="2"/>
      <c r="EB321" s="131">
        <v>31040</v>
      </c>
      <c r="EC321" s="2">
        <v>30988</v>
      </c>
      <c r="ED321" s="3">
        <f t="shared" si="693"/>
        <v>52</v>
      </c>
      <c r="EE321" s="3">
        <f t="shared" si="597"/>
        <v>1.6780689299083518</v>
      </c>
      <c r="EF321" s="2"/>
      <c r="EG321" s="131">
        <v>31146</v>
      </c>
      <c r="EH321" s="2">
        <v>31097</v>
      </c>
      <c r="EI321" s="3">
        <f t="shared" ref="EI321:EI327" si="719">EG321-EH321</f>
        <v>49</v>
      </c>
      <c r="EJ321" s="3">
        <f t="shared" si="598"/>
        <v>1.5757146991671223</v>
      </c>
      <c r="EK321" s="2"/>
      <c r="EL321" s="131">
        <v>31301</v>
      </c>
      <c r="EM321" s="2">
        <v>31291</v>
      </c>
      <c r="EN321" s="3">
        <f>EL321-EM321</f>
        <v>10</v>
      </c>
      <c r="EO321" s="3">
        <f t="shared" si="599"/>
        <v>0.31958071010833788</v>
      </c>
      <c r="EP321" s="2"/>
      <c r="EQ321" s="2"/>
      <c r="ER321" s="77">
        <f t="shared" si="600"/>
        <v>46</v>
      </c>
      <c r="ES321" s="83">
        <f t="shared" si="671"/>
        <v>30</v>
      </c>
      <c r="ET321" s="83">
        <f t="shared" si="665"/>
        <v>5</v>
      </c>
      <c r="EU321" s="81">
        <f t="shared" si="718"/>
        <v>43</v>
      </c>
      <c r="EV321" s="81">
        <f t="shared" si="672"/>
        <v>48</v>
      </c>
      <c r="EW321" s="81">
        <f t="shared" si="697"/>
        <v>-31</v>
      </c>
      <c r="EX321" s="81">
        <f t="shared" si="673"/>
        <v>48</v>
      </c>
      <c r="EY321" s="81">
        <f>DT321</f>
        <v>49</v>
      </c>
      <c r="EZ321" s="81">
        <f t="shared" si="694"/>
        <v>51</v>
      </c>
      <c r="FA321" s="81">
        <f t="shared" si="601"/>
        <v>52</v>
      </c>
      <c r="FB321" s="81">
        <f t="shared" si="602"/>
        <v>49</v>
      </c>
      <c r="FC321" s="81">
        <f>EN321</f>
        <v>10</v>
      </c>
      <c r="FD321" s="2"/>
      <c r="FE321" s="77">
        <f t="shared" si="603"/>
        <v>1.5096816540859863</v>
      </c>
      <c r="FF321" s="83">
        <f t="shared" si="604"/>
        <v>0.97745340805421621</v>
      </c>
      <c r="FG321" s="83">
        <f t="shared" si="605"/>
        <v>0.16275511864848149</v>
      </c>
      <c r="FH321" s="81">
        <f t="shared" si="606"/>
        <v>1.3909555541178755</v>
      </c>
      <c r="FI321" s="81">
        <f t="shared" si="607"/>
        <v>1.5402881622436866</v>
      </c>
      <c r="FJ321" s="81">
        <f t="shared" si="608"/>
        <v>-0.98874110930373493</v>
      </c>
      <c r="FK321" s="81">
        <f t="shared" si="609"/>
        <v>1.5331054968220001</v>
      </c>
      <c r="FL321" s="81">
        <f t="shared" si="610"/>
        <v>1.5684517140936589</v>
      </c>
      <c r="FM321" s="81">
        <f t="shared" si="611"/>
        <v>1.6381857895413079</v>
      </c>
      <c r="FN321" s="81">
        <f t="shared" si="612"/>
        <v>1.6780689299083518</v>
      </c>
      <c r="FO321" s="81">
        <f t="shared" si="613"/>
        <v>1.5757146991671223</v>
      </c>
      <c r="FP321" s="81">
        <f t="shared" si="614"/>
        <v>0.31958071010833788</v>
      </c>
      <c r="FQ321" s="2"/>
      <c r="FR321" s="83">
        <f t="shared" si="615"/>
        <v>-16</v>
      </c>
      <c r="FS321" s="83">
        <f t="shared" si="616"/>
        <v>-25</v>
      </c>
      <c r="FT321" s="83">
        <f t="shared" si="617"/>
        <v>38</v>
      </c>
      <c r="FU321" s="83">
        <f t="shared" si="618"/>
        <v>5</v>
      </c>
      <c r="FV321" s="83">
        <f t="shared" si="619"/>
        <v>-79</v>
      </c>
      <c r="FW321" s="83">
        <f t="shared" si="620"/>
        <v>79</v>
      </c>
      <c r="FX321" s="83">
        <f t="shared" si="621"/>
        <v>1</v>
      </c>
      <c r="FY321" s="83">
        <f t="shared" si="622"/>
        <v>2</v>
      </c>
      <c r="FZ321" s="83">
        <f t="shared" si="623"/>
        <v>1</v>
      </c>
      <c r="GA321" s="83">
        <f t="shared" si="624"/>
        <v>-3</v>
      </c>
      <c r="GB321" s="83">
        <f t="shared" si="625"/>
        <v>-39</v>
      </c>
      <c r="GC321" s="54"/>
      <c r="GD321" s="205">
        <f t="shared" si="626"/>
        <v>-0.5322282460317701</v>
      </c>
      <c r="GE321" s="206">
        <f t="shared" si="627"/>
        <v>-0.81469828940573474</v>
      </c>
      <c r="GF321" s="206">
        <f t="shared" si="628"/>
        <v>1.2282004354693941</v>
      </c>
      <c r="GG321" s="207">
        <f t="shared" si="629"/>
        <v>0.14933260812581106</v>
      </c>
      <c r="GH321" s="206">
        <f t="shared" si="630"/>
        <v>-2.5290292715474214</v>
      </c>
      <c r="GI321" s="206">
        <f t="shared" si="631"/>
        <v>2.521846606125735</v>
      </c>
      <c r="GJ321" s="206">
        <f t="shared" si="632"/>
        <v>3.5346217271658764E-2</v>
      </c>
      <c r="GK321" s="206">
        <f t="shared" si="633"/>
        <v>6.973407544764898E-2</v>
      </c>
      <c r="GL321" s="206">
        <f t="shared" si="634"/>
        <v>3.9883140367043879E-2</v>
      </c>
      <c r="GM321" s="206">
        <f t="shared" si="635"/>
        <v>-0.10235423074122951</v>
      </c>
      <c r="GN321" s="206">
        <f t="shared" si="636"/>
        <v>-1.2561339890587844</v>
      </c>
      <c r="GO321" s="2"/>
      <c r="GP321" s="3">
        <f t="shared" si="637"/>
        <v>10</v>
      </c>
      <c r="GQ321" s="320">
        <f t="shared" si="638"/>
        <v>3.1958071010833788E-4</v>
      </c>
      <c r="GR321" s="298">
        <f t="shared" si="639"/>
        <v>8.0112854630000525E-4</v>
      </c>
      <c r="GS321" s="298">
        <f t="shared" si="640"/>
        <v>4.794323520951194E-4</v>
      </c>
      <c r="GT321" s="298">
        <f t="shared" si="641"/>
        <v>9.5472198694589411E-5</v>
      </c>
      <c r="GU321" s="298">
        <f t="shared" si="642"/>
        <v>9.2840487088695052E-4</v>
      </c>
      <c r="GV321" s="298">
        <f t="shared" si="643"/>
        <v>8.661758336942399E-4</v>
      </c>
      <c r="GW321" s="298">
        <f t="shared" si="644"/>
        <v>-6.222275747174886E-4</v>
      </c>
      <c r="GX321" s="298">
        <f t="shared" si="645"/>
        <v>1.201080972875588E-3</v>
      </c>
      <c r="GY321" s="298">
        <f t="shared" si="646"/>
        <v>1.1749754214325108E-3</v>
      </c>
      <c r="GZ321" s="298">
        <f t="shared" si="647"/>
        <v>1.0586403736377789E-3</v>
      </c>
      <c r="HA321" s="298">
        <f t="shared" si="648"/>
        <v>1.0984368398817069E-3</v>
      </c>
      <c r="HB321" s="298">
        <f t="shared" si="649"/>
        <v>9.7706879361914262E-4</v>
      </c>
      <c r="HC321" s="298">
        <f t="shared" si="650"/>
        <v>1.7328319672841325E-4</v>
      </c>
      <c r="HD321" s="298"/>
    </row>
    <row r="322" spans="1:212" ht="12" customHeight="1" x14ac:dyDescent="0.25">
      <c r="A322" s="2">
        <v>3</v>
      </c>
      <c r="B322" s="10" t="s">
        <v>151</v>
      </c>
      <c r="C322" s="183">
        <v>52018</v>
      </c>
      <c r="D322" s="10"/>
      <c r="E322" s="2" t="s">
        <v>340</v>
      </c>
      <c r="F322" s="33"/>
      <c r="G322" s="33"/>
      <c r="H322" s="33"/>
      <c r="I322" s="33"/>
      <c r="J322" s="33"/>
      <c r="K322" s="33"/>
      <c r="L322" s="33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61"/>
      <c r="X322" s="45"/>
      <c r="Y322" s="3">
        <v>0</v>
      </c>
      <c r="Z322" s="146">
        <v>14</v>
      </c>
      <c r="AA322" s="3">
        <f t="shared" si="699"/>
        <v>14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178">
        <f t="shared" si="564"/>
        <v>0</v>
      </c>
      <c r="BB322" s="2">
        <f t="shared" si="565"/>
        <v>0</v>
      </c>
      <c r="BC322" s="2">
        <f t="shared" si="566"/>
        <v>0</v>
      </c>
      <c r="BD322" s="146">
        <f t="shared" si="567"/>
        <v>0</v>
      </c>
      <c r="BE322" s="3">
        <f t="shared" si="568"/>
        <v>0.17644464049404501</v>
      </c>
      <c r="BF322" s="178">
        <f t="shared" si="569"/>
        <v>0</v>
      </c>
      <c r="BG322" s="2">
        <f t="shared" si="570"/>
        <v>0</v>
      </c>
      <c r="BH322" s="2">
        <f t="shared" si="571"/>
        <v>0</v>
      </c>
      <c r="BI322" s="146">
        <f t="shared" si="572"/>
        <v>0</v>
      </c>
      <c r="BJ322" s="3"/>
      <c r="BK322" s="21">
        <v>11180</v>
      </c>
      <c r="BL322" s="3">
        <v>11175</v>
      </c>
      <c r="BM322" s="2">
        <v>5</v>
      </c>
      <c r="BN322" s="2">
        <v>5</v>
      </c>
      <c r="BO322" s="45"/>
      <c r="BP322" s="2">
        <f t="shared" si="573"/>
        <v>5</v>
      </c>
      <c r="BQ322" s="2">
        <f t="shared" si="574"/>
        <v>0.447427293064877</v>
      </c>
      <c r="BR322" s="2">
        <f t="shared" si="575"/>
        <v>0.447427293064877</v>
      </c>
      <c r="BS322" s="2"/>
      <c r="BT322" s="7">
        <v>11228</v>
      </c>
      <c r="BU322" s="3">
        <v>11241</v>
      </c>
      <c r="BV322" s="2">
        <f t="shared" si="705"/>
        <v>-13</v>
      </c>
      <c r="BW322" s="2">
        <v>-13</v>
      </c>
      <c r="BX322" s="61"/>
      <c r="BY322" s="2">
        <f t="shared" si="576"/>
        <v>-13</v>
      </c>
      <c r="BZ322" s="2">
        <f t="shared" si="577"/>
        <v>-1.1564807401476738</v>
      </c>
      <c r="CA322" s="2">
        <f t="shared" si="578"/>
        <v>-1.1564807401476738</v>
      </c>
      <c r="CB322" s="2"/>
      <c r="CC322" s="105">
        <v>11245</v>
      </c>
      <c r="CD322" s="3">
        <v>11245</v>
      </c>
      <c r="CE322" s="2">
        <f t="shared" si="706"/>
        <v>0</v>
      </c>
      <c r="CF322" s="2">
        <v>0</v>
      </c>
      <c r="CG322" s="61"/>
      <c r="CH322" s="2">
        <f t="shared" si="579"/>
        <v>0</v>
      </c>
      <c r="CI322" s="2">
        <f t="shared" si="580"/>
        <v>0</v>
      </c>
      <c r="CJ322" s="2">
        <f t="shared" si="581"/>
        <v>0</v>
      </c>
      <c r="CK322" s="2"/>
      <c r="CL322" s="105">
        <v>11281</v>
      </c>
      <c r="CM322" s="3">
        <v>11289</v>
      </c>
      <c r="CN322" s="2">
        <f t="shared" si="707"/>
        <v>-8</v>
      </c>
      <c r="CO322" s="2">
        <f t="shared" si="708"/>
        <v>-8</v>
      </c>
      <c r="CP322" s="61"/>
      <c r="CQ322" s="2">
        <f t="shared" si="582"/>
        <v>-8</v>
      </c>
      <c r="CR322" s="2">
        <f t="shared" si="583"/>
        <v>-0.70865444237753561</v>
      </c>
      <c r="CS322" s="2">
        <f t="shared" si="584"/>
        <v>-0.70865444237753561</v>
      </c>
      <c r="CT322" s="2"/>
      <c r="CU322" s="131">
        <v>11337</v>
      </c>
      <c r="CV322" s="3">
        <v>11335</v>
      </c>
      <c r="CW322" s="2">
        <f t="shared" si="709"/>
        <v>2</v>
      </c>
      <c r="CX322" s="2">
        <f t="shared" si="710"/>
        <v>2</v>
      </c>
      <c r="CY322" s="61"/>
      <c r="CZ322" s="2">
        <f t="shared" si="585"/>
        <v>2</v>
      </c>
      <c r="DA322" s="2">
        <f t="shared" si="586"/>
        <v>0.17644464049404501</v>
      </c>
      <c r="DB322" s="2">
        <f t="shared" si="587"/>
        <v>0.17644464049404501</v>
      </c>
      <c r="DC322" s="2"/>
      <c r="DD322" s="131">
        <v>11282</v>
      </c>
      <c r="DE322" s="3">
        <v>11276</v>
      </c>
      <c r="DF322" s="2">
        <f t="shared" si="711"/>
        <v>6</v>
      </c>
      <c r="DG322" s="2">
        <f t="shared" si="712"/>
        <v>6</v>
      </c>
      <c r="DH322" s="61"/>
      <c r="DI322" s="2">
        <f t="shared" si="588"/>
        <v>6</v>
      </c>
      <c r="DJ322" s="2">
        <f t="shared" si="589"/>
        <v>0.53210358283079107</v>
      </c>
      <c r="DK322" s="2">
        <f t="shared" si="590"/>
        <v>0.53210358283079107</v>
      </c>
      <c r="DL322" s="2"/>
      <c r="DM322" s="131">
        <v>11235</v>
      </c>
      <c r="DN322" s="2">
        <v>11251</v>
      </c>
      <c r="DO322" s="3">
        <f t="shared" si="591"/>
        <v>-16</v>
      </c>
      <c r="DP322" s="3">
        <f t="shared" si="592"/>
        <v>-1.4220958137054485</v>
      </c>
      <c r="DQ322" s="2"/>
      <c r="DR322" s="131">
        <v>11309</v>
      </c>
      <c r="DS322" s="2">
        <v>11313</v>
      </c>
      <c r="DT322" s="3">
        <f t="shared" si="593"/>
        <v>-4</v>
      </c>
      <c r="DU322" s="3">
        <f t="shared" si="594"/>
        <v>-0.35357553257314595</v>
      </c>
      <c r="DV322" s="2"/>
      <c r="DW322" s="131">
        <v>11254</v>
      </c>
      <c r="DX322" s="2">
        <v>11249</v>
      </c>
      <c r="DY322" s="3">
        <f t="shared" si="595"/>
        <v>5</v>
      </c>
      <c r="DZ322" s="3">
        <f t="shared" si="596"/>
        <v>0.44448395412925595</v>
      </c>
      <c r="EA322" s="2"/>
      <c r="EB322" s="131">
        <v>11250</v>
      </c>
      <c r="EC322" s="2">
        <v>11245</v>
      </c>
      <c r="ED322" s="3">
        <f t="shared" si="693"/>
        <v>5</v>
      </c>
      <c r="EE322" s="3">
        <f t="shared" si="597"/>
        <v>0.44464206313917298</v>
      </c>
      <c r="EF322" s="2"/>
      <c r="EG322" s="131">
        <v>11217</v>
      </c>
      <c r="EH322" s="2">
        <v>11176</v>
      </c>
      <c r="EI322" s="3">
        <f t="shared" si="719"/>
        <v>41</v>
      </c>
      <c r="EJ322" s="3">
        <f t="shared" si="598"/>
        <v>3.6685755189692197</v>
      </c>
      <c r="EK322" s="2"/>
      <c r="EL322" s="131">
        <v>11334</v>
      </c>
      <c r="EM322" s="2">
        <v>11341</v>
      </c>
      <c r="EN322" s="146">
        <v>0</v>
      </c>
      <c r="EO322" s="3">
        <f t="shared" si="599"/>
        <v>0</v>
      </c>
      <c r="EP322" s="2"/>
      <c r="EQ322" s="2"/>
      <c r="ER322" s="77">
        <f t="shared" si="600"/>
        <v>5</v>
      </c>
      <c r="ES322" s="83">
        <f t="shared" si="671"/>
        <v>-13</v>
      </c>
      <c r="ET322" s="83">
        <f t="shared" si="665"/>
        <v>0</v>
      </c>
      <c r="EU322" s="81">
        <f t="shared" si="718"/>
        <v>-8</v>
      </c>
      <c r="EV322" s="81">
        <f t="shared" si="672"/>
        <v>2</v>
      </c>
      <c r="EW322" s="81">
        <f t="shared" si="697"/>
        <v>6</v>
      </c>
      <c r="EX322" s="81">
        <f t="shared" si="673"/>
        <v>-16</v>
      </c>
      <c r="EY322" s="81">
        <v>0</v>
      </c>
      <c r="EZ322" s="81">
        <f t="shared" si="694"/>
        <v>5</v>
      </c>
      <c r="FA322" s="81">
        <f t="shared" si="601"/>
        <v>5</v>
      </c>
      <c r="FB322" s="81">
        <f t="shared" si="602"/>
        <v>41</v>
      </c>
      <c r="FC322" s="81">
        <v>0</v>
      </c>
      <c r="FD322" s="2"/>
      <c r="FE322" s="77">
        <f t="shared" si="603"/>
        <v>0.447427293064877</v>
      </c>
      <c r="FF322" s="83">
        <f t="shared" si="604"/>
        <v>-1.1564807401476738</v>
      </c>
      <c r="FG322" s="83">
        <f t="shared" si="605"/>
        <v>0</v>
      </c>
      <c r="FH322" s="81">
        <f t="shared" si="606"/>
        <v>-0.70865444237753561</v>
      </c>
      <c r="FI322" s="81">
        <f t="shared" si="607"/>
        <v>0.17644464049404501</v>
      </c>
      <c r="FJ322" s="81">
        <f t="shared" si="608"/>
        <v>0.53210358283079107</v>
      </c>
      <c r="FK322" s="81">
        <f t="shared" si="609"/>
        <v>-1.4220958137054485</v>
      </c>
      <c r="FL322" s="81">
        <f t="shared" si="610"/>
        <v>0</v>
      </c>
      <c r="FM322" s="81">
        <f t="shared" si="611"/>
        <v>0.44448395412925595</v>
      </c>
      <c r="FN322" s="81">
        <f t="shared" si="612"/>
        <v>0.44464206313917298</v>
      </c>
      <c r="FO322" s="81">
        <f t="shared" si="613"/>
        <v>3.6685755189692197</v>
      </c>
      <c r="FP322" s="81">
        <f t="shared" si="614"/>
        <v>0</v>
      </c>
      <c r="FQ322" s="2"/>
      <c r="FR322" s="83">
        <f t="shared" si="615"/>
        <v>-18</v>
      </c>
      <c r="FS322" s="83">
        <f t="shared" si="616"/>
        <v>13</v>
      </c>
      <c r="FT322" s="83">
        <f t="shared" si="617"/>
        <v>-8</v>
      </c>
      <c r="FU322" s="83">
        <f t="shared" si="618"/>
        <v>10</v>
      </c>
      <c r="FV322" s="83">
        <f t="shared" si="619"/>
        <v>4</v>
      </c>
      <c r="FW322" s="83">
        <f t="shared" si="620"/>
        <v>-22</v>
      </c>
      <c r="FX322" s="83">
        <f t="shared" si="621"/>
        <v>16</v>
      </c>
      <c r="FY322" s="83">
        <f t="shared" si="622"/>
        <v>5</v>
      </c>
      <c r="FZ322" s="83">
        <f t="shared" si="623"/>
        <v>0</v>
      </c>
      <c r="GA322" s="83">
        <f t="shared" si="624"/>
        <v>36</v>
      </c>
      <c r="GB322" s="83">
        <f t="shared" si="625"/>
        <v>-41</v>
      </c>
      <c r="GC322" s="54"/>
      <c r="GD322" s="205">
        <f t="shared" si="626"/>
        <v>-1.6039080332125508</v>
      </c>
      <c r="GE322" s="206">
        <f t="shared" si="627"/>
        <v>1.1564807401476738</v>
      </c>
      <c r="GF322" s="206">
        <f t="shared" si="628"/>
        <v>-0.70865444237753561</v>
      </c>
      <c r="GG322" s="207">
        <f t="shared" si="629"/>
        <v>0.88509908287158057</v>
      </c>
      <c r="GH322" s="206">
        <f t="shared" si="630"/>
        <v>0.35565894233674605</v>
      </c>
      <c r="GI322" s="206">
        <f t="shared" si="631"/>
        <v>-1.9541993965362394</v>
      </c>
      <c r="GJ322" s="206">
        <f t="shared" si="632"/>
        <v>1.4220958137054485</v>
      </c>
      <c r="GK322" s="206">
        <f t="shared" si="633"/>
        <v>0.44448395412925595</v>
      </c>
      <c r="GL322" s="206">
        <f t="shared" si="634"/>
        <v>1.5810900991702903E-4</v>
      </c>
      <c r="GM322" s="206">
        <f t="shared" si="635"/>
        <v>3.2239334558300468</v>
      </c>
      <c r="GN322" s="206">
        <f t="shared" si="636"/>
        <v>-3.6685755189692197</v>
      </c>
      <c r="GO322" s="2"/>
      <c r="GP322" s="3">
        <f t="shared" si="637"/>
        <v>0</v>
      </c>
      <c r="GQ322" s="320">
        <f t="shared" si="638"/>
        <v>0</v>
      </c>
      <c r="GR322" s="298">
        <f t="shared" si="639"/>
        <v>8.7079189815217957E-5</v>
      </c>
      <c r="GS322" s="298">
        <f t="shared" si="640"/>
        <v>-2.0775401924121839E-4</v>
      </c>
      <c r="GT322" s="298">
        <f t="shared" si="641"/>
        <v>0</v>
      </c>
      <c r="GU322" s="298">
        <f t="shared" si="642"/>
        <v>-1.7272648760687453E-4</v>
      </c>
      <c r="GV322" s="298">
        <f t="shared" si="643"/>
        <v>3.6090659737259996E-5</v>
      </c>
      <c r="GW322" s="298">
        <f t="shared" si="644"/>
        <v>1.2043114349370748E-4</v>
      </c>
      <c r="GX322" s="298">
        <f t="shared" si="645"/>
        <v>-4.0036032429186267E-4</v>
      </c>
      <c r="GY322" s="298">
        <f t="shared" si="646"/>
        <v>0</v>
      </c>
      <c r="GZ322" s="298">
        <f t="shared" si="647"/>
        <v>1.0378827192527245E-4</v>
      </c>
      <c r="HA322" s="298">
        <f t="shared" si="648"/>
        <v>1.0561892691170258E-4</v>
      </c>
      <c r="HB322" s="298">
        <f t="shared" si="649"/>
        <v>8.1754735792622139E-4</v>
      </c>
      <c r="HC322" s="298">
        <f t="shared" si="650"/>
        <v>0</v>
      </c>
      <c r="HD322" s="298"/>
    </row>
    <row r="323" spans="1:212" ht="12" customHeight="1" x14ac:dyDescent="0.25">
      <c r="A323" s="2">
        <v>3</v>
      </c>
      <c r="B323" s="10" t="s">
        <v>151</v>
      </c>
      <c r="C323" s="183">
        <v>52021</v>
      </c>
      <c r="D323" s="10"/>
      <c r="E323" s="2" t="s">
        <v>347</v>
      </c>
      <c r="F323" s="33"/>
      <c r="G323" s="33"/>
      <c r="H323" s="33"/>
      <c r="I323" s="33"/>
      <c r="J323" s="33"/>
      <c r="K323" s="33"/>
      <c r="L323" s="33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61"/>
      <c r="X323" s="45"/>
      <c r="Y323" s="3">
        <v>69</v>
      </c>
      <c r="Z323" s="146">
        <v>7</v>
      </c>
      <c r="AA323" s="3">
        <f t="shared" si="699"/>
        <v>76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178">
        <f t="shared" ref="BA323:BA386" si="720">AV323</f>
        <v>0</v>
      </c>
      <c r="BB323" s="2">
        <f t="shared" ref="BB323:BB386" si="721">AW323</f>
        <v>0</v>
      </c>
      <c r="BC323" s="2">
        <f t="shared" ref="BC323:BC386" si="722">AX323</f>
        <v>0</v>
      </c>
      <c r="BD323" s="146">
        <f t="shared" ref="BD323:BD386" si="723">AY323</f>
        <v>0</v>
      </c>
      <c r="BE323" s="3">
        <f t="shared" ref="BE323:BE386" si="724">FI323</f>
        <v>6.1026474074724497</v>
      </c>
      <c r="BF323" s="178">
        <f t="shared" ref="BF323:BF386" si="725">BA323/CV323*1000</f>
        <v>0</v>
      </c>
      <c r="BG323" s="2">
        <f t="shared" ref="BG323:BG386" si="726">BB323/CV323*1000</f>
        <v>0</v>
      </c>
      <c r="BH323" s="2">
        <f t="shared" ref="BH323:BH386" si="727">BC323/CV323*1000</f>
        <v>0</v>
      </c>
      <c r="BI323" s="146">
        <f t="shared" ref="BI323:BI386" si="728">BD323/CV323*1000</f>
        <v>0</v>
      </c>
      <c r="BJ323" s="3"/>
      <c r="BK323" s="21">
        <v>22742</v>
      </c>
      <c r="BL323" s="3">
        <v>22476</v>
      </c>
      <c r="BM323" s="2">
        <v>266</v>
      </c>
      <c r="BN323" s="2">
        <v>266</v>
      </c>
      <c r="BO323" s="45"/>
      <c r="BP323" s="2">
        <f t="shared" ref="BP323:BP386" si="729">BN323+BO323</f>
        <v>266</v>
      </c>
      <c r="BQ323" s="2">
        <f t="shared" ref="BQ323:BQ386" si="730">BM323/BL323*1000</f>
        <v>11.83484605801744</v>
      </c>
      <c r="BR323" s="2">
        <f t="shared" ref="BR323:BR386" si="731">BP323/BL323*1000</f>
        <v>11.83484605801744</v>
      </c>
      <c r="BS323" s="2"/>
      <c r="BT323" s="7">
        <v>22834</v>
      </c>
      <c r="BU323" s="3">
        <v>22548</v>
      </c>
      <c r="BV323" s="2">
        <f t="shared" si="705"/>
        <v>286</v>
      </c>
      <c r="BW323" s="2">
        <v>286</v>
      </c>
      <c r="BX323" s="61"/>
      <c r="BY323" s="2">
        <f t="shared" ref="BY323:BY386" si="732">BW323+BX323</f>
        <v>286</v>
      </c>
      <c r="BZ323" s="2">
        <f t="shared" ref="BZ323:BZ386" si="733">BV323/BU323*1000</f>
        <v>12.684051800603159</v>
      </c>
      <c r="CA323" s="2">
        <f t="shared" ref="CA323:CA386" si="734">BY323/BU323*1000</f>
        <v>12.684051800603159</v>
      </c>
      <c r="CB323" s="2"/>
      <c r="CC323" s="105">
        <v>22902</v>
      </c>
      <c r="CD323" s="3">
        <v>22597</v>
      </c>
      <c r="CE323" s="2">
        <f t="shared" si="706"/>
        <v>305</v>
      </c>
      <c r="CF323" s="2">
        <v>305</v>
      </c>
      <c r="CG323" s="61"/>
      <c r="CH323" s="2">
        <f t="shared" ref="CH323:CH386" si="735">CF323+CG323</f>
        <v>305</v>
      </c>
      <c r="CI323" s="2">
        <f t="shared" ref="CI323:CI386" si="736">CE323/CD323*1000</f>
        <v>13.497366907111562</v>
      </c>
      <c r="CJ323" s="2">
        <f t="shared" ref="CJ323:CJ386" si="737">CH323/CD323*1000</f>
        <v>13.497366907111562</v>
      </c>
      <c r="CK323" s="2"/>
      <c r="CL323" s="105">
        <v>22969</v>
      </c>
      <c r="CM323" s="3">
        <v>22815</v>
      </c>
      <c r="CN323" s="2">
        <f t="shared" si="707"/>
        <v>154</v>
      </c>
      <c r="CO323" s="2">
        <f t="shared" si="708"/>
        <v>154</v>
      </c>
      <c r="CP323" s="61"/>
      <c r="CQ323" s="2">
        <f t="shared" ref="CQ323:CQ386" si="738">CO323+CP323</f>
        <v>154</v>
      </c>
      <c r="CR323" s="2">
        <f t="shared" ref="CR323:CR386" si="739">CN323/CM323*1000</f>
        <v>6.7499452114836727</v>
      </c>
      <c r="CS323" s="2">
        <f t="shared" ref="CS323:CS386" si="740">CQ323/CM323*1000</f>
        <v>6.7499452114836727</v>
      </c>
      <c r="CT323" s="2"/>
      <c r="CU323" s="131">
        <v>22916</v>
      </c>
      <c r="CV323" s="3">
        <v>22777</v>
      </c>
      <c r="CW323" s="2">
        <f t="shared" si="709"/>
        <v>139</v>
      </c>
      <c r="CX323" s="2">
        <f t="shared" si="710"/>
        <v>139</v>
      </c>
      <c r="CY323" s="61"/>
      <c r="CZ323" s="2">
        <f t="shared" ref="CZ323:CZ386" si="741">CX323+CY323</f>
        <v>139</v>
      </c>
      <c r="DA323" s="2">
        <f t="shared" ref="DA323:DA386" si="742">CW323/CV323*1000</f>
        <v>6.1026474074724497</v>
      </c>
      <c r="DB323" s="2">
        <f t="shared" ref="DB323:DB386" si="743">CZ323/CV323*1000</f>
        <v>6.1026474074724497</v>
      </c>
      <c r="DC323" s="2"/>
      <c r="DD323" s="131">
        <v>22730</v>
      </c>
      <c r="DE323" s="3">
        <v>22612</v>
      </c>
      <c r="DF323" s="2">
        <f t="shared" si="711"/>
        <v>118</v>
      </c>
      <c r="DG323" s="2">
        <f t="shared" si="712"/>
        <v>118</v>
      </c>
      <c r="DH323" s="61"/>
      <c r="DI323" s="2">
        <f t="shared" ref="DI323:DI386" si="744">DG323+DH323</f>
        <v>118</v>
      </c>
      <c r="DJ323" s="2">
        <f t="shared" ref="DJ323:DJ386" si="745">DF323/DE323*1000</f>
        <v>5.2184680700513004</v>
      </c>
      <c r="DK323" s="2">
        <f t="shared" ref="DK323:DK386" si="746">DI323/DE323*1000</f>
        <v>5.2184680700513004</v>
      </c>
      <c r="DL323" s="2"/>
      <c r="DM323" s="131">
        <v>22826</v>
      </c>
      <c r="DN323" s="2">
        <v>22704</v>
      </c>
      <c r="DO323" s="3">
        <f t="shared" ref="DO323:DO386" si="747">DM323-DN323</f>
        <v>122</v>
      </c>
      <c r="DP323" s="3">
        <f t="shared" ref="DP323:DP386" si="748">DO323/DN323*1000</f>
        <v>5.3735024665257223</v>
      </c>
      <c r="DQ323" s="2"/>
      <c r="DR323" s="131">
        <v>22982</v>
      </c>
      <c r="DS323" s="2">
        <v>22858</v>
      </c>
      <c r="DT323" s="3">
        <f t="shared" ref="DT323:DT386" si="749">DR323-DS323</f>
        <v>124</v>
      </c>
      <c r="DU323" s="3">
        <f t="shared" ref="DU323:DU386" si="750">DT323/DS323*1000</f>
        <v>5.4247965701286205</v>
      </c>
      <c r="DV323" s="2"/>
      <c r="DW323" s="131">
        <v>23115</v>
      </c>
      <c r="DX323" s="2">
        <v>23022</v>
      </c>
      <c r="DY323" s="3">
        <f t="shared" ref="DY323:DY386" si="751">DW323-DX323</f>
        <v>93</v>
      </c>
      <c r="DZ323" s="3">
        <f t="shared" ref="DZ323:DZ386" si="752">DY323/DX323*1000</f>
        <v>4.0396142819911391</v>
      </c>
      <c r="EA323" s="2"/>
      <c r="EB323" s="131">
        <v>23035</v>
      </c>
      <c r="EC323" s="2">
        <v>22940</v>
      </c>
      <c r="ED323" s="3">
        <f t="shared" si="693"/>
        <v>95</v>
      </c>
      <c r="EE323" s="3">
        <f t="shared" ref="EE323:EE386" si="753">ED323/EC323*1000</f>
        <v>4.1412380122057542</v>
      </c>
      <c r="EF323" s="2"/>
      <c r="EG323" s="131">
        <v>22989</v>
      </c>
      <c r="EH323" s="2">
        <v>22926</v>
      </c>
      <c r="EI323" s="3">
        <f t="shared" si="719"/>
        <v>63</v>
      </c>
      <c r="EJ323" s="3">
        <f t="shared" ref="EJ323:EJ386" si="754">EI323/EH323*1000</f>
        <v>2.7479717351478672</v>
      </c>
      <c r="EK323" s="2"/>
      <c r="EL323" s="131">
        <v>22872</v>
      </c>
      <c r="EM323" s="2">
        <v>22788</v>
      </c>
      <c r="EN323" s="3">
        <f>EL323-EM323</f>
        <v>84</v>
      </c>
      <c r="EO323" s="3">
        <f t="shared" ref="EO323:EO386" si="755">EN323/EM323*1000</f>
        <v>3.6861506055818851</v>
      </c>
      <c r="EP323" s="2"/>
      <c r="EQ323" s="2"/>
      <c r="ER323" s="77">
        <f t="shared" ref="ER323:ER386" si="756">BP323</f>
        <v>266</v>
      </c>
      <c r="ES323" s="83">
        <f t="shared" si="671"/>
        <v>286</v>
      </c>
      <c r="ET323" s="83">
        <f t="shared" si="665"/>
        <v>305</v>
      </c>
      <c r="EU323" s="81">
        <f t="shared" si="718"/>
        <v>154</v>
      </c>
      <c r="EV323" s="81">
        <f t="shared" si="672"/>
        <v>139</v>
      </c>
      <c r="EW323" s="81">
        <f t="shared" si="697"/>
        <v>118</v>
      </c>
      <c r="EX323" s="81">
        <f t="shared" si="673"/>
        <v>122</v>
      </c>
      <c r="EY323" s="81">
        <f>DT323</f>
        <v>124</v>
      </c>
      <c r="EZ323" s="81">
        <f t="shared" si="694"/>
        <v>93</v>
      </c>
      <c r="FA323" s="81">
        <f t="shared" ref="FA323:FA386" si="757">ED323</f>
        <v>95</v>
      </c>
      <c r="FB323" s="81">
        <f t="shared" ref="FB323:FB386" si="758">EI323</f>
        <v>63</v>
      </c>
      <c r="FC323" s="81">
        <f>EN323</f>
        <v>84</v>
      </c>
      <c r="FD323" s="2"/>
      <c r="FE323" s="77">
        <f t="shared" ref="FE323:FE386" si="759">ER323/BL323*1000</f>
        <v>11.83484605801744</v>
      </c>
      <c r="FF323" s="83">
        <f t="shared" ref="FF323:FF386" si="760">ES323/BU323*1000</f>
        <v>12.684051800603159</v>
      </c>
      <c r="FG323" s="83">
        <f t="shared" ref="FG323:FG386" si="761">ET323/CD323*1000</f>
        <v>13.497366907111562</v>
      </c>
      <c r="FH323" s="81">
        <f t="shared" ref="FH323:FH386" si="762">EU323/CM323*1000</f>
        <v>6.7499452114836727</v>
      </c>
      <c r="FI323" s="81">
        <f t="shared" ref="FI323:FI386" si="763">EV323/CV323*1000</f>
        <v>6.1026474074724497</v>
      </c>
      <c r="FJ323" s="81">
        <f t="shared" ref="FJ323:FJ386" si="764">EW323/DE323*1000</f>
        <v>5.2184680700513004</v>
      </c>
      <c r="FK323" s="81">
        <f t="shared" ref="FK323:FK386" si="765">EX323/DN323*1000</f>
        <v>5.3735024665257223</v>
      </c>
      <c r="FL323" s="81">
        <f t="shared" ref="FL323:FL386" si="766">EY323/DS323*1000</f>
        <v>5.4247965701286205</v>
      </c>
      <c r="FM323" s="81">
        <f t="shared" ref="FM323:FM386" si="767">EZ323/DX323*1000</f>
        <v>4.0396142819911391</v>
      </c>
      <c r="FN323" s="81">
        <f t="shared" ref="FN323:FN386" si="768">FA323/EC323*1000</f>
        <v>4.1412380122057542</v>
      </c>
      <c r="FO323" s="81">
        <f t="shared" ref="FO323:FO386" si="769">FB323/EH323*1000</f>
        <v>2.7479717351478672</v>
      </c>
      <c r="FP323" s="81">
        <f t="shared" ref="FP323:FP386" si="770">FC323/EM323*1000</f>
        <v>3.6861506055818851</v>
      </c>
      <c r="FQ323" s="2"/>
      <c r="FR323" s="83">
        <f t="shared" ref="FR323:FR386" si="771">ES323-ER323</f>
        <v>20</v>
      </c>
      <c r="FS323" s="83">
        <f t="shared" ref="FS323:FS386" si="772">ET323-ES323</f>
        <v>19</v>
      </c>
      <c r="FT323" s="83">
        <f t="shared" ref="FT323:FT386" si="773">EU323-ET323</f>
        <v>-151</v>
      </c>
      <c r="FU323" s="83">
        <f t="shared" ref="FU323:FU386" si="774">EV323-EU323</f>
        <v>-15</v>
      </c>
      <c r="FV323" s="83">
        <f t="shared" ref="FV323:FV386" si="775">EW323-EV323</f>
        <v>-21</v>
      </c>
      <c r="FW323" s="83">
        <f t="shared" ref="FW323:FW386" si="776">EX323-EW323</f>
        <v>4</v>
      </c>
      <c r="FX323" s="83">
        <f t="shared" ref="FX323:FX386" si="777">EY323-EX323</f>
        <v>2</v>
      </c>
      <c r="FY323" s="83">
        <f t="shared" ref="FY323:FY386" si="778">EZ323-EY323</f>
        <v>-31</v>
      </c>
      <c r="FZ323" s="83">
        <f t="shared" ref="FZ323:FZ386" si="779">FA323-EZ323</f>
        <v>2</v>
      </c>
      <c r="GA323" s="83">
        <f t="shared" ref="GA323:GA386" si="780">FB323-FA323</f>
        <v>-32</v>
      </c>
      <c r="GB323" s="83">
        <f t="shared" ref="GB323:GB386" si="781">FC323-FB323</f>
        <v>21</v>
      </c>
      <c r="GC323" s="54"/>
      <c r="GD323" s="205">
        <f t="shared" ref="GD323:GD386" si="782">FF323-FE323</f>
        <v>0.84920574258571868</v>
      </c>
      <c r="GE323" s="206">
        <f t="shared" ref="GE323:GE386" si="783">FG323-FF323</f>
        <v>0.81331510650840322</v>
      </c>
      <c r="GF323" s="206">
        <f t="shared" ref="GF323:GF386" si="784">FH323-FG323</f>
        <v>-6.7474216956278896</v>
      </c>
      <c r="GG323" s="207">
        <f t="shared" ref="GG323:GG386" si="785">FI323-FH323</f>
        <v>-0.64729780401122294</v>
      </c>
      <c r="GH323" s="206">
        <f t="shared" ref="GH323:GH386" si="786">FJ323-FI323</f>
        <v>-0.88417933742114929</v>
      </c>
      <c r="GI323" s="206">
        <f t="shared" ref="GI323:GI386" si="787">FK323-FJ323</f>
        <v>0.15503439647442185</v>
      </c>
      <c r="GJ323" s="206">
        <f t="shared" ref="GJ323:GJ386" si="788">FL323-FK323</f>
        <v>5.1294103602898211E-2</v>
      </c>
      <c r="GK323" s="206">
        <f t="shared" ref="GK323:GK386" si="789">FM323-FL323</f>
        <v>-1.3851822881374813</v>
      </c>
      <c r="GL323" s="206">
        <f t="shared" ref="GL323:GL386" si="790">FN323-FM323</f>
        <v>0.10162373021461502</v>
      </c>
      <c r="GM323" s="206">
        <f t="shared" ref="GM323:GM386" si="791">FO323-FN323</f>
        <v>-1.393266277057887</v>
      </c>
      <c r="GN323" s="206">
        <f t="shared" ref="GN323:GN386" si="792">FP323-FO323</f>
        <v>0.93817887043401793</v>
      </c>
      <c r="GO323" s="2"/>
      <c r="GP323" s="3">
        <f t="shared" ref="GP323:GP386" si="793">FC323</f>
        <v>84</v>
      </c>
      <c r="GQ323" s="320">
        <f t="shared" ref="GQ323:GQ386" si="794">GP323/EM323</f>
        <v>3.686150605581885E-3</v>
      </c>
      <c r="GR323" s="298">
        <f t="shared" ref="GR323:GR386" si="795">ER323/ER$585</f>
        <v>4.6326128981695955E-3</v>
      </c>
      <c r="GS323" s="298">
        <f t="shared" ref="GS323:GS386" si="796">ES323/ES$585</f>
        <v>4.570588423306805E-3</v>
      </c>
      <c r="GT323" s="298">
        <f t="shared" ref="GT323:GT386" si="797">ET323/ET$585</f>
        <v>5.8238041203699537E-3</v>
      </c>
      <c r="GU323" s="298">
        <f t="shared" ref="GU323:GU386" si="798">EU323/EU$585</f>
        <v>3.3249848864323342E-3</v>
      </c>
      <c r="GV323" s="298">
        <f t="shared" ref="GV323:GV386" si="799">EV323/EV$585</f>
        <v>2.5083008517395697E-3</v>
      </c>
      <c r="GW323" s="298">
        <f t="shared" ref="GW323:GW386" si="800">EW323/EW$585</f>
        <v>2.3684791553762467E-3</v>
      </c>
      <c r="GX323" s="298">
        <f t="shared" ref="GX323:GX386" si="801">EX323/EX$585</f>
        <v>3.0527474727254527E-3</v>
      </c>
      <c r="GY323" s="298">
        <f t="shared" ref="GY323:GY386" si="802">EY323/EY$585</f>
        <v>2.9734071889312521E-3</v>
      </c>
      <c r="GZ323" s="298">
        <f t="shared" ref="GZ323:GZ386" si="803">EZ323/EZ$585</f>
        <v>1.9304618578100674E-3</v>
      </c>
      <c r="HA323" s="298">
        <f t="shared" ref="HA323:HA386" si="804">FA323/FA$585</f>
        <v>2.006759611322349E-3</v>
      </c>
      <c r="HB323" s="298">
        <f t="shared" ref="HB323:HB386" si="805">FB323/FB$585</f>
        <v>1.2562313060817548E-3</v>
      </c>
      <c r="HC323" s="298">
        <f t="shared" ref="HC323:HC386" si="806">FC323/FC$585</f>
        <v>1.4555788525186712E-3</v>
      </c>
      <c r="HD323" s="298"/>
    </row>
    <row r="324" spans="1:212" ht="12" customHeight="1" x14ac:dyDescent="0.25">
      <c r="A324" s="2">
        <v>3</v>
      </c>
      <c r="B324" s="10" t="s">
        <v>151</v>
      </c>
      <c r="C324" s="183">
        <v>52022</v>
      </c>
      <c r="D324" s="10"/>
      <c r="E324" s="2" t="s">
        <v>352</v>
      </c>
      <c r="F324" s="33"/>
      <c r="G324" s="33"/>
      <c r="H324" s="33"/>
      <c r="I324" s="33"/>
      <c r="J324" s="33"/>
      <c r="K324" s="33"/>
      <c r="L324" s="33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61"/>
      <c r="X324" s="45"/>
      <c r="Y324" s="3">
        <v>0</v>
      </c>
      <c r="Z324" s="146">
        <v>22</v>
      </c>
      <c r="AA324" s="3">
        <f t="shared" si="699"/>
        <v>22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178">
        <f t="shared" si="720"/>
        <v>0</v>
      </c>
      <c r="BB324" s="2">
        <f t="shared" si="721"/>
        <v>0</v>
      </c>
      <c r="BC324" s="2">
        <f t="shared" si="722"/>
        <v>0</v>
      </c>
      <c r="BD324" s="146">
        <f t="shared" si="723"/>
        <v>0</v>
      </c>
      <c r="BE324" s="3">
        <f t="shared" si="724"/>
        <v>0.16873839923505257</v>
      </c>
      <c r="BF324" s="178">
        <f t="shared" si="725"/>
        <v>0</v>
      </c>
      <c r="BG324" s="2">
        <f t="shared" si="726"/>
        <v>0</v>
      </c>
      <c r="BH324" s="2">
        <f t="shared" si="727"/>
        <v>0</v>
      </c>
      <c r="BI324" s="146">
        <f t="shared" si="728"/>
        <v>0</v>
      </c>
      <c r="BJ324" s="3"/>
      <c r="BK324" s="21">
        <v>17262</v>
      </c>
      <c r="BL324" s="3">
        <v>17227</v>
      </c>
      <c r="BM324" s="2">
        <v>35</v>
      </c>
      <c r="BN324" s="2">
        <v>35</v>
      </c>
      <c r="BO324" s="45"/>
      <c r="BP324" s="2">
        <f t="shared" si="729"/>
        <v>35</v>
      </c>
      <c r="BQ324" s="2">
        <f t="shared" si="730"/>
        <v>2.0316944331572531</v>
      </c>
      <c r="BR324" s="2">
        <f t="shared" si="731"/>
        <v>2.0316944331572531</v>
      </c>
      <c r="BS324" s="2"/>
      <c r="BT324" s="7">
        <v>17395</v>
      </c>
      <c r="BU324" s="3">
        <v>17367</v>
      </c>
      <c r="BV324" s="2">
        <f t="shared" si="705"/>
        <v>28</v>
      </c>
      <c r="BW324" s="2">
        <v>28</v>
      </c>
      <c r="BX324" s="61"/>
      <c r="BY324" s="2">
        <f t="shared" si="732"/>
        <v>28</v>
      </c>
      <c r="BZ324" s="2">
        <f t="shared" si="733"/>
        <v>1.6122531237404274</v>
      </c>
      <c r="CA324" s="2">
        <f t="shared" si="734"/>
        <v>1.6122531237404274</v>
      </c>
      <c r="CB324" s="2"/>
      <c r="CC324" s="105">
        <v>17499</v>
      </c>
      <c r="CD324" s="3">
        <v>17454</v>
      </c>
      <c r="CE324" s="2">
        <f t="shared" si="706"/>
        <v>45</v>
      </c>
      <c r="CF324" s="2">
        <v>45</v>
      </c>
      <c r="CG324" s="61"/>
      <c r="CH324" s="2">
        <f t="shared" si="735"/>
        <v>45</v>
      </c>
      <c r="CI324" s="2">
        <f t="shared" si="736"/>
        <v>2.5782055689240289</v>
      </c>
      <c r="CJ324" s="2">
        <f t="shared" si="737"/>
        <v>2.5782055689240289</v>
      </c>
      <c r="CK324" s="2"/>
      <c r="CL324" s="105">
        <v>17675</v>
      </c>
      <c r="CM324" s="3">
        <v>17665</v>
      </c>
      <c r="CN324" s="2">
        <f t="shared" si="707"/>
        <v>10</v>
      </c>
      <c r="CO324" s="2">
        <f t="shared" si="708"/>
        <v>10</v>
      </c>
      <c r="CP324" s="61"/>
      <c r="CQ324" s="2">
        <f t="shared" si="738"/>
        <v>10</v>
      </c>
      <c r="CR324" s="2">
        <f t="shared" si="739"/>
        <v>0.56609114067364841</v>
      </c>
      <c r="CS324" s="2">
        <f t="shared" si="740"/>
        <v>0.56609114067364841</v>
      </c>
      <c r="CT324" s="2"/>
      <c r="CU324" s="131">
        <v>17782</v>
      </c>
      <c r="CV324" s="3">
        <v>17779</v>
      </c>
      <c r="CW324" s="2">
        <f t="shared" si="709"/>
        <v>3</v>
      </c>
      <c r="CX324" s="2">
        <f t="shared" si="710"/>
        <v>3</v>
      </c>
      <c r="CY324" s="61"/>
      <c r="CZ324" s="2">
        <f t="shared" si="741"/>
        <v>3</v>
      </c>
      <c r="DA324" s="2">
        <f t="shared" si="742"/>
        <v>0.16873839923505257</v>
      </c>
      <c r="DB324" s="2">
        <f t="shared" si="743"/>
        <v>0.16873839923505257</v>
      </c>
      <c r="DC324" s="2"/>
      <c r="DD324" s="131">
        <v>17659</v>
      </c>
      <c r="DE324" s="3">
        <v>17637</v>
      </c>
      <c r="DF324" s="2">
        <f t="shared" si="711"/>
        <v>22</v>
      </c>
      <c r="DG324" s="2">
        <f t="shared" si="712"/>
        <v>22</v>
      </c>
      <c r="DH324" s="61"/>
      <c r="DI324" s="2">
        <f t="shared" si="744"/>
        <v>22</v>
      </c>
      <c r="DJ324" s="2">
        <f t="shared" si="745"/>
        <v>1.2473776719396723</v>
      </c>
      <c r="DK324" s="2">
        <f t="shared" si="746"/>
        <v>1.2473776719396723</v>
      </c>
      <c r="DL324" s="2"/>
      <c r="DM324" s="131">
        <v>17793</v>
      </c>
      <c r="DN324" s="2">
        <v>17782</v>
      </c>
      <c r="DO324" s="3">
        <f t="shared" si="747"/>
        <v>11</v>
      </c>
      <c r="DP324" s="3">
        <f t="shared" si="748"/>
        <v>0.6186030817680801</v>
      </c>
      <c r="DQ324" s="2"/>
      <c r="DR324" s="131">
        <v>17793</v>
      </c>
      <c r="DS324" s="2">
        <v>17781</v>
      </c>
      <c r="DT324" s="3">
        <f t="shared" si="749"/>
        <v>12</v>
      </c>
      <c r="DU324" s="3">
        <f t="shared" si="750"/>
        <v>0.67487767842078616</v>
      </c>
      <c r="DV324" s="2"/>
      <c r="DW324" s="131">
        <v>17834</v>
      </c>
      <c r="DX324" s="2">
        <v>17800</v>
      </c>
      <c r="DY324" s="3">
        <f t="shared" si="751"/>
        <v>34</v>
      </c>
      <c r="DZ324" s="3">
        <f t="shared" si="752"/>
        <v>1.9101123595505618</v>
      </c>
      <c r="EA324" s="2"/>
      <c r="EB324" s="131">
        <v>17960</v>
      </c>
      <c r="EC324" s="2">
        <v>17962</v>
      </c>
      <c r="ED324" s="3">
        <v>0</v>
      </c>
      <c r="EE324" s="3">
        <f t="shared" si="753"/>
        <v>0</v>
      </c>
      <c r="EF324" s="2"/>
      <c r="EG324" s="131">
        <v>18004</v>
      </c>
      <c r="EH324" s="2">
        <v>17981</v>
      </c>
      <c r="EI324" s="3">
        <f t="shared" si="719"/>
        <v>23</v>
      </c>
      <c r="EJ324" s="3">
        <f t="shared" si="754"/>
        <v>1.2791279684111005</v>
      </c>
      <c r="EK324" s="2"/>
      <c r="EL324" s="131">
        <v>18044</v>
      </c>
      <c r="EM324" s="2">
        <v>18050</v>
      </c>
      <c r="EN324" s="146">
        <v>0</v>
      </c>
      <c r="EO324" s="3">
        <f t="shared" si="755"/>
        <v>0</v>
      </c>
      <c r="EP324" s="2"/>
      <c r="EQ324" s="2"/>
      <c r="ER324" s="77">
        <f t="shared" si="756"/>
        <v>35</v>
      </c>
      <c r="ES324" s="83">
        <f t="shared" si="671"/>
        <v>28</v>
      </c>
      <c r="ET324" s="83">
        <f t="shared" si="665"/>
        <v>45</v>
      </c>
      <c r="EU324" s="81">
        <f t="shared" si="718"/>
        <v>10</v>
      </c>
      <c r="EV324" s="81">
        <f t="shared" si="672"/>
        <v>3</v>
      </c>
      <c r="EW324" s="81">
        <f t="shared" si="697"/>
        <v>22</v>
      </c>
      <c r="EX324" s="81">
        <f t="shared" si="673"/>
        <v>11</v>
      </c>
      <c r="EY324" s="81">
        <v>0</v>
      </c>
      <c r="EZ324" s="81">
        <f t="shared" si="694"/>
        <v>34</v>
      </c>
      <c r="FA324" s="81">
        <f t="shared" si="757"/>
        <v>0</v>
      </c>
      <c r="FB324" s="81">
        <f t="shared" si="758"/>
        <v>23</v>
      </c>
      <c r="FC324" s="81">
        <v>0</v>
      </c>
      <c r="FD324" s="2"/>
      <c r="FE324" s="77">
        <f t="shared" si="759"/>
        <v>2.0316944331572531</v>
      </c>
      <c r="FF324" s="83">
        <f t="shared" si="760"/>
        <v>1.6122531237404274</v>
      </c>
      <c r="FG324" s="83">
        <f t="shared" si="761"/>
        <v>2.5782055689240289</v>
      </c>
      <c r="FH324" s="81">
        <f t="shared" si="762"/>
        <v>0.56609114067364841</v>
      </c>
      <c r="FI324" s="81">
        <f t="shared" si="763"/>
        <v>0.16873839923505257</v>
      </c>
      <c r="FJ324" s="81">
        <f t="shared" si="764"/>
        <v>1.2473776719396723</v>
      </c>
      <c r="FK324" s="81">
        <f t="shared" si="765"/>
        <v>0.6186030817680801</v>
      </c>
      <c r="FL324" s="81">
        <f t="shared" si="766"/>
        <v>0</v>
      </c>
      <c r="FM324" s="81">
        <f t="shared" si="767"/>
        <v>1.9101123595505618</v>
      </c>
      <c r="FN324" s="81">
        <f t="shared" si="768"/>
        <v>0</v>
      </c>
      <c r="FO324" s="81">
        <f t="shared" si="769"/>
        <v>1.2791279684111005</v>
      </c>
      <c r="FP324" s="81">
        <f t="shared" si="770"/>
        <v>0</v>
      </c>
      <c r="FQ324" s="2"/>
      <c r="FR324" s="83">
        <f t="shared" si="771"/>
        <v>-7</v>
      </c>
      <c r="FS324" s="83">
        <f t="shared" si="772"/>
        <v>17</v>
      </c>
      <c r="FT324" s="83">
        <f t="shared" si="773"/>
        <v>-35</v>
      </c>
      <c r="FU324" s="83">
        <f t="shared" si="774"/>
        <v>-7</v>
      </c>
      <c r="FV324" s="83">
        <f t="shared" si="775"/>
        <v>19</v>
      </c>
      <c r="FW324" s="83">
        <f t="shared" si="776"/>
        <v>-11</v>
      </c>
      <c r="FX324" s="83">
        <f t="shared" si="777"/>
        <v>-11</v>
      </c>
      <c r="FY324" s="83">
        <f t="shared" si="778"/>
        <v>34</v>
      </c>
      <c r="FZ324" s="83">
        <f t="shared" si="779"/>
        <v>-34</v>
      </c>
      <c r="GA324" s="83">
        <f t="shared" si="780"/>
        <v>23</v>
      </c>
      <c r="GB324" s="83">
        <f t="shared" si="781"/>
        <v>-23</v>
      </c>
      <c r="GC324" s="54"/>
      <c r="GD324" s="205">
        <f t="shared" si="782"/>
        <v>-0.41944130941682567</v>
      </c>
      <c r="GE324" s="206">
        <f t="shared" si="783"/>
        <v>0.96595244518360146</v>
      </c>
      <c r="GF324" s="206">
        <f t="shared" si="784"/>
        <v>-2.0121144282503804</v>
      </c>
      <c r="GG324" s="207">
        <f t="shared" si="785"/>
        <v>-0.39735274143859584</v>
      </c>
      <c r="GH324" s="206">
        <f t="shared" si="786"/>
        <v>1.0786392727046197</v>
      </c>
      <c r="GI324" s="206">
        <f t="shared" si="787"/>
        <v>-0.62877459017159221</v>
      </c>
      <c r="GJ324" s="206">
        <f t="shared" si="788"/>
        <v>-0.6186030817680801</v>
      </c>
      <c r="GK324" s="206">
        <f t="shared" si="789"/>
        <v>1.9101123595505618</v>
      </c>
      <c r="GL324" s="206">
        <f t="shared" si="790"/>
        <v>-1.9101123595505618</v>
      </c>
      <c r="GM324" s="206">
        <f t="shared" si="791"/>
        <v>1.2791279684111005</v>
      </c>
      <c r="GN324" s="206">
        <f t="shared" si="792"/>
        <v>-1.2791279684111005</v>
      </c>
      <c r="GO324" s="2"/>
      <c r="GP324" s="3">
        <f t="shared" si="793"/>
        <v>0</v>
      </c>
      <c r="GQ324" s="320">
        <f t="shared" si="794"/>
        <v>0</v>
      </c>
      <c r="GR324" s="298">
        <f t="shared" si="795"/>
        <v>6.0955432870652576E-4</v>
      </c>
      <c r="GS324" s="298">
        <f t="shared" si="796"/>
        <v>4.4747019528877809E-4</v>
      </c>
      <c r="GT324" s="298">
        <f t="shared" si="797"/>
        <v>8.5924978825130459E-4</v>
      </c>
      <c r="GU324" s="298">
        <f t="shared" si="798"/>
        <v>2.1590810950859315E-4</v>
      </c>
      <c r="GV324" s="298">
        <f t="shared" si="799"/>
        <v>5.4135989605889994E-5</v>
      </c>
      <c r="GW324" s="298">
        <f t="shared" si="800"/>
        <v>4.4158085947692741E-4</v>
      </c>
      <c r="GX324" s="298">
        <f t="shared" si="801"/>
        <v>2.7524772295065561E-4</v>
      </c>
      <c r="GY324" s="298">
        <f t="shared" si="802"/>
        <v>0</v>
      </c>
      <c r="GZ324" s="298">
        <f t="shared" si="803"/>
        <v>7.0576024909185266E-4</v>
      </c>
      <c r="HA324" s="298">
        <f t="shared" si="804"/>
        <v>0</v>
      </c>
      <c r="HB324" s="298">
        <f t="shared" si="805"/>
        <v>4.5862412761714854E-4</v>
      </c>
      <c r="HC324" s="298">
        <f t="shared" si="806"/>
        <v>0</v>
      </c>
      <c r="HD324" s="298"/>
    </row>
    <row r="325" spans="1:212" ht="12" customHeight="1" x14ac:dyDescent="0.25">
      <c r="A325" s="2">
        <v>3</v>
      </c>
      <c r="B325" s="10" t="s">
        <v>151</v>
      </c>
      <c r="C325" s="183">
        <v>52025</v>
      </c>
      <c r="D325" s="10"/>
      <c r="E325" s="2" t="s">
        <v>369</v>
      </c>
      <c r="F325" s="33"/>
      <c r="G325" s="33"/>
      <c r="H325" s="33"/>
      <c r="I325" s="33"/>
      <c r="J325" s="33"/>
      <c r="K325" s="33"/>
      <c r="L325" s="33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61"/>
      <c r="X325" s="45"/>
      <c r="Y325" s="3">
        <v>6</v>
      </c>
      <c r="Z325" s="146">
        <v>6</v>
      </c>
      <c r="AA325" s="3">
        <f t="shared" si="699"/>
        <v>12</v>
      </c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178">
        <f t="shared" si="720"/>
        <v>0</v>
      </c>
      <c r="BB325" s="2">
        <f t="shared" si="721"/>
        <v>0</v>
      </c>
      <c r="BC325" s="2">
        <f t="shared" si="722"/>
        <v>0</v>
      </c>
      <c r="BD325" s="146">
        <f t="shared" si="723"/>
        <v>0</v>
      </c>
      <c r="BE325" s="3">
        <f t="shared" si="724"/>
        <v>-7.9795722949249928E-2</v>
      </c>
      <c r="BF325" s="178">
        <f t="shared" si="725"/>
        <v>0</v>
      </c>
      <c r="BG325" s="2">
        <f t="shared" si="726"/>
        <v>0</v>
      </c>
      <c r="BH325" s="2">
        <f t="shared" si="727"/>
        <v>0</v>
      </c>
      <c r="BI325" s="146">
        <f t="shared" si="728"/>
        <v>0</v>
      </c>
      <c r="BJ325" s="3"/>
      <c r="BK325" s="21">
        <v>12251</v>
      </c>
      <c r="BL325" s="3">
        <v>12251</v>
      </c>
      <c r="BM325" s="2">
        <v>0</v>
      </c>
      <c r="BN325" s="2">
        <v>0</v>
      </c>
      <c r="BO325" s="45"/>
      <c r="BP325" s="2">
        <f t="shared" si="729"/>
        <v>0</v>
      </c>
      <c r="BQ325" s="2">
        <f t="shared" si="730"/>
        <v>0</v>
      </c>
      <c r="BR325" s="2">
        <f t="shared" si="731"/>
        <v>0</v>
      </c>
      <c r="BS325" s="2"/>
      <c r="BT325" s="7">
        <v>12376</v>
      </c>
      <c r="BU325" s="3">
        <v>12366</v>
      </c>
      <c r="BV325" s="2">
        <f t="shared" si="705"/>
        <v>10</v>
      </c>
      <c r="BW325" s="2">
        <v>10</v>
      </c>
      <c r="BX325" s="61"/>
      <c r="BY325" s="2">
        <f t="shared" si="732"/>
        <v>10</v>
      </c>
      <c r="BZ325" s="2">
        <f t="shared" si="733"/>
        <v>0.8086689309396734</v>
      </c>
      <c r="CA325" s="2">
        <f t="shared" si="734"/>
        <v>0.8086689309396734</v>
      </c>
      <c r="CB325" s="2"/>
      <c r="CC325" s="105">
        <v>12399</v>
      </c>
      <c r="CD325" s="3">
        <v>12391</v>
      </c>
      <c r="CE325" s="2">
        <f t="shared" si="706"/>
        <v>8</v>
      </c>
      <c r="CF325" s="2">
        <v>8</v>
      </c>
      <c r="CG325" s="61"/>
      <c r="CH325" s="2">
        <f t="shared" si="735"/>
        <v>8</v>
      </c>
      <c r="CI325" s="2">
        <f t="shared" si="736"/>
        <v>0.64562989266403037</v>
      </c>
      <c r="CJ325" s="2">
        <f t="shared" si="737"/>
        <v>0.64562989266403037</v>
      </c>
      <c r="CK325" s="2"/>
      <c r="CL325" s="105">
        <v>12363</v>
      </c>
      <c r="CM325" s="3">
        <v>12348</v>
      </c>
      <c r="CN325" s="2">
        <f t="shared" si="707"/>
        <v>15</v>
      </c>
      <c r="CO325" s="2">
        <f t="shared" si="708"/>
        <v>15</v>
      </c>
      <c r="CP325" s="61"/>
      <c r="CQ325" s="2">
        <f t="shared" si="738"/>
        <v>15</v>
      </c>
      <c r="CR325" s="2">
        <f t="shared" si="739"/>
        <v>1.2147716229348882</v>
      </c>
      <c r="CS325" s="2">
        <f t="shared" si="740"/>
        <v>1.2147716229348882</v>
      </c>
      <c r="CT325" s="2"/>
      <c r="CU325" s="131">
        <v>12531</v>
      </c>
      <c r="CV325" s="3">
        <v>12532</v>
      </c>
      <c r="CW325" s="2">
        <f t="shared" si="709"/>
        <v>-1</v>
      </c>
      <c r="CX325" s="2">
        <f t="shared" si="710"/>
        <v>-1</v>
      </c>
      <c r="CY325" s="61"/>
      <c r="CZ325" s="2">
        <f t="shared" si="741"/>
        <v>-1</v>
      </c>
      <c r="DA325" s="2">
        <f t="shared" si="742"/>
        <v>-7.9795722949249928E-2</v>
      </c>
      <c r="DB325" s="2">
        <f t="shared" si="743"/>
        <v>-7.9795722949249928E-2</v>
      </c>
      <c r="DC325" s="2"/>
      <c r="DD325" s="131">
        <v>12661</v>
      </c>
      <c r="DE325" s="3">
        <v>12667</v>
      </c>
      <c r="DF325" s="2">
        <f t="shared" si="711"/>
        <v>-6</v>
      </c>
      <c r="DG325" s="2">
        <f t="shared" si="712"/>
        <v>-6</v>
      </c>
      <c r="DH325" s="61"/>
      <c r="DI325" s="2">
        <f t="shared" si="744"/>
        <v>-6</v>
      </c>
      <c r="DJ325" s="2">
        <f t="shared" si="745"/>
        <v>-0.4736717454803821</v>
      </c>
      <c r="DK325" s="2">
        <f t="shared" si="746"/>
        <v>-0.4736717454803821</v>
      </c>
      <c r="DL325" s="2"/>
      <c r="DM325" s="131">
        <v>12658</v>
      </c>
      <c r="DN325" s="2">
        <v>12651</v>
      </c>
      <c r="DO325" s="3">
        <f t="shared" si="747"/>
        <v>7</v>
      </c>
      <c r="DP325" s="3">
        <f t="shared" si="748"/>
        <v>0.55331594340368351</v>
      </c>
      <c r="DQ325" s="2"/>
      <c r="DR325" s="131">
        <v>12708</v>
      </c>
      <c r="DS325" s="2">
        <v>12712</v>
      </c>
      <c r="DT325" s="3">
        <f t="shared" si="749"/>
        <v>-4</v>
      </c>
      <c r="DU325" s="3">
        <f t="shared" si="750"/>
        <v>-0.31466331025802391</v>
      </c>
      <c r="DV325" s="2"/>
      <c r="DW325" s="131">
        <v>12807</v>
      </c>
      <c r="DX325" s="2">
        <v>12795</v>
      </c>
      <c r="DY325" s="3">
        <f t="shared" si="751"/>
        <v>12</v>
      </c>
      <c r="DZ325" s="3">
        <f t="shared" si="752"/>
        <v>0.93786635404454866</v>
      </c>
      <c r="EA325" s="2"/>
      <c r="EB325" s="131">
        <v>12737</v>
      </c>
      <c r="EC325" s="2">
        <v>12709</v>
      </c>
      <c r="ED325" s="3">
        <f>EB325-EC325</f>
        <v>28</v>
      </c>
      <c r="EE325" s="3">
        <f t="shared" si="753"/>
        <v>2.2031631127547406</v>
      </c>
      <c r="EF325" s="2"/>
      <c r="EG325" s="131">
        <v>12778</v>
      </c>
      <c r="EH325" s="2">
        <v>12778</v>
      </c>
      <c r="EI325" s="3">
        <f t="shared" si="719"/>
        <v>0</v>
      </c>
      <c r="EJ325" s="3">
        <f t="shared" si="754"/>
        <v>0</v>
      </c>
      <c r="EK325" s="2"/>
      <c r="EL325" s="131">
        <v>12836</v>
      </c>
      <c r="EM325" s="2">
        <v>12830</v>
      </c>
      <c r="EN325" s="3">
        <f t="shared" ref="EN325:EN340" si="807">EL325-EM325</f>
        <v>6</v>
      </c>
      <c r="EO325" s="3">
        <f t="shared" si="755"/>
        <v>0.46765393608729539</v>
      </c>
      <c r="EP325" s="2"/>
      <c r="EQ325" s="2"/>
      <c r="ER325" s="77">
        <f t="shared" si="756"/>
        <v>0</v>
      </c>
      <c r="ES325" s="83">
        <f t="shared" si="671"/>
        <v>10</v>
      </c>
      <c r="ET325" s="83">
        <f t="shared" si="665"/>
        <v>8</v>
      </c>
      <c r="EU325" s="81">
        <f t="shared" si="718"/>
        <v>15</v>
      </c>
      <c r="EV325" s="81">
        <f t="shared" si="672"/>
        <v>-1</v>
      </c>
      <c r="EW325" s="81">
        <f t="shared" si="697"/>
        <v>-6</v>
      </c>
      <c r="EX325" s="81">
        <f t="shared" si="673"/>
        <v>7</v>
      </c>
      <c r="EY325" s="81">
        <f>DT325</f>
        <v>-4</v>
      </c>
      <c r="EZ325" s="81">
        <f t="shared" si="694"/>
        <v>12</v>
      </c>
      <c r="FA325" s="81">
        <f t="shared" si="757"/>
        <v>28</v>
      </c>
      <c r="FB325" s="81">
        <f t="shared" si="758"/>
        <v>0</v>
      </c>
      <c r="FC325" s="81">
        <f t="shared" ref="FC325:FC340" si="808">EN325</f>
        <v>6</v>
      </c>
      <c r="FD325" s="2"/>
      <c r="FE325" s="77">
        <f t="shared" si="759"/>
        <v>0</v>
      </c>
      <c r="FF325" s="83">
        <f t="shared" si="760"/>
        <v>0.8086689309396734</v>
      </c>
      <c r="FG325" s="83">
        <f t="shared" si="761"/>
        <v>0.64562989266403037</v>
      </c>
      <c r="FH325" s="81">
        <f t="shared" si="762"/>
        <v>1.2147716229348882</v>
      </c>
      <c r="FI325" s="81">
        <f t="shared" si="763"/>
        <v>-7.9795722949249928E-2</v>
      </c>
      <c r="FJ325" s="81">
        <f t="shared" si="764"/>
        <v>-0.4736717454803821</v>
      </c>
      <c r="FK325" s="81">
        <f t="shared" si="765"/>
        <v>0.55331594340368351</v>
      </c>
      <c r="FL325" s="81">
        <f t="shared" si="766"/>
        <v>-0.31466331025802391</v>
      </c>
      <c r="FM325" s="81">
        <f t="shared" si="767"/>
        <v>0.93786635404454866</v>
      </c>
      <c r="FN325" s="81">
        <f t="shared" si="768"/>
        <v>2.2031631127547406</v>
      </c>
      <c r="FO325" s="81">
        <f t="shared" si="769"/>
        <v>0</v>
      </c>
      <c r="FP325" s="81">
        <f t="shared" si="770"/>
        <v>0.46765393608729539</v>
      </c>
      <c r="FQ325" s="2"/>
      <c r="FR325" s="83">
        <f t="shared" si="771"/>
        <v>10</v>
      </c>
      <c r="FS325" s="83">
        <f t="shared" si="772"/>
        <v>-2</v>
      </c>
      <c r="FT325" s="83">
        <f t="shared" si="773"/>
        <v>7</v>
      </c>
      <c r="FU325" s="83">
        <f t="shared" si="774"/>
        <v>-16</v>
      </c>
      <c r="FV325" s="83">
        <f t="shared" si="775"/>
        <v>-5</v>
      </c>
      <c r="FW325" s="83">
        <f t="shared" si="776"/>
        <v>13</v>
      </c>
      <c r="FX325" s="83">
        <f t="shared" si="777"/>
        <v>-11</v>
      </c>
      <c r="FY325" s="83">
        <f t="shared" si="778"/>
        <v>16</v>
      </c>
      <c r="FZ325" s="83">
        <f t="shared" si="779"/>
        <v>16</v>
      </c>
      <c r="GA325" s="83">
        <f t="shared" si="780"/>
        <v>-28</v>
      </c>
      <c r="GB325" s="83">
        <f t="shared" si="781"/>
        <v>6</v>
      </c>
      <c r="GC325" s="54"/>
      <c r="GD325" s="205">
        <f t="shared" si="782"/>
        <v>0.8086689309396734</v>
      </c>
      <c r="GE325" s="206">
        <f t="shared" si="783"/>
        <v>-0.16303903827564303</v>
      </c>
      <c r="GF325" s="206">
        <f t="shared" si="784"/>
        <v>0.56914173027085779</v>
      </c>
      <c r="GG325" s="207">
        <f t="shared" si="785"/>
        <v>-1.294567345884138</v>
      </c>
      <c r="GH325" s="206">
        <f t="shared" si="786"/>
        <v>-0.39387602253113219</v>
      </c>
      <c r="GI325" s="206">
        <f t="shared" si="787"/>
        <v>1.0269876888840657</v>
      </c>
      <c r="GJ325" s="206">
        <f t="shared" si="788"/>
        <v>-0.86797925366170747</v>
      </c>
      <c r="GK325" s="206">
        <f t="shared" si="789"/>
        <v>1.2525296643025725</v>
      </c>
      <c r="GL325" s="206">
        <f t="shared" si="790"/>
        <v>1.265296758710192</v>
      </c>
      <c r="GM325" s="206">
        <f t="shared" si="791"/>
        <v>-2.2031631127547406</v>
      </c>
      <c r="GN325" s="206">
        <f t="shared" si="792"/>
        <v>0.46765393608729539</v>
      </c>
      <c r="GO325" s="2"/>
      <c r="GP325" s="3">
        <f t="shared" si="793"/>
        <v>6</v>
      </c>
      <c r="GQ325" s="320">
        <f t="shared" si="794"/>
        <v>4.6765393608729541E-4</v>
      </c>
      <c r="GR325" s="298">
        <f t="shared" si="795"/>
        <v>0</v>
      </c>
      <c r="GS325" s="298">
        <f t="shared" si="796"/>
        <v>1.5981078403170645E-4</v>
      </c>
      <c r="GT325" s="298">
        <f t="shared" si="797"/>
        <v>1.5275551791134304E-4</v>
      </c>
      <c r="GU325" s="298">
        <f t="shared" si="798"/>
        <v>3.238621642628897E-4</v>
      </c>
      <c r="GV325" s="298">
        <f t="shared" si="799"/>
        <v>-1.8045329868629998E-5</v>
      </c>
      <c r="GW325" s="298">
        <f t="shared" si="800"/>
        <v>-1.2043114349370748E-4</v>
      </c>
      <c r="GX325" s="298">
        <f t="shared" si="801"/>
        <v>1.7515764187768992E-4</v>
      </c>
      <c r="GY325" s="298">
        <f t="shared" si="802"/>
        <v>-9.5916360933266193E-5</v>
      </c>
      <c r="GZ325" s="298">
        <f t="shared" si="803"/>
        <v>2.4909185262065388E-4</v>
      </c>
      <c r="HA325" s="298">
        <f t="shared" si="804"/>
        <v>5.9146599070553443E-4</v>
      </c>
      <c r="HB325" s="298">
        <f t="shared" si="805"/>
        <v>0</v>
      </c>
      <c r="HC325" s="298">
        <f t="shared" si="806"/>
        <v>1.0396991803704795E-4</v>
      </c>
      <c r="HD325" s="298"/>
    </row>
    <row r="326" spans="1:212" ht="12" customHeight="1" x14ac:dyDescent="0.25">
      <c r="A326" s="2">
        <v>3</v>
      </c>
      <c r="B326" s="10" t="s">
        <v>151</v>
      </c>
      <c r="C326" s="183">
        <v>52048</v>
      </c>
      <c r="D326" s="10"/>
      <c r="E326" s="2" t="s">
        <v>541</v>
      </c>
      <c r="F326" s="33"/>
      <c r="G326" s="33"/>
      <c r="H326" s="33"/>
      <c r="I326" s="33"/>
      <c r="J326" s="33"/>
      <c r="K326" s="33"/>
      <c r="L326" s="33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61"/>
      <c r="X326" s="45"/>
      <c r="Y326" s="3">
        <v>22</v>
      </c>
      <c r="Z326" s="146">
        <v>4</v>
      </c>
      <c r="AA326" s="3">
        <f t="shared" si="699"/>
        <v>26</v>
      </c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178">
        <f t="shared" si="720"/>
        <v>0</v>
      </c>
      <c r="BB326" s="2">
        <f t="shared" si="721"/>
        <v>0</v>
      </c>
      <c r="BC326" s="2">
        <f t="shared" si="722"/>
        <v>0</v>
      </c>
      <c r="BD326" s="146">
        <f t="shared" si="723"/>
        <v>0</v>
      </c>
      <c r="BE326" s="3">
        <f t="shared" si="724"/>
        <v>2.7741999405528586</v>
      </c>
      <c r="BF326" s="178">
        <f t="shared" si="725"/>
        <v>0</v>
      </c>
      <c r="BG326" s="2">
        <f t="shared" si="726"/>
        <v>0</v>
      </c>
      <c r="BH326" s="2">
        <f t="shared" si="727"/>
        <v>0</v>
      </c>
      <c r="BI326" s="146">
        <f t="shared" si="728"/>
        <v>0</v>
      </c>
      <c r="BJ326" s="3"/>
      <c r="BK326" s="21">
        <v>10152</v>
      </c>
      <c r="BL326" s="3">
        <v>10132</v>
      </c>
      <c r="BM326" s="2">
        <v>20</v>
      </c>
      <c r="BN326" s="2">
        <v>20</v>
      </c>
      <c r="BO326" s="45"/>
      <c r="BP326" s="2">
        <f t="shared" si="729"/>
        <v>20</v>
      </c>
      <c r="BQ326" s="2">
        <f t="shared" si="730"/>
        <v>1.9739439399921042</v>
      </c>
      <c r="BR326" s="2">
        <f t="shared" si="731"/>
        <v>1.9739439399921042</v>
      </c>
      <c r="BS326" s="2"/>
      <c r="BT326" s="7">
        <v>10174</v>
      </c>
      <c r="BU326" s="3">
        <v>10120</v>
      </c>
      <c r="BV326" s="2">
        <f t="shared" si="705"/>
        <v>54</v>
      </c>
      <c r="BW326" s="2">
        <v>54</v>
      </c>
      <c r="BX326" s="61"/>
      <c r="BY326" s="2">
        <f t="shared" si="732"/>
        <v>54</v>
      </c>
      <c r="BZ326" s="2">
        <f t="shared" si="733"/>
        <v>5.3359683794466406</v>
      </c>
      <c r="CA326" s="2">
        <f t="shared" si="734"/>
        <v>5.3359683794466406</v>
      </c>
      <c r="CB326" s="2"/>
      <c r="CC326" s="105">
        <v>10173</v>
      </c>
      <c r="CD326" s="3">
        <v>10146</v>
      </c>
      <c r="CE326" s="2">
        <f t="shared" si="706"/>
        <v>27</v>
      </c>
      <c r="CF326" s="2">
        <v>27</v>
      </c>
      <c r="CG326" s="61"/>
      <c r="CH326" s="2">
        <f t="shared" si="735"/>
        <v>27</v>
      </c>
      <c r="CI326" s="2">
        <f t="shared" si="736"/>
        <v>2.6611472501478417</v>
      </c>
      <c r="CJ326" s="2">
        <f t="shared" si="737"/>
        <v>2.6611472501478417</v>
      </c>
      <c r="CK326" s="2"/>
      <c r="CL326" s="105">
        <v>10058</v>
      </c>
      <c r="CM326" s="3">
        <v>10062</v>
      </c>
      <c r="CN326" s="2">
        <f t="shared" si="707"/>
        <v>-4</v>
      </c>
      <c r="CO326" s="2">
        <f t="shared" si="708"/>
        <v>-4</v>
      </c>
      <c r="CP326" s="61"/>
      <c r="CQ326" s="2">
        <f t="shared" si="738"/>
        <v>-4</v>
      </c>
      <c r="CR326" s="2">
        <f t="shared" si="739"/>
        <v>-0.39753528125621146</v>
      </c>
      <c r="CS326" s="2">
        <f t="shared" si="740"/>
        <v>-0.39753528125621146</v>
      </c>
      <c r="CT326" s="2"/>
      <c r="CU326" s="131">
        <v>10121</v>
      </c>
      <c r="CV326" s="3">
        <v>10093</v>
      </c>
      <c r="CW326" s="2">
        <f t="shared" si="709"/>
        <v>28</v>
      </c>
      <c r="CX326" s="2">
        <f t="shared" si="710"/>
        <v>28</v>
      </c>
      <c r="CY326" s="61"/>
      <c r="CZ326" s="2">
        <f t="shared" si="741"/>
        <v>28</v>
      </c>
      <c r="DA326" s="2">
        <f t="shared" si="742"/>
        <v>2.7741999405528586</v>
      </c>
      <c r="DB326" s="2">
        <f t="shared" si="743"/>
        <v>2.7741999405528586</v>
      </c>
      <c r="DC326" s="2"/>
      <c r="DD326" s="131">
        <v>10176</v>
      </c>
      <c r="DE326" s="3">
        <v>10150</v>
      </c>
      <c r="DF326" s="2">
        <f t="shared" si="711"/>
        <v>26</v>
      </c>
      <c r="DG326" s="2">
        <f t="shared" si="712"/>
        <v>26</v>
      </c>
      <c r="DH326" s="61"/>
      <c r="DI326" s="2">
        <f t="shared" si="744"/>
        <v>26</v>
      </c>
      <c r="DJ326" s="2">
        <f t="shared" si="745"/>
        <v>2.5615763546798029</v>
      </c>
      <c r="DK326" s="2">
        <f t="shared" si="746"/>
        <v>2.5615763546798029</v>
      </c>
      <c r="DL326" s="2"/>
      <c r="DM326" s="131">
        <v>10151</v>
      </c>
      <c r="DN326" s="2">
        <v>10136</v>
      </c>
      <c r="DO326" s="3">
        <f t="shared" si="747"/>
        <v>15</v>
      </c>
      <c r="DP326" s="3">
        <f t="shared" si="748"/>
        <v>1.4798737174427783</v>
      </c>
      <c r="DQ326" s="2"/>
      <c r="DR326" s="131">
        <v>10110</v>
      </c>
      <c r="DS326" s="2">
        <v>10110</v>
      </c>
      <c r="DT326" s="3">
        <f t="shared" si="749"/>
        <v>0</v>
      </c>
      <c r="DU326" s="3">
        <f t="shared" si="750"/>
        <v>0</v>
      </c>
      <c r="DV326" s="2"/>
      <c r="DW326" s="131">
        <v>10147</v>
      </c>
      <c r="DX326" s="2">
        <v>10124</v>
      </c>
      <c r="DY326" s="3">
        <f t="shared" si="751"/>
        <v>23</v>
      </c>
      <c r="DZ326" s="3">
        <f t="shared" si="752"/>
        <v>2.2718293164757015</v>
      </c>
      <c r="EA326" s="2"/>
      <c r="EB326" s="131">
        <v>10154</v>
      </c>
      <c r="EC326" s="2">
        <v>10133</v>
      </c>
      <c r="ED326" s="3">
        <f>EB326-EC326</f>
        <v>21</v>
      </c>
      <c r="EE326" s="3">
        <f t="shared" si="753"/>
        <v>2.0724365933089905</v>
      </c>
      <c r="EF326" s="2"/>
      <c r="EG326" s="131">
        <v>10140</v>
      </c>
      <c r="EH326" s="2">
        <v>10127</v>
      </c>
      <c r="EI326" s="3">
        <f t="shared" si="719"/>
        <v>13</v>
      </c>
      <c r="EJ326" s="3">
        <f t="shared" si="754"/>
        <v>1.2836970474967906</v>
      </c>
      <c r="EK326" s="2"/>
      <c r="EL326" s="131">
        <v>10137</v>
      </c>
      <c r="EM326" s="2">
        <v>10106</v>
      </c>
      <c r="EN326" s="3">
        <f t="shared" si="807"/>
        <v>31</v>
      </c>
      <c r="EO326" s="3">
        <f t="shared" si="755"/>
        <v>3.0674846625766872</v>
      </c>
      <c r="EP326" s="2"/>
      <c r="EQ326" s="2"/>
      <c r="ER326" s="77">
        <f t="shared" si="756"/>
        <v>20</v>
      </c>
      <c r="ES326" s="83">
        <f t="shared" si="671"/>
        <v>54</v>
      </c>
      <c r="ET326" s="83">
        <f t="shared" si="665"/>
        <v>27</v>
      </c>
      <c r="EU326" s="81">
        <f t="shared" si="718"/>
        <v>-4</v>
      </c>
      <c r="EV326" s="81">
        <f t="shared" si="672"/>
        <v>28</v>
      </c>
      <c r="EW326" s="81">
        <f t="shared" si="697"/>
        <v>26</v>
      </c>
      <c r="EX326" s="81">
        <f t="shared" si="673"/>
        <v>15</v>
      </c>
      <c r="EY326" s="81">
        <f>DT326</f>
        <v>0</v>
      </c>
      <c r="EZ326" s="81">
        <f t="shared" si="694"/>
        <v>23</v>
      </c>
      <c r="FA326" s="81">
        <f t="shared" si="757"/>
        <v>21</v>
      </c>
      <c r="FB326" s="81">
        <f t="shared" si="758"/>
        <v>13</v>
      </c>
      <c r="FC326" s="81">
        <f t="shared" si="808"/>
        <v>31</v>
      </c>
      <c r="FD326" s="2"/>
      <c r="FE326" s="77">
        <f t="shared" si="759"/>
        <v>1.9739439399921042</v>
      </c>
      <c r="FF326" s="83">
        <f t="shared" si="760"/>
        <v>5.3359683794466406</v>
      </c>
      <c r="FG326" s="83">
        <f t="shared" si="761"/>
        <v>2.6611472501478417</v>
      </c>
      <c r="FH326" s="81">
        <f t="shared" si="762"/>
        <v>-0.39753528125621146</v>
      </c>
      <c r="FI326" s="81">
        <f t="shared" si="763"/>
        <v>2.7741999405528586</v>
      </c>
      <c r="FJ326" s="81">
        <f t="shared" si="764"/>
        <v>2.5615763546798029</v>
      </c>
      <c r="FK326" s="81">
        <f t="shared" si="765"/>
        <v>1.4798737174427783</v>
      </c>
      <c r="FL326" s="81">
        <f t="shared" si="766"/>
        <v>0</v>
      </c>
      <c r="FM326" s="81">
        <f t="shared" si="767"/>
        <v>2.2718293164757015</v>
      </c>
      <c r="FN326" s="81">
        <f t="shared" si="768"/>
        <v>2.0724365933089905</v>
      </c>
      <c r="FO326" s="81">
        <f t="shared" si="769"/>
        <v>1.2836970474967906</v>
      </c>
      <c r="FP326" s="81">
        <f t="shared" si="770"/>
        <v>3.0674846625766872</v>
      </c>
      <c r="FQ326" s="2"/>
      <c r="FR326" s="83">
        <f t="shared" si="771"/>
        <v>34</v>
      </c>
      <c r="FS326" s="83">
        <f t="shared" si="772"/>
        <v>-27</v>
      </c>
      <c r="FT326" s="83">
        <f t="shared" si="773"/>
        <v>-31</v>
      </c>
      <c r="FU326" s="83">
        <f t="shared" si="774"/>
        <v>32</v>
      </c>
      <c r="FV326" s="83">
        <f t="shared" si="775"/>
        <v>-2</v>
      </c>
      <c r="FW326" s="83">
        <f t="shared" si="776"/>
        <v>-11</v>
      </c>
      <c r="FX326" s="83">
        <f t="shared" si="777"/>
        <v>-15</v>
      </c>
      <c r="FY326" s="83">
        <f t="shared" si="778"/>
        <v>23</v>
      </c>
      <c r="FZ326" s="83">
        <f t="shared" si="779"/>
        <v>-2</v>
      </c>
      <c r="GA326" s="83">
        <f t="shared" si="780"/>
        <v>-8</v>
      </c>
      <c r="GB326" s="83">
        <f t="shared" si="781"/>
        <v>18</v>
      </c>
      <c r="GC326" s="54"/>
      <c r="GD326" s="205">
        <f t="shared" si="782"/>
        <v>3.3620244394545367</v>
      </c>
      <c r="GE326" s="206">
        <f t="shared" si="783"/>
        <v>-2.6748211292987989</v>
      </c>
      <c r="GF326" s="206">
        <f t="shared" si="784"/>
        <v>-3.0586825314040533</v>
      </c>
      <c r="GG326" s="207">
        <f t="shared" si="785"/>
        <v>3.1717352218090702</v>
      </c>
      <c r="GH326" s="206">
        <f t="shared" si="786"/>
        <v>-0.21262358587305563</v>
      </c>
      <c r="GI326" s="206">
        <f t="shared" si="787"/>
        <v>-1.0817026372370246</v>
      </c>
      <c r="GJ326" s="206">
        <f t="shared" si="788"/>
        <v>-1.4798737174427783</v>
      </c>
      <c r="GK326" s="206">
        <f t="shared" si="789"/>
        <v>2.2718293164757015</v>
      </c>
      <c r="GL326" s="206">
        <f t="shared" si="790"/>
        <v>-0.19939272316671097</v>
      </c>
      <c r="GM326" s="206">
        <f t="shared" si="791"/>
        <v>-0.78873954581219996</v>
      </c>
      <c r="GN326" s="206">
        <f t="shared" si="792"/>
        <v>1.7837876150798966</v>
      </c>
      <c r="GO326" s="2"/>
      <c r="GP326" s="3">
        <f t="shared" si="793"/>
        <v>31</v>
      </c>
      <c r="GQ326" s="320">
        <f t="shared" si="794"/>
        <v>3.0674846625766872E-3</v>
      </c>
      <c r="GR326" s="298">
        <f t="shared" si="795"/>
        <v>3.4831675926087183E-4</v>
      </c>
      <c r="GS326" s="298">
        <f t="shared" si="796"/>
        <v>8.6297823377121487E-4</v>
      </c>
      <c r="GT326" s="298">
        <f t="shared" si="797"/>
        <v>5.1554987295078275E-4</v>
      </c>
      <c r="GU326" s="298">
        <f t="shared" si="798"/>
        <v>-8.6363243803437264E-5</v>
      </c>
      <c r="GV326" s="298">
        <f t="shared" si="799"/>
        <v>5.0526923632163991E-4</v>
      </c>
      <c r="GW326" s="298">
        <f t="shared" si="800"/>
        <v>5.2186828847273234E-4</v>
      </c>
      <c r="GX326" s="298">
        <f t="shared" si="801"/>
        <v>3.7533780402362128E-4</v>
      </c>
      <c r="GY326" s="298">
        <f t="shared" si="802"/>
        <v>0</v>
      </c>
      <c r="GZ326" s="298">
        <f t="shared" si="803"/>
        <v>4.7742605085625327E-4</v>
      </c>
      <c r="HA326" s="298">
        <f t="shared" si="804"/>
        <v>4.4359949302915085E-4</v>
      </c>
      <c r="HB326" s="298">
        <f t="shared" si="805"/>
        <v>2.5922233300099704E-4</v>
      </c>
      <c r="HC326" s="298">
        <f t="shared" si="806"/>
        <v>5.3717790985808103E-4</v>
      </c>
      <c r="HD326" s="298"/>
    </row>
    <row r="327" spans="1:212" ht="12" customHeight="1" x14ac:dyDescent="0.25">
      <c r="A327" s="2">
        <v>3</v>
      </c>
      <c r="B327" s="10" t="s">
        <v>151</v>
      </c>
      <c r="C327" s="183">
        <v>52055</v>
      </c>
      <c r="D327" s="10"/>
      <c r="E327" s="2" t="s">
        <v>590</v>
      </c>
      <c r="F327" s="33"/>
      <c r="G327" s="33"/>
      <c r="H327" s="33"/>
      <c r="I327" s="33"/>
      <c r="J327" s="33"/>
      <c r="K327" s="33"/>
      <c r="L327" s="33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61"/>
      <c r="X327" s="45"/>
      <c r="Y327" s="3">
        <v>17</v>
      </c>
      <c r="Z327" s="146">
        <v>6</v>
      </c>
      <c r="AA327" s="3">
        <f t="shared" si="699"/>
        <v>23</v>
      </c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178">
        <f t="shared" si="720"/>
        <v>0</v>
      </c>
      <c r="BB327" s="2">
        <f t="shared" si="721"/>
        <v>0</v>
      </c>
      <c r="BC327" s="2">
        <f t="shared" si="722"/>
        <v>0</v>
      </c>
      <c r="BD327" s="146">
        <f t="shared" si="723"/>
        <v>0</v>
      </c>
      <c r="BE327" s="3">
        <f t="shared" si="724"/>
        <v>1.170617500731636</v>
      </c>
      <c r="BF327" s="178">
        <f t="shared" si="725"/>
        <v>0</v>
      </c>
      <c r="BG327" s="2">
        <f t="shared" si="726"/>
        <v>0</v>
      </c>
      <c r="BH327" s="2">
        <f t="shared" si="727"/>
        <v>0</v>
      </c>
      <c r="BI327" s="146">
        <f t="shared" si="728"/>
        <v>0</v>
      </c>
      <c r="BJ327" s="3"/>
      <c r="BK327" s="21">
        <v>16830</v>
      </c>
      <c r="BL327" s="3">
        <v>16816</v>
      </c>
      <c r="BM327" s="2">
        <v>14</v>
      </c>
      <c r="BN327" s="2">
        <v>14</v>
      </c>
      <c r="BO327" s="45"/>
      <c r="BP327" s="2">
        <f t="shared" si="729"/>
        <v>14</v>
      </c>
      <c r="BQ327" s="2">
        <f t="shared" si="730"/>
        <v>0.83254043767840158</v>
      </c>
      <c r="BR327" s="2">
        <f t="shared" si="731"/>
        <v>0.83254043767840158</v>
      </c>
      <c r="BS327" s="2"/>
      <c r="BT327" s="7">
        <v>16915</v>
      </c>
      <c r="BU327" s="3">
        <v>16899</v>
      </c>
      <c r="BV327" s="2">
        <f t="shared" si="705"/>
        <v>16</v>
      </c>
      <c r="BW327" s="2">
        <v>16</v>
      </c>
      <c r="BX327" s="61"/>
      <c r="BY327" s="2">
        <f t="shared" si="732"/>
        <v>16</v>
      </c>
      <c r="BZ327" s="2">
        <f t="shared" si="733"/>
        <v>0.94680158589265639</v>
      </c>
      <c r="CA327" s="2">
        <f t="shared" si="734"/>
        <v>0.94680158589265639</v>
      </c>
      <c r="CB327" s="2"/>
      <c r="CC327" s="105">
        <v>17035</v>
      </c>
      <c r="CD327" s="3">
        <v>17022</v>
      </c>
      <c r="CE327" s="2">
        <f t="shared" si="706"/>
        <v>13</v>
      </c>
      <c r="CF327" s="2">
        <v>13</v>
      </c>
      <c r="CG327" s="61"/>
      <c r="CH327" s="2">
        <f t="shared" si="735"/>
        <v>13</v>
      </c>
      <c r="CI327" s="2">
        <f t="shared" si="736"/>
        <v>0.76371754200446473</v>
      </c>
      <c r="CJ327" s="2">
        <f t="shared" si="737"/>
        <v>0.76371754200446473</v>
      </c>
      <c r="CK327" s="2"/>
      <c r="CL327" s="105">
        <v>17135</v>
      </c>
      <c r="CM327" s="3">
        <v>17121</v>
      </c>
      <c r="CN327" s="2">
        <f t="shared" si="707"/>
        <v>14</v>
      </c>
      <c r="CO327" s="2">
        <f t="shared" si="708"/>
        <v>14</v>
      </c>
      <c r="CP327" s="61"/>
      <c r="CQ327" s="2">
        <f t="shared" si="738"/>
        <v>14</v>
      </c>
      <c r="CR327" s="2">
        <f t="shared" si="739"/>
        <v>0.81770924595525962</v>
      </c>
      <c r="CS327" s="2">
        <f t="shared" si="740"/>
        <v>0.81770924595525962</v>
      </c>
      <c r="CT327" s="2"/>
      <c r="CU327" s="131">
        <v>17105</v>
      </c>
      <c r="CV327" s="3">
        <v>17085</v>
      </c>
      <c r="CW327" s="2">
        <f t="shared" si="709"/>
        <v>20</v>
      </c>
      <c r="CX327" s="2">
        <f t="shared" si="710"/>
        <v>20</v>
      </c>
      <c r="CY327" s="61"/>
      <c r="CZ327" s="2">
        <f t="shared" si="741"/>
        <v>20</v>
      </c>
      <c r="DA327" s="2">
        <f t="shared" si="742"/>
        <v>1.170617500731636</v>
      </c>
      <c r="DB327" s="2">
        <f t="shared" si="743"/>
        <v>1.170617500731636</v>
      </c>
      <c r="DC327" s="2"/>
      <c r="DD327" s="131">
        <v>17303</v>
      </c>
      <c r="DE327" s="3">
        <v>17268</v>
      </c>
      <c r="DF327" s="2">
        <f t="shared" si="711"/>
        <v>35</v>
      </c>
      <c r="DG327" s="2">
        <f t="shared" si="712"/>
        <v>35</v>
      </c>
      <c r="DH327" s="61"/>
      <c r="DI327" s="2">
        <f t="shared" si="744"/>
        <v>35</v>
      </c>
      <c r="DJ327" s="2">
        <f t="shared" si="745"/>
        <v>2.0268705119295807</v>
      </c>
      <c r="DK327" s="2">
        <f t="shared" si="746"/>
        <v>2.0268705119295807</v>
      </c>
      <c r="DL327" s="2"/>
      <c r="DM327" s="131">
        <v>17295</v>
      </c>
      <c r="DN327" s="2">
        <v>17283</v>
      </c>
      <c r="DO327" s="3">
        <f t="shared" si="747"/>
        <v>12</v>
      </c>
      <c r="DP327" s="3">
        <f t="shared" si="748"/>
        <v>0.69432390210032979</v>
      </c>
      <c r="DQ327" s="2"/>
      <c r="DR327" s="131">
        <v>17383</v>
      </c>
      <c r="DS327" s="2">
        <v>17342</v>
      </c>
      <c r="DT327" s="3">
        <f t="shared" si="749"/>
        <v>41</v>
      </c>
      <c r="DU327" s="3">
        <f t="shared" si="750"/>
        <v>2.3642025141275513</v>
      </c>
      <c r="DV327" s="2"/>
      <c r="DW327" s="131">
        <v>17270</v>
      </c>
      <c r="DX327" s="2">
        <v>17231</v>
      </c>
      <c r="DY327" s="3">
        <f t="shared" si="751"/>
        <v>39</v>
      </c>
      <c r="DZ327" s="3">
        <f t="shared" si="752"/>
        <v>2.2633625442516396</v>
      </c>
      <c r="EA327" s="2"/>
      <c r="EB327" s="131">
        <v>17348</v>
      </c>
      <c r="EC327" s="2">
        <v>17320</v>
      </c>
      <c r="ED327" s="3">
        <f>EB327-EC327</f>
        <v>28</v>
      </c>
      <c r="EE327" s="3">
        <f t="shared" si="753"/>
        <v>1.6166281755196306</v>
      </c>
      <c r="EF327" s="2"/>
      <c r="EG327" s="131">
        <v>17457</v>
      </c>
      <c r="EH327" s="2">
        <v>17442</v>
      </c>
      <c r="EI327" s="3">
        <f t="shared" si="719"/>
        <v>15</v>
      </c>
      <c r="EJ327" s="3">
        <f t="shared" si="754"/>
        <v>0.85999312005503958</v>
      </c>
      <c r="EK327" s="2"/>
      <c r="EL327" s="131">
        <v>17558</v>
      </c>
      <c r="EM327" s="2">
        <v>17533</v>
      </c>
      <c r="EN327" s="3">
        <f t="shared" si="807"/>
        <v>25</v>
      </c>
      <c r="EO327" s="3">
        <f t="shared" si="755"/>
        <v>1.425882621342611</v>
      </c>
      <c r="EP327" s="2"/>
      <c r="EQ327" s="2"/>
      <c r="ER327" s="77">
        <f t="shared" si="756"/>
        <v>14</v>
      </c>
      <c r="ES327" s="83">
        <f t="shared" si="671"/>
        <v>16</v>
      </c>
      <c r="ET327" s="83">
        <f t="shared" si="665"/>
        <v>13</v>
      </c>
      <c r="EU327" s="81">
        <f t="shared" si="718"/>
        <v>14</v>
      </c>
      <c r="EV327" s="81">
        <f t="shared" si="672"/>
        <v>20</v>
      </c>
      <c r="EW327" s="81">
        <f t="shared" si="697"/>
        <v>35</v>
      </c>
      <c r="EX327" s="81">
        <f t="shared" si="673"/>
        <v>12</v>
      </c>
      <c r="EY327" s="81">
        <f>DT327</f>
        <v>41</v>
      </c>
      <c r="EZ327" s="81">
        <f t="shared" si="694"/>
        <v>39</v>
      </c>
      <c r="FA327" s="81">
        <f t="shared" si="757"/>
        <v>28</v>
      </c>
      <c r="FB327" s="81">
        <f t="shared" si="758"/>
        <v>15</v>
      </c>
      <c r="FC327" s="81">
        <f t="shared" si="808"/>
        <v>25</v>
      </c>
      <c r="FD327" s="2"/>
      <c r="FE327" s="77">
        <f t="shared" si="759"/>
        <v>0.83254043767840158</v>
      </c>
      <c r="FF327" s="83">
        <f t="shared" si="760"/>
        <v>0.94680158589265639</v>
      </c>
      <c r="FG327" s="83">
        <f t="shared" si="761"/>
        <v>0.76371754200446473</v>
      </c>
      <c r="FH327" s="81">
        <f t="shared" si="762"/>
        <v>0.81770924595525962</v>
      </c>
      <c r="FI327" s="81">
        <f t="shared" si="763"/>
        <v>1.170617500731636</v>
      </c>
      <c r="FJ327" s="81">
        <f t="shared" si="764"/>
        <v>2.0268705119295807</v>
      </c>
      <c r="FK327" s="81">
        <f t="shared" si="765"/>
        <v>0.69432390210032979</v>
      </c>
      <c r="FL327" s="81">
        <f t="shared" si="766"/>
        <v>2.3642025141275513</v>
      </c>
      <c r="FM327" s="81">
        <f t="shared" si="767"/>
        <v>2.2633625442516396</v>
      </c>
      <c r="FN327" s="81">
        <f t="shared" si="768"/>
        <v>1.6166281755196306</v>
      </c>
      <c r="FO327" s="81">
        <f t="shared" si="769"/>
        <v>0.85999312005503958</v>
      </c>
      <c r="FP327" s="81">
        <f t="shared" si="770"/>
        <v>1.425882621342611</v>
      </c>
      <c r="FQ327" s="2"/>
      <c r="FR327" s="83">
        <f t="shared" si="771"/>
        <v>2</v>
      </c>
      <c r="FS327" s="83">
        <f t="shared" si="772"/>
        <v>-3</v>
      </c>
      <c r="FT327" s="83">
        <f t="shared" si="773"/>
        <v>1</v>
      </c>
      <c r="FU327" s="83">
        <f t="shared" si="774"/>
        <v>6</v>
      </c>
      <c r="FV327" s="83">
        <f t="shared" si="775"/>
        <v>15</v>
      </c>
      <c r="FW327" s="83">
        <f t="shared" si="776"/>
        <v>-23</v>
      </c>
      <c r="FX327" s="83">
        <f t="shared" si="777"/>
        <v>29</v>
      </c>
      <c r="FY327" s="83">
        <f t="shared" si="778"/>
        <v>-2</v>
      </c>
      <c r="FZ327" s="83">
        <f t="shared" si="779"/>
        <v>-11</v>
      </c>
      <c r="GA327" s="83">
        <f t="shared" si="780"/>
        <v>-13</v>
      </c>
      <c r="GB327" s="83">
        <f t="shared" si="781"/>
        <v>10</v>
      </c>
      <c r="GC327" s="54"/>
      <c r="GD327" s="205">
        <f t="shared" si="782"/>
        <v>0.11426114821425482</v>
      </c>
      <c r="GE327" s="206">
        <f t="shared" si="783"/>
        <v>-0.18308404388819166</v>
      </c>
      <c r="GF327" s="206">
        <f t="shared" si="784"/>
        <v>5.3991703950794889E-2</v>
      </c>
      <c r="GG327" s="207">
        <f t="shared" si="785"/>
        <v>0.35290825477637633</v>
      </c>
      <c r="GH327" s="206">
        <f t="shared" si="786"/>
        <v>0.85625301119794472</v>
      </c>
      <c r="GI327" s="206">
        <f t="shared" si="787"/>
        <v>-1.3325466098292509</v>
      </c>
      <c r="GJ327" s="206">
        <f t="shared" si="788"/>
        <v>1.6698786120272215</v>
      </c>
      <c r="GK327" s="206">
        <f t="shared" si="789"/>
        <v>-0.10083996987591171</v>
      </c>
      <c r="GL327" s="206">
        <f t="shared" si="790"/>
        <v>-0.64673436873200907</v>
      </c>
      <c r="GM327" s="206">
        <f t="shared" si="791"/>
        <v>-0.75663505546459098</v>
      </c>
      <c r="GN327" s="206">
        <f t="shared" si="792"/>
        <v>0.56588950128757143</v>
      </c>
      <c r="GO327" s="2"/>
      <c r="GP327" s="3">
        <f t="shared" si="793"/>
        <v>25</v>
      </c>
      <c r="GQ327" s="320">
        <f t="shared" si="794"/>
        <v>1.4258826213426111E-3</v>
      </c>
      <c r="GR327" s="298">
        <f t="shared" si="795"/>
        <v>2.4382173148261029E-4</v>
      </c>
      <c r="GS327" s="298">
        <f t="shared" si="796"/>
        <v>2.5569725445073033E-4</v>
      </c>
      <c r="GT327" s="298">
        <f t="shared" si="797"/>
        <v>2.4822771660593248E-4</v>
      </c>
      <c r="GU327" s="298">
        <f t="shared" si="798"/>
        <v>3.0227135331203041E-4</v>
      </c>
      <c r="GV327" s="298">
        <f t="shared" si="799"/>
        <v>3.6090659737259998E-4</v>
      </c>
      <c r="GW327" s="298">
        <f t="shared" si="800"/>
        <v>7.0251500371329358E-4</v>
      </c>
      <c r="GX327" s="298">
        <f t="shared" si="801"/>
        <v>3.00270243218897E-4</v>
      </c>
      <c r="GY327" s="298">
        <f t="shared" si="802"/>
        <v>9.831426995659785E-4</v>
      </c>
      <c r="GZ327" s="298">
        <f t="shared" si="803"/>
        <v>8.0954852101712505E-4</v>
      </c>
      <c r="HA327" s="298">
        <f t="shared" si="804"/>
        <v>5.9146599070553443E-4</v>
      </c>
      <c r="HB327" s="298">
        <f t="shared" si="805"/>
        <v>2.9910269192422732E-4</v>
      </c>
      <c r="HC327" s="298">
        <f t="shared" si="806"/>
        <v>4.3320799182103314E-4</v>
      </c>
      <c r="HD327" s="298"/>
    </row>
    <row r="328" spans="1:212" ht="12" customHeight="1" x14ac:dyDescent="0.25">
      <c r="A328" s="2">
        <v>3</v>
      </c>
      <c r="B328" s="10" t="s">
        <v>151</v>
      </c>
      <c r="C328" s="183">
        <v>52074</v>
      </c>
      <c r="D328" s="10"/>
      <c r="E328" s="2" t="s">
        <v>192</v>
      </c>
      <c r="F328" s="33"/>
      <c r="G328" s="33"/>
      <c r="H328" s="33"/>
      <c r="I328" s="33"/>
      <c r="J328" s="33"/>
      <c r="K328" s="33"/>
      <c r="L328" s="33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61"/>
      <c r="X328" s="45"/>
      <c r="Y328" s="3">
        <v>24</v>
      </c>
      <c r="Z328" s="146">
        <v>4</v>
      </c>
      <c r="AA328" s="3">
        <f t="shared" si="699"/>
        <v>28</v>
      </c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2">
        <f t="shared" si="720"/>
        <v>0</v>
      </c>
      <c r="BB328" s="2">
        <f t="shared" si="721"/>
        <v>0</v>
      </c>
      <c r="BC328" s="2">
        <f t="shared" si="722"/>
        <v>0</v>
      </c>
      <c r="BD328" s="146">
        <f t="shared" si="723"/>
        <v>0</v>
      </c>
      <c r="BE328" s="3">
        <f t="shared" si="724"/>
        <v>5.2890414772200049</v>
      </c>
      <c r="BF328" s="2">
        <f t="shared" si="725"/>
        <v>0</v>
      </c>
      <c r="BG328" s="2">
        <f t="shared" si="726"/>
        <v>0</v>
      </c>
      <c r="BH328" s="2">
        <f t="shared" si="727"/>
        <v>0</v>
      </c>
      <c r="BI328" s="146">
        <f t="shared" si="728"/>
        <v>0</v>
      </c>
      <c r="BJ328" s="3"/>
      <c r="BK328" s="21">
        <v>10746</v>
      </c>
      <c r="BL328" s="3">
        <v>10728</v>
      </c>
      <c r="BM328" s="2">
        <v>18</v>
      </c>
      <c r="BN328" s="2">
        <v>18</v>
      </c>
      <c r="BO328" s="45"/>
      <c r="BP328" s="2">
        <f t="shared" si="729"/>
        <v>18</v>
      </c>
      <c r="BQ328" s="2">
        <f t="shared" si="730"/>
        <v>1.6778523489932886</v>
      </c>
      <c r="BR328" s="2">
        <f t="shared" si="731"/>
        <v>1.6778523489932886</v>
      </c>
      <c r="BS328" s="2"/>
      <c r="BT328" s="7">
        <v>10770</v>
      </c>
      <c r="BU328" s="3">
        <v>10760</v>
      </c>
      <c r="BV328" s="2">
        <f t="shared" si="705"/>
        <v>10</v>
      </c>
      <c r="BW328" s="2">
        <v>10</v>
      </c>
      <c r="BX328" s="61"/>
      <c r="BY328" s="2">
        <f t="shared" si="732"/>
        <v>10</v>
      </c>
      <c r="BZ328" s="2">
        <f t="shared" si="733"/>
        <v>0.92936802973977695</v>
      </c>
      <c r="CA328" s="2">
        <f t="shared" si="734"/>
        <v>0.92936802973977695</v>
      </c>
      <c r="CB328" s="2"/>
      <c r="CC328" s="105">
        <v>10876</v>
      </c>
      <c r="CD328" s="3">
        <v>10858</v>
      </c>
      <c r="CE328" s="2">
        <f t="shared" si="706"/>
        <v>18</v>
      </c>
      <c r="CF328" s="2">
        <v>18</v>
      </c>
      <c r="CG328" s="61"/>
      <c r="CH328" s="2">
        <f t="shared" si="735"/>
        <v>18</v>
      </c>
      <c r="CI328" s="2">
        <f t="shared" si="736"/>
        <v>1.6577638607478358</v>
      </c>
      <c r="CJ328" s="2">
        <f t="shared" si="737"/>
        <v>1.6577638607478358</v>
      </c>
      <c r="CK328" s="2"/>
      <c r="CL328" s="105">
        <v>10841</v>
      </c>
      <c r="CM328" s="3">
        <v>10817</v>
      </c>
      <c r="CN328" s="2">
        <f t="shared" si="707"/>
        <v>24</v>
      </c>
      <c r="CO328" s="2">
        <f t="shared" si="708"/>
        <v>24</v>
      </c>
      <c r="CP328" s="61"/>
      <c r="CQ328" s="2">
        <f t="shared" si="738"/>
        <v>24</v>
      </c>
      <c r="CR328" s="2">
        <f t="shared" si="739"/>
        <v>2.2187297772025514</v>
      </c>
      <c r="CS328" s="2">
        <f t="shared" si="740"/>
        <v>2.2187297772025514</v>
      </c>
      <c r="CT328" s="2"/>
      <c r="CU328" s="131">
        <v>10834</v>
      </c>
      <c r="CV328" s="3">
        <v>10777</v>
      </c>
      <c r="CW328" s="2">
        <f t="shared" si="709"/>
        <v>57</v>
      </c>
      <c r="CX328" s="2">
        <f t="shared" si="710"/>
        <v>57</v>
      </c>
      <c r="CY328" s="61"/>
      <c r="CZ328" s="2">
        <f t="shared" si="741"/>
        <v>57</v>
      </c>
      <c r="DA328" s="2">
        <f t="shared" si="742"/>
        <v>5.2890414772200049</v>
      </c>
      <c r="DB328" s="2">
        <f t="shared" si="743"/>
        <v>5.2890414772200049</v>
      </c>
      <c r="DC328" s="2"/>
      <c r="DD328" s="131">
        <v>10892</v>
      </c>
      <c r="DE328" s="3">
        <v>10871</v>
      </c>
      <c r="DF328" s="2">
        <f t="shared" si="711"/>
        <v>21</v>
      </c>
      <c r="DG328" s="2">
        <f t="shared" si="712"/>
        <v>21</v>
      </c>
      <c r="DH328" s="61"/>
      <c r="DI328" s="2">
        <f t="shared" si="744"/>
        <v>21</v>
      </c>
      <c r="DJ328" s="2">
        <f t="shared" si="745"/>
        <v>1.9317450096587252</v>
      </c>
      <c r="DK328" s="2">
        <f t="shared" si="746"/>
        <v>1.9317450096587252</v>
      </c>
      <c r="DL328" s="2"/>
      <c r="DM328" s="131">
        <v>10800</v>
      </c>
      <c r="DN328" s="2">
        <v>10786</v>
      </c>
      <c r="DO328" s="3">
        <f t="shared" si="747"/>
        <v>14</v>
      </c>
      <c r="DP328" s="3">
        <f t="shared" si="748"/>
        <v>1.2979788614871131</v>
      </c>
      <c r="DQ328" s="2"/>
      <c r="DR328" s="131">
        <v>10728</v>
      </c>
      <c r="DS328" s="2">
        <v>10746</v>
      </c>
      <c r="DT328" s="3">
        <f t="shared" si="749"/>
        <v>-18</v>
      </c>
      <c r="DU328" s="3">
        <f t="shared" si="750"/>
        <v>-1.6750418760469012</v>
      </c>
      <c r="DV328" s="2"/>
      <c r="DW328" s="131">
        <v>10741</v>
      </c>
      <c r="DX328" s="2">
        <v>10736</v>
      </c>
      <c r="DY328" s="3">
        <f t="shared" si="751"/>
        <v>5</v>
      </c>
      <c r="DZ328" s="3">
        <f t="shared" si="752"/>
        <v>0.46572280178837555</v>
      </c>
      <c r="EA328" s="2"/>
      <c r="EB328" s="131">
        <v>10781</v>
      </c>
      <c r="EC328" s="2">
        <v>10777</v>
      </c>
      <c r="ED328" s="3">
        <f>EB328-EC328</f>
        <v>4</v>
      </c>
      <c r="EE328" s="3">
        <f t="shared" si="753"/>
        <v>0.3711608054189478</v>
      </c>
      <c r="EF328" s="2"/>
      <c r="EG328" s="131">
        <v>10913</v>
      </c>
      <c r="EH328" s="2">
        <v>10915</v>
      </c>
      <c r="EI328" s="3">
        <v>0</v>
      </c>
      <c r="EJ328" s="3">
        <f t="shared" si="754"/>
        <v>0</v>
      </c>
      <c r="EK328" s="2"/>
      <c r="EL328" s="131">
        <v>10918</v>
      </c>
      <c r="EM328" s="2">
        <v>10892</v>
      </c>
      <c r="EN328" s="3">
        <f t="shared" si="807"/>
        <v>26</v>
      </c>
      <c r="EO328" s="3">
        <f t="shared" si="755"/>
        <v>2.3870730811604846</v>
      </c>
      <c r="EP328" s="2"/>
      <c r="EQ328" s="2"/>
      <c r="ER328" s="77">
        <f t="shared" si="756"/>
        <v>18</v>
      </c>
      <c r="ES328" s="83">
        <f t="shared" si="671"/>
        <v>10</v>
      </c>
      <c r="ET328" s="83">
        <f t="shared" si="665"/>
        <v>18</v>
      </c>
      <c r="EU328" s="81">
        <f t="shared" si="718"/>
        <v>24</v>
      </c>
      <c r="EV328" s="81">
        <f t="shared" si="672"/>
        <v>57</v>
      </c>
      <c r="EW328" s="81">
        <f t="shared" si="697"/>
        <v>21</v>
      </c>
      <c r="EX328" s="81">
        <f t="shared" si="673"/>
        <v>14</v>
      </c>
      <c r="EY328" s="81">
        <f>DT328</f>
        <v>-18</v>
      </c>
      <c r="EZ328" s="81">
        <f t="shared" ref="EZ328:EZ359" si="809">DY328</f>
        <v>5</v>
      </c>
      <c r="FA328" s="81">
        <f t="shared" si="757"/>
        <v>4</v>
      </c>
      <c r="FB328" s="81">
        <f t="shared" si="758"/>
        <v>0</v>
      </c>
      <c r="FC328" s="81">
        <f t="shared" si="808"/>
        <v>26</v>
      </c>
      <c r="FD328" s="2"/>
      <c r="FE328" s="77">
        <f t="shared" si="759"/>
        <v>1.6778523489932886</v>
      </c>
      <c r="FF328" s="83">
        <f t="shared" si="760"/>
        <v>0.92936802973977695</v>
      </c>
      <c r="FG328" s="83">
        <f t="shared" si="761"/>
        <v>1.6577638607478358</v>
      </c>
      <c r="FH328" s="81">
        <f t="shared" si="762"/>
        <v>2.2187297772025514</v>
      </c>
      <c r="FI328" s="81">
        <f t="shared" si="763"/>
        <v>5.2890414772200049</v>
      </c>
      <c r="FJ328" s="81">
        <f t="shared" si="764"/>
        <v>1.9317450096587252</v>
      </c>
      <c r="FK328" s="81">
        <f t="shared" si="765"/>
        <v>1.2979788614871131</v>
      </c>
      <c r="FL328" s="81">
        <f t="shared" si="766"/>
        <v>-1.6750418760469012</v>
      </c>
      <c r="FM328" s="81">
        <f t="shared" si="767"/>
        <v>0.46572280178837555</v>
      </c>
      <c r="FN328" s="81">
        <f t="shared" si="768"/>
        <v>0.3711608054189478</v>
      </c>
      <c r="FO328" s="81">
        <f t="shared" si="769"/>
        <v>0</v>
      </c>
      <c r="FP328" s="81">
        <f t="shared" si="770"/>
        <v>2.3870730811604846</v>
      </c>
      <c r="FQ328" s="2"/>
      <c r="FR328" s="83">
        <f t="shared" si="771"/>
        <v>-8</v>
      </c>
      <c r="FS328" s="83">
        <f t="shared" si="772"/>
        <v>8</v>
      </c>
      <c r="FT328" s="83">
        <f t="shared" si="773"/>
        <v>6</v>
      </c>
      <c r="FU328" s="83">
        <f t="shared" si="774"/>
        <v>33</v>
      </c>
      <c r="FV328" s="83">
        <f t="shared" si="775"/>
        <v>-36</v>
      </c>
      <c r="FW328" s="83">
        <f t="shared" si="776"/>
        <v>-7</v>
      </c>
      <c r="FX328" s="83">
        <f t="shared" si="777"/>
        <v>-32</v>
      </c>
      <c r="FY328" s="83">
        <f t="shared" si="778"/>
        <v>23</v>
      </c>
      <c r="FZ328" s="83">
        <f t="shared" si="779"/>
        <v>-1</v>
      </c>
      <c r="GA328" s="83">
        <f t="shared" si="780"/>
        <v>-4</v>
      </c>
      <c r="GB328" s="83">
        <f t="shared" si="781"/>
        <v>26</v>
      </c>
      <c r="GC328" s="54"/>
      <c r="GD328" s="205">
        <f t="shared" si="782"/>
        <v>-0.74848431925351167</v>
      </c>
      <c r="GE328" s="206">
        <f t="shared" si="783"/>
        <v>0.72839583100805882</v>
      </c>
      <c r="GF328" s="206">
        <f t="shared" si="784"/>
        <v>0.56096591645471561</v>
      </c>
      <c r="GG328" s="207">
        <f t="shared" si="785"/>
        <v>3.0703117000174536</v>
      </c>
      <c r="GH328" s="206">
        <f t="shared" si="786"/>
        <v>-3.3572964675612798</v>
      </c>
      <c r="GI328" s="206">
        <f t="shared" si="787"/>
        <v>-0.63376614817161214</v>
      </c>
      <c r="GJ328" s="206">
        <f t="shared" si="788"/>
        <v>-2.9730207375340143</v>
      </c>
      <c r="GK328" s="206">
        <f t="shared" si="789"/>
        <v>2.1407646778352767</v>
      </c>
      <c r="GL328" s="206">
        <f t="shared" si="790"/>
        <v>-9.4561996369427748E-2</v>
      </c>
      <c r="GM328" s="206">
        <f t="shared" si="791"/>
        <v>-0.3711608054189478</v>
      </c>
      <c r="GN328" s="206">
        <f t="shared" si="792"/>
        <v>2.3870730811604846</v>
      </c>
      <c r="GO328" s="2"/>
      <c r="GP328" s="3">
        <f t="shared" si="793"/>
        <v>26</v>
      </c>
      <c r="GQ328" s="320">
        <f t="shared" si="794"/>
        <v>2.3870730811604846E-3</v>
      </c>
      <c r="GR328" s="298">
        <f t="shared" si="795"/>
        <v>3.1348508333478467E-4</v>
      </c>
      <c r="GS328" s="298">
        <f t="shared" si="796"/>
        <v>1.5981078403170645E-4</v>
      </c>
      <c r="GT328" s="298">
        <f t="shared" si="797"/>
        <v>3.4369991530052183E-4</v>
      </c>
      <c r="GU328" s="298">
        <f t="shared" si="798"/>
        <v>5.1817946282062353E-4</v>
      </c>
      <c r="GV328" s="298">
        <f t="shared" si="799"/>
        <v>1.02858380251191E-3</v>
      </c>
      <c r="GW328" s="298">
        <f t="shared" si="800"/>
        <v>4.2150900222797614E-4</v>
      </c>
      <c r="GX328" s="298">
        <f t="shared" si="801"/>
        <v>3.5031528375537984E-4</v>
      </c>
      <c r="GY328" s="298">
        <f t="shared" si="802"/>
        <v>-4.3162362419969785E-4</v>
      </c>
      <c r="GZ328" s="298">
        <f t="shared" si="803"/>
        <v>1.0378827192527245E-4</v>
      </c>
      <c r="HA328" s="298">
        <f t="shared" si="804"/>
        <v>8.4495141529362065E-5</v>
      </c>
      <c r="HB328" s="298">
        <f t="shared" si="805"/>
        <v>0</v>
      </c>
      <c r="HC328" s="298">
        <f t="shared" si="806"/>
        <v>4.5053631149387445E-4</v>
      </c>
      <c r="HD328" s="298"/>
    </row>
    <row r="329" spans="1:212" ht="12" customHeight="1" x14ac:dyDescent="0.25">
      <c r="A329" s="2">
        <v>3</v>
      </c>
      <c r="B329" s="10" t="s">
        <v>151</v>
      </c>
      <c r="C329" s="183">
        <v>52075</v>
      </c>
      <c r="D329" s="10"/>
      <c r="E329" s="2" t="s">
        <v>747</v>
      </c>
      <c r="F329" s="33"/>
      <c r="G329" s="33"/>
      <c r="H329" s="33"/>
      <c r="I329" s="33"/>
      <c r="J329" s="33"/>
      <c r="K329" s="33"/>
      <c r="L329" s="33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61"/>
      <c r="X329" s="45"/>
      <c r="Y329" s="3">
        <v>3</v>
      </c>
      <c r="Z329" s="146">
        <v>6</v>
      </c>
      <c r="AA329" s="3">
        <f t="shared" si="699"/>
        <v>9</v>
      </c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178">
        <f t="shared" si="720"/>
        <v>0</v>
      </c>
      <c r="BB329" s="2">
        <f t="shared" si="721"/>
        <v>0</v>
      </c>
      <c r="BC329" s="2">
        <f t="shared" si="722"/>
        <v>0</v>
      </c>
      <c r="BD329" s="146">
        <f t="shared" si="723"/>
        <v>0</v>
      </c>
      <c r="BE329" s="3">
        <f t="shared" si="724"/>
        <v>0.74642780976754097</v>
      </c>
      <c r="BF329" s="178">
        <f t="shared" si="725"/>
        <v>0</v>
      </c>
      <c r="BG329" s="2">
        <f t="shared" si="726"/>
        <v>0</v>
      </c>
      <c r="BH329" s="2">
        <f t="shared" si="727"/>
        <v>0</v>
      </c>
      <c r="BI329" s="146">
        <f t="shared" si="728"/>
        <v>0</v>
      </c>
      <c r="BJ329" s="3"/>
      <c r="BK329" s="21">
        <v>9147</v>
      </c>
      <c r="BL329" s="3">
        <v>9125</v>
      </c>
      <c r="BM329" s="2">
        <v>22</v>
      </c>
      <c r="BN329" s="2">
        <v>22</v>
      </c>
      <c r="BO329" s="45"/>
      <c r="BP329" s="2">
        <f t="shared" si="729"/>
        <v>22</v>
      </c>
      <c r="BQ329" s="2">
        <f t="shared" si="730"/>
        <v>2.4109589041095894</v>
      </c>
      <c r="BR329" s="2">
        <f t="shared" si="731"/>
        <v>2.4109589041095894</v>
      </c>
      <c r="BS329" s="2"/>
      <c r="BT329" s="7">
        <v>9176</v>
      </c>
      <c r="BU329" s="3">
        <v>9173</v>
      </c>
      <c r="BV329" s="2">
        <f t="shared" si="705"/>
        <v>3</v>
      </c>
      <c r="BW329" s="2">
        <v>3</v>
      </c>
      <c r="BX329" s="61"/>
      <c r="BY329" s="2">
        <f t="shared" si="732"/>
        <v>3</v>
      </c>
      <c r="BZ329" s="2">
        <f t="shared" si="733"/>
        <v>0.32704676768777935</v>
      </c>
      <c r="CA329" s="2">
        <f t="shared" si="734"/>
        <v>0.32704676768777935</v>
      </c>
      <c r="CB329" s="2"/>
      <c r="CC329" s="105">
        <v>9269</v>
      </c>
      <c r="CD329" s="3">
        <v>9265</v>
      </c>
      <c r="CE329" s="2">
        <f t="shared" si="706"/>
        <v>4</v>
      </c>
      <c r="CF329" s="2">
        <v>4</v>
      </c>
      <c r="CG329" s="61"/>
      <c r="CH329" s="2">
        <f t="shared" si="735"/>
        <v>4</v>
      </c>
      <c r="CI329" s="2">
        <f t="shared" si="736"/>
        <v>0.43173232595790612</v>
      </c>
      <c r="CJ329" s="2">
        <f t="shared" si="737"/>
        <v>0.43173232595790612</v>
      </c>
      <c r="CK329" s="2"/>
      <c r="CL329" s="105">
        <v>9284</v>
      </c>
      <c r="CM329" s="3">
        <v>9276</v>
      </c>
      <c r="CN329" s="2">
        <f t="shared" si="707"/>
        <v>8</v>
      </c>
      <c r="CO329" s="2">
        <f t="shared" si="708"/>
        <v>8</v>
      </c>
      <c r="CP329" s="61"/>
      <c r="CQ329" s="2">
        <f t="shared" si="738"/>
        <v>8</v>
      </c>
      <c r="CR329" s="2">
        <f t="shared" si="739"/>
        <v>0.86244070720137989</v>
      </c>
      <c r="CS329" s="2">
        <f t="shared" si="740"/>
        <v>0.86244070720137989</v>
      </c>
      <c r="CT329" s="2"/>
      <c r="CU329" s="131">
        <v>9385</v>
      </c>
      <c r="CV329" s="3">
        <v>9378</v>
      </c>
      <c r="CW329" s="2">
        <f t="shared" si="709"/>
        <v>7</v>
      </c>
      <c r="CX329" s="2">
        <f t="shared" si="710"/>
        <v>7</v>
      </c>
      <c r="CY329" s="61"/>
      <c r="CZ329" s="2">
        <f t="shared" si="741"/>
        <v>7</v>
      </c>
      <c r="DA329" s="2">
        <f t="shared" si="742"/>
        <v>0.74642780976754097</v>
      </c>
      <c r="DB329" s="2">
        <f t="shared" si="743"/>
        <v>0.74642780976754097</v>
      </c>
      <c r="DC329" s="2"/>
      <c r="DD329" s="131">
        <v>9412</v>
      </c>
      <c r="DE329" s="3">
        <v>9411</v>
      </c>
      <c r="DF329" s="2">
        <f t="shared" si="711"/>
        <v>1</v>
      </c>
      <c r="DG329" s="2">
        <f t="shared" si="712"/>
        <v>1</v>
      </c>
      <c r="DH329" s="61"/>
      <c r="DI329" s="2">
        <f t="shared" si="744"/>
        <v>1</v>
      </c>
      <c r="DJ329" s="2">
        <f t="shared" si="745"/>
        <v>0.10625863351397301</v>
      </c>
      <c r="DK329" s="2">
        <f t="shared" si="746"/>
        <v>0.10625863351397301</v>
      </c>
      <c r="DL329" s="2"/>
      <c r="DM329" s="131">
        <v>9457</v>
      </c>
      <c r="DN329" s="2">
        <v>9457</v>
      </c>
      <c r="DO329" s="3">
        <f t="shared" si="747"/>
        <v>0</v>
      </c>
      <c r="DP329" s="3">
        <f t="shared" si="748"/>
        <v>0</v>
      </c>
      <c r="DQ329" s="2"/>
      <c r="DR329" s="131">
        <v>9450</v>
      </c>
      <c r="DS329" s="2">
        <v>9455</v>
      </c>
      <c r="DT329" s="3">
        <f t="shared" si="749"/>
        <v>-5</v>
      </c>
      <c r="DU329" s="3">
        <f t="shared" si="750"/>
        <v>-0.52882072977260708</v>
      </c>
      <c r="DV329" s="2"/>
      <c r="DW329" s="131">
        <v>9467</v>
      </c>
      <c r="DX329" s="2">
        <v>9474</v>
      </c>
      <c r="DY329" s="3">
        <f t="shared" si="751"/>
        <v>-7</v>
      </c>
      <c r="DZ329" s="3">
        <f t="shared" si="752"/>
        <v>-0.73886426008021955</v>
      </c>
      <c r="EA329" s="2"/>
      <c r="EB329" s="131">
        <v>9464</v>
      </c>
      <c r="EC329" s="2">
        <v>9466</v>
      </c>
      <c r="ED329" s="3">
        <v>0</v>
      </c>
      <c r="EE329" s="3">
        <f t="shared" si="753"/>
        <v>0</v>
      </c>
      <c r="EF329" s="2"/>
      <c r="EG329" s="131">
        <v>9512</v>
      </c>
      <c r="EH329" s="2">
        <v>9513</v>
      </c>
      <c r="EI329" s="3">
        <v>0</v>
      </c>
      <c r="EJ329" s="3">
        <f t="shared" si="754"/>
        <v>0</v>
      </c>
      <c r="EK329" s="2"/>
      <c r="EL329" s="131">
        <v>9546</v>
      </c>
      <c r="EM329" s="2">
        <v>9543</v>
      </c>
      <c r="EN329" s="3">
        <f t="shared" si="807"/>
        <v>3</v>
      </c>
      <c r="EO329" s="3">
        <f t="shared" si="755"/>
        <v>0.3143665513989311</v>
      </c>
      <c r="EP329" s="2"/>
      <c r="EQ329" s="2"/>
      <c r="ER329" s="77">
        <f t="shared" si="756"/>
        <v>22</v>
      </c>
      <c r="ES329" s="83">
        <f t="shared" si="671"/>
        <v>3</v>
      </c>
      <c r="ET329" s="83">
        <f t="shared" si="665"/>
        <v>4</v>
      </c>
      <c r="EU329" s="81">
        <f t="shared" si="718"/>
        <v>8</v>
      </c>
      <c r="EV329" s="81">
        <f t="shared" si="672"/>
        <v>7</v>
      </c>
      <c r="EW329" s="81">
        <f t="shared" si="697"/>
        <v>1</v>
      </c>
      <c r="EX329" s="81">
        <f t="shared" si="673"/>
        <v>0</v>
      </c>
      <c r="EY329" s="81">
        <v>0</v>
      </c>
      <c r="EZ329" s="81">
        <f t="shared" si="809"/>
        <v>-7</v>
      </c>
      <c r="FA329" s="81">
        <f t="shared" si="757"/>
        <v>0</v>
      </c>
      <c r="FB329" s="81">
        <f t="shared" si="758"/>
        <v>0</v>
      </c>
      <c r="FC329" s="81">
        <f t="shared" si="808"/>
        <v>3</v>
      </c>
      <c r="FD329" s="2"/>
      <c r="FE329" s="77">
        <f t="shared" si="759"/>
        <v>2.4109589041095894</v>
      </c>
      <c r="FF329" s="83">
        <f t="shared" si="760"/>
        <v>0.32704676768777935</v>
      </c>
      <c r="FG329" s="83">
        <f t="shared" si="761"/>
        <v>0.43173232595790612</v>
      </c>
      <c r="FH329" s="81">
        <f t="shared" si="762"/>
        <v>0.86244070720137989</v>
      </c>
      <c r="FI329" s="81">
        <f t="shared" si="763"/>
        <v>0.74642780976754097</v>
      </c>
      <c r="FJ329" s="81">
        <f t="shared" si="764"/>
        <v>0.10625863351397301</v>
      </c>
      <c r="FK329" s="81">
        <f t="shared" si="765"/>
        <v>0</v>
      </c>
      <c r="FL329" s="81">
        <f t="shared" si="766"/>
        <v>0</v>
      </c>
      <c r="FM329" s="81">
        <f t="shared" si="767"/>
        <v>-0.73886426008021955</v>
      </c>
      <c r="FN329" s="81">
        <f t="shared" si="768"/>
        <v>0</v>
      </c>
      <c r="FO329" s="81">
        <f t="shared" si="769"/>
        <v>0</v>
      </c>
      <c r="FP329" s="81">
        <f t="shared" si="770"/>
        <v>0.3143665513989311</v>
      </c>
      <c r="FQ329" s="2"/>
      <c r="FR329" s="83">
        <f t="shared" si="771"/>
        <v>-19</v>
      </c>
      <c r="FS329" s="83">
        <f t="shared" si="772"/>
        <v>1</v>
      </c>
      <c r="FT329" s="83">
        <f t="shared" si="773"/>
        <v>4</v>
      </c>
      <c r="FU329" s="83">
        <f t="shared" si="774"/>
        <v>-1</v>
      </c>
      <c r="FV329" s="83">
        <f t="shared" si="775"/>
        <v>-6</v>
      </c>
      <c r="FW329" s="83">
        <f t="shared" si="776"/>
        <v>-1</v>
      </c>
      <c r="FX329" s="83">
        <f t="shared" si="777"/>
        <v>0</v>
      </c>
      <c r="FY329" s="83">
        <f t="shared" si="778"/>
        <v>-7</v>
      </c>
      <c r="FZ329" s="83">
        <f t="shared" si="779"/>
        <v>7</v>
      </c>
      <c r="GA329" s="83">
        <f t="shared" si="780"/>
        <v>0</v>
      </c>
      <c r="GB329" s="83">
        <f t="shared" si="781"/>
        <v>3</v>
      </c>
      <c r="GC329" s="54"/>
      <c r="GD329" s="205">
        <f t="shared" si="782"/>
        <v>-2.0839121364218101</v>
      </c>
      <c r="GE329" s="206">
        <f t="shared" si="783"/>
        <v>0.10468555827012677</v>
      </c>
      <c r="GF329" s="206">
        <f t="shared" si="784"/>
        <v>0.43070838124347377</v>
      </c>
      <c r="GG329" s="207">
        <f t="shared" si="785"/>
        <v>-0.11601289743383891</v>
      </c>
      <c r="GH329" s="206">
        <f t="shared" si="786"/>
        <v>-0.64016917625356795</v>
      </c>
      <c r="GI329" s="206">
        <f t="shared" si="787"/>
        <v>-0.10625863351397301</v>
      </c>
      <c r="GJ329" s="206">
        <f t="shared" si="788"/>
        <v>0</v>
      </c>
      <c r="GK329" s="206">
        <f t="shared" si="789"/>
        <v>-0.73886426008021955</v>
      </c>
      <c r="GL329" s="206">
        <f t="shared" si="790"/>
        <v>0.73886426008021955</v>
      </c>
      <c r="GM329" s="206">
        <f t="shared" si="791"/>
        <v>0</v>
      </c>
      <c r="GN329" s="206">
        <f t="shared" si="792"/>
        <v>0.3143665513989311</v>
      </c>
      <c r="GO329" s="2"/>
      <c r="GP329" s="3">
        <f t="shared" si="793"/>
        <v>3</v>
      </c>
      <c r="GQ329" s="320">
        <f t="shared" si="794"/>
        <v>3.1436655139893113E-4</v>
      </c>
      <c r="GR329" s="298">
        <f t="shared" si="795"/>
        <v>3.8314843518695904E-4</v>
      </c>
      <c r="GS329" s="298">
        <f t="shared" si="796"/>
        <v>4.794323520951194E-5</v>
      </c>
      <c r="GT329" s="298">
        <f t="shared" si="797"/>
        <v>7.637775895567152E-5</v>
      </c>
      <c r="GU329" s="298">
        <f t="shared" si="798"/>
        <v>1.7272648760687453E-4</v>
      </c>
      <c r="GV329" s="298">
        <f t="shared" si="799"/>
        <v>1.2631730908040998E-4</v>
      </c>
      <c r="GW329" s="298">
        <f t="shared" si="800"/>
        <v>2.0071857248951246E-5</v>
      </c>
      <c r="GX329" s="298">
        <f t="shared" si="801"/>
        <v>0</v>
      </c>
      <c r="GY329" s="298">
        <f t="shared" si="802"/>
        <v>0</v>
      </c>
      <c r="GZ329" s="298">
        <f t="shared" si="803"/>
        <v>-1.4530358069538143E-4</v>
      </c>
      <c r="HA329" s="298">
        <f t="shared" si="804"/>
        <v>0</v>
      </c>
      <c r="HB329" s="298">
        <f t="shared" si="805"/>
        <v>0</v>
      </c>
      <c r="HC329" s="298">
        <f t="shared" si="806"/>
        <v>5.1984959018523973E-5</v>
      </c>
      <c r="HD329" s="298"/>
    </row>
    <row r="330" spans="1:212" ht="12" customHeight="1" x14ac:dyDescent="0.25">
      <c r="A330" s="2">
        <v>3</v>
      </c>
      <c r="B330" s="10" t="s">
        <v>151</v>
      </c>
      <c r="C330" s="183">
        <v>53014</v>
      </c>
      <c r="D330" s="10"/>
      <c r="E330" s="2" t="s">
        <v>260</v>
      </c>
      <c r="F330" s="33"/>
      <c r="G330" s="33"/>
      <c r="H330" s="33"/>
      <c r="I330" s="33"/>
      <c r="J330" s="33"/>
      <c r="K330" s="33"/>
      <c r="L330" s="33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61"/>
      <c r="X330" s="45"/>
      <c r="Y330" s="3">
        <v>33</v>
      </c>
      <c r="Z330" s="146">
        <v>6</v>
      </c>
      <c r="AA330" s="3">
        <f t="shared" si="699"/>
        <v>39</v>
      </c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178">
        <f t="shared" si="720"/>
        <v>0</v>
      </c>
      <c r="BB330" s="2">
        <f t="shared" si="721"/>
        <v>0</v>
      </c>
      <c r="BC330" s="2">
        <f t="shared" si="722"/>
        <v>0</v>
      </c>
      <c r="BD330" s="146">
        <f t="shared" si="723"/>
        <v>0</v>
      </c>
      <c r="BE330" s="3">
        <f t="shared" si="724"/>
        <v>1.721867720044566</v>
      </c>
      <c r="BF330" s="178">
        <f t="shared" si="725"/>
        <v>0</v>
      </c>
      <c r="BG330" s="2">
        <f t="shared" si="726"/>
        <v>0</v>
      </c>
      <c r="BH330" s="2">
        <f t="shared" si="727"/>
        <v>0</v>
      </c>
      <c r="BI330" s="146">
        <f t="shared" si="728"/>
        <v>0</v>
      </c>
      <c r="BJ330" s="3"/>
      <c r="BK330" s="21">
        <v>19942</v>
      </c>
      <c r="BL330" s="3">
        <v>19899</v>
      </c>
      <c r="BM330" s="2">
        <v>43</v>
      </c>
      <c r="BN330" s="2">
        <v>43</v>
      </c>
      <c r="BO330" s="45"/>
      <c r="BP330" s="2">
        <f t="shared" si="729"/>
        <v>43</v>
      </c>
      <c r="BQ330" s="2">
        <f t="shared" si="730"/>
        <v>2.1609126086738026</v>
      </c>
      <c r="BR330" s="2">
        <f t="shared" si="731"/>
        <v>2.1609126086738026</v>
      </c>
      <c r="BS330" s="2"/>
      <c r="BT330" s="7">
        <v>19813</v>
      </c>
      <c r="BU330" s="3">
        <v>19766</v>
      </c>
      <c r="BV330" s="2">
        <f t="shared" si="705"/>
        <v>47</v>
      </c>
      <c r="BW330" s="2">
        <v>47</v>
      </c>
      <c r="BX330" s="61"/>
      <c r="BY330" s="2">
        <f t="shared" si="732"/>
        <v>47</v>
      </c>
      <c r="BZ330" s="2">
        <f t="shared" si="733"/>
        <v>2.377820499848224</v>
      </c>
      <c r="CA330" s="2">
        <f t="shared" si="734"/>
        <v>2.377820499848224</v>
      </c>
      <c r="CB330" s="2"/>
      <c r="CC330" s="105">
        <v>19728</v>
      </c>
      <c r="CD330" s="3">
        <v>19690</v>
      </c>
      <c r="CE330" s="2">
        <f t="shared" si="706"/>
        <v>38</v>
      </c>
      <c r="CF330" s="2">
        <v>38</v>
      </c>
      <c r="CG330" s="61"/>
      <c r="CH330" s="2">
        <f t="shared" si="735"/>
        <v>38</v>
      </c>
      <c r="CI330" s="2">
        <f t="shared" si="736"/>
        <v>1.9299136617572372</v>
      </c>
      <c r="CJ330" s="2">
        <f t="shared" si="737"/>
        <v>1.9299136617572372</v>
      </c>
      <c r="CK330" s="2"/>
      <c r="CL330" s="105">
        <v>19869</v>
      </c>
      <c r="CM330" s="3">
        <v>19828</v>
      </c>
      <c r="CN330" s="2">
        <f t="shared" si="707"/>
        <v>41</v>
      </c>
      <c r="CO330" s="2">
        <f t="shared" si="708"/>
        <v>41</v>
      </c>
      <c r="CP330" s="61"/>
      <c r="CQ330" s="2">
        <f t="shared" si="738"/>
        <v>41</v>
      </c>
      <c r="CR330" s="2">
        <f t="shared" si="739"/>
        <v>2.0677829332257414</v>
      </c>
      <c r="CS330" s="2">
        <f t="shared" si="740"/>
        <v>2.0677829332257414</v>
      </c>
      <c r="CT330" s="2"/>
      <c r="CU330" s="131">
        <v>19780</v>
      </c>
      <c r="CV330" s="3">
        <v>19746</v>
      </c>
      <c r="CW330" s="2">
        <f t="shared" si="709"/>
        <v>34</v>
      </c>
      <c r="CX330" s="2">
        <f t="shared" si="710"/>
        <v>34</v>
      </c>
      <c r="CY330" s="61"/>
      <c r="CZ330" s="2">
        <f t="shared" si="741"/>
        <v>34</v>
      </c>
      <c r="DA330" s="2">
        <f t="shared" si="742"/>
        <v>1.721867720044566</v>
      </c>
      <c r="DB330" s="2">
        <f t="shared" si="743"/>
        <v>1.721867720044566</v>
      </c>
      <c r="DC330" s="2"/>
      <c r="DD330" s="131">
        <v>19804</v>
      </c>
      <c r="DE330" s="3">
        <v>19778</v>
      </c>
      <c r="DF330" s="2">
        <f t="shared" si="711"/>
        <v>26</v>
      </c>
      <c r="DG330" s="2">
        <f t="shared" si="712"/>
        <v>26</v>
      </c>
      <c r="DH330" s="61"/>
      <c r="DI330" s="2">
        <f t="shared" si="744"/>
        <v>26</v>
      </c>
      <c r="DJ330" s="2">
        <f t="shared" si="745"/>
        <v>1.3145919708767317</v>
      </c>
      <c r="DK330" s="2">
        <f t="shared" si="746"/>
        <v>1.3145919708767317</v>
      </c>
      <c r="DL330" s="2"/>
      <c r="DM330" s="131">
        <v>19854</v>
      </c>
      <c r="DN330" s="2">
        <v>19839</v>
      </c>
      <c r="DO330" s="3">
        <f t="shared" si="747"/>
        <v>15</v>
      </c>
      <c r="DP330" s="3">
        <f t="shared" si="748"/>
        <v>0.75608649629517621</v>
      </c>
      <c r="DQ330" s="2"/>
      <c r="DR330" s="131">
        <v>19844</v>
      </c>
      <c r="DS330" s="2">
        <v>19810</v>
      </c>
      <c r="DT330" s="3">
        <f t="shared" si="749"/>
        <v>34</v>
      </c>
      <c r="DU330" s="3">
        <f t="shared" si="750"/>
        <v>1.7163048965169108</v>
      </c>
      <c r="DV330" s="2"/>
      <c r="DW330" s="131">
        <v>19854</v>
      </c>
      <c r="DX330" s="2">
        <v>19850</v>
      </c>
      <c r="DY330" s="3">
        <f t="shared" si="751"/>
        <v>4</v>
      </c>
      <c r="DZ330" s="3">
        <f t="shared" si="752"/>
        <v>0.20151133501259447</v>
      </c>
      <c r="EA330" s="2"/>
      <c r="EB330" s="131">
        <v>19866</v>
      </c>
      <c r="EC330" s="2">
        <v>19859</v>
      </c>
      <c r="ED330" s="3">
        <f>EB330-EC330</f>
        <v>7</v>
      </c>
      <c r="EE330" s="3">
        <f t="shared" si="753"/>
        <v>0.35248501938667604</v>
      </c>
      <c r="EF330" s="2"/>
      <c r="EG330" s="131">
        <v>19917</v>
      </c>
      <c r="EH330" s="2">
        <v>19898</v>
      </c>
      <c r="EI330" s="3">
        <f t="shared" ref="EI330:EI340" si="810">EG330-EH330</f>
        <v>19</v>
      </c>
      <c r="EJ330" s="3">
        <f t="shared" si="754"/>
        <v>0.95486983616443855</v>
      </c>
      <c r="EK330" s="2"/>
      <c r="EL330" s="131">
        <v>20098</v>
      </c>
      <c r="EM330" s="2">
        <v>20086</v>
      </c>
      <c r="EN330" s="3">
        <f t="shared" si="807"/>
        <v>12</v>
      </c>
      <c r="EO330" s="3">
        <f t="shared" si="755"/>
        <v>0.59743104650004974</v>
      </c>
      <c r="EP330" s="2"/>
      <c r="EQ330" s="2"/>
      <c r="ER330" s="77">
        <f t="shared" si="756"/>
        <v>43</v>
      </c>
      <c r="ES330" s="83">
        <f t="shared" si="671"/>
        <v>47</v>
      </c>
      <c r="ET330" s="83">
        <f t="shared" si="665"/>
        <v>38</v>
      </c>
      <c r="EU330" s="81">
        <f t="shared" si="718"/>
        <v>41</v>
      </c>
      <c r="EV330" s="81">
        <f t="shared" si="672"/>
        <v>34</v>
      </c>
      <c r="EW330" s="81">
        <f t="shared" si="697"/>
        <v>26</v>
      </c>
      <c r="EX330" s="81">
        <f t="shared" si="673"/>
        <v>15</v>
      </c>
      <c r="EY330" s="81">
        <f>DT330</f>
        <v>34</v>
      </c>
      <c r="EZ330" s="81">
        <f t="shared" si="809"/>
        <v>4</v>
      </c>
      <c r="FA330" s="81">
        <f t="shared" si="757"/>
        <v>7</v>
      </c>
      <c r="FB330" s="81">
        <f t="shared" si="758"/>
        <v>19</v>
      </c>
      <c r="FC330" s="81">
        <f t="shared" si="808"/>
        <v>12</v>
      </c>
      <c r="FD330" s="2"/>
      <c r="FE330" s="77">
        <f t="shared" si="759"/>
        <v>2.1609126086738026</v>
      </c>
      <c r="FF330" s="83">
        <f t="shared" si="760"/>
        <v>2.377820499848224</v>
      </c>
      <c r="FG330" s="83">
        <f t="shared" si="761"/>
        <v>1.9299136617572372</v>
      </c>
      <c r="FH330" s="81">
        <f t="shared" si="762"/>
        <v>2.0677829332257414</v>
      </c>
      <c r="FI330" s="81">
        <f t="shared" si="763"/>
        <v>1.721867720044566</v>
      </c>
      <c r="FJ330" s="81">
        <f t="shared" si="764"/>
        <v>1.3145919708767317</v>
      </c>
      <c r="FK330" s="81">
        <f t="shared" si="765"/>
        <v>0.75608649629517621</v>
      </c>
      <c r="FL330" s="81">
        <f t="shared" si="766"/>
        <v>1.7163048965169108</v>
      </c>
      <c r="FM330" s="81">
        <f t="shared" si="767"/>
        <v>0.20151133501259447</v>
      </c>
      <c r="FN330" s="81">
        <f t="shared" si="768"/>
        <v>0.35248501938667604</v>
      </c>
      <c r="FO330" s="81">
        <f t="shared" si="769"/>
        <v>0.95486983616443855</v>
      </c>
      <c r="FP330" s="81">
        <f t="shared" si="770"/>
        <v>0.59743104650004974</v>
      </c>
      <c r="FQ330" s="2"/>
      <c r="FR330" s="83">
        <f t="shared" si="771"/>
        <v>4</v>
      </c>
      <c r="FS330" s="83">
        <f t="shared" si="772"/>
        <v>-9</v>
      </c>
      <c r="FT330" s="83">
        <f t="shared" si="773"/>
        <v>3</v>
      </c>
      <c r="FU330" s="83">
        <f t="shared" si="774"/>
        <v>-7</v>
      </c>
      <c r="FV330" s="83">
        <f t="shared" si="775"/>
        <v>-8</v>
      </c>
      <c r="FW330" s="83">
        <f t="shared" si="776"/>
        <v>-11</v>
      </c>
      <c r="FX330" s="83">
        <f t="shared" si="777"/>
        <v>19</v>
      </c>
      <c r="FY330" s="83">
        <f t="shared" si="778"/>
        <v>-30</v>
      </c>
      <c r="FZ330" s="83">
        <f t="shared" si="779"/>
        <v>3</v>
      </c>
      <c r="GA330" s="83">
        <f t="shared" si="780"/>
        <v>12</v>
      </c>
      <c r="GB330" s="83">
        <f t="shared" si="781"/>
        <v>-7</v>
      </c>
      <c r="GC330" s="54"/>
      <c r="GD330" s="205">
        <f t="shared" si="782"/>
        <v>0.21690789117442133</v>
      </c>
      <c r="GE330" s="206">
        <f t="shared" si="783"/>
        <v>-0.44790683809098675</v>
      </c>
      <c r="GF330" s="206">
        <f t="shared" si="784"/>
        <v>0.13786927146850414</v>
      </c>
      <c r="GG330" s="207">
        <f t="shared" si="785"/>
        <v>-0.34591521318117535</v>
      </c>
      <c r="GH330" s="206">
        <f t="shared" si="786"/>
        <v>-0.40727574916783427</v>
      </c>
      <c r="GI330" s="206">
        <f t="shared" si="787"/>
        <v>-0.55850547458155553</v>
      </c>
      <c r="GJ330" s="206">
        <f t="shared" si="788"/>
        <v>0.96021840022173455</v>
      </c>
      <c r="GK330" s="206">
        <f t="shared" si="789"/>
        <v>-1.5147935615043162</v>
      </c>
      <c r="GL330" s="206">
        <f t="shared" si="790"/>
        <v>0.15097368437408157</v>
      </c>
      <c r="GM330" s="206">
        <f t="shared" si="791"/>
        <v>0.60238481677776257</v>
      </c>
      <c r="GN330" s="206">
        <f t="shared" si="792"/>
        <v>-0.3574387896643888</v>
      </c>
      <c r="GO330" s="2"/>
      <c r="GP330" s="3">
        <f t="shared" si="793"/>
        <v>12</v>
      </c>
      <c r="GQ330" s="320">
        <f t="shared" si="794"/>
        <v>5.9743104650004973E-4</v>
      </c>
      <c r="GR330" s="298">
        <f t="shared" si="795"/>
        <v>7.488810324108744E-4</v>
      </c>
      <c r="GS330" s="298">
        <f t="shared" si="796"/>
        <v>7.5111068494902039E-4</v>
      </c>
      <c r="GT330" s="298">
        <f t="shared" si="797"/>
        <v>7.2558871007887948E-4</v>
      </c>
      <c r="GU330" s="298">
        <f t="shared" si="798"/>
        <v>8.8522324898523193E-4</v>
      </c>
      <c r="GV330" s="298">
        <f t="shared" si="799"/>
        <v>6.1354121553342E-4</v>
      </c>
      <c r="GW330" s="298">
        <f t="shared" si="800"/>
        <v>5.2186828847273234E-4</v>
      </c>
      <c r="GX330" s="298">
        <f t="shared" si="801"/>
        <v>3.7533780402362128E-4</v>
      </c>
      <c r="GY330" s="298">
        <f t="shared" si="802"/>
        <v>8.1528906793276268E-4</v>
      </c>
      <c r="GZ330" s="298">
        <f t="shared" si="803"/>
        <v>8.303061754021796E-5</v>
      </c>
      <c r="HA330" s="298">
        <f t="shared" si="804"/>
        <v>1.4786649767638361E-4</v>
      </c>
      <c r="HB330" s="298">
        <f t="shared" si="805"/>
        <v>3.7886340977068793E-4</v>
      </c>
      <c r="HC330" s="298">
        <f t="shared" si="806"/>
        <v>2.0793983607409589E-4</v>
      </c>
      <c r="HD330" s="298"/>
    </row>
    <row r="331" spans="1:212" ht="12" customHeight="1" x14ac:dyDescent="0.25">
      <c r="A331" s="2">
        <v>3</v>
      </c>
      <c r="B331" s="10" t="s">
        <v>151</v>
      </c>
      <c r="C331" s="183">
        <v>53020</v>
      </c>
      <c r="D331" s="10"/>
      <c r="E331" s="2" t="s">
        <v>316</v>
      </c>
      <c r="F331" s="33"/>
      <c r="G331" s="33"/>
      <c r="H331" s="33"/>
      <c r="I331" s="33"/>
      <c r="J331" s="33"/>
      <c r="K331" s="33"/>
      <c r="L331" s="33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61"/>
      <c r="X331" s="45"/>
      <c r="Y331" s="3">
        <v>7</v>
      </c>
      <c r="Z331" s="146">
        <v>7</v>
      </c>
      <c r="AA331" s="3">
        <f t="shared" si="699"/>
        <v>14</v>
      </c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178">
        <f t="shared" si="720"/>
        <v>0</v>
      </c>
      <c r="BB331" s="2">
        <f t="shared" si="721"/>
        <v>0</v>
      </c>
      <c r="BC331" s="2">
        <f t="shared" si="722"/>
        <v>0</v>
      </c>
      <c r="BD331" s="146">
        <f t="shared" si="723"/>
        <v>0</v>
      </c>
      <c r="BE331" s="3">
        <f t="shared" si="724"/>
        <v>-5.9755004481625337E-2</v>
      </c>
      <c r="BF331" s="178">
        <f t="shared" si="725"/>
        <v>0</v>
      </c>
      <c r="BG331" s="2">
        <f t="shared" si="726"/>
        <v>0</v>
      </c>
      <c r="BH331" s="2">
        <f t="shared" si="727"/>
        <v>0</v>
      </c>
      <c r="BI331" s="146">
        <f t="shared" si="728"/>
        <v>0</v>
      </c>
      <c r="BJ331" s="3"/>
      <c r="BK331" s="21">
        <v>16912</v>
      </c>
      <c r="BL331" s="3">
        <v>16912</v>
      </c>
      <c r="BM331" s="2">
        <v>0</v>
      </c>
      <c r="BN331" s="2">
        <v>0</v>
      </c>
      <c r="BO331" s="45"/>
      <c r="BP331" s="2">
        <f t="shared" si="729"/>
        <v>0</v>
      </c>
      <c r="BQ331" s="2">
        <f t="shared" si="730"/>
        <v>0</v>
      </c>
      <c r="BR331" s="2">
        <f t="shared" si="731"/>
        <v>0</v>
      </c>
      <c r="BS331" s="2"/>
      <c r="BT331" s="7">
        <v>16961</v>
      </c>
      <c r="BU331" s="3">
        <v>16939</v>
      </c>
      <c r="BV331" s="2">
        <f t="shared" si="705"/>
        <v>22</v>
      </c>
      <c r="BW331" s="2">
        <v>22</v>
      </c>
      <c r="BX331" s="61"/>
      <c r="BY331" s="2">
        <f t="shared" si="732"/>
        <v>22</v>
      </c>
      <c r="BZ331" s="2">
        <f t="shared" si="733"/>
        <v>1.2987779680028337</v>
      </c>
      <c r="CA331" s="2">
        <f t="shared" si="734"/>
        <v>1.2987779680028337</v>
      </c>
      <c r="CB331" s="2"/>
      <c r="CC331" s="105">
        <v>16841</v>
      </c>
      <c r="CD331" s="3">
        <v>16830</v>
      </c>
      <c r="CE331" s="2">
        <f t="shared" si="706"/>
        <v>11</v>
      </c>
      <c r="CF331" s="2">
        <v>11</v>
      </c>
      <c r="CG331" s="61"/>
      <c r="CH331" s="2">
        <f t="shared" si="735"/>
        <v>11</v>
      </c>
      <c r="CI331" s="2">
        <f t="shared" si="736"/>
        <v>0.65359477124183007</v>
      </c>
      <c r="CJ331" s="2">
        <f t="shared" si="737"/>
        <v>0.65359477124183007</v>
      </c>
      <c r="CK331" s="2"/>
      <c r="CL331" s="105">
        <v>16860</v>
      </c>
      <c r="CM331" s="3">
        <v>16849</v>
      </c>
      <c r="CN331" s="2">
        <f t="shared" si="707"/>
        <v>11</v>
      </c>
      <c r="CO331" s="2">
        <f t="shared" si="708"/>
        <v>11</v>
      </c>
      <c r="CP331" s="61"/>
      <c r="CQ331" s="2">
        <f t="shared" si="738"/>
        <v>11</v>
      </c>
      <c r="CR331" s="2">
        <f t="shared" si="739"/>
        <v>0.65285773636417588</v>
      </c>
      <c r="CS331" s="2">
        <f t="shared" si="740"/>
        <v>0.65285773636417588</v>
      </c>
      <c r="CT331" s="2"/>
      <c r="CU331" s="131">
        <v>16734</v>
      </c>
      <c r="CV331" s="3">
        <v>16735</v>
      </c>
      <c r="CW331" s="2">
        <f t="shared" si="709"/>
        <v>-1</v>
      </c>
      <c r="CX331" s="2">
        <f t="shared" si="710"/>
        <v>-1</v>
      </c>
      <c r="CY331" s="61"/>
      <c r="CZ331" s="2">
        <f t="shared" si="741"/>
        <v>-1</v>
      </c>
      <c r="DA331" s="2">
        <f t="shared" si="742"/>
        <v>-5.9755004481625337E-2</v>
      </c>
      <c r="DB331" s="2">
        <f t="shared" si="743"/>
        <v>-5.9755004481625337E-2</v>
      </c>
      <c r="DC331" s="2"/>
      <c r="DD331" s="131">
        <v>16704</v>
      </c>
      <c r="DE331" s="3">
        <v>16704</v>
      </c>
      <c r="DF331" s="2">
        <f t="shared" si="711"/>
        <v>0</v>
      </c>
      <c r="DG331" s="2">
        <f t="shared" si="712"/>
        <v>0</v>
      </c>
      <c r="DH331" s="61"/>
      <c r="DI331" s="2">
        <f t="shared" si="744"/>
        <v>0</v>
      </c>
      <c r="DJ331" s="2">
        <f t="shared" si="745"/>
        <v>0</v>
      </c>
      <c r="DK331" s="2">
        <f t="shared" si="746"/>
        <v>0</v>
      </c>
      <c r="DL331" s="2"/>
      <c r="DM331" s="131">
        <v>16715</v>
      </c>
      <c r="DN331" s="2">
        <v>16711</v>
      </c>
      <c r="DO331" s="3">
        <f t="shared" si="747"/>
        <v>4</v>
      </c>
      <c r="DP331" s="3">
        <f t="shared" si="748"/>
        <v>0.23936329363892048</v>
      </c>
      <c r="DQ331" s="2"/>
      <c r="DR331" s="131">
        <v>16642</v>
      </c>
      <c r="DS331" s="2">
        <v>16637</v>
      </c>
      <c r="DT331" s="3">
        <f t="shared" si="749"/>
        <v>5</v>
      </c>
      <c r="DU331" s="3">
        <f t="shared" si="750"/>
        <v>0.30053495221494264</v>
      </c>
      <c r="DV331" s="2"/>
      <c r="DW331" s="131">
        <v>16516</v>
      </c>
      <c r="DX331" s="2">
        <v>16515</v>
      </c>
      <c r="DY331" s="3">
        <f t="shared" si="751"/>
        <v>1</v>
      </c>
      <c r="DZ331" s="3">
        <f t="shared" si="752"/>
        <v>6.0551014229488345E-2</v>
      </c>
      <c r="EA331" s="2"/>
      <c r="EB331" s="131">
        <v>16533</v>
      </c>
      <c r="EC331" s="2">
        <v>16509</v>
      </c>
      <c r="ED331" s="3">
        <f>EB331-EC331</f>
        <v>24</v>
      </c>
      <c r="EE331" s="3">
        <f t="shared" si="753"/>
        <v>1.4537524986371071</v>
      </c>
      <c r="EF331" s="2"/>
      <c r="EG331" s="131">
        <v>16555</v>
      </c>
      <c r="EH331" s="2">
        <v>16542</v>
      </c>
      <c r="EI331" s="3">
        <f t="shared" si="810"/>
        <v>13</v>
      </c>
      <c r="EJ331" s="3">
        <f t="shared" si="754"/>
        <v>0.78587837020916462</v>
      </c>
      <c r="EK331" s="2"/>
      <c r="EL331" s="131">
        <v>16589</v>
      </c>
      <c r="EM331" s="2">
        <v>16577</v>
      </c>
      <c r="EN331" s="3">
        <f t="shared" si="807"/>
        <v>12</v>
      </c>
      <c r="EO331" s="3">
        <f t="shared" si="755"/>
        <v>0.72389455269349101</v>
      </c>
      <c r="EP331" s="2"/>
      <c r="EQ331" s="2"/>
      <c r="ER331" s="77">
        <f t="shared" si="756"/>
        <v>0</v>
      </c>
      <c r="ES331" s="83">
        <f t="shared" si="671"/>
        <v>22</v>
      </c>
      <c r="ET331" s="83">
        <f t="shared" si="665"/>
        <v>11</v>
      </c>
      <c r="EU331" s="81">
        <f t="shared" si="718"/>
        <v>11</v>
      </c>
      <c r="EV331" s="81">
        <f t="shared" si="672"/>
        <v>-1</v>
      </c>
      <c r="EW331" s="81">
        <f t="shared" si="697"/>
        <v>0</v>
      </c>
      <c r="EX331" s="81">
        <f t="shared" si="673"/>
        <v>4</v>
      </c>
      <c r="EY331" s="81">
        <f>DT331</f>
        <v>5</v>
      </c>
      <c r="EZ331" s="81">
        <f t="shared" si="809"/>
        <v>1</v>
      </c>
      <c r="FA331" s="81">
        <f t="shared" si="757"/>
        <v>24</v>
      </c>
      <c r="FB331" s="81">
        <f t="shared" si="758"/>
        <v>13</v>
      </c>
      <c r="FC331" s="81">
        <f t="shared" si="808"/>
        <v>12</v>
      </c>
      <c r="FD331" s="2"/>
      <c r="FE331" s="77">
        <f t="shared" si="759"/>
        <v>0</v>
      </c>
      <c r="FF331" s="83">
        <f t="shared" si="760"/>
        <v>1.2987779680028337</v>
      </c>
      <c r="FG331" s="83">
        <f t="shared" si="761"/>
        <v>0.65359477124183007</v>
      </c>
      <c r="FH331" s="81">
        <f t="shared" si="762"/>
        <v>0.65285773636417588</v>
      </c>
      <c r="FI331" s="81">
        <f t="shared" si="763"/>
        <v>-5.9755004481625337E-2</v>
      </c>
      <c r="FJ331" s="81">
        <f t="shared" si="764"/>
        <v>0</v>
      </c>
      <c r="FK331" s="81">
        <f t="shared" si="765"/>
        <v>0.23936329363892048</v>
      </c>
      <c r="FL331" s="81">
        <f t="shared" si="766"/>
        <v>0.30053495221494264</v>
      </c>
      <c r="FM331" s="81">
        <f t="shared" si="767"/>
        <v>6.0551014229488345E-2</v>
      </c>
      <c r="FN331" s="81">
        <f t="shared" si="768"/>
        <v>1.4537524986371071</v>
      </c>
      <c r="FO331" s="81">
        <f t="shared" si="769"/>
        <v>0.78587837020916462</v>
      </c>
      <c r="FP331" s="81">
        <f t="shared" si="770"/>
        <v>0.72389455269349101</v>
      </c>
      <c r="FQ331" s="2"/>
      <c r="FR331" s="83">
        <f t="shared" si="771"/>
        <v>22</v>
      </c>
      <c r="FS331" s="83">
        <f t="shared" si="772"/>
        <v>-11</v>
      </c>
      <c r="FT331" s="83">
        <f t="shared" si="773"/>
        <v>0</v>
      </c>
      <c r="FU331" s="83">
        <f t="shared" si="774"/>
        <v>-12</v>
      </c>
      <c r="FV331" s="83">
        <f t="shared" si="775"/>
        <v>1</v>
      </c>
      <c r="FW331" s="83">
        <f t="shared" si="776"/>
        <v>4</v>
      </c>
      <c r="FX331" s="83">
        <f t="shared" si="777"/>
        <v>1</v>
      </c>
      <c r="FY331" s="83">
        <f t="shared" si="778"/>
        <v>-4</v>
      </c>
      <c r="FZ331" s="83">
        <f t="shared" si="779"/>
        <v>23</v>
      </c>
      <c r="GA331" s="83">
        <f t="shared" si="780"/>
        <v>-11</v>
      </c>
      <c r="GB331" s="83">
        <f t="shared" si="781"/>
        <v>-1</v>
      </c>
      <c r="GC331" s="54"/>
      <c r="GD331" s="205">
        <f t="shared" si="782"/>
        <v>1.2987779680028337</v>
      </c>
      <c r="GE331" s="206">
        <f t="shared" si="783"/>
        <v>-0.64518319676100366</v>
      </c>
      <c r="GF331" s="206">
        <f t="shared" si="784"/>
        <v>-7.3703487765419684E-4</v>
      </c>
      <c r="GG331" s="207">
        <f t="shared" si="785"/>
        <v>-0.71261274084580117</v>
      </c>
      <c r="GH331" s="206">
        <f t="shared" si="786"/>
        <v>5.9755004481625337E-2</v>
      </c>
      <c r="GI331" s="206">
        <f t="shared" si="787"/>
        <v>0.23936329363892048</v>
      </c>
      <c r="GJ331" s="206">
        <f t="shared" si="788"/>
        <v>6.1171658576022164E-2</v>
      </c>
      <c r="GK331" s="206">
        <f t="shared" si="789"/>
        <v>-0.23998393798545431</v>
      </c>
      <c r="GL331" s="206">
        <f t="shared" si="790"/>
        <v>1.3932014844076188</v>
      </c>
      <c r="GM331" s="206">
        <f t="shared" si="791"/>
        <v>-0.66787412842794247</v>
      </c>
      <c r="GN331" s="206">
        <f t="shared" si="792"/>
        <v>-6.1983817515673612E-2</v>
      </c>
      <c r="GO331" s="2"/>
      <c r="GP331" s="3">
        <f t="shared" si="793"/>
        <v>12</v>
      </c>
      <c r="GQ331" s="320">
        <f t="shared" si="794"/>
        <v>7.2389455269349101E-4</v>
      </c>
      <c r="GR331" s="298">
        <f t="shared" si="795"/>
        <v>0</v>
      </c>
      <c r="GS331" s="298">
        <f t="shared" si="796"/>
        <v>3.5158372486975421E-4</v>
      </c>
      <c r="GT331" s="298">
        <f t="shared" si="797"/>
        <v>2.100388371280967E-4</v>
      </c>
      <c r="GU331" s="298">
        <f t="shared" si="798"/>
        <v>2.3749892045945247E-4</v>
      </c>
      <c r="GV331" s="298">
        <f t="shared" si="799"/>
        <v>-1.8045329868629998E-5</v>
      </c>
      <c r="GW331" s="298">
        <f t="shared" si="800"/>
        <v>0</v>
      </c>
      <c r="GX331" s="298">
        <f t="shared" si="801"/>
        <v>1.0009008107296567E-4</v>
      </c>
      <c r="GY331" s="298">
        <f t="shared" si="802"/>
        <v>1.1989545116658273E-4</v>
      </c>
      <c r="GZ331" s="298">
        <f t="shared" si="803"/>
        <v>2.075765438505449E-5</v>
      </c>
      <c r="HA331" s="298">
        <f t="shared" si="804"/>
        <v>5.0697084917617234E-4</v>
      </c>
      <c r="HB331" s="298">
        <f t="shared" si="805"/>
        <v>2.5922233300099704E-4</v>
      </c>
      <c r="HC331" s="298">
        <f t="shared" si="806"/>
        <v>2.0793983607409589E-4</v>
      </c>
      <c r="HD331" s="298"/>
    </row>
    <row r="332" spans="1:212" ht="12" customHeight="1" x14ac:dyDescent="0.25">
      <c r="A332" s="2">
        <v>3</v>
      </c>
      <c r="B332" s="10" t="s">
        <v>151</v>
      </c>
      <c r="C332" s="183">
        <v>53028</v>
      </c>
      <c r="D332" s="10"/>
      <c r="E332" s="2" t="s">
        <v>354</v>
      </c>
      <c r="F332" s="33"/>
      <c r="G332" s="33"/>
      <c r="H332" s="33"/>
      <c r="I332" s="33"/>
      <c r="J332" s="33"/>
      <c r="K332" s="33"/>
      <c r="L332" s="33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61"/>
      <c r="X332" s="45"/>
      <c r="Y332" s="3">
        <v>66</v>
      </c>
      <c r="Z332" s="146">
        <v>6</v>
      </c>
      <c r="AA332" s="3">
        <f t="shared" ref="AA332:AA363" si="811">SUM(Y332:Z332)</f>
        <v>72</v>
      </c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178">
        <f t="shared" si="720"/>
        <v>0</v>
      </c>
      <c r="BB332" s="2">
        <f t="shared" si="721"/>
        <v>0</v>
      </c>
      <c r="BC332" s="2">
        <f t="shared" si="722"/>
        <v>0</v>
      </c>
      <c r="BD332" s="146">
        <f t="shared" si="723"/>
        <v>0</v>
      </c>
      <c r="BE332" s="3">
        <f t="shared" si="724"/>
        <v>3.4814475492441597</v>
      </c>
      <c r="BF332" s="178">
        <f t="shared" si="725"/>
        <v>0</v>
      </c>
      <c r="BG332" s="2">
        <f t="shared" si="726"/>
        <v>0</v>
      </c>
      <c r="BH332" s="2">
        <f t="shared" si="727"/>
        <v>0</v>
      </c>
      <c r="BI332" s="146">
        <f t="shared" si="728"/>
        <v>0</v>
      </c>
      <c r="BJ332" s="3"/>
      <c r="BK332" s="21">
        <v>21296</v>
      </c>
      <c r="BL332" s="3">
        <v>21264</v>
      </c>
      <c r="BM332" s="2">
        <v>32</v>
      </c>
      <c r="BN332" s="2">
        <v>32</v>
      </c>
      <c r="BO332" s="45"/>
      <c r="BP332" s="2">
        <f t="shared" si="729"/>
        <v>32</v>
      </c>
      <c r="BQ332" s="2">
        <f t="shared" si="730"/>
        <v>1.5048908954100828</v>
      </c>
      <c r="BR332" s="2">
        <f t="shared" si="731"/>
        <v>1.5048908954100828</v>
      </c>
      <c r="BS332" s="2"/>
      <c r="BT332" s="7">
        <v>21649</v>
      </c>
      <c r="BU332" s="3">
        <v>21597</v>
      </c>
      <c r="BV332" s="2">
        <f t="shared" ref="BV332:BV363" si="812">BT332-BU332</f>
        <v>52</v>
      </c>
      <c r="BW332" s="2">
        <v>52</v>
      </c>
      <c r="BX332" s="61"/>
      <c r="BY332" s="2">
        <f t="shared" si="732"/>
        <v>52</v>
      </c>
      <c r="BZ332" s="2">
        <f t="shared" si="733"/>
        <v>2.4077418159929622</v>
      </c>
      <c r="CA332" s="2">
        <f t="shared" si="734"/>
        <v>2.4077418159929622</v>
      </c>
      <c r="CB332" s="2"/>
      <c r="CC332" s="105">
        <v>21669</v>
      </c>
      <c r="CD332" s="3">
        <v>21621</v>
      </c>
      <c r="CE332" s="2">
        <f t="shared" ref="CE332:CE363" si="813">CC332-CD332</f>
        <v>48</v>
      </c>
      <c r="CF332" s="2">
        <v>48</v>
      </c>
      <c r="CG332" s="61"/>
      <c r="CH332" s="2">
        <f t="shared" si="735"/>
        <v>48</v>
      </c>
      <c r="CI332" s="2">
        <f t="shared" si="736"/>
        <v>2.2200638268350215</v>
      </c>
      <c r="CJ332" s="2">
        <f t="shared" si="737"/>
        <v>2.2200638268350215</v>
      </c>
      <c r="CK332" s="2"/>
      <c r="CL332" s="105">
        <v>21803</v>
      </c>
      <c r="CM332" s="3">
        <v>21719</v>
      </c>
      <c r="CN332" s="2">
        <f t="shared" ref="CN332:CN363" si="814">CL332-CM332</f>
        <v>84</v>
      </c>
      <c r="CO332" s="2">
        <f t="shared" ref="CO332:CO363" si="815">CN332</f>
        <v>84</v>
      </c>
      <c r="CP332" s="61"/>
      <c r="CQ332" s="2">
        <f t="shared" si="738"/>
        <v>84</v>
      </c>
      <c r="CR332" s="2">
        <f t="shared" si="739"/>
        <v>3.8675813803582115</v>
      </c>
      <c r="CS332" s="2">
        <f t="shared" si="740"/>
        <v>3.8675813803582115</v>
      </c>
      <c r="CT332" s="2"/>
      <c r="CU332" s="131">
        <v>21906</v>
      </c>
      <c r="CV332" s="3">
        <v>21830</v>
      </c>
      <c r="CW332" s="2">
        <f t="shared" ref="CW332:CW363" si="816">CU332-CV332</f>
        <v>76</v>
      </c>
      <c r="CX332" s="2">
        <f t="shared" ref="CX332:CX363" si="817">CW332</f>
        <v>76</v>
      </c>
      <c r="CY332" s="61"/>
      <c r="CZ332" s="2">
        <f t="shared" si="741"/>
        <v>76</v>
      </c>
      <c r="DA332" s="2">
        <f t="shared" si="742"/>
        <v>3.4814475492441597</v>
      </c>
      <c r="DB332" s="2">
        <f t="shared" si="743"/>
        <v>3.4814475492441597</v>
      </c>
      <c r="DC332" s="2"/>
      <c r="DD332" s="131">
        <v>21820</v>
      </c>
      <c r="DE332" s="3">
        <v>21742</v>
      </c>
      <c r="DF332" s="2">
        <f t="shared" ref="DF332:DF363" si="818">DD332-DE332</f>
        <v>78</v>
      </c>
      <c r="DG332" s="2">
        <f t="shared" ref="DG332:DG363" si="819">DF332</f>
        <v>78</v>
      </c>
      <c r="DH332" s="61"/>
      <c r="DI332" s="2">
        <f t="shared" si="744"/>
        <v>78</v>
      </c>
      <c r="DJ332" s="2">
        <f t="shared" si="745"/>
        <v>3.5875264465090608</v>
      </c>
      <c r="DK332" s="2">
        <f t="shared" si="746"/>
        <v>3.5875264465090608</v>
      </c>
      <c r="DL332" s="2"/>
      <c r="DM332" s="131">
        <v>21917</v>
      </c>
      <c r="DN332" s="2">
        <v>21863</v>
      </c>
      <c r="DO332" s="3">
        <f t="shared" si="747"/>
        <v>54</v>
      </c>
      <c r="DP332" s="3">
        <f t="shared" si="748"/>
        <v>2.4699263596029821</v>
      </c>
      <c r="DQ332" s="2"/>
      <c r="DR332" s="131">
        <v>21982</v>
      </c>
      <c r="DS332" s="2">
        <v>21916</v>
      </c>
      <c r="DT332" s="3">
        <f t="shared" si="749"/>
        <v>66</v>
      </c>
      <c r="DU332" s="3">
        <f t="shared" si="750"/>
        <v>3.0114984486220111</v>
      </c>
      <c r="DV332" s="2"/>
      <c r="DW332" s="131">
        <v>21980</v>
      </c>
      <c r="DX332" s="2">
        <v>21966</v>
      </c>
      <c r="DY332" s="3">
        <f t="shared" si="751"/>
        <v>14</v>
      </c>
      <c r="DZ332" s="3">
        <f t="shared" si="752"/>
        <v>0.63734862970044615</v>
      </c>
      <c r="EA332" s="2"/>
      <c r="EB332" s="131">
        <v>21785</v>
      </c>
      <c r="EC332" s="2">
        <v>21735</v>
      </c>
      <c r="ED332" s="3">
        <f>EB332-EC332</f>
        <v>50</v>
      </c>
      <c r="EE332" s="3">
        <f t="shared" si="753"/>
        <v>2.3004370830457788</v>
      </c>
      <c r="EF332" s="2"/>
      <c r="EG332" s="131">
        <v>21745</v>
      </c>
      <c r="EH332" s="2">
        <v>21685</v>
      </c>
      <c r="EI332" s="3">
        <f t="shared" si="810"/>
        <v>60</v>
      </c>
      <c r="EJ332" s="3">
        <f t="shared" si="754"/>
        <v>2.7668895549919297</v>
      </c>
      <c r="EK332" s="2"/>
      <c r="EL332" s="131">
        <v>21831</v>
      </c>
      <c r="EM332" s="2">
        <v>21763</v>
      </c>
      <c r="EN332" s="3">
        <f t="shared" si="807"/>
        <v>68</v>
      </c>
      <c r="EO332" s="3">
        <f t="shared" si="755"/>
        <v>3.1245692229931539</v>
      </c>
      <c r="EP332" s="2"/>
      <c r="EQ332" s="2"/>
      <c r="ER332" s="77">
        <f t="shared" si="756"/>
        <v>32</v>
      </c>
      <c r="ES332" s="83">
        <f t="shared" si="671"/>
        <v>52</v>
      </c>
      <c r="ET332" s="83">
        <f t="shared" si="665"/>
        <v>48</v>
      </c>
      <c r="EU332" s="81">
        <f t="shared" si="718"/>
        <v>84</v>
      </c>
      <c r="EV332" s="81">
        <f t="shared" si="672"/>
        <v>76</v>
      </c>
      <c r="EW332" s="81">
        <f t="shared" si="697"/>
        <v>78</v>
      </c>
      <c r="EX332" s="81">
        <f t="shared" si="673"/>
        <v>54</v>
      </c>
      <c r="EY332" s="81">
        <f>DT332</f>
        <v>66</v>
      </c>
      <c r="EZ332" s="81">
        <f t="shared" si="809"/>
        <v>14</v>
      </c>
      <c r="FA332" s="81">
        <f t="shared" si="757"/>
        <v>50</v>
      </c>
      <c r="FB332" s="81">
        <f t="shared" si="758"/>
        <v>60</v>
      </c>
      <c r="FC332" s="81">
        <f t="shared" si="808"/>
        <v>68</v>
      </c>
      <c r="FD332" s="2"/>
      <c r="FE332" s="77">
        <f t="shared" si="759"/>
        <v>1.5048908954100828</v>
      </c>
      <c r="FF332" s="83">
        <f t="shared" si="760"/>
        <v>2.4077418159929622</v>
      </c>
      <c r="FG332" s="83">
        <f t="shared" si="761"/>
        <v>2.2200638268350215</v>
      </c>
      <c r="FH332" s="81">
        <f t="shared" si="762"/>
        <v>3.8675813803582115</v>
      </c>
      <c r="FI332" s="81">
        <f t="shared" si="763"/>
        <v>3.4814475492441597</v>
      </c>
      <c r="FJ332" s="81">
        <f t="shared" si="764"/>
        <v>3.5875264465090608</v>
      </c>
      <c r="FK332" s="81">
        <f t="shared" si="765"/>
        <v>2.4699263596029821</v>
      </c>
      <c r="FL332" s="81">
        <f t="shared" si="766"/>
        <v>3.0114984486220111</v>
      </c>
      <c r="FM332" s="81">
        <f t="shared" si="767"/>
        <v>0.63734862970044615</v>
      </c>
      <c r="FN332" s="81">
        <f t="shared" si="768"/>
        <v>2.3004370830457788</v>
      </c>
      <c r="FO332" s="81">
        <f t="shared" si="769"/>
        <v>2.7668895549919297</v>
      </c>
      <c r="FP332" s="81">
        <f t="shared" si="770"/>
        <v>3.1245692229931539</v>
      </c>
      <c r="FQ332" s="2"/>
      <c r="FR332" s="83">
        <f t="shared" si="771"/>
        <v>20</v>
      </c>
      <c r="FS332" s="83">
        <f t="shared" si="772"/>
        <v>-4</v>
      </c>
      <c r="FT332" s="83">
        <f t="shared" si="773"/>
        <v>36</v>
      </c>
      <c r="FU332" s="83">
        <f t="shared" si="774"/>
        <v>-8</v>
      </c>
      <c r="FV332" s="83">
        <f t="shared" si="775"/>
        <v>2</v>
      </c>
      <c r="FW332" s="83">
        <f t="shared" si="776"/>
        <v>-24</v>
      </c>
      <c r="FX332" s="83">
        <f t="shared" si="777"/>
        <v>12</v>
      </c>
      <c r="FY332" s="83">
        <f t="shared" si="778"/>
        <v>-52</v>
      </c>
      <c r="FZ332" s="83">
        <f t="shared" si="779"/>
        <v>36</v>
      </c>
      <c r="GA332" s="83">
        <f t="shared" si="780"/>
        <v>10</v>
      </c>
      <c r="GB332" s="83">
        <f t="shared" si="781"/>
        <v>8</v>
      </c>
      <c r="GC332" s="54"/>
      <c r="GD332" s="205">
        <f t="shared" si="782"/>
        <v>0.90285092058287941</v>
      </c>
      <c r="GE332" s="206">
        <f t="shared" si="783"/>
        <v>-0.18767798915794076</v>
      </c>
      <c r="GF332" s="206">
        <f t="shared" si="784"/>
        <v>1.6475175535231901</v>
      </c>
      <c r="GG332" s="207">
        <f t="shared" si="785"/>
        <v>-0.38613383111405186</v>
      </c>
      <c r="GH332" s="206">
        <f t="shared" si="786"/>
        <v>0.10607889726490116</v>
      </c>
      <c r="GI332" s="206">
        <f t="shared" si="787"/>
        <v>-1.1176000869060787</v>
      </c>
      <c r="GJ332" s="206">
        <f t="shared" si="788"/>
        <v>0.54157208901902898</v>
      </c>
      <c r="GK332" s="206">
        <f t="shared" si="789"/>
        <v>-2.3741498189215648</v>
      </c>
      <c r="GL332" s="206">
        <f t="shared" si="790"/>
        <v>1.6630884533453325</v>
      </c>
      <c r="GM332" s="206">
        <f t="shared" si="791"/>
        <v>0.46645247194615092</v>
      </c>
      <c r="GN332" s="206">
        <f t="shared" si="792"/>
        <v>0.35767966800122419</v>
      </c>
      <c r="GO332" s="2"/>
      <c r="GP332" s="3">
        <f t="shared" si="793"/>
        <v>68</v>
      </c>
      <c r="GQ332" s="320">
        <f t="shared" si="794"/>
        <v>3.1245692229931537E-3</v>
      </c>
      <c r="GR332" s="298">
        <f t="shared" si="795"/>
        <v>5.5730681481739491E-4</v>
      </c>
      <c r="GS332" s="298">
        <f t="shared" si="796"/>
        <v>8.3101607696487356E-4</v>
      </c>
      <c r="GT332" s="298">
        <f t="shared" si="797"/>
        <v>9.165331074680583E-4</v>
      </c>
      <c r="GU332" s="298">
        <f t="shared" si="798"/>
        <v>1.8136281198721823E-3</v>
      </c>
      <c r="GV332" s="298">
        <f t="shared" si="799"/>
        <v>1.3714450700158798E-3</v>
      </c>
      <c r="GW332" s="298">
        <f t="shared" si="800"/>
        <v>1.5656048654181971E-3</v>
      </c>
      <c r="GX332" s="298">
        <f t="shared" si="801"/>
        <v>1.3512160944850365E-3</v>
      </c>
      <c r="GY332" s="298">
        <f t="shared" si="802"/>
        <v>1.5826199553988921E-3</v>
      </c>
      <c r="GZ332" s="298">
        <f t="shared" si="803"/>
        <v>2.9060716139076286E-4</v>
      </c>
      <c r="HA332" s="298">
        <f t="shared" si="804"/>
        <v>1.0561892691170257E-3</v>
      </c>
      <c r="HB332" s="298">
        <f t="shared" si="805"/>
        <v>1.1964107676969093E-3</v>
      </c>
      <c r="HC332" s="298">
        <f t="shared" si="806"/>
        <v>1.1783257377532101E-3</v>
      </c>
      <c r="HD332" s="298"/>
    </row>
    <row r="333" spans="1:212" ht="12" customHeight="1" x14ac:dyDescent="0.25">
      <c r="A333" s="2">
        <v>3</v>
      </c>
      <c r="B333" s="10" t="s">
        <v>151</v>
      </c>
      <c r="C333" s="183">
        <v>53039</v>
      </c>
      <c r="D333" s="10"/>
      <c r="E333" s="2" t="s">
        <v>401</v>
      </c>
      <c r="F333" s="33"/>
      <c r="G333" s="33"/>
      <c r="H333" s="33"/>
      <c r="I333" s="33"/>
      <c r="J333" s="33"/>
      <c r="K333" s="33"/>
      <c r="L333" s="33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61"/>
      <c r="X333" s="45"/>
      <c r="Y333" s="3">
        <v>8</v>
      </c>
      <c r="Z333" s="146">
        <v>3</v>
      </c>
      <c r="AA333" s="3">
        <f t="shared" si="811"/>
        <v>11</v>
      </c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178">
        <f t="shared" si="720"/>
        <v>0</v>
      </c>
      <c r="BB333" s="2">
        <f t="shared" si="721"/>
        <v>0</v>
      </c>
      <c r="BC333" s="2">
        <f t="shared" si="722"/>
        <v>0</v>
      </c>
      <c r="BD333" s="146">
        <f t="shared" si="723"/>
        <v>0</v>
      </c>
      <c r="BE333" s="3">
        <f t="shared" si="724"/>
        <v>2.1830883423082521</v>
      </c>
      <c r="BF333" s="178">
        <f t="shared" si="725"/>
        <v>0</v>
      </c>
      <c r="BG333" s="2">
        <f t="shared" si="726"/>
        <v>0</v>
      </c>
      <c r="BH333" s="2">
        <f t="shared" si="727"/>
        <v>0</v>
      </c>
      <c r="BI333" s="146">
        <f t="shared" si="728"/>
        <v>0</v>
      </c>
      <c r="BJ333" s="3"/>
      <c r="BK333" s="21">
        <v>6778</v>
      </c>
      <c r="BL333" s="3">
        <v>6768</v>
      </c>
      <c r="BM333" s="2">
        <v>10</v>
      </c>
      <c r="BN333" s="2">
        <v>10</v>
      </c>
      <c r="BO333" s="45"/>
      <c r="BP333" s="2">
        <f t="shared" si="729"/>
        <v>10</v>
      </c>
      <c r="BQ333" s="2">
        <f t="shared" si="730"/>
        <v>1.4775413711583925</v>
      </c>
      <c r="BR333" s="2">
        <f t="shared" si="731"/>
        <v>1.4775413711583925</v>
      </c>
      <c r="BS333" s="2"/>
      <c r="BT333" s="7">
        <v>6812</v>
      </c>
      <c r="BU333" s="3">
        <v>6800</v>
      </c>
      <c r="BV333" s="2">
        <f t="shared" si="812"/>
        <v>12</v>
      </c>
      <c r="BW333" s="2">
        <v>12</v>
      </c>
      <c r="BX333" s="61"/>
      <c r="BY333" s="2">
        <f t="shared" si="732"/>
        <v>12</v>
      </c>
      <c r="BZ333" s="2">
        <f t="shared" si="733"/>
        <v>1.7647058823529413</v>
      </c>
      <c r="CA333" s="2">
        <f t="shared" si="734"/>
        <v>1.7647058823529413</v>
      </c>
      <c r="CB333" s="2"/>
      <c r="CC333" s="105">
        <v>6876</v>
      </c>
      <c r="CD333" s="3">
        <v>6868</v>
      </c>
      <c r="CE333" s="2">
        <f t="shared" si="813"/>
        <v>8</v>
      </c>
      <c r="CF333" s="2">
        <v>8</v>
      </c>
      <c r="CG333" s="61"/>
      <c r="CH333" s="2">
        <f t="shared" si="735"/>
        <v>8</v>
      </c>
      <c r="CI333" s="2">
        <f t="shared" si="736"/>
        <v>1.1648223645894002</v>
      </c>
      <c r="CJ333" s="2">
        <f t="shared" si="737"/>
        <v>1.1648223645894002</v>
      </c>
      <c r="CK333" s="2"/>
      <c r="CL333" s="105">
        <v>6864</v>
      </c>
      <c r="CM333" s="3">
        <v>6846</v>
      </c>
      <c r="CN333" s="2">
        <f t="shared" si="814"/>
        <v>18</v>
      </c>
      <c r="CO333" s="2">
        <f t="shared" si="815"/>
        <v>18</v>
      </c>
      <c r="CP333" s="61"/>
      <c r="CQ333" s="2">
        <f t="shared" si="738"/>
        <v>18</v>
      </c>
      <c r="CR333" s="2">
        <f t="shared" si="739"/>
        <v>2.6292725679228748</v>
      </c>
      <c r="CS333" s="2">
        <f t="shared" si="740"/>
        <v>2.6292725679228748</v>
      </c>
      <c r="CT333" s="2"/>
      <c r="CU333" s="131">
        <v>6886</v>
      </c>
      <c r="CV333" s="3">
        <v>6871</v>
      </c>
      <c r="CW333" s="2">
        <f t="shared" si="816"/>
        <v>15</v>
      </c>
      <c r="CX333" s="2">
        <f t="shared" si="817"/>
        <v>15</v>
      </c>
      <c r="CY333" s="61"/>
      <c r="CZ333" s="2">
        <f t="shared" si="741"/>
        <v>15</v>
      </c>
      <c r="DA333" s="2">
        <f t="shared" si="742"/>
        <v>2.1830883423082521</v>
      </c>
      <c r="DB333" s="2">
        <f t="shared" si="743"/>
        <v>2.1830883423082521</v>
      </c>
      <c r="DC333" s="2"/>
      <c r="DD333" s="131">
        <v>6854</v>
      </c>
      <c r="DE333" s="3">
        <v>6854</v>
      </c>
      <c r="DF333" s="2">
        <f t="shared" si="818"/>
        <v>0</v>
      </c>
      <c r="DG333" s="2">
        <f t="shared" si="819"/>
        <v>0</v>
      </c>
      <c r="DH333" s="61"/>
      <c r="DI333" s="2">
        <f t="shared" si="744"/>
        <v>0</v>
      </c>
      <c r="DJ333" s="2">
        <f t="shared" si="745"/>
        <v>0</v>
      </c>
      <c r="DK333" s="2">
        <f t="shared" si="746"/>
        <v>0</v>
      </c>
      <c r="DL333" s="2"/>
      <c r="DM333" s="131">
        <v>6828</v>
      </c>
      <c r="DN333" s="2">
        <v>6831</v>
      </c>
      <c r="DO333" s="3">
        <f t="shared" si="747"/>
        <v>-3</v>
      </c>
      <c r="DP333" s="3">
        <f t="shared" si="748"/>
        <v>-0.43917435221783052</v>
      </c>
      <c r="DQ333" s="2"/>
      <c r="DR333" s="131">
        <v>6824</v>
      </c>
      <c r="DS333" s="2">
        <v>6828</v>
      </c>
      <c r="DT333" s="3">
        <f t="shared" si="749"/>
        <v>-4</v>
      </c>
      <c r="DU333" s="3">
        <f t="shared" si="750"/>
        <v>-0.58582308142940831</v>
      </c>
      <c r="DV333" s="2"/>
      <c r="DW333" s="131">
        <v>6851</v>
      </c>
      <c r="DX333" s="2">
        <v>6859</v>
      </c>
      <c r="DY333" s="3">
        <f t="shared" si="751"/>
        <v>-8</v>
      </c>
      <c r="DZ333" s="3">
        <f t="shared" si="752"/>
        <v>-1.166350779997084</v>
      </c>
      <c r="EA333" s="2"/>
      <c r="EB333" s="131">
        <v>6838</v>
      </c>
      <c r="EC333" s="2">
        <v>6841</v>
      </c>
      <c r="ED333" s="3">
        <v>0</v>
      </c>
      <c r="EE333" s="3">
        <f t="shared" si="753"/>
        <v>0</v>
      </c>
      <c r="EF333" s="2"/>
      <c r="EG333" s="131">
        <v>6830</v>
      </c>
      <c r="EH333" s="2">
        <v>6827</v>
      </c>
      <c r="EI333" s="3">
        <f t="shared" si="810"/>
        <v>3</v>
      </c>
      <c r="EJ333" s="3">
        <f t="shared" si="754"/>
        <v>0.43943166837556763</v>
      </c>
      <c r="EK333" s="2"/>
      <c r="EL333" s="131">
        <v>6799</v>
      </c>
      <c r="EM333" s="2">
        <v>6794</v>
      </c>
      <c r="EN333" s="3">
        <f t="shared" si="807"/>
        <v>5</v>
      </c>
      <c r="EO333" s="3">
        <f t="shared" si="755"/>
        <v>0.73594347954077133</v>
      </c>
      <c r="EP333" s="2"/>
      <c r="EQ333" s="2"/>
      <c r="ER333" s="77">
        <f t="shared" si="756"/>
        <v>10</v>
      </c>
      <c r="ES333" s="83">
        <f t="shared" si="671"/>
        <v>12</v>
      </c>
      <c r="ET333" s="83">
        <f t="shared" si="665"/>
        <v>8</v>
      </c>
      <c r="EU333" s="81">
        <f t="shared" si="718"/>
        <v>18</v>
      </c>
      <c r="EV333" s="81">
        <f t="shared" si="672"/>
        <v>15</v>
      </c>
      <c r="EW333" s="81">
        <f t="shared" si="697"/>
        <v>0</v>
      </c>
      <c r="EX333" s="81">
        <f t="shared" si="673"/>
        <v>-3</v>
      </c>
      <c r="EY333" s="81">
        <v>0</v>
      </c>
      <c r="EZ333" s="81">
        <f t="shared" si="809"/>
        <v>-8</v>
      </c>
      <c r="FA333" s="81">
        <f t="shared" si="757"/>
        <v>0</v>
      </c>
      <c r="FB333" s="81">
        <f t="shared" si="758"/>
        <v>3</v>
      </c>
      <c r="FC333" s="81">
        <f t="shared" si="808"/>
        <v>5</v>
      </c>
      <c r="FD333" s="2"/>
      <c r="FE333" s="77">
        <f t="shared" si="759"/>
        <v>1.4775413711583925</v>
      </c>
      <c r="FF333" s="83">
        <f t="shared" si="760"/>
        <v>1.7647058823529413</v>
      </c>
      <c r="FG333" s="83">
        <f t="shared" si="761"/>
        <v>1.1648223645894002</v>
      </c>
      <c r="FH333" s="81">
        <f t="shared" si="762"/>
        <v>2.6292725679228748</v>
      </c>
      <c r="FI333" s="81">
        <f t="shared" si="763"/>
        <v>2.1830883423082521</v>
      </c>
      <c r="FJ333" s="81">
        <f t="shared" si="764"/>
        <v>0</v>
      </c>
      <c r="FK333" s="81">
        <f t="shared" si="765"/>
        <v>-0.43917435221783052</v>
      </c>
      <c r="FL333" s="81">
        <f t="shared" si="766"/>
        <v>0</v>
      </c>
      <c r="FM333" s="81">
        <f t="shared" si="767"/>
        <v>-1.166350779997084</v>
      </c>
      <c r="FN333" s="81">
        <f t="shared" si="768"/>
        <v>0</v>
      </c>
      <c r="FO333" s="81">
        <f t="shared" si="769"/>
        <v>0.43943166837556763</v>
      </c>
      <c r="FP333" s="81">
        <f t="shared" si="770"/>
        <v>0.73594347954077133</v>
      </c>
      <c r="FQ333" s="2"/>
      <c r="FR333" s="83">
        <f t="shared" si="771"/>
        <v>2</v>
      </c>
      <c r="FS333" s="83">
        <f t="shared" si="772"/>
        <v>-4</v>
      </c>
      <c r="FT333" s="83">
        <f t="shared" si="773"/>
        <v>10</v>
      </c>
      <c r="FU333" s="83">
        <f t="shared" si="774"/>
        <v>-3</v>
      </c>
      <c r="FV333" s="83">
        <f t="shared" si="775"/>
        <v>-15</v>
      </c>
      <c r="FW333" s="83">
        <f t="shared" si="776"/>
        <v>-3</v>
      </c>
      <c r="FX333" s="83">
        <f t="shared" si="777"/>
        <v>3</v>
      </c>
      <c r="FY333" s="83">
        <f t="shared" si="778"/>
        <v>-8</v>
      </c>
      <c r="FZ333" s="83">
        <f t="shared" si="779"/>
        <v>8</v>
      </c>
      <c r="GA333" s="83">
        <f t="shared" si="780"/>
        <v>3</v>
      </c>
      <c r="GB333" s="83">
        <f t="shared" si="781"/>
        <v>2</v>
      </c>
      <c r="GC333" s="54"/>
      <c r="GD333" s="205">
        <f t="shared" si="782"/>
        <v>0.28716451119454889</v>
      </c>
      <c r="GE333" s="206">
        <f t="shared" si="783"/>
        <v>-0.5998835177635411</v>
      </c>
      <c r="GF333" s="206">
        <f t="shared" si="784"/>
        <v>1.4644502033334745</v>
      </c>
      <c r="GG333" s="207">
        <f t="shared" si="785"/>
        <v>-0.44618422561462268</v>
      </c>
      <c r="GH333" s="206">
        <f t="shared" si="786"/>
        <v>-2.1830883423082521</v>
      </c>
      <c r="GI333" s="206">
        <f t="shared" si="787"/>
        <v>-0.43917435221783052</v>
      </c>
      <c r="GJ333" s="206">
        <f t="shared" si="788"/>
        <v>0.43917435221783052</v>
      </c>
      <c r="GK333" s="206">
        <f t="shared" si="789"/>
        <v>-1.166350779997084</v>
      </c>
      <c r="GL333" s="206">
        <f t="shared" si="790"/>
        <v>1.166350779997084</v>
      </c>
      <c r="GM333" s="206">
        <f t="shared" si="791"/>
        <v>0.43943166837556763</v>
      </c>
      <c r="GN333" s="206">
        <f t="shared" si="792"/>
        <v>0.2965118111652037</v>
      </c>
      <c r="GO333" s="2"/>
      <c r="GP333" s="3">
        <f t="shared" si="793"/>
        <v>5</v>
      </c>
      <c r="GQ333" s="320">
        <f t="shared" si="794"/>
        <v>7.3594347954077132E-4</v>
      </c>
      <c r="GR333" s="298">
        <f t="shared" si="795"/>
        <v>1.7415837963043591E-4</v>
      </c>
      <c r="GS333" s="298">
        <f t="shared" si="796"/>
        <v>1.9177294083804776E-4</v>
      </c>
      <c r="GT333" s="298">
        <f t="shared" si="797"/>
        <v>1.5275551791134304E-4</v>
      </c>
      <c r="GU333" s="298">
        <f t="shared" si="798"/>
        <v>3.8863459711546765E-4</v>
      </c>
      <c r="GV333" s="298">
        <f t="shared" si="799"/>
        <v>2.7067994802944999E-4</v>
      </c>
      <c r="GW333" s="298">
        <f t="shared" si="800"/>
        <v>0</v>
      </c>
      <c r="GX333" s="298">
        <f t="shared" si="801"/>
        <v>-7.5067560804724251E-5</v>
      </c>
      <c r="GY333" s="298">
        <f t="shared" si="802"/>
        <v>0</v>
      </c>
      <c r="GZ333" s="298">
        <f t="shared" si="803"/>
        <v>-1.6606123508043592E-4</v>
      </c>
      <c r="HA333" s="298">
        <f t="shared" si="804"/>
        <v>0</v>
      </c>
      <c r="HB333" s="298">
        <f t="shared" si="805"/>
        <v>5.982053838484546E-5</v>
      </c>
      <c r="HC333" s="298">
        <f t="shared" si="806"/>
        <v>8.6641598364206625E-5</v>
      </c>
      <c r="HD333" s="298"/>
    </row>
    <row r="334" spans="1:212" ht="12" customHeight="1" x14ac:dyDescent="0.25">
      <c r="A334" s="2">
        <v>3</v>
      </c>
      <c r="B334" s="10" t="s">
        <v>151</v>
      </c>
      <c r="C334" s="183">
        <v>53044</v>
      </c>
      <c r="D334" s="10"/>
      <c r="E334" s="2" t="s">
        <v>445</v>
      </c>
      <c r="F334" s="33"/>
      <c r="G334" s="33"/>
      <c r="H334" s="33"/>
      <c r="I334" s="33"/>
      <c r="J334" s="33"/>
      <c r="K334" s="33"/>
      <c r="L334" s="33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61"/>
      <c r="X334" s="45"/>
      <c r="Y334" s="3">
        <v>13</v>
      </c>
      <c r="Z334" s="146">
        <v>6</v>
      </c>
      <c r="AA334" s="3">
        <f t="shared" si="811"/>
        <v>19</v>
      </c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178">
        <f t="shared" si="720"/>
        <v>0</v>
      </c>
      <c r="BB334" s="2">
        <f t="shared" si="721"/>
        <v>0</v>
      </c>
      <c r="BC334" s="2">
        <f t="shared" si="722"/>
        <v>0</v>
      </c>
      <c r="BD334" s="146">
        <f t="shared" si="723"/>
        <v>0</v>
      </c>
      <c r="BE334" s="3">
        <f t="shared" si="724"/>
        <v>1.8065988399733763</v>
      </c>
      <c r="BF334" s="178">
        <f t="shared" si="725"/>
        <v>0</v>
      </c>
      <c r="BG334" s="2">
        <f t="shared" si="726"/>
        <v>0</v>
      </c>
      <c r="BH334" s="2">
        <f t="shared" si="727"/>
        <v>0</v>
      </c>
      <c r="BI334" s="146">
        <f t="shared" si="728"/>
        <v>0</v>
      </c>
      <c r="BJ334" s="3"/>
      <c r="BK334" s="21">
        <v>10134</v>
      </c>
      <c r="BL334" s="3">
        <v>10013</v>
      </c>
      <c r="BM334" s="2">
        <v>121</v>
      </c>
      <c r="BN334" s="2">
        <v>121</v>
      </c>
      <c r="BO334" s="45"/>
      <c r="BP334" s="2">
        <f t="shared" si="729"/>
        <v>121</v>
      </c>
      <c r="BQ334" s="2">
        <f t="shared" si="730"/>
        <v>12.084290422450813</v>
      </c>
      <c r="BR334" s="2">
        <f t="shared" si="731"/>
        <v>12.084290422450813</v>
      </c>
      <c r="BS334" s="2"/>
      <c r="BT334" s="7">
        <v>10194</v>
      </c>
      <c r="BU334" s="3">
        <v>10139</v>
      </c>
      <c r="BV334" s="2">
        <f t="shared" si="812"/>
        <v>55</v>
      </c>
      <c r="BW334" s="2">
        <v>55</v>
      </c>
      <c r="BX334" s="61"/>
      <c r="BY334" s="2">
        <f t="shared" si="732"/>
        <v>55</v>
      </c>
      <c r="BZ334" s="2">
        <f t="shared" si="733"/>
        <v>5.424598086596311</v>
      </c>
      <c r="CA334" s="2">
        <f t="shared" si="734"/>
        <v>5.424598086596311</v>
      </c>
      <c r="CB334" s="2"/>
      <c r="CC334" s="105">
        <v>10317</v>
      </c>
      <c r="CD334" s="3">
        <v>10294</v>
      </c>
      <c r="CE334" s="2">
        <f t="shared" si="813"/>
        <v>23</v>
      </c>
      <c r="CF334" s="2">
        <v>23</v>
      </c>
      <c r="CG334" s="61"/>
      <c r="CH334" s="2">
        <f t="shared" si="735"/>
        <v>23</v>
      </c>
      <c r="CI334" s="2">
        <f t="shared" si="736"/>
        <v>2.2343112492714203</v>
      </c>
      <c r="CJ334" s="2">
        <f t="shared" si="737"/>
        <v>2.2343112492714203</v>
      </c>
      <c r="CK334" s="2"/>
      <c r="CL334" s="105">
        <v>10439</v>
      </c>
      <c r="CM334" s="3">
        <v>10417</v>
      </c>
      <c r="CN334" s="2">
        <f t="shared" si="814"/>
        <v>22</v>
      </c>
      <c r="CO334" s="2">
        <f t="shared" si="815"/>
        <v>22</v>
      </c>
      <c r="CP334" s="61"/>
      <c r="CQ334" s="2">
        <f t="shared" si="738"/>
        <v>22</v>
      </c>
      <c r="CR334" s="2">
        <f t="shared" si="739"/>
        <v>2.1119324181626187</v>
      </c>
      <c r="CS334" s="2">
        <f t="shared" si="740"/>
        <v>2.1119324181626187</v>
      </c>
      <c r="CT334" s="2"/>
      <c r="CU334" s="131">
        <v>10536</v>
      </c>
      <c r="CV334" s="3">
        <v>10517</v>
      </c>
      <c r="CW334" s="2">
        <f t="shared" si="816"/>
        <v>19</v>
      </c>
      <c r="CX334" s="2">
        <f t="shared" si="817"/>
        <v>19</v>
      </c>
      <c r="CY334" s="61"/>
      <c r="CZ334" s="2">
        <f t="shared" si="741"/>
        <v>19</v>
      </c>
      <c r="DA334" s="2">
        <f t="shared" si="742"/>
        <v>1.8065988399733763</v>
      </c>
      <c r="DB334" s="2">
        <f t="shared" si="743"/>
        <v>1.8065988399733763</v>
      </c>
      <c r="DC334" s="2"/>
      <c r="DD334" s="131">
        <v>10484</v>
      </c>
      <c r="DE334" s="3">
        <v>10499</v>
      </c>
      <c r="DF334" s="2">
        <f t="shared" si="818"/>
        <v>-15</v>
      </c>
      <c r="DG334" s="2">
        <f t="shared" si="819"/>
        <v>-15</v>
      </c>
      <c r="DH334" s="61"/>
      <c r="DI334" s="2">
        <f t="shared" si="744"/>
        <v>-15</v>
      </c>
      <c r="DJ334" s="2">
        <f t="shared" si="745"/>
        <v>-1.4287074959519954</v>
      </c>
      <c r="DK334" s="2">
        <f t="shared" si="746"/>
        <v>-1.4287074959519954</v>
      </c>
      <c r="DL334" s="2"/>
      <c r="DM334" s="131">
        <v>10460</v>
      </c>
      <c r="DN334" s="2">
        <v>10477</v>
      </c>
      <c r="DO334" s="3">
        <f t="shared" si="747"/>
        <v>-17</v>
      </c>
      <c r="DP334" s="3">
        <f t="shared" si="748"/>
        <v>-1.6226018898539658</v>
      </c>
      <c r="DQ334" s="2"/>
      <c r="DR334" s="131">
        <v>10383</v>
      </c>
      <c r="DS334" s="2">
        <v>10377</v>
      </c>
      <c r="DT334" s="3">
        <f t="shared" si="749"/>
        <v>6</v>
      </c>
      <c r="DU334" s="3">
        <f t="shared" si="750"/>
        <v>0.57820179242555658</v>
      </c>
      <c r="DV334" s="2"/>
      <c r="DW334" s="131">
        <v>10541</v>
      </c>
      <c r="DX334" s="2">
        <v>10538</v>
      </c>
      <c r="DY334" s="3">
        <f t="shared" si="751"/>
        <v>3</v>
      </c>
      <c r="DZ334" s="3">
        <f t="shared" si="752"/>
        <v>0.28468400075915734</v>
      </c>
      <c r="EA334" s="2"/>
      <c r="EB334" s="131">
        <v>10652</v>
      </c>
      <c r="EC334" s="2">
        <v>10663</v>
      </c>
      <c r="ED334" s="3">
        <v>0</v>
      </c>
      <c r="EE334" s="3">
        <f t="shared" si="753"/>
        <v>0</v>
      </c>
      <c r="EF334" s="2"/>
      <c r="EG334" s="131">
        <v>10815</v>
      </c>
      <c r="EH334" s="2">
        <v>10777</v>
      </c>
      <c r="EI334" s="3">
        <f t="shared" si="810"/>
        <v>38</v>
      </c>
      <c r="EJ334" s="3">
        <f t="shared" si="754"/>
        <v>3.5260276514800037</v>
      </c>
      <c r="EK334" s="2"/>
      <c r="EL334" s="131">
        <v>10869</v>
      </c>
      <c r="EM334" s="2">
        <v>10852</v>
      </c>
      <c r="EN334" s="3">
        <f t="shared" si="807"/>
        <v>17</v>
      </c>
      <c r="EO334" s="3">
        <f t="shared" si="755"/>
        <v>1.566531514928124</v>
      </c>
      <c r="EP334" s="2"/>
      <c r="EQ334" s="2"/>
      <c r="ER334" s="77">
        <f t="shared" si="756"/>
        <v>121</v>
      </c>
      <c r="ES334" s="83">
        <f t="shared" si="671"/>
        <v>55</v>
      </c>
      <c r="ET334" s="83">
        <f t="shared" si="665"/>
        <v>23</v>
      </c>
      <c r="EU334" s="81">
        <f t="shared" si="718"/>
        <v>22</v>
      </c>
      <c r="EV334" s="81">
        <f t="shared" si="672"/>
        <v>19</v>
      </c>
      <c r="EW334" s="81">
        <f t="shared" si="697"/>
        <v>-15</v>
      </c>
      <c r="EX334" s="81">
        <f t="shared" si="673"/>
        <v>-17</v>
      </c>
      <c r="EY334" s="81">
        <f>DT334</f>
        <v>6</v>
      </c>
      <c r="EZ334" s="81">
        <f t="shared" si="809"/>
        <v>3</v>
      </c>
      <c r="FA334" s="81">
        <f t="shared" si="757"/>
        <v>0</v>
      </c>
      <c r="FB334" s="81">
        <f t="shared" si="758"/>
        <v>38</v>
      </c>
      <c r="FC334" s="81">
        <f t="shared" si="808"/>
        <v>17</v>
      </c>
      <c r="FD334" s="2"/>
      <c r="FE334" s="77">
        <f t="shared" si="759"/>
        <v>12.084290422450813</v>
      </c>
      <c r="FF334" s="83">
        <f t="shared" si="760"/>
        <v>5.424598086596311</v>
      </c>
      <c r="FG334" s="83">
        <f t="shared" si="761"/>
        <v>2.2343112492714203</v>
      </c>
      <c r="FH334" s="81">
        <f t="shared" si="762"/>
        <v>2.1119324181626187</v>
      </c>
      <c r="FI334" s="81">
        <f t="shared" si="763"/>
        <v>1.8065988399733763</v>
      </c>
      <c r="FJ334" s="81">
        <f t="shared" si="764"/>
        <v>-1.4287074959519954</v>
      </c>
      <c r="FK334" s="81">
        <f t="shared" si="765"/>
        <v>-1.6226018898539658</v>
      </c>
      <c r="FL334" s="81">
        <f t="shared" si="766"/>
        <v>0.57820179242555658</v>
      </c>
      <c r="FM334" s="81">
        <f t="shared" si="767"/>
        <v>0.28468400075915734</v>
      </c>
      <c r="FN334" s="81">
        <f t="shared" si="768"/>
        <v>0</v>
      </c>
      <c r="FO334" s="81">
        <f t="shared" si="769"/>
        <v>3.5260276514800037</v>
      </c>
      <c r="FP334" s="81">
        <f t="shared" si="770"/>
        <v>1.566531514928124</v>
      </c>
      <c r="FQ334" s="2"/>
      <c r="FR334" s="83">
        <f t="shared" si="771"/>
        <v>-66</v>
      </c>
      <c r="FS334" s="83">
        <f t="shared" si="772"/>
        <v>-32</v>
      </c>
      <c r="FT334" s="83">
        <f t="shared" si="773"/>
        <v>-1</v>
      </c>
      <c r="FU334" s="83">
        <f t="shared" si="774"/>
        <v>-3</v>
      </c>
      <c r="FV334" s="83">
        <f t="shared" si="775"/>
        <v>-34</v>
      </c>
      <c r="FW334" s="83">
        <f t="shared" si="776"/>
        <v>-2</v>
      </c>
      <c r="FX334" s="83">
        <f t="shared" si="777"/>
        <v>23</v>
      </c>
      <c r="FY334" s="83">
        <f t="shared" si="778"/>
        <v>-3</v>
      </c>
      <c r="FZ334" s="83">
        <f t="shared" si="779"/>
        <v>-3</v>
      </c>
      <c r="GA334" s="83">
        <f t="shared" si="780"/>
        <v>38</v>
      </c>
      <c r="GB334" s="83">
        <f t="shared" si="781"/>
        <v>-21</v>
      </c>
      <c r="GC334" s="54"/>
      <c r="GD334" s="205">
        <f t="shared" si="782"/>
        <v>-6.6596923358545022</v>
      </c>
      <c r="GE334" s="206">
        <f t="shared" si="783"/>
        <v>-3.1902868373248907</v>
      </c>
      <c r="GF334" s="206">
        <f t="shared" si="784"/>
        <v>-0.12237883110880166</v>
      </c>
      <c r="GG334" s="207">
        <f t="shared" si="785"/>
        <v>-0.30533357818924234</v>
      </c>
      <c r="GH334" s="206">
        <f t="shared" si="786"/>
        <v>-3.2353063359253715</v>
      </c>
      <c r="GI334" s="206">
        <f t="shared" si="787"/>
        <v>-0.19389439390197039</v>
      </c>
      <c r="GJ334" s="206">
        <f t="shared" si="788"/>
        <v>2.2008036822795223</v>
      </c>
      <c r="GK334" s="206">
        <f t="shared" si="789"/>
        <v>-0.29351779166639924</v>
      </c>
      <c r="GL334" s="206">
        <f t="shared" si="790"/>
        <v>-0.28468400075915734</v>
      </c>
      <c r="GM334" s="206">
        <f t="shared" si="791"/>
        <v>3.5260276514800037</v>
      </c>
      <c r="GN334" s="206">
        <f t="shared" si="792"/>
        <v>-1.9594961365518797</v>
      </c>
      <c r="GO334" s="2"/>
      <c r="GP334" s="3">
        <f t="shared" si="793"/>
        <v>17</v>
      </c>
      <c r="GQ334" s="320">
        <f t="shared" si="794"/>
        <v>1.5665315149281239E-3</v>
      </c>
      <c r="GR334" s="298">
        <f t="shared" si="795"/>
        <v>2.1073163935282748E-3</v>
      </c>
      <c r="GS334" s="298">
        <f t="shared" si="796"/>
        <v>8.7895931217438553E-4</v>
      </c>
      <c r="GT334" s="298">
        <f t="shared" si="797"/>
        <v>4.3917211399511125E-4</v>
      </c>
      <c r="GU334" s="298">
        <f t="shared" si="798"/>
        <v>4.7499784091890494E-4</v>
      </c>
      <c r="GV334" s="298">
        <f t="shared" si="799"/>
        <v>3.4286126750396995E-4</v>
      </c>
      <c r="GW334" s="298">
        <f t="shared" si="800"/>
        <v>-3.0107785873426866E-4</v>
      </c>
      <c r="GX334" s="298">
        <f t="shared" si="801"/>
        <v>-4.2538284456010412E-4</v>
      </c>
      <c r="GY334" s="298">
        <f t="shared" si="802"/>
        <v>1.4387454139989928E-4</v>
      </c>
      <c r="GZ334" s="298">
        <f t="shared" si="803"/>
        <v>6.227296315516347E-5</v>
      </c>
      <c r="HA334" s="298">
        <f t="shared" si="804"/>
        <v>0</v>
      </c>
      <c r="HB334" s="298">
        <f t="shared" si="805"/>
        <v>7.5772681954137586E-4</v>
      </c>
      <c r="HC334" s="298">
        <f t="shared" si="806"/>
        <v>2.9458143443830253E-4</v>
      </c>
      <c r="HD334" s="298"/>
    </row>
    <row r="335" spans="1:212" ht="12" customHeight="1" x14ac:dyDescent="0.25">
      <c r="A335" s="2">
        <v>3</v>
      </c>
      <c r="B335" s="10" t="s">
        <v>151</v>
      </c>
      <c r="C335" s="183">
        <v>53046</v>
      </c>
      <c r="D335" s="10"/>
      <c r="E335" s="2" t="s">
        <v>480</v>
      </c>
      <c r="F335" s="33"/>
      <c r="G335" s="33"/>
      <c r="H335" s="33"/>
      <c r="I335" s="33"/>
      <c r="J335" s="33"/>
      <c r="K335" s="33"/>
      <c r="L335" s="33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61"/>
      <c r="X335" s="45"/>
      <c r="Y335" s="3">
        <v>0</v>
      </c>
      <c r="Z335" s="146">
        <v>7</v>
      </c>
      <c r="AA335" s="3">
        <f t="shared" si="811"/>
        <v>7</v>
      </c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178">
        <f t="shared" si="720"/>
        <v>0</v>
      </c>
      <c r="BB335" s="2">
        <f t="shared" si="721"/>
        <v>0</v>
      </c>
      <c r="BC335" s="2">
        <f t="shared" si="722"/>
        <v>0</v>
      </c>
      <c r="BD335" s="146">
        <f t="shared" si="723"/>
        <v>0</v>
      </c>
      <c r="BE335" s="3">
        <f t="shared" si="724"/>
        <v>-1.8231540565177757</v>
      </c>
      <c r="BF335" s="178">
        <f t="shared" si="725"/>
        <v>0</v>
      </c>
      <c r="BG335" s="2">
        <f t="shared" si="726"/>
        <v>0</v>
      </c>
      <c r="BH335" s="2">
        <f t="shared" si="727"/>
        <v>0</v>
      </c>
      <c r="BI335" s="146">
        <f t="shared" si="728"/>
        <v>0</v>
      </c>
      <c r="BJ335" s="3"/>
      <c r="BK335" s="21">
        <v>4281</v>
      </c>
      <c r="BL335" s="3">
        <v>4281</v>
      </c>
      <c r="BM335" s="2">
        <v>0</v>
      </c>
      <c r="BN335" s="2">
        <v>0</v>
      </c>
      <c r="BO335" s="45"/>
      <c r="BP335" s="2">
        <f t="shared" si="729"/>
        <v>0</v>
      </c>
      <c r="BQ335" s="2">
        <f t="shared" si="730"/>
        <v>0</v>
      </c>
      <c r="BR335" s="2">
        <f t="shared" si="731"/>
        <v>0</v>
      </c>
      <c r="BS335" s="2"/>
      <c r="BT335" s="7">
        <v>4283</v>
      </c>
      <c r="BU335" s="3">
        <v>4284</v>
      </c>
      <c r="BV335" s="2">
        <f t="shared" si="812"/>
        <v>-1</v>
      </c>
      <c r="BW335" s="2">
        <v>-1</v>
      </c>
      <c r="BX335" s="61"/>
      <c r="BY335" s="2">
        <f t="shared" si="732"/>
        <v>-1</v>
      </c>
      <c r="BZ335" s="2">
        <f t="shared" si="733"/>
        <v>-0.23342670401493931</v>
      </c>
      <c r="CA335" s="2">
        <f t="shared" si="734"/>
        <v>-0.23342670401493931</v>
      </c>
      <c r="CB335" s="2"/>
      <c r="CC335" s="105">
        <v>4343</v>
      </c>
      <c r="CD335" s="3">
        <v>4338</v>
      </c>
      <c r="CE335" s="2">
        <f t="shared" si="813"/>
        <v>5</v>
      </c>
      <c r="CF335" s="2">
        <v>5</v>
      </c>
      <c r="CG335" s="61"/>
      <c r="CH335" s="2">
        <f t="shared" si="735"/>
        <v>5</v>
      </c>
      <c r="CI335" s="2">
        <f t="shared" si="736"/>
        <v>1.1526048870447212</v>
      </c>
      <c r="CJ335" s="2">
        <f t="shared" si="737"/>
        <v>1.1526048870447212</v>
      </c>
      <c r="CK335" s="2"/>
      <c r="CL335" s="105">
        <v>4375</v>
      </c>
      <c r="CM335" s="3">
        <v>4371</v>
      </c>
      <c r="CN335" s="2">
        <f t="shared" si="814"/>
        <v>4</v>
      </c>
      <c r="CO335" s="2">
        <f t="shared" si="815"/>
        <v>4</v>
      </c>
      <c r="CP335" s="61"/>
      <c r="CQ335" s="2">
        <f t="shared" si="738"/>
        <v>4</v>
      </c>
      <c r="CR335" s="2">
        <f t="shared" si="739"/>
        <v>0.91512239762068182</v>
      </c>
      <c r="CS335" s="2">
        <f t="shared" si="740"/>
        <v>0.91512239762068182</v>
      </c>
      <c r="CT335" s="2"/>
      <c r="CU335" s="131">
        <v>4380</v>
      </c>
      <c r="CV335" s="3">
        <v>4388</v>
      </c>
      <c r="CW335" s="2">
        <f t="shared" si="816"/>
        <v>-8</v>
      </c>
      <c r="CX335" s="2">
        <f t="shared" si="817"/>
        <v>-8</v>
      </c>
      <c r="CY335" s="61"/>
      <c r="CZ335" s="2">
        <f t="shared" si="741"/>
        <v>-8</v>
      </c>
      <c r="DA335" s="2">
        <f t="shared" si="742"/>
        <v>-1.8231540565177757</v>
      </c>
      <c r="DB335" s="2">
        <f t="shared" si="743"/>
        <v>-1.8231540565177757</v>
      </c>
      <c r="DC335" s="2"/>
      <c r="DD335" s="131">
        <v>4469</v>
      </c>
      <c r="DE335" s="3">
        <v>4461</v>
      </c>
      <c r="DF335" s="2">
        <f t="shared" si="818"/>
        <v>8</v>
      </c>
      <c r="DG335" s="2">
        <f t="shared" si="819"/>
        <v>8</v>
      </c>
      <c r="DH335" s="61"/>
      <c r="DI335" s="2">
        <f t="shared" si="744"/>
        <v>8</v>
      </c>
      <c r="DJ335" s="2">
        <f t="shared" si="745"/>
        <v>1.7933198834342075</v>
      </c>
      <c r="DK335" s="2">
        <f t="shared" si="746"/>
        <v>1.7933198834342075</v>
      </c>
      <c r="DL335" s="2"/>
      <c r="DM335" s="131">
        <v>4516</v>
      </c>
      <c r="DN335" s="2">
        <v>4515</v>
      </c>
      <c r="DO335" s="3">
        <f t="shared" si="747"/>
        <v>1</v>
      </c>
      <c r="DP335" s="3">
        <f t="shared" si="748"/>
        <v>0.22148394241417499</v>
      </c>
      <c r="DQ335" s="2"/>
      <c r="DR335" s="131">
        <v>4512</v>
      </c>
      <c r="DS335" s="2">
        <v>4527</v>
      </c>
      <c r="DT335" s="3">
        <f t="shared" si="749"/>
        <v>-15</v>
      </c>
      <c r="DU335" s="3">
        <f t="shared" si="750"/>
        <v>-3.3134526176275676</v>
      </c>
      <c r="DV335" s="2"/>
      <c r="DW335" s="131">
        <v>4589</v>
      </c>
      <c r="DX335" s="2">
        <v>4579</v>
      </c>
      <c r="DY335" s="3">
        <f t="shared" si="751"/>
        <v>10</v>
      </c>
      <c r="DZ335" s="3">
        <f t="shared" si="752"/>
        <v>2.1838829438742082</v>
      </c>
      <c r="EA335" s="2"/>
      <c r="EB335" s="131">
        <v>4634</v>
      </c>
      <c r="EC335" s="2">
        <v>4629</v>
      </c>
      <c r="ED335" s="3">
        <f t="shared" ref="ED335:ED340" si="820">EB335-EC335</f>
        <v>5</v>
      </c>
      <c r="EE335" s="3">
        <f t="shared" si="753"/>
        <v>1.080146899978397</v>
      </c>
      <c r="EF335" s="2"/>
      <c r="EG335" s="131">
        <v>4649</v>
      </c>
      <c r="EH335" s="2">
        <v>4643</v>
      </c>
      <c r="EI335" s="3">
        <f t="shared" si="810"/>
        <v>6</v>
      </c>
      <c r="EJ335" s="3">
        <f t="shared" si="754"/>
        <v>1.2922679302175319</v>
      </c>
      <c r="EK335" s="2"/>
      <c r="EL335" s="131">
        <v>4679</v>
      </c>
      <c r="EM335" s="2">
        <v>4669</v>
      </c>
      <c r="EN335" s="3">
        <f t="shared" si="807"/>
        <v>10</v>
      </c>
      <c r="EO335" s="3">
        <f t="shared" si="755"/>
        <v>2.1417862497322768</v>
      </c>
      <c r="EP335" s="2"/>
      <c r="EQ335" s="2"/>
      <c r="ER335" s="77">
        <f t="shared" si="756"/>
        <v>0</v>
      </c>
      <c r="ES335" s="83">
        <f t="shared" si="671"/>
        <v>-1</v>
      </c>
      <c r="ET335" s="83">
        <f t="shared" si="665"/>
        <v>5</v>
      </c>
      <c r="EU335" s="81">
        <f t="shared" si="718"/>
        <v>4</v>
      </c>
      <c r="EV335" s="81">
        <f t="shared" si="672"/>
        <v>-8</v>
      </c>
      <c r="EW335" s="81">
        <f t="shared" si="697"/>
        <v>8</v>
      </c>
      <c r="EX335" s="81">
        <f t="shared" si="673"/>
        <v>1</v>
      </c>
      <c r="EY335" s="81">
        <f>DT335</f>
        <v>-15</v>
      </c>
      <c r="EZ335" s="81">
        <f t="shared" si="809"/>
        <v>10</v>
      </c>
      <c r="FA335" s="81">
        <f t="shared" si="757"/>
        <v>5</v>
      </c>
      <c r="FB335" s="81">
        <f t="shared" si="758"/>
        <v>6</v>
      </c>
      <c r="FC335" s="81">
        <f t="shared" si="808"/>
        <v>10</v>
      </c>
      <c r="FD335" s="2"/>
      <c r="FE335" s="77">
        <f t="shared" si="759"/>
        <v>0</v>
      </c>
      <c r="FF335" s="83">
        <f t="shared" si="760"/>
        <v>-0.23342670401493931</v>
      </c>
      <c r="FG335" s="83">
        <f t="shared" si="761"/>
        <v>1.1526048870447212</v>
      </c>
      <c r="FH335" s="81">
        <f t="shared" si="762"/>
        <v>0.91512239762068182</v>
      </c>
      <c r="FI335" s="81">
        <f t="shared" si="763"/>
        <v>-1.8231540565177757</v>
      </c>
      <c r="FJ335" s="81">
        <f t="shared" si="764"/>
        <v>1.7933198834342075</v>
      </c>
      <c r="FK335" s="81">
        <f t="shared" si="765"/>
        <v>0.22148394241417499</v>
      </c>
      <c r="FL335" s="81">
        <f t="shared" si="766"/>
        <v>-3.3134526176275676</v>
      </c>
      <c r="FM335" s="81">
        <f t="shared" si="767"/>
        <v>2.1838829438742082</v>
      </c>
      <c r="FN335" s="81">
        <f t="shared" si="768"/>
        <v>1.080146899978397</v>
      </c>
      <c r="FO335" s="81">
        <f t="shared" si="769"/>
        <v>1.2922679302175319</v>
      </c>
      <c r="FP335" s="81">
        <f t="shared" si="770"/>
        <v>2.1417862497322768</v>
      </c>
      <c r="FQ335" s="2"/>
      <c r="FR335" s="83">
        <f t="shared" si="771"/>
        <v>-1</v>
      </c>
      <c r="FS335" s="83">
        <f t="shared" si="772"/>
        <v>6</v>
      </c>
      <c r="FT335" s="83">
        <f t="shared" si="773"/>
        <v>-1</v>
      </c>
      <c r="FU335" s="83">
        <f t="shared" si="774"/>
        <v>-12</v>
      </c>
      <c r="FV335" s="83">
        <f t="shared" si="775"/>
        <v>16</v>
      </c>
      <c r="FW335" s="83">
        <f t="shared" si="776"/>
        <v>-7</v>
      </c>
      <c r="FX335" s="83">
        <f t="shared" si="777"/>
        <v>-16</v>
      </c>
      <c r="FY335" s="83">
        <f t="shared" si="778"/>
        <v>25</v>
      </c>
      <c r="FZ335" s="83">
        <f t="shared" si="779"/>
        <v>-5</v>
      </c>
      <c r="GA335" s="83">
        <f t="shared" si="780"/>
        <v>1</v>
      </c>
      <c r="GB335" s="83">
        <f t="shared" si="781"/>
        <v>4</v>
      </c>
      <c r="GC335" s="54"/>
      <c r="GD335" s="205">
        <f t="shared" si="782"/>
        <v>-0.23342670401493931</v>
      </c>
      <c r="GE335" s="206">
        <f t="shared" si="783"/>
        <v>1.3860315910596606</v>
      </c>
      <c r="GF335" s="206">
        <f t="shared" si="784"/>
        <v>-0.23748248942403938</v>
      </c>
      <c r="GG335" s="207">
        <f t="shared" si="785"/>
        <v>-2.7382764541384574</v>
      </c>
      <c r="GH335" s="206">
        <f t="shared" si="786"/>
        <v>3.616473939951983</v>
      </c>
      <c r="GI335" s="206">
        <f t="shared" si="787"/>
        <v>-1.5718359410200324</v>
      </c>
      <c r="GJ335" s="206">
        <f t="shared" si="788"/>
        <v>-3.5349365600417424</v>
      </c>
      <c r="GK335" s="206">
        <f t="shared" si="789"/>
        <v>5.4973355615017763</v>
      </c>
      <c r="GL335" s="206">
        <f t="shared" si="790"/>
        <v>-1.1037360438958113</v>
      </c>
      <c r="GM335" s="206">
        <f t="shared" si="791"/>
        <v>0.21212103023913498</v>
      </c>
      <c r="GN335" s="206">
        <f t="shared" si="792"/>
        <v>0.84951831951474488</v>
      </c>
      <c r="GO335" s="2"/>
      <c r="GP335" s="3">
        <f t="shared" si="793"/>
        <v>10</v>
      </c>
      <c r="GQ335" s="320">
        <f t="shared" si="794"/>
        <v>2.1417862497322766E-3</v>
      </c>
      <c r="GR335" s="298">
        <f t="shared" si="795"/>
        <v>0</v>
      </c>
      <c r="GS335" s="298">
        <f t="shared" si="796"/>
        <v>-1.5981078403170646E-5</v>
      </c>
      <c r="GT335" s="298">
        <f t="shared" si="797"/>
        <v>9.5472198694589411E-5</v>
      </c>
      <c r="GU335" s="298">
        <f t="shared" si="798"/>
        <v>8.6363243803437264E-5</v>
      </c>
      <c r="GV335" s="298">
        <f t="shared" si="799"/>
        <v>-1.4436263894903998E-4</v>
      </c>
      <c r="GW335" s="298">
        <f t="shared" si="800"/>
        <v>1.6057485799160997E-4</v>
      </c>
      <c r="GX335" s="298">
        <f t="shared" si="801"/>
        <v>2.5022520268241417E-5</v>
      </c>
      <c r="GY335" s="298">
        <f t="shared" si="802"/>
        <v>-3.596863534997482E-4</v>
      </c>
      <c r="GZ335" s="298">
        <f t="shared" si="803"/>
        <v>2.075765438505449E-4</v>
      </c>
      <c r="HA335" s="298">
        <f t="shared" si="804"/>
        <v>1.0561892691170258E-4</v>
      </c>
      <c r="HB335" s="298">
        <f t="shared" si="805"/>
        <v>1.1964107676969092E-4</v>
      </c>
      <c r="HC335" s="298">
        <f t="shared" si="806"/>
        <v>1.7328319672841325E-4</v>
      </c>
      <c r="HD335" s="298"/>
    </row>
    <row r="336" spans="1:212" ht="12" customHeight="1" x14ac:dyDescent="0.25">
      <c r="A336" s="2">
        <v>3</v>
      </c>
      <c r="B336" s="10" t="s">
        <v>151</v>
      </c>
      <c r="C336" s="183">
        <v>53053</v>
      </c>
      <c r="D336" s="10"/>
      <c r="E336" s="2" t="s">
        <v>539</v>
      </c>
      <c r="F336" s="33"/>
      <c r="G336" s="33"/>
      <c r="H336" s="33"/>
      <c r="I336" s="33"/>
      <c r="J336" s="33"/>
      <c r="K336" s="33"/>
      <c r="L336" s="33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61"/>
      <c r="X336" s="45"/>
      <c r="Y336" s="3">
        <v>43</v>
      </c>
      <c r="Z336" s="146">
        <v>27</v>
      </c>
      <c r="AA336" s="3">
        <f t="shared" si="811"/>
        <v>70</v>
      </c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178">
        <f t="shared" si="720"/>
        <v>0</v>
      </c>
      <c r="BB336" s="2">
        <f t="shared" si="721"/>
        <v>0</v>
      </c>
      <c r="BC336" s="2">
        <f t="shared" si="722"/>
        <v>0</v>
      </c>
      <c r="BD336" s="146">
        <f t="shared" si="723"/>
        <v>0</v>
      </c>
      <c r="BE336" s="3">
        <f t="shared" si="724"/>
        <v>2.658536328054943</v>
      </c>
      <c r="BF336" s="178">
        <f t="shared" si="725"/>
        <v>0</v>
      </c>
      <c r="BG336" s="2">
        <f t="shared" si="726"/>
        <v>0</v>
      </c>
      <c r="BH336" s="2">
        <f t="shared" si="727"/>
        <v>0</v>
      </c>
      <c r="BI336" s="146">
        <f t="shared" si="728"/>
        <v>0</v>
      </c>
      <c r="BJ336" s="3"/>
      <c r="BK336" s="21">
        <v>93366</v>
      </c>
      <c r="BL336" s="3">
        <v>92909</v>
      </c>
      <c r="BM336" s="2">
        <v>457</v>
      </c>
      <c r="BN336" s="2">
        <v>457</v>
      </c>
      <c r="BO336" s="45"/>
      <c r="BP336" s="2">
        <f t="shared" si="729"/>
        <v>457</v>
      </c>
      <c r="BQ336" s="2">
        <f t="shared" si="730"/>
        <v>4.9187915056668352</v>
      </c>
      <c r="BR336" s="2">
        <f t="shared" si="731"/>
        <v>4.9187915056668352</v>
      </c>
      <c r="BS336" s="2"/>
      <c r="BT336" s="7">
        <v>94128</v>
      </c>
      <c r="BU336" s="3">
        <v>93654</v>
      </c>
      <c r="BV336" s="2">
        <f t="shared" si="812"/>
        <v>474</v>
      </c>
      <c r="BW336" s="2">
        <v>474</v>
      </c>
      <c r="BX336" s="61"/>
      <c r="BY336" s="2">
        <f t="shared" si="732"/>
        <v>474</v>
      </c>
      <c r="BZ336" s="2">
        <f t="shared" si="733"/>
        <v>5.0611826510346596</v>
      </c>
      <c r="CA336" s="2">
        <f t="shared" si="734"/>
        <v>5.0611826510346596</v>
      </c>
      <c r="CB336" s="2"/>
      <c r="CC336" s="105">
        <v>95237</v>
      </c>
      <c r="CD336" s="3">
        <v>94855</v>
      </c>
      <c r="CE336" s="2">
        <f t="shared" si="813"/>
        <v>382</v>
      </c>
      <c r="CF336" s="2">
        <v>382</v>
      </c>
      <c r="CG336" s="61"/>
      <c r="CH336" s="2">
        <f t="shared" si="735"/>
        <v>382</v>
      </c>
      <c r="CI336" s="2">
        <f t="shared" si="736"/>
        <v>4.0271994096252177</v>
      </c>
      <c r="CJ336" s="2">
        <f t="shared" si="737"/>
        <v>4.0271994096252177</v>
      </c>
      <c r="CK336" s="2"/>
      <c r="CL336" s="105">
        <v>95303</v>
      </c>
      <c r="CM336" s="3">
        <v>95049</v>
      </c>
      <c r="CN336" s="2">
        <f t="shared" si="814"/>
        <v>254</v>
      </c>
      <c r="CO336" s="2">
        <f t="shared" si="815"/>
        <v>254</v>
      </c>
      <c r="CP336" s="61"/>
      <c r="CQ336" s="2">
        <f t="shared" si="738"/>
        <v>254</v>
      </c>
      <c r="CR336" s="2">
        <f t="shared" si="739"/>
        <v>2.6723058632915651</v>
      </c>
      <c r="CS336" s="2">
        <f t="shared" si="740"/>
        <v>2.6723058632915651</v>
      </c>
      <c r="CT336" s="2"/>
      <c r="CU336" s="131">
        <v>95041</v>
      </c>
      <c r="CV336" s="3">
        <v>94789</v>
      </c>
      <c r="CW336" s="2">
        <f t="shared" si="816"/>
        <v>252</v>
      </c>
      <c r="CX336" s="2">
        <f t="shared" si="817"/>
        <v>252</v>
      </c>
      <c r="CY336" s="61"/>
      <c r="CZ336" s="2">
        <f t="shared" si="741"/>
        <v>252</v>
      </c>
      <c r="DA336" s="2">
        <f t="shared" si="742"/>
        <v>2.658536328054943</v>
      </c>
      <c r="DB336" s="2">
        <f t="shared" si="743"/>
        <v>2.658536328054943</v>
      </c>
      <c r="DC336" s="2"/>
      <c r="DD336" s="131">
        <v>95314</v>
      </c>
      <c r="DE336" s="3">
        <v>94957</v>
      </c>
      <c r="DF336" s="2">
        <f t="shared" si="818"/>
        <v>357</v>
      </c>
      <c r="DG336" s="2">
        <f t="shared" si="819"/>
        <v>357</v>
      </c>
      <c r="DH336" s="61"/>
      <c r="DI336" s="2">
        <f t="shared" si="744"/>
        <v>357</v>
      </c>
      <c r="DJ336" s="2">
        <f t="shared" si="745"/>
        <v>3.7595964489189844</v>
      </c>
      <c r="DK336" s="2">
        <f t="shared" si="746"/>
        <v>3.7595964489189844</v>
      </c>
      <c r="DL336" s="2"/>
      <c r="DM336" s="131">
        <v>95351</v>
      </c>
      <c r="DN336" s="2">
        <v>95230</v>
      </c>
      <c r="DO336" s="3">
        <f t="shared" si="747"/>
        <v>121</v>
      </c>
      <c r="DP336" s="3">
        <f t="shared" si="748"/>
        <v>1.2706080016801429</v>
      </c>
      <c r="DQ336" s="2"/>
      <c r="DR336" s="131">
        <v>95295</v>
      </c>
      <c r="DS336" s="2">
        <v>95163</v>
      </c>
      <c r="DT336" s="3">
        <f t="shared" si="749"/>
        <v>132</v>
      </c>
      <c r="DU336" s="3">
        <f t="shared" si="750"/>
        <v>1.3870937234009015</v>
      </c>
      <c r="DV336" s="2"/>
      <c r="DW336" s="131">
        <v>95918</v>
      </c>
      <c r="DX336" s="2">
        <v>95568</v>
      </c>
      <c r="DY336" s="3">
        <f t="shared" si="751"/>
        <v>350</v>
      </c>
      <c r="DZ336" s="3">
        <f t="shared" si="752"/>
        <v>3.662313745186673</v>
      </c>
      <c r="EA336" s="2"/>
      <c r="EB336" s="131">
        <v>95729</v>
      </c>
      <c r="EC336" s="2">
        <v>95591</v>
      </c>
      <c r="ED336" s="3">
        <f t="shared" si="820"/>
        <v>138</v>
      </c>
      <c r="EE336" s="3">
        <f t="shared" si="753"/>
        <v>1.4436505528763168</v>
      </c>
      <c r="EF336" s="2"/>
      <c r="EG336" s="131">
        <v>96585</v>
      </c>
      <c r="EH336" s="2">
        <v>96515</v>
      </c>
      <c r="EI336" s="3">
        <f t="shared" si="810"/>
        <v>70</v>
      </c>
      <c r="EJ336" s="3">
        <f t="shared" si="754"/>
        <v>0.72527586385535925</v>
      </c>
      <c r="EK336" s="2"/>
      <c r="EL336" s="131">
        <v>96422</v>
      </c>
      <c r="EM336" s="2">
        <v>96055</v>
      </c>
      <c r="EN336" s="3">
        <f t="shared" si="807"/>
        <v>367</v>
      </c>
      <c r="EO336" s="3">
        <f t="shared" si="755"/>
        <v>3.8207277080839104</v>
      </c>
      <c r="EP336" s="2"/>
      <c r="EQ336" s="2"/>
      <c r="ER336" s="77">
        <f t="shared" si="756"/>
        <v>457</v>
      </c>
      <c r="ES336" s="83">
        <f t="shared" si="671"/>
        <v>474</v>
      </c>
      <c r="ET336" s="83">
        <f t="shared" si="665"/>
        <v>382</v>
      </c>
      <c r="EU336" s="81">
        <f t="shared" si="718"/>
        <v>254</v>
      </c>
      <c r="EV336" s="81">
        <f t="shared" si="672"/>
        <v>252</v>
      </c>
      <c r="EW336" s="81">
        <f t="shared" si="697"/>
        <v>357</v>
      </c>
      <c r="EX336" s="81">
        <f t="shared" si="673"/>
        <v>121</v>
      </c>
      <c r="EY336" s="81">
        <f>DT336</f>
        <v>132</v>
      </c>
      <c r="EZ336" s="81">
        <f t="shared" si="809"/>
        <v>350</v>
      </c>
      <c r="FA336" s="81">
        <f t="shared" si="757"/>
        <v>138</v>
      </c>
      <c r="FB336" s="81">
        <f t="shared" si="758"/>
        <v>70</v>
      </c>
      <c r="FC336" s="81">
        <f t="shared" si="808"/>
        <v>367</v>
      </c>
      <c r="FD336" s="2"/>
      <c r="FE336" s="77">
        <f t="shared" si="759"/>
        <v>4.9187915056668352</v>
      </c>
      <c r="FF336" s="83">
        <f t="shared" si="760"/>
        <v>5.0611826510346596</v>
      </c>
      <c r="FG336" s="83">
        <f t="shared" si="761"/>
        <v>4.0271994096252177</v>
      </c>
      <c r="FH336" s="81">
        <f t="shared" si="762"/>
        <v>2.6723058632915651</v>
      </c>
      <c r="FI336" s="81">
        <f t="shared" si="763"/>
        <v>2.658536328054943</v>
      </c>
      <c r="FJ336" s="81">
        <f t="shared" si="764"/>
        <v>3.7595964489189844</v>
      </c>
      <c r="FK336" s="81">
        <f t="shared" si="765"/>
        <v>1.2706080016801429</v>
      </c>
      <c r="FL336" s="81">
        <f t="shared" si="766"/>
        <v>1.3870937234009015</v>
      </c>
      <c r="FM336" s="81">
        <f t="shared" si="767"/>
        <v>3.662313745186673</v>
      </c>
      <c r="FN336" s="81">
        <f t="shared" si="768"/>
        <v>1.4436505528763168</v>
      </c>
      <c r="FO336" s="81">
        <f t="shared" si="769"/>
        <v>0.72527586385535925</v>
      </c>
      <c r="FP336" s="81">
        <f t="shared" si="770"/>
        <v>3.8207277080839104</v>
      </c>
      <c r="FQ336" s="2"/>
      <c r="FR336" s="83">
        <f t="shared" si="771"/>
        <v>17</v>
      </c>
      <c r="FS336" s="83">
        <f t="shared" si="772"/>
        <v>-92</v>
      </c>
      <c r="FT336" s="83">
        <f t="shared" si="773"/>
        <v>-128</v>
      </c>
      <c r="FU336" s="83">
        <f t="shared" si="774"/>
        <v>-2</v>
      </c>
      <c r="FV336" s="83">
        <f t="shared" si="775"/>
        <v>105</v>
      </c>
      <c r="FW336" s="83">
        <f t="shared" si="776"/>
        <v>-236</v>
      </c>
      <c r="FX336" s="83">
        <f t="shared" si="777"/>
        <v>11</v>
      </c>
      <c r="FY336" s="83">
        <f t="shared" si="778"/>
        <v>218</v>
      </c>
      <c r="FZ336" s="83">
        <f t="shared" si="779"/>
        <v>-212</v>
      </c>
      <c r="GA336" s="83">
        <f t="shared" si="780"/>
        <v>-68</v>
      </c>
      <c r="GB336" s="83">
        <f t="shared" si="781"/>
        <v>297</v>
      </c>
      <c r="GC336" s="54"/>
      <c r="GD336" s="205">
        <f t="shared" si="782"/>
        <v>0.14239114536782438</v>
      </c>
      <c r="GE336" s="206">
        <f t="shared" si="783"/>
        <v>-1.0339832414094419</v>
      </c>
      <c r="GF336" s="206">
        <f t="shared" si="784"/>
        <v>-1.3548935463336527</v>
      </c>
      <c r="GG336" s="207">
        <f t="shared" si="785"/>
        <v>-1.3769535236622055E-2</v>
      </c>
      <c r="GH336" s="206">
        <f t="shared" si="786"/>
        <v>1.1010601208640414</v>
      </c>
      <c r="GI336" s="206">
        <f t="shared" si="787"/>
        <v>-2.4889884472388415</v>
      </c>
      <c r="GJ336" s="206">
        <f t="shared" si="788"/>
        <v>0.11648572172075866</v>
      </c>
      <c r="GK336" s="206">
        <f t="shared" si="789"/>
        <v>2.2752200217857714</v>
      </c>
      <c r="GL336" s="206">
        <f t="shared" si="790"/>
        <v>-2.2186631923103564</v>
      </c>
      <c r="GM336" s="206">
        <f t="shared" si="791"/>
        <v>-0.71837468902095758</v>
      </c>
      <c r="GN336" s="206">
        <f t="shared" si="792"/>
        <v>3.0954518442285512</v>
      </c>
      <c r="GO336" s="2"/>
      <c r="GP336" s="3">
        <f t="shared" si="793"/>
        <v>367</v>
      </c>
      <c r="GQ336" s="320">
        <f t="shared" si="794"/>
        <v>3.8207277080839104E-3</v>
      </c>
      <c r="GR336" s="298">
        <f t="shared" si="795"/>
        <v>7.9590379491109222E-3</v>
      </c>
      <c r="GS336" s="298">
        <f t="shared" si="796"/>
        <v>7.5750311631028865E-3</v>
      </c>
      <c r="GT336" s="298">
        <f t="shared" si="797"/>
        <v>7.2940759802666306E-3</v>
      </c>
      <c r="GU336" s="298">
        <f t="shared" si="798"/>
        <v>5.4840659815182657E-3</v>
      </c>
      <c r="GV336" s="298">
        <f t="shared" si="799"/>
        <v>4.5474231268947595E-3</v>
      </c>
      <c r="GW336" s="298">
        <f t="shared" si="800"/>
        <v>7.1656530378755943E-3</v>
      </c>
      <c r="GX336" s="298">
        <f t="shared" si="801"/>
        <v>3.0277249524572115E-3</v>
      </c>
      <c r="GY336" s="298">
        <f t="shared" si="802"/>
        <v>3.1652399107977842E-3</v>
      </c>
      <c r="GZ336" s="298">
        <f t="shared" si="803"/>
        <v>7.2651790347690714E-3</v>
      </c>
      <c r="HA336" s="298">
        <f t="shared" si="804"/>
        <v>2.9150823827629913E-3</v>
      </c>
      <c r="HB336" s="298">
        <f t="shared" si="805"/>
        <v>1.3958125623130609E-3</v>
      </c>
      <c r="HC336" s="298">
        <f t="shared" si="806"/>
        <v>6.359493319932766E-3</v>
      </c>
      <c r="HD336" s="298"/>
    </row>
    <row r="337" spans="1:213" ht="12" customHeight="1" x14ac:dyDescent="0.25">
      <c r="A337" s="2">
        <v>3</v>
      </c>
      <c r="B337" s="10" t="s">
        <v>151</v>
      </c>
      <c r="C337" s="183">
        <v>53065</v>
      </c>
      <c r="D337" s="10"/>
      <c r="E337" s="2" t="s">
        <v>594</v>
      </c>
      <c r="F337" s="33"/>
      <c r="G337" s="33"/>
      <c r="H337" s="33"/>
      <c r="I337" s="33"/>
      <c r="J337" s="33"/>
      <c r="K337" s="33"/>
      <c r="L337" s="33"/>
      <c r="M337" s="45"/>
      <c r="N337" s="137"/>
      <c r="O337" s="45"/>
      <c r="P337" s="45"/>
      <c r="Q337" s="45"/>
      <c r="R337" s="45"/>
      <c r="S337" s="45"/>
      <c r="T337" s="45"/>
      <c r="U337" s="45"/>
      <c r="V337" s="45"/>
      <c r="W337" s="61"/>
      <c r="X337" s="45"/>
      <c r="Y337" s="3">
        <v>16</v>
      </c>
      <c r="Z337" s="146">
        <v>6</v>
      </c>
      <c r="AA337" s="3">
        <f t="shared" si="811"/>
        <v>22</v>
      </c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178">
        <f t="shared" si="720"/>
        <v>0</v>
      </c>
      <c r="BB337" s="2">
        <f t="shared" si="721"/>
        <v>0</v>
      </c>
      <c r="BC337" s="2">
        <f t="shared" si="722"/>
        <v>0</v>
      </c>
      <c r="BD337" s="146">
        <f t="shared" si="723"/>
        <v>0</v>
      </c>
      <c r="BE337" s="3">
        <f t="shared" si="724"/>
        <v>1.6261015526647082</v>
      </c>
      <c r="BF337" s="178">
        <f t="shared" si="725"/>
        <v>0</v>
      </c>
      <c r="BG337" s="2">
        <f t="shared" si="726"/>
        <v>0</v>
      </c>
      <c r="BH337" s="2">
        <f t="shared" si="727"/>
        <v>0</v>
      </c>
      <c r="BI337" s="146">
        <f t="shared" si="728"/>
        <v>0</v>
      </c>
      <c r="BJ337" s="3"/>
      <c r="BK337" s="21">
        <v>18868</v>
      </c>
      <c r="BL337" s="3">
        <v>18841</v>
      </c>
      <c r="BM337" s="2">
        <v>27</v>
      </c>
      <c r="BN337" s="2">
        <v>27</v>
      </c>
      <c r="BO337" s="45"/>
      <c r="BP337" s="2">
        <f t="shared" si="729"/>
        <v>27</v>
      </c>
      <c r="BQ337" s="2">
        <f t="shared" si="730"/>
        <v>1.4330449551510005</v>
      </c>
      <c r="BR337" s="2">
        <f t="shared" si="731"/>
        <v>1.4330449551510005</v>
      </c>
      <c r="BS337" s="2"/>
      <c r="BT337" s="7">
        <v>18798</v>
      </c>
      <c r="BU337" s="3">
        <v>18752</v>
      </c>
      <c r="BV337" s="2">
        <f t="shared" si="812"/>
        <v>46</v>
      </c>
      <c r="BW337" s="2">
        <v>46</v>
      </c>
      <c r="BX337" s="61"/>
      <c r="BY337" s="2">
        <f t="shared" si="732"/>
        <v>46</v>
      </c>
      <c r="BZ337" s="2">
        <f t="shared" si="733"/>
        <v>2.4530716723549491</v>
      </c>
      <c r="CA337" s="2">
        <f t="shared" si="734"/>
        <v>2.4530716723549491</v>
      </c>
      <c r="CB337" s="2"/>
      <c r="CC337" s="105">
        <v>18876</v>
      </c>
      <c r="CD337" s="3">
        <v>18847</v>
      </c>
      <c r="CE337" s="2">
        <f t="shared" si="813"/>
        <v>29</v>
      </c>
      <c r="CF337" s="2">
        <v>29</v>
      </c>
      <c r="CG337" s="61"/>
      <c r="CH337" s="2">
        <f t="shared" si="735"/>
        <v>29</v>
      </c>
      <c r="CI337" s="2">
        <f t="shared" si="736"/>
        <v>1.5387064254257972</v>
      </c>
      <c r="CJ337" s="2">
        <f t="shared" si="737"/>
        <v>1.5387064254257972</v>
      </c>
      <c r="CK337" s="2"/>
      <c r="CL337" s="105">
        <v>18992</v>
      </c>
      <c r="CM337" s="3">
        <v>18958</v>
      </c>
      <c r="CN337" s="2">
        <f t="shared" si="814"/>
        <v>34</v>
      </c>
      <c r="CO337" s="2">
        <f t="shared" si="815"/>
        <v>34</v>
      </c>
      <c r="CP337" s="61"/>
      <c r="CQ337" s="2">
        <f t="shared" si="738"/>
        <v>34</v>
      </c>
      <c r="CR337" s="2">
        <f t="shared" si="739"/>
        <v>1.7934381263846397</v>
      </c>
      <c r="CS337" s="2">
        <f t="shared" si="740"/>
        <v>1.7934381263846397</v>
      </c>
      <c r="CT337" s="2"/>
      <c r="CU337" s="131">
        <v>19095</v>
      </c>
      <c r="CV337" s="3">
        <v>19064</v>
      </c>
      <c r="CW337" s="2">
        <f t="shared" si="816"/>
        <v>31</v>
      </c>
      <c r="CX337" s="2">
        <f t="shared" si="817"/>
        <v>31</v>
      </c>
      <c r="CY337" s="61"/>
      <c r="CZ337" s="2">
        <f t="shared" si="741"/>
        <v>31</v>
      </c>
      <c r="DA337" s="2">
        <f t="shared" si="742"/>
        <v>1.6261015526647082</v>
      </c>
      <c r="DB337" s="2">
        <f t="shared" si="743"/>
        <v>1.6261015526647082</v>
      </c>
      <c r="DC337" s="2"/>
      <c r="DD337" s="131">
        <v>19038</v>
      </c>
      <c r="DE337" s="3">
        <v>19033</v>
      </c>
      <c r="DF337" s="2">
        <f t="shared" si="818"/>
        <v>5</v>
      </c>
      <c r="DG337" s="2">
        <f t="shared" si="819"/>
        <v>5</v>
      </c>
      <c r="DH337" s="61"/>
      <c r="DI337" s="2">
        <f t="shared" si="744"/>
        <v>5</v>
      </c>
      <c r="DJ337" s="2">
        <f t="shared" si="745"/>
        <v>0.26270162349603321</v>
      </c>
      <c r="DK337" s="2">
        <f t="shared" si="746"/>
        <v>0.26270162349603321</v>
      </c>
      <c r="DL337" s="2"/>
      <c r="DM337" s="131">
        <v>19000</v>
      </c>
      <c r="DN337" s="2">
        <v>18988</v>
      </c>
      <c r="DO337" s="3">
        <f t="shared" si="747"/>
        <v>12</v>
      </c>
      <c r="DP337" s="3">
        <f t="shared" si="748"/>
        <v>0.6319780914261639</v>
      </c>
      <c r="DQ337" s="2"/>
      <c r="DR337" s="131">
        <v>19002</v>
      </c>
      <c r="DS337" s="2">
        <v>18979</v>
      </c>
      <c r="DT337" s="3">
        <f t="shared" si="749"/>
        <v>23</v>
      </c>
      <c r="DU337" s="3">
        <f t="shared" si="750"/>
        <v>1.2118657463512303</v>
      </c>
      <c r="DV337" s="2"/>
      <c r="DW337" s="131">
        <v>18936</v>
      </c>
      <c r="DX337" s="2">
        <v>18875</v>
      </c>
      <c r="DY337" s="3">
        <f t="shared" si="751"/>
        <v>61</v>
      </c>
      <c r="DZ337" s="3">
        <f t="shared" si="752"/>
        <v>3.2317880794701987</v>
      </c>
      <c r="EA337" s="2"/>
      <c r="EB337" s="131">
        <v>18959</v>
      </c>
      <c r="EC337" s="2">
        <v>18945</v>
      </c>
      <c r="ED337" s="3">
        <f t="shared" si="820"/>
        <v>14</v>
      </c>
      <c r="EE337" s="3">
        <f t="shared" si="753"/>
        <v>0.73898126154658228</v>
      </c>
      <c r="EF337" s="2"/>
      <c r="EG337" s="131">
        <v>18874</v>
      </c>
      <c r="EH337" s="2">
        <v>18811</v>
      </c>
      <c r="EI337" s="3">
        <f t="shared" si="810"/>
        <v>63</v>
      </c>
      <c r="EJ337" s="3">
        <f t="shared" si="754"/>
        <v>3.3491042475147519</v>
      </c>
      <c r="EK337" s="2"/>
      <c r="EL337" s="131">
        <v>19003</v>
      </c>
      <c r="EM337" s="2">
        <v>18981</v>
      </c>
      <c r="EN337" s="3">
        <f t="shared" si="807"/>
        <v>22</v>
      </c>
      <c r="EO337" s="3">
        <f t="shared" si="755"/>
        <v>1.1590537906327381</v>
      </c>
      <c r="EP337" s="2"/>
      <c r="EQ337" s="2"/>
      <c r="ER337" s="77">
        <f t="shared" si="756"/>
        <v>27</v>
      </c>
      <c r="ES337" s="83">
        <f t="shared" si="671"/>
        <v>46</v>
      </c>
      <c r="ET337" s="83">
        <f t="shared" si="665"/>
        <v>29</v>
      </c>
      <c r="EU337" s="81">
        <f t="shared" si="718"/>
        <v>34</v>
      </c>
      <c r="EV337" s="81">
        <f t="shared" si="672"/>
        <v>31</v>
      </c>
      <c r="EW337" s="81">
        <f t="shared" si="697"/>
        <v>5</v>
      </c>
      <c r="EX337" s="81">
        <f t="shared" si="673"/>
        <v>12</v>
      </c>
      <c r="EY337" s="81">
        <f>DT337</f>
        <v>23</v>
      </c>
      <c r="EZ337" s="81">
        <f t="shared" si="809"/>
        <v>61</v>
      </c>
      <c r="FA337" s="81">
        <f t="shared" si="757"/>
        <v>14</v>
      </c>
      <c r="FB337" s="81">
        <f t="shared" si="758"/>
        <v>63</v>
      </c>
      <c r="FC337" s="81">
        <f t="shared" si="808"/>
        <v>22</v>
      </c>
      <c r="FD337" s="2"/>
      <c r="FE337" s="77">
        <f t="shared" si="759"/>
        <v>1.4330449551510005</v>
      </c>
      <c r="FF337" s="83">
        <f t="shared" si="760"/>
        <v>2.4530716723549491</v>
      </c>
      <c r="FG337" s="83">
        <f t="shared" si="761"/>
        <v>1.5387064254257972</v>
      </c>
      <c r="FH337" s="81">
        <f t="shared" si="762"/>
        <v>1.7934381263846397</v>
      </c>
      <c r="FI337" s="81">
        <f t="shared" si="763"/>
        <v>1.6261015526647082</v>
      </c>
      <c r="FJ337" s="81">
        <f t="shared" si="764"/>
        <v>0.26270162349603321</v>
      </c>
      <c r="FK337" s="81">
        <f t="shared" si="765"/>
        <v>0.6319780914261639</v>
      </c>
      <c r="FL337" s="81">
        <f t="shared" si="766"/>
        <v>1.2118657463512303</v>
      </c>
      <c r="FM337" s="81">
        <f t="shared" si="767"/>
        <v>3.2317880794701987</v>
      </c>
      <c r="FN337" s="81">
        <f t="shared" si="768"/>
        <v>0.73898126154658228</v>
      </c>
      <c r="FO337" s="81">
        <f t="shared" si="769"/>
        <v>3.3491042475147519</v>
      </c>
      <c r="FP337" s="81">
        <f t="shared" si="770"/>
        <v>1.1590537906327381</v>
      </c>
      <c r="FQ337" s="2"/>
      <c r="FR337" s="83">
        <f t="shared" si="771"/>
        <v>19</v>
      </c>
      <c r="FS337" s="83">
        <f t="shared" si="772"/>
        <v>-17</v>
      </c>
      <c r="FT337" s="83">
        <f t="shared" si="773"/>
        <v>5</v>
      </c>
      <c r="FU337" s="83">
        <f t="shared" si="774"/>
        <v>-3</v>
      </c>
      <c r="FV337" s="83">
        <f t="shared" si="775"/>
        <v>-26</v>
      </c>
      <c r="FW337" s="83">
        <f t="shared" si="776"/>
        <v>7</v>
      </c>
      <c r="FX337" s="83">
        <f t="shared" si="777"/>
        <v>11</v>
      </c>
      <c r="FY337" s="83">
        <f t="shared" si="778"/>
        <v>38</v>
      </c>
      <c r="FZ337" s="83">
        <f t="shared" si="779"/>
        <v>-47</v>
      </c>
      <c r="GA337" s="83">
        <f t="shared" si="780"/>
        <v>49</v>
      </c>
      <c r="GB337" s="83">
        <f t="shared" si="781"/>
        <v>-41</v>
      </c>
      <c r="GC337" s="54"/>
      <c r="GD337" s="205">
        <f t="shared" si="782"/>
        <v>1.0200267172039486</v>
      </c>
      <c r="GE337" s="206">
        <f t="shared" si="783"/>
        <v>-0.91436524692915189</v>
      </c>
      <c r="GF337" s="206">
        <f t="shared" si="784"/>
        <v>0.25473170095884257</v>
      </c>
      <c r="GG337" s="207">
        <f t="shared" si="785"/>
        <v>-0.16733657371993149</v>
      </c>
      <c r="GH337" s="206">
        <f t="shared" si="786"/>
        <v>-1.3633999291686751</v>
      </c>
      <c r="GI337" s="206">
        <f t="shared" si="787"/>
        <v>0.36927646793013069</v>
      </c>
      <c r="GJ337" s="206">
        <f t="shared" si="788"/>
        <v>0.57988765492506644</v>
      </c>
      <c r="GK337" s="206">
        <f t="shared" si="789"/>
        <v>2.0199223331189682</v>
      </c>
      <c r="GL337" s="206">
        <f t="shared" si="790"/>
        <v>-2.4928068179236167</v>
      </c>
      <c r="GM337" s="206">
        <f t="shared" si="791"/>
        <v>2.6101229859681698</v>
      </c>
      <c r="GN337" s="206">
        <f t="shared" si="792"/>
        <v>-2.1900504568820138</v>
      </c>
      <c r="GO337" s="2"/>
      <c r="GP337" s="3">
        <f t="shared" si="793"/>
        <v>22</v>
      </c>
      <c r="GQ337" s="320">
        <f t="shared" si="794"/>
        <v>1.159053790632738E-3</v>
      </c>
      <c r="GR337" s="298">
        <f t="shared" si="795"/>
        <v>4.70227625002177E-4</v>
      </c>
      <c r="GS337" s="298">
        <f t="shared" si="796"/>
        <v>7.3512960654584973E-4</v>
      </c>
      <c r="GT337" s="298">
        <f t="shared" si="797"/>
        <v>5.5373875242861856E-4</v>
      </c>
      <c r="GU337" s="298">
        <f t="shared" si="798"/>
        <v>7.340875723292167E-4</v>
      </c>
      <c r="GV337" s="298">
        <f t="shared" si="799"/>
        <v>5.5940522592752995E-4</v>
      </c>
      <c r="GW337" s="298">
        <f t="shared" si="800"/>
        <v>1.0035928624475623E-4</v>
      </c>
      <c r="GX337" s="298">
        <f t="shared" si="801"/>
        <v>3.00270243218897E-4</v>
      </c>
      <c r="GY337" s="298">
        <f t="shared" si="802"/>
        <v>5.5151907536628059E-4</v>
      </c>
      <c r="GZ337" s="298">
        <f t="shared" si="803"/>
        <v>1.2662169174883237E-3</v>
      </c>
      <c r="HA337" s="298">
        <f t="shared" si="804"/>
        <v>2.9573299535276722E-4</v>
      </c>
      <c r="HB337" s="298">
        <f t="shared" si="805"/>
        <v>1.2562313060817548E-3</v>
      </c>
      <c r="HC337" s="298">
        <f t="shared" si="806"/>
        <v>3.8122303280250911E-4</v>
      </c>
      <c r="HD337" s="298"/>
      <c r="HE337" s="43">
        <v>0</v>
      </c>
    </row>
    <row r="338" spans="1:213" ht="12" customHeight="1" x14ac:dyDescent="0.25">
      <c r="A338" s="2">
        <v>3</v>
      </c>
      <c r="B338" s="10" t="s">
        <v>151</v>
      </c>
      <c r="C338" s="183">
        <v>53068</v>
      </c>
      <c r="D338" s="10"/>
      <c r="E338" s="2" t="s">
        <v>596</v>
      </c>
      <c r="F338" s="33"/>
      <c r="G338" s="33"/>
      <c r="H338" s="33"/>
      <c r="I338" s="33"/>
      <c r="J338" s="33"/>
      <c r="K338" s="33"/>
      <c r="L338" s="33"/>
      <c r="M338" s="45"/>
      <c r="N338" s="137"/>
      <c r="O338" s="45"/>
      <c r="P338" s="45"/>
      <c r="Q338" s="45"/>
      <c r="R338" s="45"/>
      <c r="S338" s="45"/>
      <c r="T338" s="45"/>
      <c r="U338" s="45"/>
      <c r="V338" s="45"/>
      <c r="W338" s="61"/>
      <c r="X338" s="45"/>
      <c r="Y338" s="3">
        <v>0</v>
      </c>
      <c r="Z338" s="146">
        <v>9</v>
      </c>
      <c r="AA338" s="3">
        <f t="shared" si="811"/>
        <v>9</v>
      </c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178">
        <f t="shared" si="720"/>
        <v>0</v>
      </c>
      <c r="BB338" s="2">
        <f t="shared" si="721"/>
        <v>0</v>
      </c>
      <c r="BC338" s="2">
        <f t="shared" si="722"/>
        <v>0</v>
      </c>
      <c r="BD338" s="146">
        <f t="shared" si="723"/>
        <v>0</v>
      </c>
      <c r="BE338" s="3">
        <f t="shared" si="724"/>
        <v>2.0876826722338202</v>
      </c>
      <c r="BF338" s="178">
        <f t="shared" si="725"/>
        <v>0</v>
      </c>
      <c r="BG338" s="2">
        <f t="shared" si="726"/>
        <v>0</v>
      </c>
      <c r="BH338" s="2">
        <f t="shared" si="727"/>
        <v>0</v>
      </c>
      <c r="BI338" s="146">
        <f t="shared" si="728"/>
        <v>0</v>
      </c>
      <c r="BJ338" s="3"/>
      <c r="BK338" s="21">
        <v>6715</v>
      </c>
      <c r="BL338" s="3">
        <v>6706</v>
      </c>
      <c r="BM338" s="2">
        <v>9</v>
      </c>
      <c r="BN338" s="2">
        <v>9</v>
      </c>
      <c r="BO338" s="45"/>
      <c r="BP338" s="2">
        <f t="shared" si="729"/>
        <v>9</v>
      </c>
      <c r="BQ338" s="2">
        <f t="shared" si="730"/>
        <v>1.342081717864599</v>
      </c>
      <c r="BR338" s="2">
        <f t="shared" si="731"/>
        <v>1.342081717864599</v>
      </c>
      <c r="BS338" s="2"/>
      <c r="BT338" s="7">
        <v>6756</v>
      </c>
      <c r="BU338" s="3">
        <v>6747</v>
      </c>
      <c r="BV338" s="2">
        <f t="shared" si="812"/>
        <v>9</v>
      </c>
      <c r="BW338" s="2">
        <v>9</v>
      </c>
      <c r="BX338" s="61"/>
      <c r="BY338" s="2">
        <f t="shared" si="732"/>
        <v>9</v>
      </c>
      <c r="BZ338" s="2">
        <f t="shared" si="733"/>
        <v>1.3339261894175187</v>
      </c>
      <c r="CA338" s="2">
        <f t="shared" si="734"/>
        <v>1.3339261894175187</v>
      </c>
      <c r="CB338" s="2"/>
      <c r="CC338" s="105">
        <v>6690</v>
      </c>
      <c r="CD338" s="3">
        <v>6679</v>
      </c>
      <c r="CE338" s="2">
        <f t="shared" si="813"/>
        <v>11</v>
      </c>
      <c r="CF338" s="2">
        <v>11</v>
      </c>
      <c r="CG338" s="61"/>
      <c r="CH338" s="2">
        <f t="shared" si="735"/>
        <v>11</v>
      </c>
      <c r="CI338" s="2">
        <f t="shared" si="736"/>
        <v>1.6469531366971102</v>
      </c>
      <c r="CJ338" s="2">
        <f t="shared" si="737"/>
        <v>1.6469531366971102</v>
      </c>
      <c r="CK338" s="2"/>
      <c r="CL338" s="105">
        <v>6692</v>
      </c>
      <c r="CM338" s="3">
        <v>6680</v>
      </c>
      <c r="CN338" s="2">
        <f t="shared" si="814"/>
        <v>12</v>
      </c>
      <c r="CO338" s="2">
        <f t="shared" si="815"/>
        <v>12</v>
      </c>
      <c r="CP338" s="61"/>
      <c r="CQ338" s="2">
        <f t="shared" si="738"/>
        <v>12</v>
      </c>
      <c r="CR338" s="2">
        <f t="shared" si="739"/>
        <v>1.7964071856287425</v>
      </c>
      <c r="CS338" s="2">
        <f t="shared" si="740"/>
        <v>1.7964071856287425</v>
      </c>
      <c r="CT338" s="2"/>
      <c r="CU338" s="131">
        <v>6720</v>
      </c>
      <c r="CV338" s="3">
        <v>6706</v>
      </c>
      <c r="CW338" s="2">
        <f t="shared" si="816"/>
        <v>14</v>
      </c>
      <c r="CX338" s="2">
        <f t="shared" si="817"/>
        <v>14</v>
      </c>
      <c r="CY338" s="61"/>
      <c r="CZ338" s="2">
        <f t="shared" si="741"/>
        <v>14</v>
      </c>
      <c r="DA338" s="2">
        <f t="shared" si="742"/>
        <v>2.0876826722338202</v>
      </c>
      <c r="DB338" s="2">
        <f t="shared" si="743"/>
        <v>2.0876826722338202</v>
      </c>
      <c r="DC338" s="2"/>
      <c r="DD338" s="131">
        <v>6747</v>
      </c>
      <c r="DE338" s="3">
        <v>6741</v>
      </c>
      <c r="DF338" s="2">
        <f t="shared" si="818"/>
        <v>6</v>
      </c>
      <c r="DG338" s="2">
        <f t="shared" si="819"/>
        <v>6</v>
      </c>
      <c r="DH338" s="61"/>
      <c r="DI338" s="2">
        <f t="shared" si="744"/>
        <v>6</v>
      </c>
      <c r="DJ338" s="2">
        <f t="shared" si="745"/>
        <v>0.89007565643079656</v>
      </c>
      <c r="DK338" s="2">
        <f t="shared" si="746"/>
        <v>0.89007565643079656</v>
      </c>
      <c r="DL338" s="2"/>
      <c r="DM338" s="131">
        <v>6756</v>
      </c>
      <c r="DN338" s="2">
        <v>6756</v>
      </c>
      <c r="DO338" s="3">
        <f t="shared" si="747"/>
        <v>0</v>
      </c>
      <c r="DP338" s="3">
        <f t="shared" si="748"/>
        <v>0</v>
      </c>
      <c r="DQ338" s="2"/>
      <c r="DR338" s="131">
        <v>6819</v>
      </c>
      <c r="DS338" s="2">
        <v>6815</v>
      </c>
      <c r="DT338" s="3">
        <f t="shared" si="749"/>
        <v>4</v>
      </c>
      <c r="DU338" s="3">
        <f t="shared" si="750"/>
        <v>0.58694057226705798</v>
      </c>
      <c r="DV338" s="2"/>
      <c r="DW338" s="131">
        <v>6742</v>
      </c>
      <c r="DX338" s="2">
        <v>6730</v>
      </c>
      <c r="DY338" s="3">
        <f t="shared" si="751"/>
        <v>12</v>
      </c>
      <c r="DZ338" s="3">
        <f t="shared" si="752"/>
        <v>1.7830609212481425</v>
      </c>
      <c r="EA338" s="2"/>
      <c r="EB338" s="131">
        <v>6776</v>
      </c>
      <c r="EC338" s="2">
        <v>6768</v>
      </c>
      <c r="ED338" s="3">
        <f t="shared" si="820"/>
        <v>8</v>
      </c>
      <c r="EE338" s="3">
        <f t="shared" si="753"/>
        <v>1.1820330969267139</v>
      </c>
      <c r="EF338" s="2"/>
      <c r="EG338" s="131">
        <v>6827</v>
      </c>
      <c r="EH338" s="2">
        <v>6817</v>
      </c>
      <c r="EI338" s="3">
        <f t="shared" si="810"/>
        <v>10</v>
      </c>
      <c r="EJ338" s="3">
        <f t="shared" si="754"/>
        <v>1.4669209329617134</v>
      </c>
      <c r="EK338" s="2"/>
      <c r="EL338" s="131">
        <v>6853</v>
      </c>
      <c r="EM338" s="2">
        <v>6849</v>
      </c>
      <c r="EN338" s="3">
        <f t="shared" si="807"/>
        <v>4</v>
      </c>
      <c r="EO338" s="3">
        <f t="shared" si="755"/>
        <v>0.58402686523580083</v>
      </c>
      <c r="EP338" s="2"/>
      <c r="EQ338" s="2"/>
      <c r="ER338" s="77">
        <f t="shared" si="756"/>
        <v>9</v>
      </c>
      <c r="ES338" s="83">
        <f t="shared" si="671"/>
        <v>9</v>
      </c>
      <c r="ET338" s="83">
        <f t="shared" si="665"/>
        <v>11</v>
      </c>
      <c r="EU338" s="81">
        <f t="shared" si="718"/>
        <v>12</v>
      </c>
      <c r="EV338" s="81">
        <f t="shared" si="672"/>
        <v>14</v>
      </c>
      <c r="EW338" s="81">
        <f t="shared" si="697"/>
        <v>6</v>
      </c>
      <c r="EX338" s="81">
        <f t="shared" si="673"/>
        <v>0</v>
      </c>
      <c r="EY338" s="81">
        <v>0</v>
      </c>
      <c r="EZ338" s="81">
        <f t="shared" si="809"/>
        <v>12</v>
      </c>
      <c r="FA338" s="81">
        <f t="shared" si="757"/>
        <v>8</v>
      </c>
      <c r="FB338" s="81">
        <f t="shared" si="758"/>
        <v>10</v>
      </c>
      <c r="FC338" s="81">
        <f t="shared" si="808"/>
        <v>4</v>
      </c>
      <c r="FD338" s="2"/>
      <c r="FE338" s="77">
        <f t="shared" si="759"/>
        <v>1.342081717864599</v>
      </c>
      <c r="FF338" s="83">
        <f t="shared" si="760"/>
        <v>1.3339261894175187</v>
      </c>
      <c r="FG338" s="83">
        <f t="shared" si="761"/>
        <v>1.6469531366971102</v>
      </c>
      <c r="FH338" s="81">
        <f t="shared" si="762"/>
        <v>1.7964071856287425</v>
      </c>
      <c r="FI338" s="81">
        <f t="shared" si="763"/>
        <v>2.0876826722338202</v>
      </c>
      <c r="FJ338" s="81">
        <f t="shared" si="764"/>
        <v>0.89007565643079656</v>
      </c>
      <c r="FK338" s="81">
        <f t="shared" si="765"/>
        <v>0</v>
      </c>
      <c r="FL338" s="81">
        <f t="shared" si="766"/>
        <v>0</v>
      </c>
      <c r="FM338" s="81">
        <f t="shared" si="767"/>
        <v>1.7830609212481425</v>
      </c>
      <c r="FN338" s="81">
        <f t="shared" si="768"/>
        <v>1.1820330969267139</v>
      </c>
      <c r="FO338" s="81">
        <f t="shared" si="769"/>
        <v>1.4669209329617134</v>
      </c>
      <c r="FP338" s="81">
        <f t="shared" si="770"/>
        <v>0.58402686523580083</v>
      </c>
      <c r="FQ338" s="2"/>
      <c r="FR338" s="83">
        <f t="shared" si="771"/>
        <v>0</v>
      </c>
      <c r="FS338" s="83">
        <f t="shared" si="772"/>
        <v>2</v>
      </c>
      <c r="FT338" s="83">
        <f t="shared" si="773"/>
        <v>1</v>
      </c>
      <c r="FU338" s="83">
        <f t="shared" si="774"/>
        <v>2</v>
      </c>
      <c r="FV338" s="83">
        <f t="shared" si="775"/>
        <v>-8</v>
      </c>
      <c r="FW338" s="83">
        <f t="shared" si="776"/>
        <v>-6</v>
      </c>
      <c r="FX338" s="83">
        <f t="shared" si="777"/>
        <v>0</v>
      </c>
      <c r="FY338" s="83">
        <f t="shared" si="778"/>
        <v>12</v>
      </c>
      <c r="FZ338" s="83">
        <f t="shared" si="779"/>
        <v>-4</v>
      </c>
      <c r="GA338" s="83">
        <f t="shared" si="780"/>
        <v>2</v>
      </c>
      <c r="GB338" s="83">
        <f t="shared" si="781"/>
        <v>-6</v>
      </c>
      <c r="GC338" s="54"/>
      <c r="GD338" s="205">
        <f t="shared" si="782"/>
        <v>-8.1555284470802292E-3</v>
      </c>
      <c r="GE338" s="206">
        <f t="shared" si="783"/>
        <v>0.31302694727959146</v>
      </c>
      <c r="GF338" s="206">
        <f t="shared" si="784"/>
        <v>0.14945404893163228</v>
      </c>
      <c r="GG338" s="207">
        <f t="shared" si="785"/>
        <v>0.29127548660507774</v>
      </c>
      <c r="GH338" s="206">
        <f t="shared" si="786"/>
        <v>-1.1976070158030236</v>
      </c>
      <c r="GI338" s="206">
        <f t="shared" si="787"/>
        <v>-0.89007565643079656</v>
      </c>
      <c r="GJ338" s="206">
        <f t="shared" si="788"/>
        <v>0</v>
      </c>
      <c r="GK338" s="206">
        <f t="shared" si="789"/>
        <v>1.7830609212481425</v>
      </c>
      <c r="GL338" s="206">
        <f t="shared" si="790"/>
        <v>-0.60102782432142865</v>
      </c>
      <c r="GM338" s="206">
        <f t="shared" si="791"/>
        <v>0.28488783603499956</v>
      </c>
      <c r="GN338" s="206">
        <f t="shared" si="792"/>
        <v>-0.88289406772591261</v>
      </c>
      <c r="GO338" s="2"/>
      <c r="GP338" s="3">
        <f t="shared" si="793"/>
        <v>4</v>
      </c>
      <c r="GQ338" s="320">
        <f t="shared" si="794"/>
        <v>5.8402686523580083E-4</v>
      </c>
      <c r="GR338" s="298">
        <f t="shared" si="795"/>
        <v>1.5674254166739233E-4</v>
      </c>
      <c r="GS338" s="298">
        <f t="shared" si="796"/>
        <v>1.4382970562853582E-4</v>
      </c>
      <c r="GT338" s="298">
        <f t="shared" si="797"/>
        <v>2.100388371280967E-4</v>
      </c>
      <c r="GU338" s="298">
        <f t="shared" si="798"/>
        <v>2.5908973141031176E-4</v>
      </c>
      <c r="GV338" s="298">
        <f t="shared" si="799"/>
        <v>2.5263461816081996E-4</v>
      </c>
      <c r="GW338" s="298">
        <f t="shared" si="800"/>
        <v>1.2043114349370748E-4</v>
      </c>
      <c r="GX338" s="298">
        <f t="shared" si="801"/>
        <v>0</v>
      </c>
      <c r="GY338" s="298">
        <f t="shared" si="802"/>
        <v>0</v>
      </c>
      <c r="GZ338" s="298">
        <f t="shared" si="803"/>
        <v>2.4909185262065388E-4</v>
      </c>
      <c r="HA338" s="298">
        <f t="shared" si="804"/>
        <v>1.6899028305872413E-4</v>
      </c>
      <c r="HB338" s="298">
        <f t="shared" si="805"/>
        <v>1.9940179461615153E-4</v>
      </c>
      <c r="HC338" s="298">
        <f t="shared" si="806"/>
        <v>6.9313278691365292E-5</v>
      </c>
      <c r="HD338" s="298"/>
    </row>
    <row r="339" spans="1:213" ht="12" customHeight="1" x14ac:dyDescent="0.25">
      <c r="A339" s="2">
        <v>3</v>
      </c>
      <c r="B339" s="10" t="s">
        <v>151</v>
      </c>
      <c r="C339" s="183">
        <v>53070</v>
      </c>
      <c r="D339" s="10"/>
      <c r="E339" s="2" t="s">
        <v>1</v>
      </c>
      <c r="F339" s="33"/>
      <c r="G339" s="33"/>
      <c r="H339" s="33"/>
      <c r="I339" s="33"/>
      <c r="J339" s="33"/>
      <c r="K339" s="33"/>
      <c r="L339" s="33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61"/>
      <c r="X339" s="45"/>
      <c r="Y339" s="3">
        <v>21</v>
      </c>
      <c r="Z339" s="146">
        <v>7</v>
      </c>
      <c r="AA339" s="3">
        <f t="shared" si="811"/>
        <v>28</v>
      </c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178">
        <f t="shared" si="720"/>
        <v>0</v>
      </c>
      <c r="BB339" s="2">
        <f t="shared" si="721"/>
        <v>0</v>
      </c>
      <c r="BC339" s="2">
        <f t="shared" si="722"/>
        <v>0</v>
      </c>
      <c r="BD339" s="146">
        <f t="shared" si="723"/>
        <v>0</v>
      </c>
      <c r="BE339" s="3">
        <f t="shared" si="724"/>
        <v>-0.12996577567907117</v>
      </c>
      <c r="BF339" s="178">
        <f t="shared" si="725"/>
        <v>0</v>
      </c>
      <c r="BG339" s="2">
        <f t="shared" si="726"/>
        <v>0</v>
      </c>
      <c r="BH339" s="2">
        <f t="shared" si="727"/>
        <v>0</v>
      </c>
      <c r="BI339" s="146">
        <f t="shared" si="728"/>
        <v>0</v>
      </c>
      <c r="BJ339" s="3"/>
      <c r="BK339" s="21">
        <v>23004</v>
      </c>
      <c r="BL339" s="3">
        <v>22956</v>
      </c>
      <c r="BM339" s="2">
        <v>48</v>
      </c>
      <c r="BN339" s="2">
        <v>48</v>
      </c>
      <c r="BO339" s="45"/>
      <c r="BP339" s="2">
        <f t="shared" si="729"/>
        <v>48</v>
      </c>
      <c r="BQ339" s="2">
        <f t="shared" si="730"/>
        <v>2.0909566126502872</v>
      </c>
      <c r="BR339" s="2">
        <f t="shared" si="731"/>
        <v>2.0909566126502872</v>
      </c>
      <c r="BS339" s="2"/>
      <c r="BT339" s="7">
        <v>23054</v>
      </c>
      <c r="BU339" s="3">
        <v>23039</v>
      </c>
      <c r="BV339" s="2">
        <f t="shared" si="812"/>
        <v>15</v>
      </c>
      <c r="BW339" s="2">
        <v>15</v>
      </c>
      <c r="BX339" s="61"/>
      <c r="BY339" s="2">
        <f t="shared" si="732"/>
        <v>15</v>
      </c>
      <c r="BZ339" s="2">
        <f t="shared" si="733"/>
        <v>0.65106992490993532</v>
      </c>
      <c r="CA339" s="2">
        <f t="shared" si="734"/>
        <v>0.65106992490993532</v>
      </c>
      <c r="CB339" s="2"/>
      <c r="CC339" s="105">
        <v>22954</v>
      </c>
      <c r="CD339" s="3">
        <v>22927</v>
      </c>
      <c r="CE339" s="2">
        <f t="shared" si="813"/>
        <v>27</v>
      </c>
      <c r="CF339" s="2">
        <v>27</v>
      </c>
      <c r="CG339" s="61"/>
      <c r="CH339" s="2">
        <f t="shared" si="735"/>
        <v>27</v>
      </c>
      <c r="CI339" s="2">
        <f t="shared" si="736"/>
        <v>1.1776508047280501</v>
      </c>
      <c r="CJ339" s="2">
        <f t="shared" si="737"/>
        <v>1.1776508047280501</v>
      </c>
      <c r="CK339" s="2"/>
      <c r="CL339" s="105">
        <v>22896</v>
      </c>
      <c r="CM339" s="3">
        <v>22883</v>
      </c>
      <c r="CN339" s="2">
        <f t="shared" si="814"/>
        <v>13</v>
      </c>
      <c r="CO339" s="2">
        <f t="shared" si="815"/>
        <v>13</v>
      </c>
      <c r="CP339" s="61"/>
      <c r="CQ339" s="2">
        <f t="shared" si="738"/>
        <v>13</v>
      </c>
      <c r="CR339" s="2">
        <f t="shared" si="739"/>
        <v>0.56810732858453872</v>
      </c>
      <c r="CS339" s="2">
        <f t="shared" si="740"/>
        <v>0.56810732858453872</v>
      </c>
      <c r="CT339" s="2"/>
      <c r="CU339" s="131">
        <v>23080</v>
      </c>
      <c r="CV339" s="3">
        <v>23083</v>
      </c>
      <c r="CW339" s="2">
        <f t="shared" si="816"/>
        <v>-3</v>
      </c>
      <c r="CX339" s="2">
        <f t="shared" si="817"/>
        <v>-3</v>
      </c>
      <c r="CY339" s="61"/>
      <c r="CZ339" s="2">
        <f t="shared" si="741"/>
        <v>-3</v>
      </c>
      <c r="DA339" s="2">
        <f t="shared" si="742"/>
        <v>-0.12996577567907117</v>
      </c>
      <c r="DB339" s="2">
        <f t="shared" si="743"/>
        <v>-0.12996577567907117</v>
      </c>
      <c r="DC339" s="2"/>
      <c r="DD339" s="131">
        <v>23202</v>
      </c>
      <c r="DE339" s="3">
        <v>23177</v>
      </c>
      <c r="DF339" s="2">
        <f t="shared" si="818"/>
        <v>25</v>
      </c>
      <c r="DG339" s="2">
        <f t="shared" si="819"/>
        <v>25</v>
      </c>
      <c r="DH339" s="61"/>
      <c r="DI339" s="2">
        <f t="shared" si="744"/>
        <v>25</v>
      </c>
      <c r="DJ339" s="2">
        <f t="shared" si="745"/>
        <v>1.0786555637053976</v>
      </c>
      <c r="DK339" s="2">
        <f t="shared" si="746"/>
        <v>1.0786555637053976</v>
      </c>
      <c r="DL339" s="2"/>
      <c r="DM339" s="131">
        <v>23323</v>
      </c>
      <c r="DN339" s="2">
        <v>23311</v>
      </c>
      <c r="DO339" s="3">
        <f t="shared" si="747"/>
        <v>12</v>
      </c>
      <c r="DP339" s="3">
        <f t="shared" si="748"/>
        <v>0.51477843078375018</v>
      </c>
      <c r="DQ339" s="2"/>
      <c r="DR339" s="131">
        <v>23263</v>
      </c>
      <c r="DS339" s="2">
        <v>23270</v>
      </c>
      <c r="DT339" s="3">
        <f t="shared" si="749"/>
        <v>-7</v>
      </c>
      <c r="DU339" s="3">
        <f t="shared" si="750"/>
        <v>-0.30081650193382037</v>
      </c>
      <c r="DV339" s="2"/>
      <c r="DW339" s="131">
        <v>23427</v>
      </c>
      <c r="DX339" s="2">
        <v>23401</v>
      </c>
      <c r="DY339" s="3">
        <f t="shared" si="751"/>
        <v>26</v>
      </c>
      <c r="DZ339" s="3">
        <f t="shared" si="752"/>
        <v>1.1110636297594119</v>
      </c>
      <c r="EA339" s="2"/>
      <c r="EB339" s="131">
        <v>23439</v>
      </c>
      <c r="EC339" s="2">
        <v>23413</v>
      </c>
      <c r="ED339" s="3">
        <f t="shared" si="820"/>
        <v>26</v>
      </c>
      <c r="EE339" s="3">
        <f t="shared" si="753"/>
        <v>1.1104941699056081</v>
      </c>
      <c r="EF339" s="2"/>
      <c r="EG339" s="131">
        <v>23507</v>
      </c>
      <c r="EH339" s="2">
        <v>23477</v>
      </c>
      <c r="EI339" s="3">
        <f t="shared" si="810"/>
        <v>30</v>
      </c>
      <c r="EJ339" s="3">
        <f t="shared" si="754"/>
        <v>1.2778464028623759</v>
      </c>
      <c r="EK339" s="2"/>
      <c r="EL339" s="131">
        <v>23653</v>
      </c>
      <c r="EM339" s="2">
        <v>23646</v>
      </c>
      <c r="EN339" s="3">
        <f t="shared" si="807"/>
        <v>7</v>
      </c>
      <c r="EO339" s="3">
        <f t="shared" si="755"/>
        <v>0.29603315571343986</v>
      </c>
      <c r="EP339" s="2"/>
      <c r="EQ339" s="2"/>
      <c r="ER339" s="77">
        <f t="shared" si="756"/>
        <v>48</v>
      </c>
      <c r="ES339" s="83">
        <f t="shared" si="671"/>
        <v>15</v>
      </c>
      <c r="ET339" s="83">
        <f t="shared" si="665"/>
        <v>27</v>
      </c>
      <c r="EU339" s="81">
        <f t="shared" si="718"/>
        <v>13</v>
      </c>
      <c r="EV339" s="81">
        <f t="shared" si="672"/>
        <v>-3</v>
      </c>
      <c r="EW339" s="81">
        <f t="shared" si="697"/>
        <v>25</v>
      </c>
      <c r="EX339" s="81">
        <f t="shared" si="673"/>
        <v>12</v>
      </c>
      <c r="EY339" s="81">
        <f>DT339</f>
        <v>-7</v>
      </c>
      <c r="EZ339" s="81">
        <f t="shared" si="809"/>
        <v>26</v>
      </c>
      <c r="FA339" s="81">
        <f t="shared" si="757"/>
        <v>26</v>
      </c>
      <c r="FB339" s="81">
        <f t="shared" si="758"/>
        <v>30</v>
      </c>
      <c r="FC339" s="81">
        <f t="shared" si="808"/>
        <v>7</v>
      </c>
      <c r="FD339" s="2"/>
      <c r="FE339" s="77">
        <f t="shared" si="759"/>
        <v>2.0909566126502872</v>
      </c>
      <c r="FF339" s="83">
        <f t="shared" si="760"/>
        <v>0.65106992490993532</v>
      </c>
      <c r="FG339" s="83">
        <f t="shared" si="761"/>
        <v>1.1776508047280501</v>
      </c>
      <c r="FH339" s="81">
        <f t="shared" si="762"/>
        <v>0.56810732858453872</v>
      </c>
      <c r="FI339" s="81">
        <f t="shared" si="763"/>
        <v>-0.12996577567907117</v>
      </c>
      <c r="FJ339" s="81">
        <f t="shared" si="764"/>
        <v>1.0786555637053976</v>
      </c>
      <c r="FK339" s="81">
        <f t="shared" si="765"/>
        <v>0.51477843078375018</v>
      </c>
      <c r="FL339" s="81">
        <f t="shared" si="766"/>
        <v>-0.30081650193382037</v>
      </c>
      <c r="FM339" s="81">
        <f t="shared" si="767"/>
        <v>1.1110636297594119</v>
      </c>
      <c r="FN339" s="81">
        <f t="shared" si="768"/>
        <v>1.1104941699056081</v>
      </c>
      <c r="FO339" s="81">
        <f t="shared" si="769"/>
        <v>1.2778464028623759</v>
      </c>
      <c r="FP339" s="81">
        <f t="shared" si="770"/>
        <v>0.29603315571343986</v>
      </c>
      <c r="FQ339" s="2"/>
      <c r="FR339" s="83">
        <f t="shared" si="771"/>
        <v>-33</v>
      </c>
      <c r="FS339" s="83">
        <f t="shared" si="772"/>
        <v>12</v>
      </c>
      <c r="FT339" s="83">
        <f t="shared" si="773"/>
        <v>-14</v>
      </c>
      <c r="FU339" s="83">
        <f t="shared" si="774"/>
        <v>-16</v>
      </c>
      <c r="FV339" s="83">
        <f t="shared" si="775"/>
        <v>28</v>
      </c>
      <c r="FW339" s="83">
        <f t="shared" si="776"/>
        <v>-13</v>
      </c>
      <c r="FX339" s="83">
        <f t="shared" si="777"/>
        <v>-19</v>
      </c>
      <c r="FY339" s="83">
        <f t="shared" si="778"/>
        <v>33</v>
      </c>
      <c r="FZ339" s="83">
        <f t="shared" si="779"/>
        <v>0</v>
      </c>
      <c r="GA339" s="83">
        <f t="shared" si="780"/>
        <v>4</v>
      </c>
      <c r="GB339" s="83">
        <f t="shared" si="781"/>
        <v>-23</v>
      </c>
      <c r="GC339" s="54"/>
      <c r="GD339" s="205">
        <f t="shared" si="782"/>
        <v>-1.4398866877403518</v>
      </c>
      <c r="GE339" s="206">
        <f t="shared" si="783"/>
        <v>0.52658087981811474</v>
      </c>
      <c r="GF339" s="206">
        <f t="shared" si="784"/>
        <v>-0.60954347614351134</v>
      </c>
      <c r="GG339" s="207">
        <f t="shared" si="785"/>
        <v>-0.69807310426360991</v>
      </c>
      <c r="GH339" s="206">
        <f t="shared" si="786"/>
        <v>1.2086213393844687</v>
      </c>
      <c r="GI339" s="206">
        <f t="shared" si="787"/>
        <v>-0.56387713292164743</v>
      </c>
      <c r="GJ339" s="206">
        <f t="shared" si="788"/>
        <v>-0.81559493271757055</v>
      </c>
      <c r="GK339" s="206">
        <f t="shared" si="789"/>
        <v>1.4118801316932323</v>
      </c>
      <c r="GL339" s="206">
        <f t="shared" si="790"/>
        <v>-5.6945985380374431E-4</v>
      </c>
      <c r="GM339" s="206">
        <f t="shared" si="791"/>
        <v>0.16735223295676782</v>
      </c>
      <c r="GN339" s="206">
        <f t="shared" si="792"/>
        <v>-0.98181324714893603</v>
      </c>
      <c r="GO339" s="2"/>
      <c r="GP339" s="3">
        <f t="shared" si="793"/>
        <v>7</v>
      </c>
      <c r="GQ339" s="320">
        <f t="shared" si="794"/>
        <v>2.9603315571343988E-4</v>
      </c>
      <c r="GR339" s="298">
        <f t="shared" si="795"/>
        <v>8.3596022222609241E-4</v>
      </c>
      <c r="GS339" s="298">
        <f t="shared" si="796"/>
        <v>2.397161760475597E-4</v>
      </c>
      <c r="GT339" s="298">
        <f t="shared" si="797"/>
        <v>5.1554987295078275E-4</v>
      </c>
      <c r="GU339" s="298">
        <f t="shared" si="798"/>
        <v>2.8068054236117106E-4</v>
      </c>
      <c r="GV339" s="298">
        <f t="shared" si="799"/>
        <v>-5.4135989605889994E-5</v>
      </c>
      <c r="GW339" s="298">
        <f t="shared" si="800"/>
        <v>5.0179643122378118E-4</v>
      </c>
      <c r="GX339" s="298">
        <f t="shared" si="801"/>
        <v>3.00270243218897E-4</v>
      </c>
      <c r="GY339" s="298">
        <f t="shared" si="802"/>
        <v>-1.6785363163321584E-4</v>
      </c>
      <c r="GZ339" s="298">
        <f t="shared" si="803"/>
        <v>5.3969901401141674E-4</v>
      </c>
      <c r="HA339" s="298">
        <f t="shared" si="804"/>
        <v>5.4921841994085344E-4</v>
      </c>
      <c r="HB339" s="298">
        <f t="shared" si="805"/>
        <v>5.9820538384845463E-4</v>
      </c>
      <c r="HC339" s="298">
        <f t="shared" si="806"/>
        <v>1.2129823770988928E-4</v>
      </c>
      <c r="HD339" s="298"/>
    </row>
    <row r="340" spans="1:213" ht="12" customHeight="1" x14ac:dyDescent="0.25">
      <c r="A340" s="2">
        <v>3</v>
      </c>
      <c r="B340" s="10" t="s">
        <v>151</v>
      </c>
      <c r="C340" s="183">
        <v>53082</v>
      </c>
      <c r="D340" s="10"/>
      <c r="E340" s="2" t="s">
        <v>290</v>
      </c>
      <c r="F340" s="33"/>
      <c r="G340" s="33"/>
      <c r="H340" s="33"/>
      <c r="I340" s="33"/>
      <c r="J340" s="33"/>
      <c r="K340" s="33"/>
      <c r="L340" s="33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61"/>
      <c r="X340" s="45"/>
      <c r="Y340" s="3">
        <v>7</v>
      </c>
      <c r="Z340" s="146">
        <v>8</v>
      </c>
      <c r="AA340" s="3">
        <f t="shared" si="811"/>
        <v>15</v>
      </c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178">
        <f t="shared" si="720"/>
        <v>0</v>
      </c>
      <c r="BB340" s="2">
        <f t="shared" si="721"/>
        <v>0</v>
      </c>
      <c r="BC340" s="2">
        <f t="shared" si="722"/>
        <v>0</v>
      </c>
      <c r="BD340" s="146">
        <f t="shared" si="723"/>
        <v>0</v>
      </c>
      <c r="BE340" s="3">
        <f t="shared" si="724"/>
        <v>1.7485064840448783</v>
      </c>
      <c r="BF340" s="178">
        <f t="shared" si="725"/>
        <v>0</v>
      </c>
      <c r="BG340" s="2">
        <f t="shared" si="726"/>
        <v>0</v>
      </c>
      <c r="BH340" s="2">
        <f t="shared" si="727"/>
        <v>0</v>
      </c>
      <c r="BI340" s="146">
        <f t="shared" si="728"/>
        <v>0</v>
      </c>
      <c r="BJ340" s="3"/>
      <c r="BK340" s="21">
        <v>20446</v>
      </c>
      <c r="BL340" s="3">
        <v>20428</v>
      </c>
      <c r="BM340" s="2">
        <v>18</v>
      </c>
      <c r="BN340" s="2">
        <v>18</v>
      </c>
      <c r="BO340" s="45"/>
      <c r="BP340" s="2">
        <f t="shared" si="729"/>
        <v>18</v>
      </c>
      <c r="BQ340" s="2">
        <f t="shared" si="730"/>
        <v>0.88114352849030741</v>
      </c>
      <c r="BR340" s="2">
        <f t="shared" si="731"/>
        <v>0.88114352849030741</v>
      </c>
      <c r="BS340" s="2"/>
      <c r="BT340" s="7">
        <v>20507</v>
      </c>
      <c r="BU340" s="3">
        <v>20489</v>
      </c>
      <c r="BV340" s="2">
        <f t="shared" si="812"/>
        <v>18</v>
      </c>
      <c r="BW340" s="2">
        <v>18</v>
      </c>
      <c r="BX340" s="61"/>
      <c r="BY340" s="2">
        <f t="shared" si="732"/>
        <v>18</v>
      </c>
      <c r="BZ340" s="2">
        <f t="shared" si="733"/>
        <v>0.87852018156083744</v>
      </c>
      <c r="CA340" s="2">
        <f t="shared" si="734"/>
        <v>0.87852018156083744</v>
      </c>
      <c r="CB340" s="2"/>
      <c r="CC340" s="105">
        <v>20569</v>
      </c>
      <c r="CD340" s="3">
        <v>20543</v>
      </c>
      <c r="CE340" s="2">
        <f t="shared" si="813"/>
        <v>26</v>
      </c>
      <c r="CF340" s="2">
        <v>26</v>
      </c>
      <c r="CG340" s="61"/>
      <c r="CH340" s="2">
        <f t="shared" si="735"/>
        <v>26</v>
      </c>
      <c r="CI340" s="2">
        <f t="shared" si="736"/>
        <v>1.2656379301952003</v>
      </c>
      <c r="CJ340" s="2">
        <f t="shared" si="737"/>
        <v>1.2656379301952003</v>
      </c>
      <c r="CK340" s="2"/>
      <c r="CL340" s="105">
        <v>20678</v>
      </c>
      <c r="CM340" s="3">
        <v>20652</v>
      </c>
      <c r="CN340" s="2">
        <f t="shared" si="814"/>
        <v>26</v>
      </c>
      <c r="CO340" s="2">
        <f t="shared" si="815"/>
        <v>26</v>
      </c>
      <c r="CP340" s="61"/>
      <c r="CQ340" s="2">
        <f t="shared" si="738"/>
        <v>26</v>
      </c>
      <c r="CR340" s="2">
        <f t="shared" si="739"/>
        <v>1.2589579701723803</v>
      </c>
      <c r="CS340" s="2">
        <f t="shared" si="740"/>
        <v>1.2589579701723803</v>
      </c>
      <c r="CT340" s="2"/>
      <c r="CU340" s="131">
        <v>20625</v>
      </c>
      <c r="CV340" s="3">
        <v>20589</v>
      </c>
      <c r="CW340" s="2">
        <f t="shared" si="816"/>
        <v>36</v>
      </c>
      <c r="CX340" s="2">
        <f t="shared" si="817"/>
        <v>36</v>
      </c>
      <c r="CY340" s="61"/>
      <c r="CZ340" s="2">
        <f t="shared" si="741"/>
        <v>36</v>
      </c>
      <c r="DA340" s="2">
        <f t="shared" si="742"/>
        <v>1.7485064840448783</v>
      </c>
      <c r="DB340" s="2">
        <f t="shared" si="743"/>
        <v>1.7485064840448783</v>
      </c>
      <c r="DC340" s="2"/>
      <c r="DD340" s="131">
        <v>20806</v>
      </c>
      <c r="DE340" s="3">
        <v>20788</v>
      </c>
      <c r="DF340" s="2">
        <f t="shared" si="818"/>
        <v>18</v>
      </c>
      <c r="DG340" s="2">
        <f t="shared" si="819"/>
        <v>18</v>
      </c>
      <c r="DH340" s="61"/>
      <c r="DI340" s="2">
        <f t="shared" si="744"/>
        <v>18</v>
      </c>
      <c r="DJ340" s="2">
        <f t="shared" si="745"/>
        <v>0.86588416394073509</v>
      </c>
      <c r="DK340" s="2">
        <f t="shared" si="746"/>
        <v>0.86588416394073509</v>
      </c>
      <c r="DL340" s="2"/>
      <c r="DM340" s="131">
        <v>20764</v>
      </c>
      <c r="DN340" s="2">
        <v>20758</v>
      </c>
      <c r="DO340" s="3">
        <f t="shared" si="747"/>
        <v>6</v>
      </c>
      <c r="DP340" s="3">
        <f t="shared" si="748"/>
        <v>0.28904518739762985</v>
      </c>
      <c r="DQ340" s="2"/>
      <c r="DR340" s="131">
        <v>20829</v>
      </c>
      <c r="DS340" s="2">
        <v>20789</v>
      </c>
      <c r="DT340" s="3">
        <f t="shared" si="749"/>
        <v>40</v>
      </c>
      <c r="DU340" s="3">
        <f t="shared" si="750"/>
        <v>1.9240944730386262</v>
      </c>
      <c r="DV340" s="2"/>
      <c r="DW340" s="131">
        <v>20774</v>
      </c>
      <c r="DX340" s="2">
        <v>20736</v>
      </c>
      <c r="DY340" s="3">
        <f t="shared" si="751"/>
        <v>38</v>
      </c>
      <c r="DZ340" s="3">
        <f t="shared" si="752"/>
        <v>1.8325617283950617</v>
      </c>
      <c r="EA340" s="2"/>
      <c r="EB340" s="131">
        <v>20693</v>
      </c>
      <c r="EC340" s="2">
        <v>20679</v>
      </c>
      <c r="ED340" s="3">
        <f t="shared" si="820"/>
        <v>14</v>
      </c>
      <c r="EE340" s="3">
        <f t="shared" si="753"/>
        <v>0.67701532956139077</v>
      </c>
      <c r="EF340" s="2"/>
      <c r="EG340" s="131">
        <v>20717</v>
      </c>
      <c r="EH340" s="2">
        <v>20709</v>
      </c>
      <c r="EI340" s="3">
        <f t="shared" si="810"/>
        <v>8</v>
      </c>
      <c r="EJ340" s="3">
        <f t="shared" si="754"/>
        <v>0.38630547105123375</v>
      </c>
      <c r="EK340" s="2"/>
      <c r="EL340" s="131">
        <v>20682</v>
      </c>
      <c r="EM340" s="2">
        <v>20649</v>
      </c>
      <c r="EN340" s="3">
        <f t="shared" si="807"/>
        <v>33</v>
      </c>
      <c r="EO340" s="3">
        <f t="shared" si="755"/>
        <v>1.5981403457794565</v>
      </c>
      <c r="EP340" s="2"/>
      <c r="EQ340" s="2"/>
      <c r="ER340" s="77">
        <f t="shared" si="756"/>
        <v>18</v>
      </c>
      <c r="ES340" s="83">
        <f t="shared" si="671"/>
        <v>18</v>
      </c>
      <c r="ET340" s="83">
        <f t="shared" si="665"/>
        <v>26</v>
      </c>
      <c r="EU340" s="81">
        <f t="shared" si="718"/>
        <v>26</v>
      </c>
      <c r="EV340" s="81">
        <f t="shared" si="672"/>
        <v>36</v>
      </c>
      <c r="EW340" s="81">
        <f t="shared" si="697"/>
        <v>18</v>
      </c>
      <c r="EX340" s="81">
        <f t="shared" si="673"/>
        <v>6</v>
      </c>
      <c r="EY340" s="81">
        <f>DT340</f>
        <v>40</v>
      </c>
      <c r="EZ340" s="81">
        <f t="shared" si="809"/>
        <v>38</v>
      </c>
      <c r="FA340" s="81">
        <f t="shared" si="757"/>
        <v>14</v>
      </c>
      <c r="FB340" s="81">
        <f t="shared" si="758"/>
        <v>8</v>
      </c>
      <c r="FC340" s="81">
        <f t="shared" si="808"/>
        <v>33</v>
      </c>
      <c r="FD340" s="2"/>
      <c r="FE340" s="77">
        <f t="shared" si="759"/>
        <v>0.88114352849030741</v>
      </c>
      <c r="FF340" s="83">
        <f t="shared" si="760"/>
        <v>0.87852018156083744</v>
      </c>
      <c r="FG340" s="83">
        <f t="shared" si="761"/>
        <v>1.2656379301952003</v>
      </c>
      <c r="FH340" s="81">
        <f t="shared" si="762"/>
        <v>1.2589579701723803</v>
      </c>
      <c r="FI340" s="81">
        <f t="shared" si="763"/>
        <v>1.7485064840448783</v>
      </c>
      <c r="FJ340" s="81">
        <f t="shared" si="764"/>
        <v>0.86588416394073509</v>
      </c>
      <c r="FK340" s="81">
        <f t="shared" si="765"/>
        <v>0.28904518739762985</v>
      </c>
      <c r="FL340" s="81">
        <f t="shared" si="766"/>
        <v>1.9240944730386262</v>
      </c>
      <c r="FM340" s="81">
        <f t="shared" si="767"/>
        <v>1.8325617283950617</v>
      </c>
      <c r="FN340" s="81">
        <f t="shared" si="768"/>
        <v>0.67701532956139077</v>
      </c>
      <c r="FO340" s="81">
        <f t="shared" si="769"/>
        <v>0.38630547105123375</v>
      </c>
      <c r="FP340" s="81">
        <f t="shared" si="770"/>
        <v>1.5981403457794565</v>
      </c>
      <c r="FQ340" s="2"/>
      <c r="FR340" s="83">
        <f t="shared" si="771"/>
        <v>0</v>
      </c>
      <c r="FS340" s="83">
        <f t="shared" si="772"/>
        <v>8</v>
      </c>
      <c r="FT340" s="83">
        <f t="shared" si="773"/>
        <v>0</v>
      </c>
      <c r="FU340" s="83">
        <f t="shared" si="774"/>
        <v>10</v>
      </c>
      <c r="FV340" s="83">
        <f t="shared" si="775"/>
        <v>-18</v>
      </c>
      <c r="FW340" s="83">
        <f t="shared" si="776"/>
        <v>-12</v>
      </c>
      <c r="FX340" s="83">
        <f t="shared" si="777"/>
        <v>34</v>
      </c>
      <c r="FY340" s="83">
        <f t="shared" si="778"/>
        <v>-2</v>
      </c>
      <c r="FZ340" s="83">
        <f t="shared" si="779"/>
        <v>-24</v>
      </c>
      <c r="GA340" s="83">
        <f t="shared" si="780"/>
        <v>-6</v>
      </c>
      <c r="GB340" s="83">
        <f t="shared" si="781"/>
        <v>25</v>
      </c>
      <c r="GC340" s="54"/>
      <c r="GD340" s="205">
        <f t="shared" si="782"/>
        <v>-2.6233469294699718E-3</v>
      </c>
      <c r="GE340" s="206">
        <f t="shared" si="783"/>
        <v>0.38711774863436288</v>
      </c>
      <c r="GF340" s="206">
        <f t="shared" si="784"/>
        <v>-6.6799600228200084E-3</v>
      </c>
      <c r="GG340" s="207">
        <f t="shared" si="785"/>
        <v>0.48954851387249798</v>
      </c>
      <c r="GH340" s="206">
        <f t="shared" si="786"/>
        <v>-0.88262232010414321</v>
      </c>
      <c r="GI340" s="206">
        <f t="shared" si="787"/>
        <v>-0.57683897654310523</v>
      </c>
      <c r="GJ340" s="206">
        <f t="shared" si="788"/>
        <v>1.6350492856409964</v>
      </c>
      <c r="GK340" s="206">
        <f t="shared" si="789"/>
        <v>-9.1532744643564534E-2</v>
      </c>
      <c r="GL340" s="206">
        <f t="shared" si="790"/>
        <v>-1.1555463988336709</v>
      </c>
      <c r="GM340" s="206">
        <f t="shared" si="791"/>
        <v>-0.29070985851015702</v>
      </c>
      <c r="GN340" s="206">
        <f t="shared" si="792"/>
        <v>1.2118348747282228</v>
      </c>
      <c r="GO340" s="2"/>
      <c r="GP340" s="3">
        <f t="shared" si="793"/>
        <v>33</v>
      </c>
      <c r="GQ340" s="320">
        <f t="shared" si="794"/>
        <v>1.5981403457794566E-3</v>
      </c>
      <c r="GR340" s="298">
        <f t="shared" si="795"/>
        <v>3.1348508333478467E-4</v>
      </c>
      <c r="GS340" s="298">
        <f t="shared" si="796"/>
        <v>2.8765941125707164E-4</v>
      </c>
      <c r="GT340" s="298">
        <f t="shared" si="797"/>
        <v>4.9645543321186496E-4</v>
      </c>
      <c r="GU340" s="298">
        <f t="shared" si="798"/>
        <v>5.6136108472234212E-4</v>
      </c>
      <c r="GV340" s="298">
        <f t="shared" si="799"/>
        <v>6.4963187527067995E-4</v>
      </c>
      <c r="GW340" s="298">
        <f t="shared" si="800"/>
        <v>3.6129343048112243E-4</v>
      </c>
      <c r="GX340" s="298">
        <f t="shared" si="801"/>
        <v>1.501351216094485E-4</v>
      </c>
      <c r="GY340" s="298">
        <f t="shared" si="802"/>
        <v>9.5916360933266187E-4</v>
      </c>
      <c r="GZ340" s="298">
        <f t="shared" si="803"/>
        <v>7.8879086663207062E-4</v>
      </c>
      <c r="HA340" s="298">
        <f t="shared" si="804"/>
        <v>2.9573299535276722E-4</v>
      </c>
      <c r="HB340" s="298">
        <f t="shared" si="805"/>
        <v>1.5952143569292123E-4</v>
      </c>
      <c r="HC340" s="298">
        <f t="shared" si="806"/>
        <v>5.7183454920376375E-4</v>
      </c>
      <c r="HD340" s="298"/>
    </row>
    <row r="341" spans="1:213" ht="12" customHeight="1" x14ac:dyDescent="0.25">
      <c r="A341" s="2">
        <v>3</v>
      </c>
      <c r="B341" s="10" t="s">
        <v>151</v>
      </c>
      <c r="C341" s="183">
        <v>53083</v>
      </c>
      <c r="D341" s="10"/>
      <c r="E341" s="2" t="s">
        <v>420</v>
      </c>
      <c r="F341" s="33"/>
      <c r="G341" s="33"/>
      <c r="H341" s="33"/>
      <c r="I341" s="33"/>
      <c r="J341" s="33"/>
      <c r="K341" s="33"/>
      <c r="L341" s="33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61"/>
      <c r="X341" s="45"/>
      <c r="Y341" s="3">
        <v>0</v>
      </c>
      <c r="Z341" s="146">
        <v>7</v>
      </c>
      <c r="AA341" s="3">
        <f t="shared" si="811"/>
        <v>7</v>
      </c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178">
        <f t="shared" si="720"/>
        <v>0</v>
      </c>
      <c r="BB341" s="2">
        <f t="shared" si="721"/>
        <v>0</v>
      </c>
      <c r="BC341" s="2">
        <f t="shared" si="722"/>
        <v>0</v>
      </c>
      <c r="BD341" s="146">
        <f t="shared" si="723"/>
        <v>0</v>
      </c>
      <c r="BE341" s="3">
        <f t="shared" si="724"/>
        <v>0.57892705519104593</v>
      </c>
      <c r="BF341" s="178">
        <f t="shared" si="725"/>
        <v>0</v>
      </c>
      <c r="BG341" s="2">
        <f t="shared" si="726"/>
        <v>0</v>
      </c>
      <c r="BH341" s="2">
        <f t="shared" si="727"/>
        <v>0</v>
      </c>
      <c r="BI341" s="146">
        <f t="shared" si="728"/>
        <v>0</v>
      </c>
      <c r="BJ341" s="3"/>
      <c r="BK341" s="21">
        <v>5059</v>
      </c>
      <c r="BL341" s="3">
        <v>5052</v>
      </c>
      <c r="BM341" s="2">
        <v>7</v>
      </c>
      <c r="BN341" s="2">
        <v>7</v>
      </c>
      <c r="BO341" s="45"/>
      <c r="BP341" s="2">
        <f t="shared" si="729"/>
        <v>7</v>
      </c>
      <c r="BQ341" s="2">
        <f t="shared" si="730"/>
        <v>1.3855898653998415</v>
      </c>
      <c r="BR341" s="2">
        <f t="shared" si="731"/>
        <v>1.3855898653998415</v>
      </c>
      <c r="BS341" s="2"/>
      <c r="BT341" s="7">
        <v>5138</v>
      </c>
      <c r="BU341" s="3">
        <v>5135</v>
      </c>
      <c r="BV341" s="2">
        <f t="shared" si="812"/>
        <v>3</v>
      </c>
      <c r="BW341" s="2">
        <v>3</v>
      </c>
      <c r="BX341" s="61"/>
      <c r="BY341" s="2">
        <f t="shared" si="732"/>
        <v>3</v>
      </c>
      <c r="BZ341" s="2">
        <f t="shared" si="733"/>
        <v>0.58422590068159685</v>
      </c>
      <c r="CA341" s="2">
        <f t="shared" si="734"/>
        <v>0.58422590068159685</v>
      </c>
      <c r="CB341" s="2"/>
      <c r="CC341" s="105">
        <v>5185</v>
      </c>
      <c r="CD341" s="3">
        <v>5187</v>
      </c>
      <c r="CE341" s="2">
        <f t="shared" si="813"/>
        <v>-2</v>
      </c>
      <c r="CF341" s="2">
        <v>-2</v>
      </c>
      <c r="CG341" s="61"/>
      <c r="CH341" s="2">
        <f t="shared" si="735"/>
        <v>-2</v>
      </c>
      <c r="CI341" s="2">
        <f t="shared" si="736"/>
        <v>-0.38557933294775398</v>
      </c>
      <c r="CJ341" s="2">
        <f t="shared" si="737"/>
        <v>-0.38557933294775398</v>
      </c>
      <c r="CK341" s="2"/>
      <c r="CL341" s="105">
        <v>5181</v>
      </c>
      <c r="CM341" s="3">
        <v>5179</v>
      </c>
      <c r="CN341" s="2">
        <f t="shared" si="814"/>
        <v>2</v>
      </c>
      <c r="CO341" s="2">
        <f t="shared" si="815"/>
        <v>2</v>
      </c>
      <c r="CP341" s="61"/>
      <c r="CQ341" s="2">
        <f t="shared" si="738"/>
        <v>2</v>
      </c>
      <c r="CR341" s="2">
        <f t="shared" si="739"/>
        <v>0.3861749372465727</v>
      </c>
      <c r="CS341" s="2">
        <f t="shared" si="740"/>
        <v>0.3861749372465727</v>
      </c>
      <c r="CT341" s="2"/>
      <c r="CU341" s="131">
        <v>5185</v>
      </c>
      <c r="CV341" s="3">
        <v>5182</v>
      </c>
      <c r="CW341" s="2">
        <f t="shared" si="816"/>
        <v>3</v>
      </c>
      <c r="CX341" s="2">
        <f t="shared" si="817"/>
        <v>3</v>
      </c>
      <c r="CY341" s="61"/>
      <c r="CZ341" s="2">
        <f t="shared" si="741"/>
        <v>3</v>
      </c>
      <c r="DA341" s="2">
        <f t="shared" si="742"/>
        <v>0.57892705519104593</v>
      </c>
      <c r="DB341" s="2">
        <f t="shared" si="743"/>
        <v>0.57892705519104593</v>
      </c>
      <c r="DC341" s="2"/>
      <c r="DD341" s="131">
        <v>5184</v>
      </c>
      <c r="DE341" s="3">
        <v>5175</v>
      </c>
      <c r="DF341" s="2">
        <f t="shared" si="818"/>
        <v>9</v>
      </c>
      <c r="DG341" s="2">
        <f t="shared" si="819"/>
        <v>9</v>
      </c>
      <c r="DH341" s="61"/>
      <c r="DI341" s="2">
        <f t="shared" si="744"/>
        <v>9</v>
      </c>
      <c r="DJ341" s="2">
        <f t="shared" si="745"/>
        <v>1.7391304347826089</v>
      </c>
      <c r="DK341" s="2">
        <f t="shared" si="746"/>
        <v>1.7391304347826089</v>
      </c>
      <c r="DL341" s="2"/>
      <c r="DM341" s="131">
        <v>5139</v>
      </c>
      <c r="DN341" s="2">
        <v>5136</v>
      </c>
      <c r="DO341" s="3">
        <f t="shared" si="747"/>
        <v>3</v>
      </c>
      <c r="DP341" s="3">
        <f t="shared" si="748"/>
        <v>0.58411214953271029</v>
      </c>
      <c r="DQ341" s="2"/>
      <c r="DR341" s="131">
        <v>5162</v>
      </c>
      <c r="DS341" s="2">
        <v>5159</v>
      </c>
      <c r="DT341" s="3">
        <f t="shared" si="749"/>
        <v>3</v>
      </c>
      <c r="DU341" s="3">
        <f t="shared" si="750"/>
        <v>0.58150804419461144</v>
      </c>
      <c r="DV341" s="2"/>
      <c r="DW341" s="131">
        <v>5155</v>
      </c>
      <c r="DX341" s="2">
        <v>5159</v>
      </c>
      <c r="DY341" s="3">
        <f t="shared" si="751"/>
        <v>-4</v>
      </c>
      <c r="DZ341" s="3">
        <f t="shared" si="752"/>
        <v>-0.77534405892614844</v>
      </c>
      <c r="EA341" s="2"/>
      <c r="EB341" s="131">
        <v>5130</v>
      </c>
      <c r="EC341" s="2">
        <v>5136</v>
      </c>
      <c r="ED341" s="3">
        <v>0</v>
      </c>
      <c r="EE341" s="3">
        <f t="shared" si="753"/>
        <v>0</v>
      </c>
      <c r="EF341" s="2"/>
      <c r="EG341" s="131">
        <v>5175</v>
      </c>
      <c r="EH341" s="2">
        <v>5178</v>
      </c>
      <c r="EI341" s="3">
        <v>0</v>
      </c>
      <c r="EJ341" s="3">
        <f t="shared" si="754"/>
        <v>0</v>
      </c>
      <c r="EK341" s="2"/>
      <c r="EL341" s="131">
        <v>5143</v>
      </c>
      <c r="EM341" s="2">
        <v>5144</v>
      </c>
      <c r="EN341" s="146">
        <v>0</v>
      </c>
      <c r="EO341" s="3">
        <f t="shared" si="755"/>
        <v>0</v>
      </c>
      <c r="EP341" s="2"/>
      <c r="EQ341" s="2"/>
      <c r="ER341" s="77">
        <f t="shared" si="756"/>
        <v>7</v>
      </c>
      <c r="ES341" s="83">
        <f t="shared" si="671"/>
        <v>3</v>
      </c>
      <c r="ET341" s="83">
        <f t="shared" ref="ET341:ET404" si="821">CH341</f>
        <v>-2</v>
      </c>
      <c r="EU341" s="81">
        <f t="shared" si="718"/>
        <v>2</v>
      </c>
      <c r="EV341" s="81">
        <f t="shared" si="672"/>
        <v>3</v>
      </c>
      <c r="EW341" s="81">
        <f t="shared" si="697"/>
        <v>9</v>
      </c>
      <c r="EX341" s="81">
        <f t="shared" si="673"/>
        <v>3</v>
      </c>
      <c r="EY341" s="81">
        <v>0</v>
      </c>
      <c r="EZ341" s="81">
        <f t="shared" si="809"/>
        <v>-4</v>
      </c>
      <c r="FA341" s="81">
        <f t="shared" si="757"/>
        <v>0</v>
      </c>
      <c r="FB341" s="81">
        <f t="shared" si="758"/>
        <v>0</v>
      </c>
      <c r="FC341" s="81">
        <v>0</v>
      </c>
      <c r="FD341" s="2"/>
      <c r="FE341" s="77">
        <f t="shared" si="759"/>
        <v>1.3855898653998415</v>
      </c>
      <c r="FF341" s="83">
        <f t="shared" si="760"/>
        <v>0.58422590068159685</v>
      </c>
      <c r="FG341" s="83">
        <f t="shared" si="761"/>
        <v>-0.38557933294775398</v>
      </c>
      <c r="FH341" s="81">
        <f t="shared" si="762"/>
        <v>0.3861749372465727</v>
      </c>
      <c r="FI341" s="81">
        <f t="shared" si="763"/>
        <v>0.57892705519104593</v>
      </c>
      <c r="FJ341" s="81">
        <f t="shared" si="764"/>
        <v>1.7391304347826089</v>
      </c>
      <c r="FK341" s="81">
        <f t="shared" si="765"/>
        <v>0.58411214953271029</v>
      </c>
      <c r="FL341" s="81">
        <f t="shared" si="766"/>
        <v>0</v>
      </c>
      <c r="FM341" s="81">
        <f t="shared" si="767"/>
        <v>-0.77534405892614844</v>
      </c>
      <c r="FN341" s="81">
        <f t="shared" si="768"/>
        <v>0</v>
      </c>
      <c r="FO341" s="81">
        <f t="shared" si="769"/>
        <v>0</v>
      </c>
      <c r="FP341" s="81">
        <f t="shared" si="770"/>
        <v>0</v>
      </c>
      <c r="FQ341" s="2"/>
      <c r="FR341" s="83">
        <f t="shared" si="771"/>
        <v>-4</v>
      </c>
      <c r="FS341" s="83">
        <f t="shared" si="772"/>
        <v>-5</v>
      </c>
      <c r="FT341" s="83">
        <f t="shared" si="773"/>
        <v>4</v>
      </c>
      <c r="FU341" s="83">
        <f t="shared" si="774"/>
        <v>1</v>
      </c>
      <c r="FV341" s="83">
        <f t="shared" si="775"/>
        <v>6</v>
      </c>
      <c r="FW341" s="83">
        <f t="shared" si="776"/>
        <v>-6</v>
      </c>
      <c r="FX341" s="83">
        <f t="shared" si="777"/>
        <v>-3</v>
      </c>
      <c r="FY341" s="83">
        <f t="shared" si="778"/>
        <v>-4</v>
      </c>
      <c r="FZ341" s="83">
        <f t="shared" si="779"/>
        <v>4</v>
      </c>
      <c r="GA341" s="83">
        <f t="shared" si="780"/>
        <v>0</v>
      </c>
      <c r="GB341" s="83">
        <f t="shared" si="781"/>
        <v>0</v>
      </c>
      <c r="GC341" s="54"/>
      <c r="GD341" s="205">
        <f t="shared" si="782"/>
        <v>-0.80136396471824467</v>
      </c>
      <c r="GE341" s="206">
        <f t="shared" si="783"/>
        <v>-0.96980523362935078</v>
      </c>
      <c r="GF341" s="206">
        <f t="shared" si="784"/>
        <v>0.77175427019432674</v>
      </c>
      <c r="GG341" s="207">
        <f t="shared" si="785"/>
        <v>0.19275211794447322</v>
      </c>
      <c r="GH341" s="206">
        <f t="shared" si="786"/>
        <v>1.1602033795915629</v>
      </c>
      <c r="GI341" s="206">
        <f t="shared" si="787"/>
        <v>-1.1550182852498985</v>
      </c>
      <c r="GJ341" s="206">
        <f t="shared" si="788"/>
        <v>-0.58411214953271029</v>
      </c>
      <c r="GK341" s="206">
        <f t="shared" si="789"/>
        <v>-0.77534405892614844</v>
      </c>
      <c r="GL341" s="206">
        <f t="shared" si="790"/>
        <v>0.77534405892614844</v>
      </c>
      <c r="GM341" s="206">
        <f t="shared" si="791"/>
        <v>0</v>
      </c>
      <c r="GN341" s="206">
        <f t="shared" si="792"/>
        <v>0</v>
      </c>
      <c r="GO341" s="2"/>
      <c r="GP341" s="3">
        <f t="shared" si="793"/>
        <v>0</v>
      </c>
      <c r="GQ341" s="320">
        <f t="shared" si="794"/>
        <v>0</v>
      </c>
      <c r="GR341" s="298">
        <f t="shared" si="795"/>
        <v>1.2191086574130515E-4</v>
      </c>
      <c r="GS341" s="298">
        <f t="shared" si="796"/>
        <v>4.794323520951194E-5</v>
      </c>
      <c r="GT341" s="298">
        <f t="shared" si="797"/>
        <v>-3.818887947783576E-5</v>
      </c>
      <c r="GU341" s="298">
        <f t="shared" si="798"/>
        <v>4.3181621901718632E-5</v>
      </c>
      <c r="GV341" s="298">
        <f t="shared" si="799"/>
        <v>5.4135989605889994E-5</v>
      </c>
      <c r="GW341" s="298">
        <f t="shared" si="800"/>
        <v>1.8064671524056121E-4</v>
      </c>
      <c r="GX341" s="298">
        <f t="shared" si="801"/>
        <v>7.5067560804724251E-5</v>
      </c>
      <c r="GY341" s="298">
        <f t="shared" si="802"/>
        <v>0</v>
      </c>
      <c r="GZ341" s="298">
        <f t="shared" si="803"/>
        <v>-8.303061754021796E-5</v>
      </c>
      <c r="HA341" s="298">
        <f t="shared" si="804"/>
        <v>0</v>
      </c>
      <c r="HB341" s="298">
        <f t="shared" si="805"/>
        <v>0</v>
      </c>
      <c r="HC341" s="298">
        <f t="shared" si="806"/>
        <v>0</v>
      </c>
      <c r="HD341" s="298"/>
    </row>
    <row r="342" spans="1:213" ht="12" customHeight="1" x14ac:dyDescent="0.25">
      <c r="A342" s="2">
        <v>3</v>
      </c>
      <c r="B342" s="10" t="s">
        <v>151</v>
      </c>
      <c r="C342" s="183">
        <v>53084</v>
      </c>
      <c r="D342" s="10"/>
      <c r="E342" s="2" t="s">
        <v>595</v>
      </c>
      <c r="F342" s="33"/>
      <c r="G342" s="33"/>
      <c r="H342" s="33"/>
      <c r="I342" s="33"/>
      <c r="J342" s="33"/>
      <c r="K342" s="33"/>
      <c r="L342" s="33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61"/>
      <c r="X342" s="45"/>
      <c r="Y342" s="3">
        <v>5</v>
      </c>
      <c r="Z342" s="146">
        <v>5</v>
      </c>
      <c r="AA342" s="3">
        <f t="shared" si="811"/>
        <v>10</v>
      </c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178">
        <f t="shared" si="720"/>
        <v>0</v>
      </c>
      <c r="BB342" s="2">
        <f t="shared" si="721"/>
        <v>0</v>
      </c>
      <c r="BC342" s="2">
        <f t="shared" si="722"/>
        <v>0</v>
      </c>
      <c r="BD342" s="146">
        <f t="shared" si="723"/>
        <v>0</v>
      </c>
      <c r="BE342" s="3">
        <f t="shared" si="724"/>
        <v>1.849112426035503</v>
      </c>
      <c r="BF342" s="178">
        <f t="shared" si="725"/>
        <v>0</v>
      </c>
      <c r="BG342" s="2">
        <f t="shared" si="726"/>
        <v>0</v>
      </c>
      <c r="BH342" s="2">
        <f t="shared" si="727"/>
        <v>0</v>
      </c>
      <c r="BI342" s="146">
        <f t="shared" si="728"/>
        <v>0</v>
      </c>
      <c r="BJ342" s="3"/>
      <c r="BK342" s="21">
        <v>7928</v>
      </c>
      <c r="BL342" s="3">
        <v>7906</v>
      </c>
      <c r="BM342" s="2">
        <v>22</v>
      </c>
      <c r="BN342" s="2">
        <v>22</v>
      </c>
      <c r="BO342" s="45"/>
      <c r="BP342" s="2">
        <f t="shared" si="729"/>
        <v>22</v>
      </c>
      <c r="BQ342" s="2">
        <f t="shared" si="730"/>
        <v>2.7826966860612194</v>
      </c>
      <c r="BR342" s="2">
        <f t="shared" si="731"/>
        <v>2.7826966860612194</v>
      </c>
      <c r="BS342" s="2"/>
      <c r="BT342" s="7">
        <v>7933</v>
      </c>
      <c r="BU342" s="3">
        <v>7908</v>
      </c>
      <c r="BV342" s="2">
        <f t="shared" si="812"/>
        <v>25</v>
      </c>
      <c r="BW342" s="2">
        <v>25</v>
      </c>
      <c r="BX342" s="61"/>
      <c r="BY342" s="2">
        <f t="shared" si="732"/>
        <v>25</v>
      </c>
      <c r="BZ342" s="2">
        <f t="shared" si="733"/>
        <v>3.161355589276682</v>
      </c>
      <c r="CA342" s="2">
        <f t="shared" si="734"/>
        <v>3.161355589276682</v>
      </c>
      <c r="CB342" s="2"/>
      <c r="CC342" s="105">
        <v>8006</v>
      </c>
      <c r="CD342" s="3">
        <v>7984</v>
      </c>
      <c r="CE342" s="2">
        <f t="shared" si="813"/>
        <v>22</v>
      </c>
      <c r="CF342" s="2">
        <v>22</v>
      </c>
      <c r="CG342" s="61"/>
      <c r="CH342" s="2">
        <f t="shared" si="735"/>
        <v>22</v>
      </c>
      <c r="CI342" s="2">
        <f t="shared" si="736"/>
        <v>2.7555110220440882</v>
      </c>
      <c r="CJ342" s="2">
        <f t="shared" si="737"/>
        <v>2.7555110220440882</v>
      </c>
      <c r="CK342" s="2"/>
      <c r="CL342" s="105">
        <v>8039</v>
      </c>
      <c r="CM342" s="3">
        <v>8032</v>
      </c>
      <c r="CN342" s="2">
        <f t="shared" si="814"/>
        <v>7</v>
      </c>
      <c r="CO342" s="2">
        <f t="shared" si="815"/>
        <v>7</v>
      </c>
      <c r="CP342" s="61"/>
      <c r="CQ342" s="2">
        <f t="shared" si="738"/>
        <v>7</v>
      </c>
      <c r="CR342" s="2">
        <f t="shared" si="739"/>
        <v>0.87151394422310757</v>
      </c>
      <c r="CS342" s="2">
        <f t="shared" si="740"/>
        <v>0.87151394422310757</v>
      </c>
      <c r="CT342" s="2"/>
      <c r="CU342" s="131">
        <v>8127</v>
      </c>
      <c r="CV342" s="3">
        <v>8112</v>
      </c>
      <c r="CW342" s="2">
        <f t="shared" si="816"/>
        <v>15</v>
      </c>
      <c r="CX342" s="2">
        <f t="shared" si="817"/>
        <v>15</v>
      </c>
      <c r="CY342" s="61"/>
      <c r="CZ342" s="2">
        <f t="shared" si="741"/>
        <v>15</v>
      </c>
      <c r="DA342" s="2">
        <f t="shared" si="742"/>
        <v>1.849112426035503</v>
      </c>
      <c r="DB342" s="2">
        <f t="shared" si="743"/>
        <v>1.849112426035503</v>
      </c>
      <c r="DC342" s="2"/>
      <c r="DD342" s="131">
        <v>8191</v>
      </c>
      <c r="DE342" s="3">
        <v>8184</v>
      </c>
      <c r="DF342" s="2">
        <f t="shared" si="818"/>
        <v>7</v>
      </c>
      <c r="DG342" s="2">
        <f t="shared" si="819"/>
        <v>7</v>
      </c>
      <c r="DH342" s="61"/>
      <c r="DI342" s="2">
        <f t="shared" si="744"/>
        <v>7</v>
      </c>
      <c r="DJ342" s="2">
        <f t="shared" si="745"/>
        <v>0.85532746823069405</v>
      </c>
      <c r="DK342" s="2">
        <f t="shared" si="746"/>
        <v>0.85532746823069405</v>
      </c>
      <c r="DL342" s="2"/>
      <c r="DM342" s="131">
        <v>8105</v>
      </c>
      <c r="DN342" s="2">
        <v>8105</v>
      </c>
      <c r="DO342" s="3">
        <f t="shared" si="747"/>
        <v>0</v>
      </c>
      <c r="DP342" s="3">
        <f t="shared" si="748"/>
        <v>0</v>
      </c>
      <c r="DQ342" s="2"/>
      <c r="DR342" s="131">
        <v>8123</v>
      </c>
      <c r="DS342" s="2">
        <v>8135</v>
      </c>
      <c r="DT342" s="3">
        <f t="shared" si="749"/>
        <v>-12</v>
      </c>
      <c r="DU342" s="3">
        <f t="shared" si="750"/>
        <v>-1.4751075599262446</v>
      </c>
      <c r="DV342" s="2"/>
      <c r="DW342" s="131">
        <v>8086</v>
      </c>
      <c r="DX342" s="2">
        <v>8087</v>
      </c>
      <c r="DY342" s="3">
        <f t="shared" si="751"/>
        <v>-1</v>
      </c>
      <c r="DZ342" s="3">
        <f t="shared" si="752"/>
        <v>-0.12365524916532707</v>
      </c>
      <c r="EA342" s="2"/>
      <c r="EB342" s="131">
        <v>8076</v>
      </c>
      <c r="EC342" s="2">
        <v>8072</v>
      </c>
      <c r="ED342" s="3">
        <f>EB342-EC342</f>
        <v>4</v>
      </c>
      <c r="EE342" s="3">
        <f t="shared" si="753"/>
        <v>0.49554013875123881</v>
      </c>
      <c r="EF342" s="2"/>
      <c r="EG342" s="131">
        <v>8090</v>
      </c>
      <c r="EH342" s="2">
        <v>8092</v>
      </c>
      <c r="EI342" s="3">
        <v>0</v>
      </c>
      <c r="EJ342" s="3">
        <f t="shared" si="754"/>
        <v>0</v>
      </c>
      <c r="EK342" s="2"/>
      <c r="EL342" s="131">
        <v>8106</v>
      </c>
      <c r="EM342" s="2">
        <v>8099</v>
      </c>
      <c r="EN342" s="3">
        <f t="shared" ref="EN342:EN348" si="822">EL342-EM342</f>
        <v>7</v>
      </c>
      <c r="EO342" s="3">
        <f t="shared" si="755"/>
        <v>0.86430423509075194</v>
      </c>
      <c r="EP342" s="2"/>
      <c r="EQ342" s="2"/>
      <c r="ER342" s="77">
        <f t="shared" si="756"/>
        <v>22</v>
      </c>
      <c r="ES342" s="83">
        <f t="shared" si="671"/>
        <v>25</v>
      </c>
      <c r="ET342" s="83">
        <f t="shared" si="821"/>
        <v>22</v>
      </c>
      <c r="EU342" s="81">
        <f t="shared" si="718"/>
        <v>7</v>
      </c>
      <c r="EV342" s="81">
        <f t="shared" si="672"/>
        <v>15</v>
      </c>
      <c r="EW342" s="81">
        <f t="shared" si="697"/>
        <v>7</v>
      </c>
      <c r="EX342" s="81">
        <f t="shared" si="673"/>
        <v>0</v>
      </c>
      <c r="EY342" s="81">
        <f>DT342</f>
        <v>-12</v>
      </c>
      <c r="EZ342" s="81">
        <f t="shared" si="809"/>
        <v>-1</v>
      </c>
      <c r="FA342" s="81">
        <f t="shared" si="757"/>
        <v>4</v>
      </c>
      <c r="FB342" s="81">
        <f t="shared" si="758"/>
        <v>0</v>
      </c>
      <c r="FC342" s="81">
        <f t="shared" ref="FC342:FC348" si="823">EN342</f>
        <v>7</v>
      </c>
      <c r="FD342" s="2"/>
      <c r="FE342" s="77">
        <f t="shared" si="759"/>
        <v>2.7826966860612194</v>
      </c>
      <c r="FF342" s="83">
        <f t="shared" si="760"/>
        <v>3.161355589276682</v>
      </c>
      <c r="FG342" s="83">
        <f t="shared" si="761"/>
        <v>2.7555110220440882</v>
      </c>
      <c r="FH342" s="81">
        <f t="shared" si="762"/>
        <v>0.87151394422310757</v>
      </c>
      <c r="FI342" s="81">
        <f t="shared" si="763"/>
        <v>1.849112426035503</v>
      </c>
      <c r="FJ342" s="81">
        <f t="shared" si="764"/>
        <v>0.85532746823069405</v>
      </c>
      <c r="FK342" s="81">
        <f t="shared" si="765"/>
        <v>0</v>
      </c>
      <c r="FL342" s="81">
        <f t="shared" si="766"/>
        <v>-1.4751075599262446</v>
      </c>
      <c r="FM342" s="81">
        <f t="shared" si="767"/>
        <v>-0.12365524916532707</v>
      </c>
      <c r="FN342" s="81">
        <f t="shared" si="768"/>
        <v>0.49554013875123881</v>
      </c>
      <c r="FO342" s="81">
        <f t="shared" si="769"/>
        <v>0</v>
      </c>
      <c r="FP342" s="81">
        <f t="shared" si="770"/>
        <v>0.86430423509075194</v>
      </c>
      <c r="FQ342" s="2"/>
      <c r="FR342" s="83">
        <f t="shared" si="771"/>
        <v>3</v>
      </c>
      <c r="FS342" s="83">
        <f t="shared" si="772"/>
        <v>-3</v>
      </c>
      <c r="FT342" s="83">
        <f t="shared" si="773"/>
        <v>-15</v>
      </c>
      <c r="FU342" s="83">
        <f t="shared" si="774"/>
        <v>8</v>
      </c>
      <c r="FV342" s="83">
        <f t="shared" si="775"/>
        <v>-8</v>
      </c>
      <c r="FW342" s="83">
        <f t="shared" si="776"/>
        <v>-7</v>
      </c>
      <c r="FX342" s="83">
        <f t="shared" si="777"/>
        <v>-12</v>
      </c>
      <c r="FY342" s="83">
        <f t="shared" si="778"/>
        <v>11</v>
      </c>
      <c r="FZ342" s="83">
        <f t="shared" si="779"/>
        <v>5</v>
      </c>
      <c r="GA342" s="83">
        <f t="shared" si="780"/>
        <v>-4</v>
      </c>
      <c r="GB342" s="83">
        <f t="shared" si="781"/>
        <v>7</v>
      </c>
      <c r="GC342" s="54"/>
      <c r="GD342" s="205">
        <f t="shared" si="782"/>
        <v>0.37865890321546258</v>
      </c>
      <c r="GE342" s="206">
        <f t="shared" si="783"/>
        <v>-0.40584456723259388</v>
      </c>
      <c r="GF342" s="206">
        <f t="shared" si="784"/>
        <v>-1.8839970778209807</v>
      </c>
      <c r="GG342" s="207">
        <f t="shared" si="785"/>
        <v>0.97759848181239539</v>
      </c>
      <c r="GH342" s="206">
        <f t="shared" si="786"/>
        <v>-0.99378495780480891</v>
      </c>
      <c r="GI342" s="206">
        <f t="shared" si="787"/>
        <v>-0.85532746823069405</v>
      </c>
      <c r="GJ342" s="206">
        <f t="shared" si="788"/>
        <v>-1.4751075599262446</v>
      </c>
      <c r="GK342" s="206">
        <f t="shared" si="789"/>
        <v>1.3514523107609175</v>
      </c>
      <c r="GL342" s="206">
        <f t="shared" si="790"/>
        <v>0.61919538791656592</v>
      </c>
      <c r="GM342" s="206">
        <f t="shared" si="791"/>
        <v>-0.49554013875123881</v>
      </c>
      <c r="GN342" s="206">
        <f t="shared" si="792"/>
        <v>0.86430423509075194</v>
      </c>
      <c r="GO342" s="2"/>
      <c r="GP342" s="3">
        <f t="shared" si="793"/>
        <v>7</v>
      </c>
      <c r="GQ342" s="320">
        <f t="shared" si="794"/>
        <v>8.6430423509075197E-4</v>
      </c>
      <c r="GR342" s="298">
        <f t="shared" si="795"/>
        <v>3.8314843518695904E-4</v>
      </c>
      <c r="GS342" s="298">
        <f t="shared" si="796"/>
        <v>3.9952696007926612E-4</v>
      </c>
      <c r="GT342" s="298">
        <f t="shared" si="797"/>
        <v>4.200776742561934E-4</v>
      </c>
      <c r="GU342" s="298">
        <f t="shared" si="798"/>
        <v>1.511356766560152E-4</v>
      </c>
      <c r="GV342" s="298">
        <f t="shared" si="799"/>
        <v>2.7067994802944999E-4</v>
      </c>
      <c r="GW342" s="298">
        <f t="shared" si="800"/>
        <v>1.4050300074265872E-4</v>
      </c>
      <c r="GX342" s="298">
        <f t="shared" si="801"/>
        <v>0</v>
      </c>
      <c r="GY342" s="298">
        <f t="shared" si="802"/>
        <v>-2.8774908279979855E-4</v>
      </c>
      <c r="GZ342" s="298">
        <f t="shared" si="803"/>
        <v>-2.075765438505449E-5</v>
      </c>
      <c r="HA342" s="298">
        <f t="shared" si="804"/>
        <v>8.4495141529362065E-5</v>
      </c>
      <c r="HB342" s="298">
        <f t="shared" si="805"/>
        <v>0</v>
      </c>
      <c r="HC342" s="298">
        <f t="shared" si="806"/>
        <v>1.2129823770988928E-4</v>
      </c>
      <c r="HD342" s="298"/>
    </row>
    <row r="343" spans="1:213" ht="12" customHeight="1" x14ac:dyDescent="0.25">
      <c r="A343" s="2">
        <v>3</v>
      </c>
      <c r="B343" s="10" t="s">
        <v>151</v>
      </c>
      <c r="C343" s="183">
        <v>55004</v>
      </c>
      <c r="D343" s="10"/>
      <c r="E343" s="2" t="s">
        <v>264</v>
      </c>
      <c r="F343" s="33"/>
      <c r="G343" s="33"/>
      <c r="H343" s="33"/>
      <c r="I343" s="33"/>
      <c r="J343" s="33"/>
      <c r="K343" s="33"/>
      <c r="L343" s="33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61"/>
      <c r="X343" s="45"/>
      <c r="Y343" s="3">
        <v>31</v>
      </c>
      <c r="Z343" s="146">
        <v>7</v>
      </c>
      <c r="AA343" s="3">
        <f t="shared" si="811"/>
        <v>38</v>
      </c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178">
        <f t="shared" si="720"/>
        <v>0</v>
      </c>
      <c r="BB343" s="2">
        <f t="shared" si="721"/>
        <v>0</v>
      </c>
      <c r="BC343" s="2">
        <f t="shared" si="722"/>
        <v>0</v>
      </c>
      <c r="BD343" s="146">
        <f t="shared" si="723"/>
        <v>0</v>
      </c>
      <c r="BE343" s="3">
        <f t="shared" si="724"/>
        <v>3.2747005988023949</v>
      </c>
      <c r="BF343" s="178">
        <f t="shared" si="725"/>
        <v>0</v>
      </c>
      <c r="BG343" s="2">
        <f t="shared" si="726"/>
        <v>0</v>
      </c>
      <c r="BH343" s="2">
        <f t="shared" si="727"/>
        <v>0</v>
      </c>
      <c r="BI343" s="146">
        <f t="shared" si="728"/>
        <v>0</v>
      </c>
      <c r="BJ343" s="3"/>
      <c r="BK343" s="21">
        <v>21355</v>
      </c>
      <c r="BL343" s="3">
        <v>21320</v>
      </c>
      <c r="BM343" s="2">
        <v>35</v>
      </c>
      <c r="BN343" s="2">
        <v>35</v>
      </c>
      <c r="BO343" s="45"/>
      <c r="BP343" s="2">
        <f t="shared" si="729"/>
        <v>35</v>
      </c>
      <c r="BQ343" s="2">
        <f t="shared" si="730"/>
        <v>1.6416510318949344</v>
      </c>
      <c r="BR343" s="2">
        <f t="shared" si="731"/>
        <v>1.6416510318949344</v>
      </c>
      <c r="BS343" s="2"/>
      <c r="BT343" s="7">
        <v>21429</v>
      </c>
      <c r="BU343" s="3">
        <v>21377</v>
      </c>
      <c r="BV343" s="2">
        <f t="shared" si="812"/>
        <v>52</v>
      </c>
      <c r="BW343" s="2">
        <v>52</v>
      </c>
      <c r="BX343" s="61"/>
      <c r="BY343" s="2">
        <f t="shared" si="732"/>
        <v>52</v>
      </c>
      <c r="BZ343" s="2">
        <f t="shared" si="733"/>
        <v>2.4325209337138047</v>
      </c>
      <c r="CA343" s="2">
        <f t="shared" si="734"/>
        <v>2.4325209337138047</v>
      </c>
      <c r="CB343" s="2"/>
      <c r="CC343" s="105">
        <v>21340</v>
      </c>
      <c r="CD343" s="3">
        <v>21277</v>
      </c>
      <c r="CE343" s="2">
        <f t="shared" si="813"/>
        <v>63</v>
      </c>
      <c r="CF343" s="2">
        <v>63</v>
      </c>
      <c r="CG343" s="61"/>
      <c r="CH343" s="2">
        <f t="shared" si="735"/>
        <v>63</v>
      </c>
      <c r="CI343" s="2">
        <f t="shared" si="736"/>
        <v>2.9609437420689009</v>
      </c>
      <c r="CJ343" s="2">
        <f t="shared" si="737"/>
        <v>2.9609437420689009</v>
      </c>
      <c r="CK343" s="2"/>
      <c r="CL343" s="105">
        <v>21466</v>
      </c>
      <c r="CM343" s="3">
        <v>21379</v>
      </c>
      <c r="CN343" s="2">
        <f t="shared" si="814"/>
        <v>87</v>
      </c>
      <c r="CO343" s="2">
        <f t="shared" si="815"/>
        <v>87</v>
      </c>
      <c r="CP343" s="61"/>
      <c r="CQ343" s="2">
        <f t="shared" si="738"/>
        <v>87</v>
      </c>
      <c r="CR343" s="2">
        <f t="shared" si="739"/>
        <v>4.0694139108470928</v>
      </c>
      <c r="CS343" s="2">
        <f t="shared" si="740"/>
        <v>4.0694139108470928</v>
      </c>
      <c r="CT343" s="2"/>
      <c r="CU343" s="131">
        <v>21446</v>
      </c>
      <c r="CV343" s="3">
        <v>21376</v>
      </c>
      <c r="CW343" s="2">
        <f t="shared" si="816"/>
        <v>70</v>
      </c>
      <c r="CX343" s="2">
        <f t="shared" si="817"/>
        <v>70</v>
      </c>
      <c r="CY343" s="61"/>
      <c r="CZ343" s="2">
        <f t="shared" si="741"/>
        <v>70</v>
      </c>
      <c r="DA343" s="2">
        <f t="shared" si="742"/>
        <v>3.2747005988023949</v>
      </c>
      <c r="DB343" s="2">
        <f t="shared" si="743"/>
        <v>3.2747005988023949</v>
      </c>
      <c r="DC343" s="2"/>
      <c r="DD343" s="131">
        <v>21574</v>
      </c>
      <c r="DE343" s="3">
        <v>21500</v>
      </c>
      <c r="DF343" s="2">
        <f t="shared" si="818"/>
        <v>74</v>
      </c>
      <c r="DG343" s="2">
        <f t="shared" si="819"/>
        <v>74</v>
      </c>
      <c r="DH343" s="61"/>
      <c r="DI343" s="2">
        <f t="shared" si="744"/>
        <v>74</v>
      </c>
      <c r="DJ343" s="2">
        <f t="shared" si="745"/>
        <v>3.441860465116279</v>
      </c>
      <c r="DK343" s="2">
        <f t="shared" si="746"/>
        <v>3.441860465116279</v>
      </c>
      <c r="DL343" s="2"/>
      <c r="DM343" s="131">
        <v>21664</v>
      </c>
      <c r="DN343" s="2">
        <v>21613</v>
      </c>
      <c r="DO343" s="3">
        <f t="shared" si="747"/>
        <v>51</v>
      </c>
      <c r="DP343" s="3">
        <f t="shared" si="748"/>
        <v>2.3596909267570441</v>
      </c>
      <c r="DQ343" s="2"/>
      <c r="DR343" s="131">
        <v>21880</v>
      </c>
      <c r="DS343" s="2">
        <v>21889</v>
      </c>
      <c r="DT343" s="3">
        <f t="shared" si="749"/>
        <v>-9</v>
      </c>
      <c r="DU343" s="3">
        <f t="shared" si="750"/>
        <v>-0.41116542555621544</v>
      </c>
      <c r="DV343" s="2"/>
      <c r="DW343" s="131">
        <v>22079</v>
      </c>
      <c r="DX343" s="2">
        <v>22045</v>
      </c>
      <c r="DY343" s="3">
        <f t="shared" si="751"/>
        <v>34</v>
      </c>
      <c r="DZ343" s="3">
        <f t="shared" si="752"/>
        <v>1.54229984123384</v>
      </c>
      <c r="EA343" s="2"/>
      <c r="EB343" s="131">
        <v>22301</v>
      </c>
      <c r="EC343" s="2">
        <v>22248</v>
      </c>
      <c r="ED343" s="3">
        <f>EB343-EC343</f>
        <v>53</v>
      </c>
      <c r="EE343" s="3">
        <f t="shared" si="753"/>
        <v>2.3822366055375763</v>
      </c>
      <c r="EF343" s="2"/>
      <c r="EG343" s="131">
        <v>22771</v>
      </c>
      <c r="EH343" s="2">
        <v>22734</v>
      </c>
      <c r="EI343" s="3">
        <f>EG343-EH343</f>
        <v>37</v>
      </c>
      <c r="EJ343" s="3">
        <f t="shared" si="754"/>
        <v>1.6275182545966393</v>
      </c>
      <c r="EK343" s="2"/>
      <c r="EL343" s="131">
        <v>23156</v>
      </c>
      <c r="EM343" s="2">
        <v>23118</v>
      </c>
      <c r="EN343" s="3">
        <f t="shared" si="822"/>
        <v>38</v>
      </c>
      <c r="EO343" s="3">
        <f t="shared" si="755"/>
        <v>1.643740808028376</v>
      </c>
      <c r="EP343" s="2"/>
      <c r="EQ343" s="2"/>
      <c r="ER343" s="77">
        <f t="shared" si="756"/>
        <v>35</v>
      </c>
      <c r="ES343" s="83">
        <f t="shared" si="671"/>
        <v>52</v>
      </c>
      <c r="ET343" s="83">
        <f t="shared" si="821"/>
        <v>63</v>
      </c>
      <c r="EU343" s="81">
        <f t="shared" si="718"/>
        <v>87</v>
      </c>
      <c r="EV343" s="81">
        <f t="shared" si="672"/>
        <v>70</v>
      </c>
      <c r="EW343" s="81">
        <f t="shared" si="697"/>
        <v>74</v>
      </c>
      <c r="EX343" s="81">
        <f t="shared" si="673"/>
        <v>51</v>
      </c>
      <c r="EY343" s="81">
        <f>DT343</f>
        <v>-9</v>
      </c>
      <c r="EZ343" s="81">
        <f t="shared" si="809"/>
        <v>34</v>
      </c>
      <c r="FA343" s="81">
        <f t="shared" si="757"/>
        <v>53</v>
      </c>
      <c r="FB343" s="81">
        <f t="shared" si="758"/>
        <v>37</v>
      </c>
      <c r="FC343" s="81">
        <f t="shared" si="823"/>
        <v>38</v>
      </c>
      <c r="FD343" s="2"/>
      <c r="FE343" s="77">
        <f t="shared" si="759"/>
        <v>1.6416510318949344</v>
      </c>
      <c r="FF343" s="83">
        <f t="shared" si="760"/>
        <v>2.4325209337138047</v>
      </c>
      <c r="FG343" s="83">
        <f t="shared" si="761"/>
        <v>2.9609437420689009</v>
      </c>
      <c r="FH343" s="81">
        <f t="shared" si="762"/>
        <v>4.0694139108470928</v>
      </c>
      <c r="FI343" s="81">
        <f t="shared" si="763"/>
        <v>3.2747005988023949</v>
      </c>
      <c r="FJ343" s="81">
        <f t="shared" si="764"/>
        <v>3.441860465116279</v>
      </c>
      <c r="FK343" s="81">
        <f t="shared" si="765"/>
        <v>2.3596909267570441</v>
      </c>
      <c r="FL343" s="81">
        <f t="shared" si="766"/>
        <v>-0.41116542555621544</v>
      </c>
      <c r="FM343" s="81">
        <f t="shared" si="767"/>
        <v>1.54229984123384</v>
      </c>
      <c r="FN343" s="81">
        <f t="shared" si="768"/>
        <v>2.3822366055375763</v>
      </c>
      <c r="FO343" s="81">
        <f t="shared" si="769"/>
        <v>1.6275182545966393</v>
      </c>
      <c r="FP343" s="81">
        <f t="shared" si="770"/>
        <v>1.643740808028376</v>
      </c>
      <c r="FQ343" s="2"/>
      <c r="FR343" s="83">
        <f t="shared" si="771"/>
        <v>17</v>
      </c>
      <c r="FS343" s="83">
        <f t="shared" si="772"/>
        <v>11</v>
      </c>
      <c r="FT343" s="83">
        <f t="shared" si="773"/>
        <v>24</v>
      </c>
      <c r="FU343" s="83">
        <f t="shared" si="774"/>
        <v>-17</v>
      </c>
      <c r="FV343" s="83">
        <f t="shared" si="775"/>
        <v>4</v>
      </c>
      <c r="FW343" s="83">
        <f t="shared" si="776"/>
        <v>-23</v>
      </c>
      <c r="FX343" s="83">
        <f t="shared" si="777"/>
        <v>-60</v>
      </c>
      <c r="FY343" s="83">
        <f t="shared" si="778"/>
        <v>43</v>
      </c>
      <c r="FZ343" s="83">
        <f t="shared" si="779"/>
        <v>19</v>
      </c>
      <c r="GA343" s="83">
        <f t="shared" si="780"/>
        <v>-16</v>
      </c>
      <c r="GB343" s="83">
        <f t="shared" si="781"/>
        <v>1</v>
      </c>
      <c r="GC343" s="54"/>
      <c r="GD343" s="205">
        <f t="shared" si="782"/>
        <v>0.79086990181887029</v>
      </c>
      <c r="GE343" s="206">
        <f t="shared" si="783"/>
        <v>0.52842280835509614</v>
      </c>
      <c r="GF343" s="206">
        <f t="shared" si="784"/>
        <v>1.1084701687781919</v>
      </c>
      <c r="GG343" s="207">
        <f t="shared" si="785"/>
        <v>-0.79471331204469786</v>
      </c>
      <c r="GH343" s="206">
        <f t="shared" si="786"/>
        <v>0.16715986631388402</v>
      </c>
      <c r="GI343" s="206">
        <f t="shared" si="787"/>
        <v>-1.0821695383592349</v>
      </c>
      <c r="GJ343" s="206">
        <f t="shared" si="788"/>
        <v>-2.7708563523132597</v>
      </c>
      <c r="GK343" s="206">
        <f t="shared" si="789"/>
        <v>1.9534652667900554</v>
      </c>
      <c r="GL343" s="206">
        <f t="shared" si="790"/>
        <v>0.83993676430373632</v>
      </c>
      <c r="GM343" s="206">
        <f t="shared" si="791"/>
        <v>-0.75471835094093698</v>
      </c>
      <c r="GN343" s="206">
        <f t="shared" si="792"/>
        <v>1.6222553431736619E-2</v>
      </c>
      <c r="GO343" s="2"/>
      <c r="GP343" s="3">
        <f t="shared" si="793"/>
        <v>38</v>
      </c>
      <c r="GQ343" s="320">
        <f t="shared" si="794"/>
        <v>1.6437408080283761E-3</v>
      </c>
      <c r="GR343" s="298">
        <f t="shared" si="795"/>
        <v>6.0955432870652576E-4</v>
      </c>
      <c r="GS343" s="298">
        <f t="shared" si="796"/>
        <v>8.3101607696487356E-4</v>
      </c>
      <c r="GT343" s="298">
        <f t="shared" si="797"/>
        <v>1.2029497035518264E-3</v>
      </c>
      <c r="GU343" s="298">
        <f t="shared" si="798"/>
        <v>1.8784005527247604E-3</v>
      </c>
      <c r="GV343" s="298">
        <f t="shared" si="799"/>
        <v>1.2631730908040999E-3</v>
      </c>
      <c r="GW343" s="298">
        <f t="shared" si="800"/>
        <v>1.4853174364223923E-3</v>
      </c>
      <c r="GX343" s="298">
        <f t="shared" si="801"/>
        <v>1.2761485336803124E-3</v>
      </c>
      <c r="GY343" s="298">
        <f t="shared" si="802"/>
        <v>-2.1581181209984893E-4</v>
      </c>
      <c r="GZ343" s="298">
        <f t="shared" si="803"/>
        <v>7.0576024909185266E-4</v>
      </c>
      <c r="HA343" s="298">
        <f t="shared" si="804"/>
        <v>1.1195606252640473E-3</v>
      </c>
      <c r="HB343" s="298">
        <f t="shared" si="805"/>
        <v>7.3778664007976072E-4</v>
      </c>
      <c r="HC343" s="298">
        <f t="shared" si="806"/>
        <v>6.5847614756797028E-4</v>
      </c>
      <c r="HD343" s="298"/>
    </row>
    <row r="344" spans="1:213" ht="12" customHeight="1" x14ac:dyDescent="0.25">
      <c r="A344" s="2">
        <v>3</v>
      </c>
      <c r="B344" s="10" t="s">
        <v>151</v>
      </c>
      <c r="C344" s="183">
        <v>55035</v>
      </c>
      <c r="D344" s="10"/>
      <c r="E344" s="2" t="s">
        <v>746</v>
      </c>
      <c r="F344" s="33"/>
      <c r="G344" s="33"/>
      <c r="H344" s="33"/>
      <c r="I344" s="33"/>
      <c r="J344" s="33"/>
      <c r="K344" s="33"/>
      <c r="L344" s="33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61"/>
      <c r="X344" s="45"/>
      <c r="Y344" s="3">
        <v>9</v>
      </c>
      <c r="Z344" s="146">
        <v>4</v>
      </c>
      <c r="AA344" s="3">
        <f t="shared" si="811"/>
        <v>13</v>
      </c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178">
        <f t="shared" si="720"/>
        <v>0</v>
      </c>
      <c r="BB344" s="2">
        <f t="shared" si="721"/>
        <v>0</v>
      </c>
      <c r="BC344" s="2">
        <f t="shared" si="722"/>
        <v>0</v>
      </c>
      <c r="BD344" s="146">
        <f t="shared" si="723"/>
        <v>0</v>
      </c>
      <c r="BE344" s="3">
        <f t="shared" si="724"/>
        <v>1.6548463356973995</v>
      </c>
      <c r="BF344" s="178">
        <f t="shared" si="725"/>
        <v>0</v>
      </c>
      <c r="BG344" s="2">
        <f t="shared" si="726"/>
        <v>0</v>
      </c>
      <c r="BH344" s="2">
        <f t="shared" si="727"/>
        <v>0</v>
      </c>
      <c r="BI344" s="146">
        <f t="shared" si="728"/>
        <v>0</v>
      </c>
      <c r="BJ344" s="3"/>
      <c r="BK344" s="21">
        <v>8207</v>
      </c>
      <c r="BL344" s="3">
        <v>8182</v>
      </c>
      <c r="BM344" s="2">
        <v>25</v>
      </c>
      <c r="BN344" s="2">
        <v>25</v>
      </c>
      <c r="BO344" s="45"/>
      <c r="BP344" s="2">
        <f t="shared" si="729"/>
        <v>25</v>
      </c>
      <c r="BQ344" s="2">
        <f t="shared" si="730"/>
        <v>3.0554876558298703</v>
      </c>
      <c r="BR344" s="2">
        <f t="shared" si="731"/>
        <v>3.0554876558298703</v>
      </c>
      <c r="BS344" s="2"/>
      <c r="BT344" s="7">
        <v>8259</v>
      </c>
      <c r="BU344" s="3">
        <v>8228</v>
      </c>
      <c r="BV344" s="2">
        <f t="shared" si="812"/>
        <v>31</v>
      </c>
      <c r="BW344" s="2">
        <v>31</v>
      </c>
      <c r="BX344" s="61"/>
      <c r="BY344" s="2">
        <f t="shared" si="732"/>
        <v>31</v>
      </c>
      <c r="BZ344" s="2">
        <f t="shared" si="733"/>
        <v>3.767622751579971</v>
      </c>
      <c r="CA344" s="2">
        <f t="shared" si="734"/>
        <v>3.767622751579971</v>
      </c>
      <c r="CB344" s="2"/>
      <c r="CC344" s="105">
        <v>8330</v>
      </c>
      <c r="CD344" s="3">
        <v>8308</v>
      </c>
      <c r="CE344" s="2">
        <f t="shared" si="813"/>
        <v>22</v>
      </c>
      <c r="CF344" s="2">
        <v>22</v>
      </c>
      <c r="CG344" s="61"/>
      <c r="CH344" s="2">
        <f t="shared" si="735"/>
        <v>22</v>
      </c>
      <c r="CI344" s="2">
        <f t="shared" si="736"/>
        <v>2.6480500722195477</v>
      </c>
      <c r="CJ344" s="2">
        <f t="shared" si="737"/>
        <v>2.6480500722195477</v>
      </c>
      <c r="CK344" s="2"/>
      <c r="CL344" s="105">
        <v>8457</v>
      </c>
      <c r="CM344" s="3">
        <v>8442</v>
      </c>
      <c r="CN344" s="2">
        <f t="shared" si="814"/>
        <v>15</v>
      </c>
      <c r="CO344" s="2">
        <f t="shared" si="815"/>
        <v>15</v>
      </c>
      <c r="CP344" s="61"/>
      <c r="CQ344" s="2">
        <f t="shared" si="738"/>
        <v>15</v>
      </c>
      <c r="CR344" s="2">
        <f t="shared" si="739"/>
        <v>1.7768301350390903</v>
      </c>
      <c r="CS344" s="2">
        <f t="shared" si="740"/>
        <v>1.7768301350390903</v>
      </c>
      <c r="CT344" s="2"/>
      <c r="CU344" s="131">
        <v>8474</v>
      </c>
      <c r="CV344" s="3">
        <v>8460</v>
      </c>
      <c r="CW344" s="2">
        <f t="shared" si="816"/>
        <v>14</v>
      </c>
      <c r="CX344" s="2">
        <f t="shared" si="817"/>
        <v>14</v>
      </c>
      <c r="CY344" s="61"/>
      <c r="CZ344" s="2">
        <f t="shared" si="741"/>
        <v>14</v>
      </c>
      <c r="DA344" s="2">
        <f t="shared" si="742"/>
        <v>1.6548463356973995</v>
      </c>
      <c r="DB344" s="2">
        <f t="shared" si="743"/>
        <v>1.6548463356973995</v>
      </c>
      <c r="DC344" s="2"/>
      <c r="DD344" s="131">
        <v>8546</v>
      </c>
      <c r="DE344" s="3">
        <v>8537</v>
      </c>
      <c r="DF344" s="2">
        <f t="shared" si="818"/>
        <v>9</v>
      </c>
      <c r="DG344" s="2">
        <f t="shared" si="819"/>
        <v>9</v>
      </c>
      <c r="DH344" s="61"/>
      <c r="DI344" s="2">
        <f t="shared" si="744"/>
        <v>9</v>
      </c>
      <c r="DJ344" s="2">
        <f t="shared" si="745"/>
        <v>1.0542345086095817</v>
      </c>
      <c r="DK344" s="2">
        <f t="shared" si="746"/>
        <v>1.0542345086095817</v>
      </c>
      <c r="DL344" s="2"/>
      <c r="DM344" s="131">
        <v>8624</v>
      </c>
      <c r="DN344" s="2">
        <v>8615</v>
      </c>
      <c r="DO344" s="3">
        <f t="shared" si="747"/>
        <v>9</v>
      </c>
      <c r="DP344" s="3">
        <f t="shared" si="748"/>
        <v>1.044689495066744</v>
      </c>
      <c r="DQ344" s="2"/>
      <c r="DR344" s="131">
        <v>8728</v>
      </c>
      <c r="DS344" s="2">
        <v>8701</v>
      </c>
      <c r="DT344" s="3">
        <f t="shared" si="749"/>
        <v>27</v>
      </c>
      <c r="DU344" s="3">
        <f t="shared" si="750"/>
        <v>3.1030915986668197</v>
      </c>
      <c r="DV344" s="2"/>
      <c r="DW344" s="131">
        <v>8750</v>
      </c>
      <c r="DX344" s="2">
        <v>8749</v>
      </c>
      <c r="DY344" s="3">
        <f t="shared" si="751"/>
        <v>1</v>
      </c>
      <c r="DZ344" s="3">
        <f t="shared" si="752"/>
        <v>0.11429877700308606</v>
      </c>
      <c r="EA344" s="2"/>
      <c r="EB344" s="131">
        <v>8808</v>
      </c>
      <c r="EC344" s="2">
        <v>8807</v>
      </c>
      <c r="ED344" s="3">
        <f>EB344-EC344</f>
        <v>1</v>
      </c>
      <c r="EE344" s="3">
        <f t="shared" si="753"/>
        <v>0.11354604292040422</v>
      </c>
      <c r="EF344" s="2"/>
      <c r="EG344" s="131">
        <v>8743</v>
      </c>
      <c r="EH344" s="2">
        <v>8739</v>
      </c>
      <c r="EI344" s="3">
        <f>EG344-EH344</f>
        <v>4</v>
      </c>
      <c r="EJ344" s="3">
        <f t="shared" si="754"/>
        <v>0.4577182744021055</v>
      </c>
      <c r="EK344" s="2"/>
      <c r="EL344" s="131">
        <v>8822</v>
      </c>
      <c r="EM344" s="2">
        <v>8799</v>
      </c>
      <c r="EN344" s="3">
        <f t="shared" si="822"/>
        <v>23</v>
      </c>
      <c r="EO344" s="3">
        <f t="shared" si="755"/>
        <v>2.6139334015229001</v>
      </c>
      <c r="EP344" s="2"/>
      <c r="EQ344" s="2"/>
      <c r="ER344" s="77">
        <f t="shared" si="756"/>
        <v>25</v>
      </c>
      <c r="ES344" s="83">
        <f t="shared" si="671"/>
        <v>31</v>
      </c>
      <c r="ET344" s="83">
        <f t="shared" si="821"/>
        <v>22</v>
      </c>
      <c r="EU344" s="81">
        <f t="shared" si="718"/>
        <v>15</v>
      </c>
      <c r="EV344" s="81">
        <f t="shared" si="672"/>
        <v>14</v>
      </c>
      <c r="EW344" s="81">
        <f t="shared" si="697"/>
        <v>9</v>
      </c>
      <c r="EX344" s="81">
        <f t="shared" si="673"/>
        <v>9</v>
      </c>
      <c r="EY344" s="81">
        <f>DT344</f>
        <v>27</v>
      </c>
      <c r="EZ344" s="81">
        <f t="shared" si="809"/>
        <v>1</v>
      </c>
      <c r="FA344" s="81">
        <f t="shared" si="757"/>
        <v>1</v>
      </c>
      <c r="FB344" s="81">
        <f t="shared" si="758"/>
        <v>4</v>
      </c>
      <c r="FC344" s="81">
        <f t="shared" si="823"/>
        <v>23</v>
      </c>
      <c r="FD344" s="2"/>
      <c r="FE344" s="77">
        <f t="shared" si="759"/>
        <v>3.0554876558298703</v>
      </c>
      <c r="FF344" s="83">
        <f t="shared" si="760"/>
        <v>3.767622751579971</v>
      </c>
      <c r="FG344" s="83">
        <f t="shared" si="761"/>
        <v>2.6480500722195477</v>
      </c>
      <c r="FH344" s="81">
        <f t="shared" si="762"/>
        <v>1.7768301350390903</v>
      </c>
      <c r="FI344" s="81">
        <f t="shared" si="763"/>
        <v>1.6548463356973995</v>
      </c>
      <c r="FJ344" s="81">
        <f t="shared" si="764"/>
        <v>1.0542345086095817</v>
      </c>
      <c r="FK344" s="81">
        <f t="shared" si="765"/>
        <v>1.044689495066744</v>
      </c>
      <c r="FL344" s="81">
        <f t="shared" si="766"/>
        <v>3.1030915986668197</v>
      </c>
      <c r="FM344" s="81">
        <f t="shared" si="767"/>
        <v>0.11429877700308606</v>
      </c>
      <c r="FN344" s="81">
        <f t="shared" si="768"/>
        <v>0.11354604292040422</v>
      </c>
      <c r="FO344" s="81">
        <f t="shared" si="769"/>
        <v>0.4577182744021055</v>
      </c>
      <c r="FP344" s="81">
        <f t="shared" si="770"/>
        <v>2.6139334015229001</v>
      </c>
      <c r="FQ344" s="2"/>
      <c r="FR344" s="83">
        <f t="shared" si="771"/>
        <v>6</v>
      </c>
      <c r="FS344" s="83">
        <f t="shared" si="772"/>
        <v>-9</v>
      </c>
      <c r="FT344" s="83">
        <f t="shared" si="773"/>
        <v>-7</v>
      </c>
      <c r="FU344" s="83">
        <f t="shared" si="774"/>
        <v>-1</v>
      </c>
      <c r="FV344" s="83">
        <f t="shared" si="775"/>
        <v>-5</v>
      </c>
      <c r="FW344" s="83">
        <f t="shared" si="776"/>
        <v>0</v>
      </c>
      <c r="FX344" s="83">
        <f t="shared" si="777"/>
        <v>18</v>
      </c>
      <c r="FY344" s="83">
        <f t="shared" si="778"/>
        <v>-26</v>
      </c>
      <c r="FZ344" s="83">
        <f t="shared" si="779"/>
        <v>0</v>
      </c>
      <c r="GA344" s="83">
        <f t="shared" si="780"/>
        <v>3</v>
      </c>
      <c r="GB344" s="83">
        <f t="shared" si="781"/>
        <v>19</v>
      </c>
      <c r="GC344" s="54"/>
      <c r="GD344" s="205">
        <f t="shared" si="782"/>
        <v>0.7121350957501007</v>
      </c>
      <c r="GE344" s="206">
        <f t="shared" si="783"/>
        <v>-1.1195726793604233</v>
      </c>
      <c r="GF344" s="206">
        <f t="shared" si="784"/>
        <v>-0.87121993718045743</v>
      </c>
      <c r="GG344" s="207">
        <f t="shared" si="785"/>
        <v>-0.12198379934169079</v>
      </c>
      <c r="GH344" s="206">
        <f t="shared" si="786"/>
        <v>-0.6006118270878178</v>
      </c>
      <c r="GI344" s="206">
        <f t="shared" si="787"/>
        <v>-9.5450135428376548E-3</v>
      </c>
      <c r="GJ344" s="206">
        <f t="shared" si="788"/>
        <v>2.0584021036000757</v>
      </c>
      <c r="GK344" s="206">
        <f t="shared" si="789"/>
        <v>-2.9887928216637336</v>
      </c>
      <c r="GL344" s="206">
        <f t="shared" si="790"/>
        <v>-7.527340826818385E-4</v>
      </c>
      <c r="GM344" s="206">
        <f t="shared" si="791"/>
        <v>0.34417223148170129</v>
      </c>
      <c r="GN344" s="206">
        <f t="shared" si="792"/>
        <v>2.1562151271207948</v>
      </c>
      <c r="GO344" s="2"/>
      <c r="GP344" s="3">
        <f t="shared" si="793"/>
        <v>23</v>
      </c>
      <c r="GQ344" s="320">
        <f t="shared" si="794"/>
        <v>2.6139334015229001E-3</v>
      </c>
      <c r="GR344" s="298">
        <f t="shared" si="795"/>
        <v>4.3539594907608979E-4</v>
      </c>
      <c r="GS344" s="298">
        <f t="shared" si="796"/>
        <v>4.9541343049829001E-4</v>
      </c>
      <c r="GT344" s="298">
        <f t="shared" si="797"/>
        <v>4.200776742561934E-4</v>
      </c>
      <c r="GU344" s="298">
        <f t="shared" si="798"/>
        <v>3.238621642628897E-4</v>
      </c>
      <c r="GV344" s="298">
        <f t="shared" si="799"/>
        <v>2.5263461816081996E-4</v>
      </c>
      <c r="GW344" s="298">
        <f t="shared" si="800"/>
        <v>1.8064671524056121E-4</v>
      </c>
      <c r="GX344" s="298">
        <f t="shared" si="801"/>
        <v>2.2520268241417275E-4</v>
      </c>
      <c r="GY344" s="298">
        <f t="shared" si="802"/>
        <v>6.4743543629954675E-4</v>
      </c>
      <c r="GZ344" s="298">
        <f t="shared" si="803"/>
        <v>2.075765438505449E-5</v>
      </c>
      <c r="HA344" s="298">
        <f t="shared" si="804"/>
        <v>2.1123785382340516E-5</v>
      </c>
      <c r="HB344" s="298">
        <f t="shared" si="805"/>
        <v>7.9760717846460614E-5</v>
      </c>
      <c r="HC344" s="298">
        <f t="shared" si="806"/>
        <v>3.9855135247535047E-4</v>
      </c>
      <c r="HD344" s="298"/>
    </row>
    <row r="345" spans="1:213" ht="12" customHeight="1" x14ac:dyDescent="0.25">
      <c r="A345" s="2">
        <v>3</v>
      </c>
      <c r="B345" s="10" t="s">
        <v>151</v>
      </c>
      <c r="C345" s="183">
        <v>55040</v>
      </c>
      <c r="D345" s="10"/>
      <c r="E345" s="2" t="s">
        <v>31</v>
      </c>
      <c r="F345" s="33"/>
      <c r="G345" s="33"/>
      <c r="H345" s="33"/>
      <c r="I345" s="33"/>
      <c r="J345" s="33"/>
      <c r="K345" s="33"/>
      <c r="L345" s="33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61"/>
      <c r="X345" s="45"/>
      <c r="Y345" s="3">
        <v>19</v>
      </c>
      <c r="Z345" s="146">
        <v>9</v>
      </c>
      <c r="AA345" s="3">
        <f t="shared" si="811"/>
        <v>28</v>
      </c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178">
        <f t="shared" si="720"/>
        <v>0</v>
      </c>
      <c r="BB345" s="2">
        <f t="shared" si="721"/>
        <v>0</v>
      </c>
      <c r="BC345" s="2">
        <f t="shared" si="722"/>
        <v>0</v>
      </c>
      <c r="BD345" s="146">
        <f t="shared" si="723"/>
        <v>0</v>
      </c>
      <c r="BE345" s="3">
        <f t="shared" si="724"/>
        <v>0.95510983763132762</v>
      </c>
      <c r="BF345" s="178">
        <f t="shared" si="725"/>
        <v>0</v>
      </c>
      <c r="BG345" s="2">
        <f t="shared" si="726"/>
        <v>0</v>
      </c>
      <c r="BH345" s="2">
        <f t="shared" si="727"/>
        <v>0</v>
      </c>
      <c r="BI345" s="146">
        <f t="shared" si="728"/>
        <v>0</v>
      </c>
      <c r="BJ345" s="3"/>
      <c r="BK345" s="21">
        <v>26536</v>
      </c>
      <c r="BL345" s="3">
        <v>26509</v>
      </c>
      <c r="BM345" s="2">
        <v>27</v>
      </c>
      <c r="BN345" s="2">
        <v>27</v>
      </c>
      <c r="BO345" s="45"/>
      <c r="BP345" s="2">
        <f t="shared" si="729"/>
        <v>27</v>
      </c>
      <c r="BQ345" s="2">
        <f t="shared" si="730"/>
        <v>1.0185220113923574</v>
      </c>
      <c r="BR345" s="2">
        <f t="shared" si="731"/>
        <v>1.0185220113923574</v>
      </c>
      <c r="BS345" s="2"/>
      <c r="BT345" s="7">
        <v>26722</v>
      </c>
      <c r="BU345" s="3">
        <v>26676</v>
      </c>
      <c r="BV345" s="2">
        <f t="shared" si="812"/>
        <v>46</v>
      </c>
      <c r="BW345" s="2">
        <v>46</v>
      </c>
      <c r="BX345" s="61"/>
      <c r="BY345" s="2">
        <f t="shared" si="732"/>
        <v>46</v>
      </c>
      <c r="BZ345" s="2">
        <f t="shared" si="733"/>
        <v>1.7243964612385665</v>
      </c>
      <c r="CA345" s="2">
        <f t="shared" si="734"/>
        <v>1.7243964612385665</v>
      </c>
      <c r="CB345" s="2"/>
      <c r="CC345" s="105">
        <v>26832</v>
      </c>
      <c r="CD345" s="3">
        <v>26802</v>
      </c>
      <c r="CE345" s="2">
        <f t="shared" si="813"/>
        <v>30</v>
      </c>
      <c r="CF345" s="2">
        <v>30</v>
      </c>
      <c r="CG345" s="61"/>
      <c r="CH345" s="2">
        <f t="shared" si="735"/>
        <v>30</v>
      </c>
      <c r="CI345" s="2">
        <f t="shared" si="736"/>
        <v>1.1193194537721065</v>
      </c>
      <c r="CJ345" s="2">
        <f t="shared" si="737"/>
        <v>1.1193194537721065</v>
      </c>
      <c r="CK345" s="2"/>
      <c r="CL345" s="105">
        <v>27039</v>
      </c>
      <c r="CM345" s="3">
        <v>27001</v>
      </c>
      <c r="CN345" s="2">
        <f t="shared" si="814"/>
        <v>38</v>
      </c>
      <c r="CO345" s="2">
        <f t="shared" si="815"/>
        <v>38</v>
      </c>
      <c r="CP345" s="61"/>
      <c r="CQ345" s="2">
        <f t="shared" si="738"/>
        <v>38</v>
      </c>
      <c r="CR345" s="2">
        <f t="shared" si="739"/>
        <v>1.4073552831376617</v>
      </c>
      <c r="CS345" s="2">
        <f t="shared" si="740"/>
        <v>1.4073552831376617</v>
      </c>
      <c r="CT345" s="2"/>
      <c r="CU345" s="131">
        <v>27248</v>
      </c>
      <c r="CV345" s="3">
        <v>27222</v>
      </c>
      <c r="CW345" s="2">
        <f t="shared" si="816"/>
        <v>26</v>
      </c>
      <c r="CX345" s="2">
        <f t="shared" si="817"/>
        <v>26</v>
      </c>
      <c r="CY345" s="61"/>
      <c r="CZ345" s="2">
        <f t="shared" si="741"/>
        <v>26</v>
      </c>
      <c r="DA345" s="2">
        <f t="shared" si="742"/>
        <v>0.95510983763132762</v>
      </c>
      <c r="DB345" s="2">
        <f t="shared" si="743"/>
        <v>0.95510983763132762</v>
      </c>
      <c r="DC345" s="2"/>
      <c r="DD345" s="131">
        <v>27462</v>
      </c>
      <c r="DE345" s="3">
        <v>27435</v>
      </c>
      <c r="DF345" s="2">
        <f t="shared" si="818"/>
        <v>27</v>
      </c>
      <c r="DG345" s="2">
        <f t="shared" si="819"/>
        <v>27</v>
      </c>
      <c r="DH345" s="61"/>
      <c r="DI345" s="2">
        <f t="shared" si="744"/>
        <v>27</v>
      </c>
      <c r="DJ345" s="2">
        <f t="shared" si="745"/>
        <v>0.98414434117003835</v>
      </c>
      <c r="DK345" s="2">
        <f t="shared" si="746"/>
        <v>0.98414434117003835</v>
      </c>
      <c r="DL345" s="2"/>
      <c r="DM345" s="131">
        <v>27607</v>
      </c>
      <c r="DN345" s="2">
        <v>27573</v>
      </c>
      <c r="DO345" s="3">
        <f t="shared" si="747"/>
        <v>34</v>
      </c>
      <c r="DP345" s="3">
        <f t="shared" si="748"/>
        <v>1.2330903420012331</v>
      </c>
      <c r="DQ345" s="2"/>
      <c r="DR345" s="131">
        <v>28036</v>
      </c>
      <c r="DS345" s="2">
        <v>28007</v>
      </c>
      <c r="DT345" s="3">
        <f t="shared" si="749"/>
        <v>29</v>
      </c>
      <c r="DU345" s="3">
        <f t="shared" si="750"/>
        <v>1.035455421858821</v>
      </c>
      <c r="DV345" s="2"/>
      <c r="DW345" s="131">
        <v>28276</v>
      </c>
      <c r="DX345" s="2">
        <v>28287</v>
      </c>
      <c r="DY345" s="3">
        <f t="shared" si="751"/>
        <v>-11</v>
      </c>
      <c r="DZ345" s="3">
        <f t="shared" si="752"/>
        <v>-0.38887121292466503</v>
      </c>
      <c r="EA345" s="2"/>
      <c r="EB345" s="131">
        <v>28309</v>
      </c>
      <c r="EC345" s="2">
        <v>28313</v>
      </c>
      <c r="ED345" s="3">
        <v>0</v>
      </c>
      <c r="EE345" s="3">
        <f t="shared" si="753"/>
        <v>0</v>
      </c>
      <c r="EF345" s="2"/>
      <c r="EG345" s="131">
        <v>28521</v>
      </c>
      <c r="EH345" s="2">
        <v>28523</v>
      </c>
      <c r="EI345" s="3">
        <v>0</v>
      </c>
      <c r="EJ345" s="3">
        <f t="shared" si="754"/>
        <v>0</v>
      </c>
      <c r="EK345" s="2"/>
      <c r="EL345" s="131">
        <v>28739</v>
      </c>
      <c r="EM345" s="2">
        <v>28725</v>
      </c>
      <c r="EN345" s="3">
        <f t="shared" si="822"/>
        <v>14</v>
      </c>
      <c r="EO345" s="3">
        <f t="shared" si="755"/>
        <v>0.48738033072236731</v>
      </c>
      <c r="EP345" s="2"/>
      <c r="EQ345" s="2"/>
      <c r="ER345" s="77">
        <f t="shared" si="756"/>
        <v>27</v>
      </c>
      <c r="ES345" s="83">
        <f t="shared" si="671"/>
        <v>46</v>
      </c>
      <c r="ET345" s="83">
        <f t="shared" si="821"/>
        <v>30</v>
      </c>
      <c r="EU345" s="81">
        <f t="shared" si="718"/>
        <v>38</v>
      </c>
      <c r="EV345" s="81">
        <f t="shared" si="672"/>
        <v>26</v>
      </c>
      <c r="EW345" s="81">
        <f t="shared" si="697"/>
        <v>27</v>
      </c>
      <c r="EX345" s="81">
        <f t="shared" si="673"/>
        <v>34</v>
      </c>
      <c r="EY345" s="81">
        <f>DT345</f>
        <v>29</v>
      </c>
      <c r="EZ345" s="81">
        <f t="shared" si="809"/>
        <v>-11</v>
      </c>
      <c r="FA345" s="81">
        <f t="shared" si="757"/>
        <v>0</v>
      </c>
      <c r="FB345" s="81">
        <f t="shared" si="758"/>
        <v>0</v>
      </c>
      <c r="FC345" s="81">
        <f t="shared" si="823"/>
        <v>14</v>
      </c>
      <c r="FD345" s="2"/>
      <c r="FE345" s="77">
        <f t="shared" si="759"/>
        <v>1.0185220113923574</v>
      </c>
      <c r="FF345" s="83">
        <f t="shared" si="760"/>
        <v>1.7243964612385665</v>
      </c>
      <c r="FG345" s="83">
        <f t="shared" si="761"/>
        <v>1.1193194537721065</v>
      </c>
      <c r="FH345" s="81">
        <f t="shared" si="762"/>
        <v>1.4073552831376617</v>
      </c>
      <c r="FI345" s="81">
        <f t="shared" si="763"/>
        <v>0.95510983763132762</v>
      </c>
      <c r="FJ345" s="81">
        <f t="shared" si="764"/>
        <v>0.98414434117003835</v>
      </c>
      <c r="FK345" s="81">
        <f t="shared" si="765"/>
        <v>1.2330903420012331</v>
      </c>
      <c r="FL345" s="81">
        <f t="shared" si="766"/>
        <v>1.035455421858821</v>
      </c>
      <c r="FM345" s="81">
        <f t="shared" si="767"/>
        <v>-0.38887121292466503</v>
      </c>
      <c r="FN345" s="81">
        <f t="shared" si="768"/>
        <v>0</v>
      </c>
      <c r="FO345" s="81">
        <f t="shared" si="769"/>
        <v>0</v>
      </c>
      <c r="FP345" s="81">
        <f t="shared" si="770"/>
        <v>0.48738033072236731</v>
      </c>
      <c r="FQ345" s="2"/>
      <c r="FR345" s="83">
        <f t="shared" si="771"/>
        <v>19</v>
      </c>
      <c r="FS345" s="83">
        <f t="shared" si="772"/>
        <v>-16</v>
      </c>
      <c r="FT345" s="83">
        <f t="shared" si="773"/>
        <v>8</v>
      </c>
      <c r="FU345" s="83">
        <f t="shared" si="774"/>
        <v>-12</v>
      </c>
      <c r="FV345" s="83">
        <f t="shared" si="775"/>
        <v>1</v>
      </c>
      <c r="FW345" s="83">
        <f t="shared" si="776"/>
        <v>7</v>
      </c>
      <c r="FX345" s="83">
        <f t="shared" si="777"/>
        <v>-5</v>
      </c>
      <c r="FY345" s="83">
        <f t="shared" si="778"/>
        <v>-40</v>
      </c>
      <c r="FZ345" s="83">
        <f t="shared" si="779"/>
        <v>11</v>
      </c>
      <c r="GA345" s="83">
        <f t="shared" si="780"/>
        <v>0</v>
      </c>
      <c r="GB345" s="83">
        <f t="shared" si="781"/>
        <v>14</v>
      </c>
      <c r="GC345" s="54"/>
      <c r="GD345" s="205">
        <f t="shared" si="782"/>
        <v>0.70587444984620906</v>
      </c>
      <c r="GE345" s="206">
        <f t="shared" si="783"/>
        <v>-0.60507700746645998</v>
      </c>
      <c r="GF345" s="206">
        <f t="shared" si="784"/>
        <v>0.28803582936555516</v>
      </c>
      <c r="GG345" s="207">
        <f t="shared" si="785"/>
        <v>-0.45224544550633405</v>
      </c>
      <c r="GH345" s="206">
        <f t="shared" si="786"/>
        <v>2.9034503538710732E-2</v>
      </c>
      <c r="GI345" s="206">
        <f t="shared" si="787"/>
        <v>0.24894600083119478</v>
      </c>
      <c r="GJ345" s="206">
        <f t="shared" si="788"/>
        <v>-0.19763492014241213</v>
      </c>
      <c r="GK345" s="206">
        <f t="shared" si="789"/>
        <v>-1.424326634783486</v>
      </c>
      <c r="GL345" s="206">
        <f t="shared" si="790"/>
        <v>0.38887121292466503</v>
      </c>
      <c r="GM345" s="206">
        <f t="shared" si="791"/>
        <v>0</v>
      </c>
      <c r="GN345" s="206">
        <f t="shared" si="792"/>
        <v>0.48738033072236731</v>
      </c>
      <c r="GO345" s="2"/>
      <c r="GP345" s="3">
        <f t="shared" si="793"/>
        <v>14</v>
      </c>
      <c r="GQ345" s="320">
        <f t="shared" si="794"/>
        <v>4.8738033072236728E-4</v>
      </c>
      <c r="GR345" s="298">
        <f t="shared" si="795"/>
        <v>4.70227625002177E-4</v>
      </c>
      <c r="GS345" s="298">
        <f t="shared" si="796"/>
        <v>7.3512960654584973E-4</v>
      </c>
      <c r="GT345" s="298">
        <f t="shared" si="797"/>
        <v>5.7283319216753646E-4</v>
      </c>
      <c r="GU345" s="298">
        <f t="shared" si="798"/>
        <v>8.2045081613265399E-4</v>
      </c>
      <c r="GV345" s="298">
        <f t="shared" si="799"/>
        <v>4.6917857658437996E-4</v>
      </c>
      <c r="GW345" s="298">
        <f t="shared" si="800"/>
        <v>5.4194014572168361E-4</v>
      </c>
      <c r="GX345" s="298">
        <f t="shared" si="801"/>
        <v>8.5076568912020823E-4</v>
      </c>
      <c r="GY345" s="298">
        <f t="shared" si="802"/>
        <v>6.9539361676617989E-4</v>
      </c>
      <c r="GZ345" s="298">
        <f t="shared" si="803"/>
        <v>-2.2833419823559939E-4</v>
      </c>
      <c r="HA345" s="298">
        <f t="shared" si="804"/>
        <v>0</v>
      </c>
      <c r="HB345" s="298">
        <f t="shared" si="805"/>
        <v>0</v>
      </c>
      <c r="HC345" s="298">
        <f t="shared" si="806"/>
        <v>2.4259647541977856E-4</v>
      </c>
      <c r="HD345" s="298"/>
    </row>
    <row r="346" spans="1:213" ht="12" customHeight="1" x14ac:dyDescent="0.25">
      <c r="A346" s="2">
        <v>3</v>
      </c>
      <c r="B346" s="10" t="s">
        <v>151</v>
      </c>
      <c r="C346" s="183">
        <v>55050</v>
      </c>
      <c r="D346" s="10"/>
      <c r="E346" s="2" t="s">
        <v>319</v>
      </c>
      <c r="F346" s="33"/>
      <c r="G346" s="33"/>
      <c r="H346" s="33"/>
      <c r="I346" s="33"/>
      <c r="J346" s="33"/>
      <c r="K346" s="33"/>
      <c r="L346" s="33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61"/>
      <c r="X346" s="45"/>
      <c r="Y346" s="3">
        <v>6</v>
      </c>
      <c r="Z346" s="146">
        <v>5</v>
      </c>
      <c r="AA346" s="3">
        <f t="shared" si="811"/>
        <v>11</v>
      </c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178">
        <f t="shared" si="720"/>
        <v>0</v>
      </c>
      <c r="BB346" s="2">
        <f t="shared" si="721"/>
        <v>0</v>
      </c>
      <c r="BC346" s="2">
        <f t="shared" si="722"/>
        <v>0</v>
      </c>
      <c r="BD346" s="146">
        <f t="shared" si="723"/>
        <v>0</v>
      </c>
      <c r="BE346" s="3">
        <f t="shared" si="724"/>
        <v>0.91591866642242159</v>
      </c>
      <c r="BF346" s="178">
        <f t="shared" si="725"/>
        <v>0</v>
      </c>
      <c r="BG346" s="2">
        <f t="shared" si="726"/>
        <v>0</v>
      </c>
      <c r="BH346" s="2">
        <f t="shared" si="727"/>
        <v>0</v>
      </c>
      <c r="BI346" s="146">
        <f t="shared" si="728"/>
        <v>0</v>
      </c>
      <c r="BJ346" s="3"/>
      <c r="BK346" s="21">
        <v>10747</v>
      </c>
      <c r="BL346" s="3">
        <v>10737</v>
      </c>
      <c r="BM346" s="2">
        <v>10</v>
      </c>
      <c r="BN346" s="2">
        <v>10</v>
      </c>
      <c r="BO346" s="45"/>
      <c r="BP346" s="2">
        <f t="shared" si="729"/>
        <v>10</v>
      </c>
      <c r="BQ346" s="2">
        <f t="shared" si="730"/>
        <v>0.93135885256589357</v>
      </c>
      <c r="BR346" s="2">
        <f t="shared" si="731"/>
        <v>0.93135885256589357</v>
      </c>
      <c r="BS346" s="2"/>
      <c r="BT346" s="7">
        <v>10731</v>
      </c>
      <c r="BU346" s="3">
        <v>10734</v>
      </c>
      <c r="BV346" s="2">
        <f t="shared" si="812"/>
        <v>-3</v>
      </c>
      <c r="BW346" s="2">
        <v>-3</v>
      </c>
      <c r="BX346" s="61"/>
      <c r="BY346" s="2">
        <f t="shared" si="732"/>
        <v>-3</v>
      </c>
      <c r="BZ346" s="2">
        <f t="shared" si="733"/>
        <v>-0.27948574622694244</v>
      </c>
      <c r="CA346" s="2">
        <f t="shared" si="734"/>
        <v>-0.27948574622694244</v>
      </c>
      <c r="CB346" s="2"/>
      <c r="CC346" s="105">
        <v>10778</v>
      </c>
      <c r="CD346" s="3">
        <v>10771</v>
      </c>
      <c r="CE346" s="2">
        <f t="shared" si="813"/>
        <v>7</v>
      </c>
      <c r="CF346" s="2">
        <v>7</v>
      </c>
      <c r="CG346" s="61"/>
      <c r="CH346" s="2">
        <f t="shared" si="735"/>
        <v>7</v>
      </c>
      <c r="CI346" s="2">
        <f t="shared" si="736"/>
        <v>0.64989323182619996</v>
      </c>
      <c r="CJ346" s="2">
        <f t="shared" si="737"/>
        <v>0.64989323182619996</v>
      </c>
      <c r="CK346" s="2"/>
      <c r="CL346" s="105">
        <v>10807</v>
      </c>
      <c r="CM346" s="3">
        <v>10800</v>
      </c>
      <c r="CN346" s="2">
        <f t="shared" si="814"/>
        <v>7</v>
      </c>
      <c r="CO346" s="2">
        <f t="shared" si="815"/>
        <v>7</v>
      </c>
      <c r="CP346" s="61"/>
      <c r="CQ346" s="2">
        <f t="shared" si="738"/>
        <v>7</v>
      </c>
      <c r="CR346" s="2">
        <f t="shared" si="739"/>
        <v>0.64814814814814814</v>
      </c>
      <c r="CS346" s="2">
        <f t="shared" si="740"/>
        <v>0.64814814814814814</v>
      </c>
      <c r="CT346" s="2"/>
      <c r="CU346" s="131">
        <v>10928</v>
      </c>
      <c r="CV346" s="3">
        <v>10918</v>
      </c>
      <c r="CW346" s="2">
        <f t="shared" si="816"/>
        <v>10</v>
      </c>
      <c r="CX346" s="2">
        <f t="shared" si="817"/>
        <v>10</v>
      </c>
      <c r="CY346" s="61"/>
      <c r="CZ346" s="2">
        <f t="shared" si="741"/>
        <v>10</v>
      </c>
      <c r="DA346" s="2">
        <f t="shared" si="742"/>
        <v>0.91591866642242159</v>
      </c>
      <c r="DB346" s="2">
        <f t="shared" si="743"/>
        <v>0.91591866642242159</v>
      </c>
      <c r="DC346" s="2"/>
      <c r="DD346" s="131">
        <v>11011</v>
      </c>
      <c r="DE346" s="3">
        <v>11004</v>
      </c>
      <c r="DF346" s="2">
        <f t="shared" si="818"/>
        <v>7</v>
      </c>
      <c r="DG346" s="2">
        <f t="shared" si="819"/>
        <v>7</v>
      </c>
      <c r="DH346" s="61"/>
      <c r="DI346" s="2">
        <f t="shared" si="744"/>
        <v>7</v>
      </c>
      <c r="DJ346" s="2">
        <f t="shared" si="745"/>
        <v>0.63613231552162852</v>
      </c>
      <c r="DK346" s="2">
        <f t="shared" si="746"/>
        <v>0.63613231552162852</v>
      </c>
      <c r="DL346" s="2"/>
      <c r="DM346" s="131">
        <v>11126</v>
      </c>
      <c r="DN346" s="2">
        <v>11118</v>
      </c>
      <c r="DO346" s="3">
        <f t="shared" si="747"/>
        <v>8</v>
      </c>
      <c r="DP346" s="3">
        <f t="shared" si="748"/>
        <v>0.71955387659651016</v>
      </c>
      <c r="DQ346" s="2"/>
      <c r="DR346" s="131">
        <v>11121</v>
      </c>
      <c r="DS346" s="2">
        <v>11139</v>
      </c>
      <c r="DT346" s="3">
        <f t="shared" si="749"/>
        <v>-18</v>
      </c>
      <c r="DU346" s="3">
        <f t="shared" si="750"/>
        <v>-1.6159439806086722</v>
      </c>
      <c r="DV346" s="2"/>
      <c r="DW346" s="131">
        <v>11203</v>
      </c>
      <c r="DX346" s="2">
        <v>11189</v>
      </c>
      <c r="DY346" s="3">
        <f t="shared" si="751"/>
        <v>14</v>
      </c>
      <c r="DZ346" s="3">
        <f t="shared" si="752"/>
        <v>1.2512288855125571</v>
      </c>
      <c r="EA346" s="2"/>
      <c r="EB346" s="131">
        <v>11311</v>
      </c>
      <c r="EC346" s="2">
        <v>11303</v>
      </c>
      <c r="ED346" s="3">
        <f t="shared" ref="ED346:ED377" si="824">EB346-EC346</f>
        <v>8</v>
      </c>
      <c r="EE346" s="3">
        <f t="shared" si="753"/>
        <v>0.70777669645226937</v>
      </c>
      <c r="EF346" s="2"/>
      <c r="EG346" s="131">
        <v>11341</v>
      </c>
      <c r="EH346" s="2">
        <v>11343</v>
      </c>
      <c r="EI346" s="3">
        <v>0</v>
      </c>
      <c r="EJ346" s="3">
        <f t="shared" si="754"/>
        <v>0</v>
      </c>
      <c r="EK346" s="2"/>
      <c r="EL346" s="131">
        <v>11480</v>
      </c>
      <c r="EM346" s="2">
        <v>11480</v>
      </c>
      <c r="EN346" s="3">
        <f t="shared" si="822"/>
        <v>0</v>
      </c>
      <c r="EO346" s="3">
        <f t="shared" si="755"/>
        <v>0</v>
      </c>
      <c r="EP346" s="2"/>
      <c r="EQ346" s="2"/>
      <c r="ER346" s="77">
        <f t="shared" si="756"/>
        <v>10</v>
      </c>
      <c r="ES346" s="83">
        <f t="shared" ref="ES346:ES409" si="825">BY346</f>
        <v>-3</v>
      </c>
      <c r="ET346" s="83">
        <f t="shared" si="821"/>
        <v>7</v>
      </c>
      <c r="EU346" s="81">
        <f t="shared" si="718"/>
        <v>7</v>
      </c>
      <c r="EV346" s="81">
        <f t="shared" ref="EV346:EV409" si="826">CZ346</f>
        <v>10</v>
      </c>
      <c r="EW346" s="81">
        <f t="shared" si="697"/>
        <v>7</v>
      </c>
      <c r="EX346" s="81">
        <f t="shared" ref="EX346:EX409" si="827">DO346</f>
        <v>8</v>
      </c>
      <c r="EY346" s="81">
        <v>0</v>
      </c>
      <c r="EZ346" s="81">
        <f t="shared" si="809"/>
        <v>14</v>
      </c>
      <c r="FA346" s="81">
        <f t="shared" si="757"/>
        <v>8</v>
      </c>
      <c r="FB346" s="81">
        <f t="shared" si="758"/>
        <v>0</v>
      </c>
      <c r="FC346" s="81">
        <f t="shared" si="823"/>
        <v>0</v>
      </c>
      <c r="FD346" s="2"/>
      <c r="FE346" s="77">
        <f t="shared" si="759"/>
        <v>0.93135885256589357</v>
      </c>
      <c r="FF346" s="83">
        <f t="shared" si="760"/>
        <v>-0.27948574622694244</v>
      </c>
      <c r="FG346" s="83">
        <f t="shared" si="761"/>
        <v>0.64989323182619996</v>
      </c>
      <c r="FH346" s="81">
        <f t="shared" si="762"/>
        <v>0.64814814814814814</v>
      </c>
      <c r="FI346" s="81">
        <f t="shared" si="763"/>
        <v>0.91591866642242159</v>
      </c>
      <c r="FJ346" s="81">
        <f t="shared" si="764"/>
        <v>0.63613231552162852</v>
      </c>
      <c r="FK346" s="81">
        <f t="shared" si="765"/>
        <v>0.71955387659651016</v>
      </c>
      <c r="FL346" s="81">
        <f t="shared" si="766"/>
        <v>0</v>
      </c>
      <c r="FM346" s="81">
        <f t="shared" si="767"/>
        <v>1.2512288855125571</v>
      </c>
      <c r="FN346" s="81">
        <f t="shared" si="768"/>
        <v>0.70777669645226937</v>
      </c>
      <c r="FO346" s="81">
        <f t="shared" si="769"/>
        <v>0</v>
      </c>
      <c r="FP346" s="81">
        <f t="shared" si="770"/>
        <v>0</v>
      </c>
      <c r="FQ346" s="2"/>
      <c r="FR346" s="83">
        <f t="shared" si="771"/>
        <v>-13</v>
      </c>
      <c r="FS346" s="83">
        <f t="shared" si="772"/>
        <v>10</v>
      </c>
      <c r="FT346" s="83">
        <f t="shared" si="773"/>
        <v>0</v>
      </c>
      <c r="FU346" s="83">
        <f t="shared" si="774"/>
        <v>3</v>
      </c>
      <c r="FV346" s="83">
        <f t="shared" si="775"/>
        <v>-3</v>
      </c>
      <c r="FW346" s="83">
        <f t="shared" si="776"/>
        <v>1</v>
      </c>
      <c r="FX346" s="83">
        <f t="shared" si="777"/>
        <v>-8</v>
      </c>
      <c r="FY346" s="83">
        <f t="shared" si="778"/>
        <v>14</v>
      </c>
      <c r="FZ346" s="83">
        <f t="shared" si="779"/>
        <v>-6</v>
      </c>
      <c r="GA346" s="83">
        <f t="shared" si="780"/>
        <v>-8</v>
      </c>
      <c r="GB346" s="83">
        <f t="shared" si="781"/>
        <v>0</v>
      </c>
      <c r="GC346" s="54"/>
      <c r="GD346" s="205">
        <f t="shared" si="782"/>
        <v>-1.210844598792836</v>
      </c>
      <c r="GE346" s="206">
        <f t="shared" si="783"/>
        <v>0.9293789780531424</v>
      </c>
      <c r="GF346" s="206">
        <f t="shared" si="784"/>
        <v>-1.7450836780518175E-3</v>
      </c>
      <c r="GG346" s="207">
        <f t="shared" si="785"/>
        <v>0.26777051827427345</v>
      </c>
      <c r="GH346" s="206">
        <f t="shared" si="786"/>
        <v>-0.27978635090079307</v>
      </c>
      <c r="GI346" s="206">
        <f t="shared" si="787"/>
        <v>8.3421561074881634E-2</v>
      </c>
      <c r="GJ346" s="206">
        <f t="shared" si="788"/>
        <v>-0.71955387659651016</v>
      </c>
      <c r="GK346" s="206">
        <f t="shared" si="789"/>
        <v>1.2512288855125571</v>
      </c>
      <c r="GL346" s="206">
        <f t="shared" si="790"/>
        <v>-0.54345218906028769</v>
      </c>
      <c r="GM346" s="206">
        <f t="shared" si="791"/>
        <v>-0.70777669645226937</v>
      </c>
      <c r="GN346" s="206">
        <f t="shared" si="792"/>
        <v>0</v>
      </c>
      <c r="GO346" s="2"/>
      <c r="GP346" s="3">
        <f t="shared" si="793"/>
        <v>0</v>
      </c>
      <c r="GQ346" s="320">
        <f t="shared" si="794"/>
        <v>0</v>
      </c>
      <c r="GR346" s="298">
        <f t="shared" si="795"/>
        <v>1.7415837963043591E-4</v>
      </c>
      <c r="GS346" s="298">
        <f t="shared" si="796"/>
        <v>-4.794323520951194E-5</v>
      </c>
      <c r="GT346" s="298">
        <f t="shared" si="797"/>
        <v>1.3366107817242516E-4</v>
      </c>
      <c r="GU346" s="298">
        <f t="shared" si="798"/>
        <v>1.511356766560152E-4</v>
      </c>
      <c r="GV346" s="298">
        <f t="shared" si="799"/>
        <v>1.8045329868629999E-4</v>
      </c>
      <c r="GW346" s="298">
        <f t="shared" si="800"/>
        <v>1.4050300074265872E-4</v>
      </c>
      <c r="GX346" s="298">
        <f t="shared" si="801"/>
        <v>2.0018016214593134E-4</v>
      </c>
      <c r="GY346" s="298">
        <f t="shared" si="802"/>
        <v>0</v>
      </c>
      <c r="GZ346" s="298">
        <f t="shared" si="803"/>
        <v>2.9060716139076286E-4</v>
      </c>
      <c r="HA346" s="298">
        <f t="shared" si="804"/>
        <v>1.6899028305872413E-4</v>
      </c>
      <c r="HB346" s="298">
        <f t="shared" si="805"/>
        <v>0</v>
      </c>
      <c r="HC346" s="298">
        <f t="shared" si="806"/>
        <v>0</v>
      </c>
      <c r="HD346" s="298"/>
    </row>
    <row r="347" spans="1:213" ht="12" customHeight="1" x14ac:dyDescent="0.25">
      <c r="A347" s="2">
        <v>3</v>
      </c>
      <c r="B347" s="10" t="s">
        <v>151</v>
      </c>
      <c r="C347" s="183">
        <v>55085</v>
      </c>
      <c r="D347" s="10"/>
      <c r="E347" s="2" t="s">
        <v>12</v>
      </c>
      <c r="F347" s="33"/>
      <c r="G347" s="33"/>
      <c r="H347" s="33"/>
      <c r="I347" s="33"/>
      <c r="J347" s="33"/>
      <c r="K347" s="33"/>
      <c r="L347" s="33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61"/>
      <c r="X347" s="45"/>
      <c r="Y347" s="3">
        <v>10</v>
      </c>
      <c r="Z347" s="146">
        <v>5</v>
      </c>
      <c r="AA347" s="3">
        <f t="shared" si="811"/>
        <v>15</v>
      </c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178">
        <f t="shared" si="720"/>
        <v>0</v>
      </c>
      <c r="BB347" s="2">
        <f t="shared" si="721"/>
        <v>0</v>
      </c>
      <c r="BC347" s="2">
        <f t="shared" si="722"/>
        <v>0</v>
      </c>
      <c r="BD347" s="146">
        <f t="shared" si="723"/>
        <v>0</v>
      </c>
      <c r="BE347" s="3">
        <f t="shared" si="724"/>
        <v>3.3642480450991088</v>
      </c>
      <c r="BF347" s="178">
        <f t="shared" si="725"/>
        <v>0</v>
      </c>
      <c r="BG347" s="2">
        <f t="shared" si="726"/>
        <v>0</v>
      </c>
      <c r="BH347" s="2">
        <f t="shared" si="727"/>
        <v>0</v>
      </c>
      <c r="BI347" s="146">
        <f t="shared" si="728"/>
        <v>0</v>
      </c>
      <c r="BJ347" s="3"/>
      <c r="BK347" s="21">
        <v>11028</v>
      </c>
      <c r="BL347" s="3">
        <v>10979</v>
      </c>
      <c r="BM347" s="2">
        <v>49</v>
      </c>
      <c r="BN347" s="2">
        <v>49</v>
      </c>
      <c r="BO347" s="45"/>
      <c r="BP347" s="2">
        <f t="shared" si="729"/>
        <v>49</v>
      </c>
      <c r="BQ347" s="2">
        <f t="shared" si="730"/>
        <v>4.4630658529920755</v>
      </c>
      <c r="BR347" s="2">
        <f t="shared" si="731"/>
        <v>4.4630658529920755</v>
      </c>
      <c r="BS347" s="2"/>
      <c r="BT347" s="7">
        <v>11054</v>
      </c>
      <c r="BU347" s="3">
        <v>11017</v>
      </c>
      <c r="BV347" s="2">
        <f t="shared" si="812"/>
        <v>37</v>
      </c>
      <c r="BW347" s="2">
        <v>37</v>
      </c>
      <c r="BX347" s="61"/>
      <c r="BY347" s="2">
        <f t="shared" si="732"/>
        <v>37</v>
      </c>
      <c r="BZ347" s="2">
        <f t="shared" si="733"/>
        <v>3.3584460379413632</v>
      </c>
      <c r="CA347" s="2">
        <f t="shared" si="734"/>
        <v>3.3584460379413632</v>
      </c>
      <c r="CB347" s="2"/>
      <c r="CC347" s="105">
        <v>10959</v>
      </c>
      <c r="CD347" s="3">
        <v>10943</v>
      </c>
      <c r="CE347" s="2">
        <f t="shared" si="813"/>
        <v>16</v>
      </c>
      <c r="CF347" s="2">
        <v>16</v>
      </c>
      <c r="CG347" s="61"/>
      <c r="CH347" s="2">
        <f t="shared" si="735"/>
        <v>16</v>
      </c>
      <c r="CI347" s="2">
        <f t="shared" si="736"/>
        <v>1.4621219044137805</v>
      </c>
      <c r="CJ347" s="2">
        <f t="shared" si="737"/>
        <v>1.4621219044137805</v>
      </c>
      <c r="CK347" s="2"/>
      <c r="CL347" s="105">
        <v>10967</v>
      </c>
      <c r="CM347" s="3">
        <v>10936</v>
      </c>
      <c r="CN347" s="2">
        <f t="shared" si="814"/>
        <v>31</v>
      </c>
      <c r="CO347" s="2">
        <f t="shared" si="815"/>
        <v>31</v>
      </c>
      <c r="CP347" s="61"/>
      <c r="CQ347" s="2">
        <f t="shared" si="738"/>
        <v>31</v>
      </c>
      <c r="CR347" s="2">
        <f t="shared" si="739"/>
        <v>2.8346744696415511</v>
      </c>
      <c r="CS347" s="2">
        <f t="shared" si="740"/>
        <v>2.8346744696415511</v>
      </c>
      <c r="CT347" s="2"/>
      <c r="CU347" s="131">
        <v>11035</v>
      </c>
      <c r="CV347" s="3">
        <v>10998</v>
      </c>
      <c r="CW347" s="2">
        <f t="shared" si="816"/>
        <v>37</v>
      </c>
      <c r="CX347" s="2">
        <f t="shared" si="817"/>
        <v>37</v>
      </c>
      <c r="CY347" s="61"/>
      <c r="CZ347" s="2">
        <f t="shared" si="741"/>
        <v>37</v>
      </c>
      <c r="DA347" s="2">
        <f t="shared" si="742"/>
        <v>3.3642480450991088</v>
      </c>
      <c r="DB347" s="2">
        <f t="shared" si="743"/>
        <v>3.3642480450991088</v>
      </c>
      <c r="DC347" s="2"/>
      <c r="DD347" s="131">
        <v>11177</v>
      </c>
      <c r="DE347" s="3">
        <v>11172</v>
      </c>
      <c r="DF347" s="2">
        <f t="shared" si="818"/>
        <v>5</v>
      </c>
      <c r="DG347" s="2">
        <f t="shared" si="819"/>
        <v>5</v>
      </c>
      <c r="DH347" s="61"/>
      <c r="DI347" s="2">
        <f t="shared" si="744"/>
        <v>5</v>
      </c>
      <c r="DJ347" s="2">
        <f t="shared" si="745"/>
        <v>0.44754744002864305</v>
      </c>
      <c r="DK347" s="2">
        <f t="shared" si="746"/>
        <v>0.44754744002864305</v>
      </c>
      <c r="DL347" s="2"/>
      <c r="DM347" s="131">
        <v>11275</v>
      </c>
      <c r="DN347" s="2">
        <v>11267</v>
      </c>
      <c r="DO347" s="3">
        <f t="shared" si="747"/>
        <v>8</v>
      </c>
      <c r="DP347" s="3">
        <f t="shared" si="748"/>
        <v>0.71003816455134461</v>
      </c>
      <c r="DQ347" s="2"/>
      <c r="DR347" s="131">
        <v>11410</v>
      </c>
      <c r="DS347" s="2">
        <v>11427</v>
      </c>
      <c r="DT347" s="3">
        <f t="shared" si="749"/>
        <v>-17</v>
      </c>
      <c r="DU347" s="3">
        <f t="shared" si="750"/>
        <v>-1.4877045593769145</v>
      </c>
      <c r="DV347" s="2"/>
      <c r="DW347" s="131">
        <v>11489</v>
      </c>
      <c r="DX347" s="2">
        <v>11456</v>
      </c>
      <c r="DY347" s="3">
        <f t="shared" si="751"/>
        <v>33</v>
      </c>
      <c r="DZ347" s="3">
        <f t="shared" si="752"/>
        <v>2.880586592178771</v>
      </c>
      <c r="EA347" s="2"/>
      <c r="EB347" s="131">
        <v>11415</v>
      </c>
      <c r="EC347" s="2">
        <v>11396</v>
      </c>
      <c r="ED347" s="3">
        <f t="shared" si="824"/>
        <v>19</v>
      </c>
      <c r="EE347" s="3">
        <f t="shared" si="753"/>
        <v>1.6672516672516673</v>
      </c>
      <c r="EF347" s="2"/>
      <c r="EG347" s="131">
        <v>11469</v>
      </c>
      <c r="EH347" s="2">
        <v>11457</v>
      </c>
      <c r="EI347" s="3">
        <f>EG347-EH347</f>
        <v>12</v>
      </c>
      <c r="EJ347" s="3">
        <f t="shared" si="754"/>
        <v>1.0473946059177797</v>
      </c>
      <c r="EK347" s="2"/>
      <c r="EL347" s="131">
        <v>11520</v>
      </c>
      <c r="EM347" s="2">
        <v>11508</v>
      </c>
      <c r="EN347" s="3">
        <f t="shared" si="822"/>
        <v>12</v>
      </c>
      <c r="EO347" s="3">
        <f t="shared" si="755"/>
        <v>1.0427528675703859</v>
      </c>
      <c r="EP347" s="2"/>
      <c r="EQ347" s="2"/>
      <c r="ER347" s="77">
        <f t="shared" si="756"/>
        <v>49</v>
      </c>
      <c r="ES347" s="83">
        <f t="shared" si="825"/>
        <v>37</v>
      </c>
      <c r="ET347" s="83">
        <f t="shared" si="821"/>
        <v>16</v>
      </c>
      <c r="EU347" s="81">
        <f t="shared" ref="EU347:EU378" si="828">CQ347</f>
        <v>31</v>
      </c>
      <c r="EV347" s="81">
        <f t="shared" si="826"/>
        <v>37</v>
      </c>
      <c r="EW347" s="81">
        <f t="shared" si="697"/>
        <v>5</v>
      </c>
      <c r="EX347" s="81">
        <f t="shared" si="827"/>
        <v>8</v>
      </c>
      <c r="EY347" s="81">
        <f>DT347</f>
        <v>-17</v>
      </c>
      <c r="EZ347" s="81">
        <f t="shared" si="809"/>
        <v>33</v>
      </c>
      <c r="FA347" s="81">
        <f t="shared" si="757"/>
        <v>19</v>
      </c>
      <c r="FB347" s="81">
        <f t="shared" si="758"/>
        <v>12</v>
      </c>
      <c r="FC347" s="81">
        <f t="shared" si="823"/>
        <v>12</v>
      </c>
      <c r="FD347" s="2"/>
      <c r="FE347" s="77">
        <f t="shared" si="759"/>
        <v>4.4630658529920755</v>
      </c>
      <c r="FF347" s="83">
        <f t="shared" si="760"/>
        <v>3.3584460379413632</v>
      </c>
      <c r="FG347" s="83">
        <f t="shared" si="761"/>
        <v>1.4621219044137805</v>
      </c>
      <c r="FH347" s="81">
        <f t="shared" si="762"/>
        <v>2.8346744696415511</v>
      </c>
      <c r="FI347" s="81">
        <f t="shared" si="763"/>
        <v>3.3642480450991088</v>
      </c>
      <c r="FJ347" s="81">
        <f t="shared" si="764"/>
        <v>0.44754744002864305</v>
      </c>
      <c r="FK347" s="81">
        <f t="shared" si="765"/>
        <v>0.71003816455134461</v>
      </c>
      <c r="FL347" s="81">
        <f t="shared" si="766"/>
        <v>-1.4877045593769145</v>
      </c>
      <c r="FM347" s="81">
        <f t="shared" si="767"/>
        <v>2.880586592178771</v>
      </c>
      <c r="FN347" s="81">
        <f t="shared" si="768"/>
        <v>1.6672516672516673</v>
      </c>
      <c r="FO347" s="81">
        <f t="shared" si="769"/>
        <v>1.0473946059177797</v>
      </c>
      <c r="FP347" s="81">
        <f t="shared" si="770"/>
        <v>1.0427528675703859</v>
      </c>
      <c r="FQ347" s="2"/>
      <c r="FR347" s="83">
        <f t="shared" si="771"/>
        <v>-12</v>
      </c>
      <c r="FS347" s="83">
        <f t="shared" si="772"/>
        <v>-21</v>
      </c>
      <c r="FT347" s="83">
        <f t="shared" si="773"/>
        <v>15</v>
      </c>
      <c r="FU347" s="83">
        <f t="shared" si="774"/>
        <v>6</v>
      </c>
      <c r="FV347" s="83">
        <f t="shared" si="775"/>
        <v>-32</v>
      </c>
      <c r="FW347" s="83">
        <f t="shared" si="776"/>
        <v>3</v>
      </c>
      <c r="FX347" s="83">
        <f t="shared" si="777"/>
        <v>-25</v>
      </c>
      <c r="FY347" s="83">
        <f t="shared" si="778"/>
        <v>50</v>
      </c>
      <c r="FZ347" s="83">
        <f t="shared" si="779"/>
        <v>-14</v>
      </c>
      <c r="GA347" s="83">
        <f t="shared" si="780"/>
        <v>-7</v>
      </c>
      <c r="GB347" s="83">
        <f t="shared" si="781"/>
        <v>0</v>
      </c>
      <c r="GC347" s="54"/>
      <c r="GD347" s="205">
        <f t="shared" si="782"/>
        <v>-1.1046198150507123</v>
      </c>
      <c r="GE347" s="206">
        <f t="shared" si="783"/>
        <v>-1.8963241335275827</v>
      </c>
      <c r="GF347" s="206">
        <f t="shared" si="784"/>
        <v>1.3725525652277706</v>
      </c>
      <c r="GG347" s="207">
        <f t="shared" si="785"/>
        <v>0.52957357545755768</v>
      </c>
      <c r="GH347" s="206">
        <f t="shared" si="786"/>
        <v>-2.9167006050704658</v>
      </c>
      <c r="GI347" s="206">
        <f t="shared" si="787"/>
        <v>0.26249072452270156</v>
      </c>
      <c r="GJ347" s="206">
        <f t="shared" si="788"/>
        <v>-2.197742723928259</v>
      </c>
      <c r="GK347" s="206">
        <f t="shared" si="789"/>
        <v>4.3682911515556855</v>
      </c>
      <c r="GL347" s="206">
        <f t="shared" si="790"/>
        <v>-1.2133349249271037</v>
      </c>
      <c r="GM347" s="206">
        <f t="shared" si="791"/>
        <v>-0.61985706133388763</v>
      </c>
      <c r="GN347" s="206">
        <f t="shared" si="792"/>
        <v>-4.6417383473937868E-3</v>
      </c>
      <c r="GO347" s="2"/>
      <c r="GP347" s="3">
        <f t="shared" si="793"/>
        <v>12</v>
      </c>
      <c r="GQ347" s="320">
        <f t="shared" si="794"/>
        <v>1.0427528675703858E-3</v>
      </c>
      <c r="GR347" s="298">
        <f t="shared" si="795"/>
        <v>8.5337606018913599E-4</v>
      </c>
      <c r="GS347" s="298">
        <f t="shared" si="796"/>
        <v>5.9129990091731394E-4</v>
      </c>
      <c r="GT347" s="298">
        <f t="shared" si="797"/>
        <v>3.0551103582268608E-4</v>
      </c>
      <c r="GU347" s="298">
        <f t="shared" si="798"/>
        <v>6.6931513947663876E-4</v>
      </c>
      <c r="GV347" s="298">
        <f t="shared" si="799"/>
        <v>6.6767720513930993E-4</v>
      </c>
      <c r="GW347" s="298">
        <f t="shared" si="800"/>
        <v>1.0035928624475623E-4</v>
      </c>
      <c r="GX347" s="298">
        <f t="shared" si="801"/>
        <v>2.0018016214593134E-4</v>
      </c>
      <c r="GY347" s="298">
        <f t="shared" si="802"/>
        <v>-4.0764453396638134E-4</v>
      </c>
      <c r="GZ347" s="298">
        <f t="shared" si="803"/>
        <v>6.8500259470679812E-4</v>
      </c>
      <c r="HA347" s="298">
        <f t="shared" si="804"/>
        <v>4.013519222644698E-4</v>
      </c>
      <c r="HB347" s="298">
        <f t="shared" si="805"/>
        <v>2.3928215353938184E-4</v>
      </c>
      <c r="HC347" s="298">
        <f t="shared" si="806"/>
        <v>2.0793983607409589E-4</v>
      </c>
      <c r="HD347" s="298"/>
    </row>
    <row r="348" spans="1:213" ht="12" customHeight="1" x14ac:dyDescent="0.25">
      <c r="A348" s="2">
        <v>3</v>
      </c>
      <c r="B348" s="10" t="s">
        <v>151</v>
      </c>
      <c r="C348" s="183">
        <v>55086</v>
      </c>
      <c r="D348" s="10"/>
      <c r="E348" s="2" t="s">
        <v>515</v>
      </c>
      <c r="F348" s="33"/>
      <c r="G348" s="33"/>
      <c r="H348" s="33"/>
      <c r="I348" s="33"/>
      <c r="J348" s="33"/>
      <c r="K348" s="33"/>
      <c r="L348" s="33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61"/>
      <c r="X348" s="45"/>
      <c r="Y348" s="3">
        <v>14</v>
      </c>
      <c r="Z348" s="146">
        <v>8</v>
      </c>
      <c r="AA348" s="3">
        <f t="shared" si="811"/>
        <v>22</v>
      </c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178">
        <f t="shared" si="720"/>
        <v>0</v>
      </c>
      <c r="BB348" s="2">
        <f t="shared" si="721"/>
        <v>0</v>
      </c>
      <c r="BC348" s="2">
        <f t="shared" si="722"/>
        <v>0</v>
      </c>
      <c r="BD348" s="146">
        <f t="shared" si="723"/>
        <v>0</v>
      </c>
      <c r="BE348" s="3">
        <f t="shared" si="724"/>
        <v>1.8663194444444446</v>
      </c>
      <c r="BF348" s="178">
        <f t="shared" si="725"/>
        <v>0</v>
      </c>
      <c r="BG348" s="2">
        <f t="shared" si="726"/>
        <v>0</v>
      </c>
      <c r="BH348" s="2">
        <f t="shared" si="727"/>
        <v>0</v>
      </c>
      <c r="BI348" s="146">
        <f t="shared" si="728"/>
        <v>0</v>
      </c>
      <c r="BJ348" s="3"/>
      <c r="BK348" s="21">
        <v>22537</v>
      </c>
      <c r="BL348" s="3">
        <v>22506</v>
      </c>
      <c r="BM348" s="2">
        <v>31</v>
      </c>
      <c r="BN348" s="2">
        <v>31</v>
      </c>
      <c r="BO348" s="45"/>
      <c r="BP348" s="2">
        <f t="shared" si="729"/>
        <v>31</v>
      </c>
      <c r="BQ348" s="2">
        <f t="shared" si="730"/>
        <v>1.3774104683195594</v>
      </c>
      <c r="BR348" s="2">
        <f t="shared" si="731"/>
        <v>1.3774104683195594</v>
      </c>
      <c r="BS348" s="2"/>
      <c r="BT348" s="7">
        <v>22782</v>
      </c>
      <c r="BU348" s="3">
        <v>22731</v>
      </c>
      <c r="BV348" s="2">
        <f t="shared" si="812"/>
        <v>51</v>
      </c>
      <c r="BW348" s="2">
        <v>51</v>
      </c>
      <c r="BX348" s="61"/>
      <c r="BY348" s="2">
        <f t="shared" si="732"/>
        <v>51</v>
      </c>
      <c r="BZ348" s="2">
        <f t="shared" si="733"/>
        <v>2.2436320443447273</v>
      </c>
      <c r="CA348" s="2">
        <f t="shared" si="734"/>
        <v>2.2436320443447273</v>
      </c>
      <c r="CB348" s="2"/>
      <c r="CC348" s="105">
        <v>22725</v>
      </c>
      <c r="CD348" s="3">
        <v>22704</v>
      </c>
      <c r="CE348" s="2">
        <f t="shared" si="813"/>
        <v>21</v>
      </c>
      <c r="CF348" s="2">
        <v>21</v>
      </c>
      <c r="CG348" s="61"/>
      <c r="CH348" s="2">
        <f t="shared" si="735"/>
        <v>21</v>
      </c>
      <c r="CI348" s="2">
        <f t="shared" si="736"/>
        <v>0.92494714587737836</v>
      </c>
      <c r="CJ348" s="2">
        <f t="shared" si="737"/>
        <v>0.92494714587737836</v>
      </c>
      <c r="CK348" s="2"/>
      <c r="CL348" s="105">
        <v>22889</v>
      </c>
      <c r="CM348" s="3">
        <v>22888</v>
      </c>
      <c r="CN348" s="2">
        <f t="shared" si="814"/>
        <v>1</v>
      </c>
      <c r="CO348" s="2">
        <f t="shared" si="815"/>
        <v>1</v>
      </c>
      <c r="CP348" s="61"/>
      <c r="CQ348" s="2">
        <f t="shared" si="738"/>
        <v>1</v>
      </c>
      <c r="CR348" s="2">
        <f t="shared" si="739"/>
        <v>4.3691017126878708E-2</v>
      </c>
      <c r="CS348" s="2">
        <f t="shared" si="740"/>
        <v>4.3691017126878708E-2</v>
      </c>
      <c r="CT348" s="2"/>
      <c r="CU348" s="131">
        <v>23083</v>
      </c>
      <c r="CV348" s="3">
        <v>23040</v>
      </c>
      <c r="CW348" s="2">
        <f t="shared" si="816"/>
        <v>43</v>
      </c>
      <c r="CX348" s="2">
        <f t="shared" si="817"/>
        <v>43</v>
      </c>
      <c r="CY348" s="61"/>
      <c r="CZ348" s="2">
        <f t="shared" si="741"/>
        <v>43</v>
      </c>
      <c r="DA348" s="2">
        <f t="shared" si="742"/>
        <v>1.8663194444444446</v>
      </c>
      <c r="DB348" s="2">
        <f t="shared" si="743"/>
        <v>1.8663194444444446</v>
      </c>
      <c r="DC348" s="2"/>
      <c r="DD348" s="131">
        <v>23142</v>
      </c>
      <c r="DE348" s="3">
        <v>23111</v>
      </c>
      <c r="DF348" s="2">
        <f t="shared" si="818"/>
        <v>31</v>
      </c>
      <c r="DG348" s="2">
        <f t="shared" si="819"/>
        <v>31</v>
      </c>
      <c r="DH348" s="61"/>
      <c r="DI348" s="2">
        <f t="shared" si="744"/>
        <v>31</v>
      </c>
      <c r="DJ348" s="2">
        <f t="shared" si="745"/>
        <v>1.3413526026567435</v>
      </c>
      <c r="DK348" s="2">
        <f t="shared" si="746"/>
        <v>1.3413526026567435</v>
      </c>
      <c r="DL348" s="2"/>
      <c r="DM348" s="131">
        <v>23133</v>
      </c>
      <c r="DN348" s="2">
        <v>23116</v>
      </c>
      <c r="DO348" s="3">
        <f t="shared" si="747"/>
        <v>17</v>
      </c>
      <c r="DP348" s="3">
        <f t="shared" si="748"/>
        <v>0.73542135317528989</v>
      </c>
      <c r="DQ348" s="2"/>
      <c r="DR348" s="131">
        <v>23262</v>
      </c>
      <c r="DS348" s="2">
        <v>23325</v>
      </c>
      <c r="DT348" s="3">
        <f t="shared" si="749"/>
        <v>-63</v>
      </c>
      <c r="DU348" s="3">
        <f t="shared" si="750"/>
        <v>-2.7009646302250805</v>
      </c>
      <c r="DV348" s="2"/>
      <c r="DW348" s="131">
        <v>23444</v>
      </c>
      <c r="DX348" s="2">
        <v>23419</v>
      </c>
      <c r="DY348" s="3">
        <f t="shared" si="751"/>
        <v>25</v>
      </c>
      <c r="DZ348" s="3">
        <f t="shared" si="752"/>
        <v>1.0675092873307996</v>
      </c>
      <c r="EA348" s="2"/>
      <c r="EB348" s="131">
        <v>23565</v>
      </c>
      <c r="EC348" s="2">
        <v>23556</v>
      </c>
      <c r="ED348" s="3">
        <f t="shared" si="824"/>
        <v>9</v>
      </c>
      <c r="EE348" s="3">
        <f t="shared" si="753"/>
        <v>0.38206826286296486</v>
      </c>
      <c r="EF348" s="2"/>
      <c r="EG348" s="131">
        <v>23823</v>
      </c>
      <c r="EH348" s="2">
        <v>23837</v>
      </c>
      <c r="EI348" s="3">
        <v>0</v>
      </c>
      <c r="EJ348" s="3">
        <f t="shared" si="754"/>
        <v>0</v>
      </c>
      <c r="EK348" s="2"/>
      <c r="EL348" s="131">
        <v>23927</v>
      </c>
      <c r="EM348" s="2">
        <v>23926</v>
      </c>
      <c r="EN348" s="3">
        <f t="shared" si="822"/>
        <v>1</v>
      </c>
      <c r="EO348" s="3">
        <f t="shared" si="755"/>
        <v>4.1795536236729915E-2</v>
      </c>
      <c r="EP348" s="2"/>
      <c r="EQ348" s="2"/>
      <c r="ER348" s="77">
        <f t="shared" si="756"/>
        <v>31</v>
      </c>
      <c r="ES348" s="83">
        <f t="shared" si="825"/>
        <v>51</v>
      </c>
      <c r="ET348" s="83">
        <f t="shared" si="821"/>
        <v>21</v>
      </c>
      <c r="EU348" s="81">
        <f t="shared" si="828"/>
        <v>1</v>
      </c>
      <c r="EV348" s="81">
        <f t="shared" si="826"/>
        <v>43</v>
      </c>
      <c r="EW348" s="81">
        <f t="shared" si="697"/>
        <v>31</v>
      </c>
      <c r="EX348" s="81">
        <f t="shared" si="827"/>
        <v>17</v>
      </c>
      <c r="EY348" s="81">
        <v>0</v>
      </c>
      <c r="EZ348" s="81">
        <f t="shared" si="809"/>
        <v>25</v>
      </c>
      <c r="FA348" s="81">
        <f t="shared" si="757"/>
        <v>9</v>
      </c>
      <c r="FB348" s="81">
        <f t="shared" si="758"/>
        <v>0</v>
      </c>
      <c r="FC348" s="81">
        <f t="shared" si="823"/>
        <v>1</v>
      </c>
      <c r="FD348" s="2"/>
      <c r="FE348" s="77">
        <f t="shared" si="759"/>
        <v>1.3774104683195594</v>
      </c>
      <c r="FF348" s="83">
        <f t="shared" si="760"/>
        <v>2.2436320443447273</v>
      </c>
      <c r="FG348" s="83">
        <f t="shared" si="761"/>
        <v>0.92494714587737836</v>
      </c>
      <c r="FH348" s="81">
        <f t="shared" si="762"/>
        <v>4.3691017126878708E-2</v>
      </c>
      <c r="FI348" s="81">
        <f t="shared" si="763"/>
        <v>1.8663194444444446</v>
      </c>
      <c r="FJ348" s="81">
        <f t="shared" si="764"/>
        <v>1.3413526026567435</v>
      </c>
      <c r="FK348" s="81">
        <f t="shared" si="765"/>
        <v>0.73542135317528989</v>
      </c>
      <c r="FL348" s="81">
        <f t="shared" si="766"/>
        <v>0</v>
      </c>
      <c r="FM348" s="81">
        <f t="shared" si="767"/>
        <v>1.0675092873307996</v>
      </c>
      <c r="FN348" s="81">
        <f t="shared" si="768"/>
        <v>0.38206826286296486</v>
      </c>
      <c r="FO348" s="81">
        <f t="shared" si="769"/>
        <v>0</v>
      </c>
      <c r="FP348" s="81">
        <f t="shared" si="770"/>
        <v>4.1795536236729915E-2</v>
      </c>
      <c r="FQ348" s="2"/>
      <c r="FR348" s="83">
        <f t="shared" si="771"/>
        <v>20</v>
      </c>
      <c r="FS348" s="83">
        <f t="shared" si="772"/>
        <v>-30</v>
      </c>
      <c r="FT348" s="83">
        <f t="shared" si="773"/>
        <v>-20</v>
      </c>
      <c r="FU348" s="83">
        <f t="shared" si="774"/>
        <v>42</v>
      </c>
      <c r="FV348" s="83">
        <f t="shared" si="775"/>
        <v>-12</v>
      </c>
      <c r="FW348" s="83">
        <f t="shared" si="776"/>
        <v>-14</v>
      </c>
      <c r="FX348" s="83">
        <f t="shared" si="777"/>
        <v>-17</v>
      </c>
      <c r="FY348" s="83">
        <f t="shared" si="778"/>
        <v>25</v>
      </c>
      <c r="FZ348" s="83">
        <f t="shared" si="779"/>
        <v>-16</v>
      </c>
      <c r="GA348" s="83">
        <f t="shared" si="780"/>
        <v>-9</v>
      </c>
      <c r="GB348" s="83">
        <f t="shared" si="781"/>
        <v>1</v>
      </c>
      <c r="GC348" s="54"/>
      <c r="GD348" s="205">
        <f t="shared" si="782"/>
        <v>0.86622157602516792</v>
      </c>
      <c r="GE348" s="206">
        <f t="shared" si="783"/>
        <v>-1.3186848984673489</v>
      </c>
      <c r="GF348" s="206">
        <f t="shared" si="784"/>
        <v>-0.88125612875049963</v>
      </c>
      <c r="GG348" s="207">
        <f t="shared" si="785"/>
        <v>1.8226284273175659</v>
      </c>
      <c r="GH348" s="206">
        <f t="shared" si="786"/>
        <v>-0.52496684178770114</v>
      </c>
      <c r="GI348" s="206">
        <f t="shared" si="787"/>
        <v>-0.6059312494814536</v>
      </c>
      <c r="GJ348" s="206">
        <f t="shared" si="788"/>
        <v>-0.73542135317528989</v>
      </c>
      <c r="GK348" s="206">
        <f t="shared" si="789"/>
        <v>1.0675092873307996</v>
      </c>
      <c r="GL348" s="206">
        <f t="shared" si="790"/>
        <v>-0.68544102446783484</v>
      </c>
      <c r="GM348" s="206">
        <f t="shared" si="791"/>
        <v>-0.38206826286296486</v>
      </c>
      <c r="GN348" s="206">
        <f t="shared" si="792"/>
        <v>4.1795536236729915E-2</v>
      </c>
      <c r="GO348" s="2"/>
      <c r="GP348" s="3">
        <f t="shared" si="793"/>
        <v>1</v>
      </c>
      <c r="GQ348" s="320">
        <f t="shared" si="794"/>
        <v>4.1795536236729915E-5</v>
      </c>
      <c r="GR348" s="298">
        <f t="shared" si="795"/>
        <v>5.3989097685435132E-4</v>
      </c>
      <c r="GS348" s="298">
        <f t="shared" si="796"/>
        <v>8.1503499856170291E-4</v>
      </c>
      <c r="GT348" s="298">
        <f t="shared" si="797"/>
        <v>4.0098323451727549E-4</v>
      </c>
      <c r="GU348" s="298">
        <f t="shared" si="798"/>
        <v>2.1590810950859316E-5</v>
      </c>
      <c r="GV348" s="298">
        <f t="shared" si="799"/>
        <v>7.759491843510899E-4</v>
      </c>
      <c r="GW348" s="298">
        <f t="shared" si="800"/>
        <v>6.222275747174886E-4</v>
      </c>
      <c r="GX348" s="298">
        <f t="shared" si="801"/>
        <v>4.2538284456010412E-4</v>
      </c>
      <c r="GY348" s="298">
        <f t="shared" si="802"/>
        <v>0</v>
      </c>
      <c r="GZ348" s="298">
        <f t="shared" si="803"/>
        <v>5.189413596263622E-4</v>
      </c>
      <c r="HA348" s="298">
        <f t="shared" si="804"/>
        <v>1.9011406844106463E-4</v>
      </c>
      <c r="HB348" s="298">
        <f t="shared" si="805"/>
        <v>0</v>
      </c>
      <c r="HC348" s="298">
        <f t="shared" si="806"/>
        <v>1.7328319672841323E-5</v>
      </c>
      <c r="HD348" s="298"/>
    </row>
    <row r="349" spans="1:213" ht="12" customHeight="1" x14ac:dyDescent="0.25">
      <c r="A349" s="2">
        <v>3</v>
      </c>
      <c r="B349" s="10" t="s">
        <v>151</v>
      </c>
      <c r="C349" s="183">
        <v>56001</v>
      </c>
      <c r="D349" s="10"/>
      <c r="E349" s="2" t="s">
        <v>199</v>
      </c>
      <c r="F349" s="33"/>
      <c r="G349" s="33"/>
      <c r="H349" s="33"/>
      <c r="I349" s="33"/>
      <c r="J349" s="33"/>
      <c r="K349" s="33"/>
      <c r="L349" s="33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61"/>
      <c r="X349" s="45"/>
      <c r="Y349" s="3">
        <v>18</v>
      </c>
      <c r="Z349" s="146">
        <v>4</v>
      </c>
      <c r="AA349" s="3">
        <f t="shared" si="811"/>
        <v>22</v>
      </c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178">
        <f t="shared" si="720"/>
        <v>0</v>
      </c>
      <c r="BB349" s="2">
        <f t="shared" si="721"/>
        <v>0</v>
      </c>
      <c r="BC349" s="2">
        <f t="shared" si="722"/>
        <v>0</v>
      </c>
      <c r="BD349" s="146">
        <f t="shared" si="723"/>
        <v>0</v>
      </c>
      <c r="BE349" s="3">
        <f t="shared" si="724"/>
        <v>0.99933377748167895</v>
      </c>
      <c r="BF349" s="178">
        <f t="shared" si="725"/>
        <v>0</v>
      </c>
      <c r="BG349" s="2">
        <f t="shared" si="726"/>
        <v>0</v>
      </c>
      <c r="BH349" s="2">
        <f t="shared" si="727"/>
        <v>0</v>
      </c>
      <c r="BI349" s="146">
        <f t="shared" si="728"/>
        <v>0</v>
      </c>
      <c r="BJ349" s="3"/>
      <c r="BK349" s="21">
        <v>11915</v>
      </c>
      <c r="BL349" s="3">
        <v>11895</v>
      </c>
      <c r="BM349" s="2">
        <v>20</v>
      </c>
      <c r="BN349" s="2">
        <v>20</v>
      </c>
      <c r="BO349" s="45"/>
      <c r="BP349" s="2">
        <f t="shared" si="729"/>
        <v>20</v>
      </c>
      <c r="BQ349" s="2">
        <f t="shared" si="730"/>
        <v>1.6813787305590584</v>
      </c>
      <c r="BR349" s="2">
        <f t="shared" si="731"/>
        <v>1.6813787305590584</v>
      </c>
      <c r="BS349" s="2"/>
      <c r="BT349" s="7">
        <v>11958</v>
      </c>
      <c r="BU349" s="3">
        <v>11942</v>
      </c>
      <c r="BV349" s="2">
        <f t="shared" si="812"/>
        <v>16</v>
      </c>
      <c r="BW349" s="2">
        <v>16</v>
      </c>
      <c r="BX349" s="61"/>
      <c r="BY349" s="2">
        <f t="shared" si="732"/>
        <v>16</v>
      </c>
      <c r="BZ349" s="2">
        <f t="shared" si="733"/>
        <v>1.3398090772064981</v>
      </c>
      <c r="CA349" s="2">
        <f t="shared" si="734"/>
        <v>1.3398090772064981</v>
      </c>
      <c r="CB349" s="2"/>
      <c r="CC349" s="105">
        <v>11983</v>
      </c>
      <c r="CD349" s="3">
        <v>11960</v>
      </c>
      <c r="CE349" s="2">
        <f t="shared" si="813"/>
        <v>23</v>
      </c>
      <c r="CF349" s="2">
        <v>23</v>
      </c>
      <c r="CG349" s="61"/>
      <c r="CH349" s="2">
        <f t="shared" si="735"/>
        <v>23</v>
      </c>
      <c r="CI349" s="2">
        <f t="shared" si="736"/>
        <v>1.9230769230769231</v>
      </c>
      <c r="CJ349" s="2">
        <f t="shared" si="737"/>
        <v>1.9230769230769231</v>
      </c>
      <c r="CK349" s="2"/>
      <c r="CL349" s="105">
        <v>11948</v>
      </c>
      <c r="CM349" s="3">
        <v>11941</v>
      </c>
      <c r="CN349" s="2">
        <f t="shared" si="814"/>
        <v>7</v>
      </c>
      <c r="CO349" s="2">
        <f t="shared" si="815"/>
        <v>7</v>
      </c>
      <c r="CP349" s="61"/>
      <c r="CQ349" s="2">
        <f t="shared" si="738"/>
        <v>7</v>
      </c>
      <c r="CR349" s="2">
        <f t="shared" si="739"/>
        <v>0.5862155598358596</v>
      </c>
      <c r="CS349" s="2">
        <f t="shared" si="740"/>
        <v>0.5862155598358596</v>
      </c>
      <c r="CT349" s="2"/>
      <c r="CU349" s="131">
        <v>12020</v>
      </c>
      <c r="CV349" s="3">
        <v>12008</v>
      </c>
      <c r="CW349" s="2">
        <f t="shared" si="816"/>
        <v>12</v>
      </c>
      <c r="CX349" s="2">
        <f t="shared" si="817"/>
        <v>12</v>
      </c>
      <c r="CY349" s="61"/>
      <c r="CZ349" s="2">
        <f t="shared" si="741"/>
        <v>12</v>
      </c>
      <c r="DA349" s="2">
        <f t="shared" si="742"/>
        <v>0.99933377748167895</v>
      </c>
      <c r="DB349" s="2">
        <f t="shared" si="743"/>
        <v>0.99933377748167895</v>
      </c>
      <c r="DC349" s="2"/>
      <c r="DD349" s="131">
        <v>12134</v>
      </c>
      <c r="DE349" s="3">
        <v>12138</v>
      </c>
      <c r="DF349" s="2">
        <f t="shared" si="818"/>
        <v>-4</v>
      </c>
      <c r="DG349" s="2">
        <f t="shared" si="819"/>
        <v>-4</v>
      </c>
      <c r="DH349" s="61"/>
      <c r="DI349" s="2">
        <f t="shared" si="744"/>
        <v>-4</v>
      </c>
      <c r="DJ349" s="2">
        <f t="shared" si="745"/>
        <v>-0.32954358213873786</v>
      </c>
      <c r="DK349" s="2">
        <f t="shared" si="746"/>
        <v>-0.32954358213873786</v>
      </c>
      <c r="DL349" s="2"/>
      <c r="DM349" s="131">
        <v>12256</v>
      </c>
      <c r="DN349" s="2">
        <v>12256</v>
      </c>
      <c r="DO349" s="3">
        <f t="shared" si="747"/>
        <v>0</v>
      </c>
      <c r="DP349" s="3">
        <f t="shared" si="748"/>
        <v>0</v>
      </c>
      <c r="DQ349" s="2"/>
      <c r="DR349" s="131">
        <v>12271</v>
      </c>
      <c r="DS349" s="2">
        <v>12262</v>
      </c>
      <c r="DT349" s="3">
        <f t="shared" si="749"/>
        <v>9</v>
      </c>
      <c r="DU349" s="3">
        <f t="shared" si="750"/>
        <v>0.73397488174849124</v>
      </c>
      <c r="DV349" s="2"/>
      <c r="DW349" s="131">
        <v>12374</v>
      </c>
      <c r="DX349" s="2">
        <v>12370</v>
      </c>
      <c r="DY349" s="3">
        <f t="shared" si="751"/>
        <v>4</v>
      </c>
      <c r="DZ349" s="3">
        <f t="shared" si="752"/>
        <v>0.3233629749393695</v>
      </c>
      <c r="EA349" s="2"/>
      <c r="EB349" s="131">
        <v>12433</v>
      </c>
      <c r="EC349" s="2">
        <v>12430</v>
      </c>
      <c r="ED349" s="3">
        <f t="shared" si="824"/>
        <v>3</v>
      </c>
      <c r="EE349" s="3">
        <f t="shared" si="753"/>
        <v>0.24135156878519712</v>
      </c>
      <c r="EF349" s="2"/>
      <c r="EG349" s="131">
        <v>12494</v>
      </c>
      <c r="EH349" s="2">
        <v>12493</v>
      </c>
      <c r="EI349" s="3">
        <f>EG349-EH349</f>
        <v>1</v>
      </c>
      <c r="EJ349" s="3">
        <f t="shared" si="754"/>
        <v>8.0044825102057154E-2</v>
      </c>
      <c r="EK349" s="2"/>
      <c r="EL349" s="131">
        <v>12604</v>
      </c>
      <c r="EM349" s="2">
        <v>12605</v>
      </c>
      <c r="EN349" s="146">
        <v>0</v>
      </c>
      <c r="EO349" s="3">
        <f t="shared" si="755"/>
        <v>0</v>
      </c>
      <c r="EP349" s="2"/>
      <c r="EQ349" s="2"/>
      <c r="ER349" s="77">
        <f t="shared" si="756"/>
        <v>20</v>
      </c>
      <c r="ES349" s="83">
        <f t="shared" si="825"/>
        <v>16</v>
      </c>
      <c r="ET349" s="83">
        <f t="shared" si="821"/>
        <v>23</v>
      </c>
      <c r="EU349" s="81">
        <f t="shared" si="828"/>
        <v>7</v>
      </c>
      <c r="EV349" s="81">
        <f t="shared" si="826"/>
        <v>12</v>
      </c>
      <c r="EW349" s="81">
        <f t="shared" si="697"/>
        <v>-4</v>
      </c>
      <c r="EX349" s="81">
        <f t="shared" si="827"/>
        <v>0</v>
      </c>
      <c r="EY349" s="81">
        <v>0</v>
      </c>
      <c r="EZ349" s="81">
        <f t="shared" si="809"/>
        <v>4</v>
      </c>
      <c r="FA349" s="81">
        <f t="shared" si="757"/>
        <v>3</v>
      </c>
      <c r="FB349" s="81">
        <f t="shared" si="758"/>
        <v>1</v>
      </c>
      <c r="FC349" s="81">
        <v>0</v>
      </c>
      <c r="FD349" s="2"/>
      <c r="FE349" s="77">
        <f t="shared" si="759"/>
        <v>1.6813787305590584</v>
      </c>
      <c r="FF349" s="83">
        <f t="shared" si="760"/>
        <v>1.3398090772064981</v>
      </c>
      <c r="FG349" s="83">
        <f t="shared" si="761"/>
        <v>1.9230769230769231</v>
      </c>
      <c r="FH349" s="81">
        <f t="shared" si="762"/>
        <v>0.5862155598358596</v>
      </c>
      <c r="FI349" s="81">
        <f t="shared" si="763"/>
        <v>0.99933377748167895</v>
      </c>
      <c r="FJ349" s="81">
        <f t="shared" si="764"/>
        <v>-0.32954358213873786</v>
      </c>
      <c r="FK349" s="81">
        <f t="shared" si="765"/>
        <v>0</v>
      </c>
      <c r="FL349" s="81">
        <f t="shared" si="766"/>
        <v>0</v>
      </c>
      <c r="FM349" s="81">
        <f t="shared" si="767"/>
        <v>0.3233629749393695</v>
      </c>
      <c r="FN349" s="81">
        <f t="shared" si="768"/>
        <v>0.24135156878519712</v>
      </c>
      <c r="FO349" s="81">
        <f t="shared" si="769"/>
        <v>8.0044825102057154E-2</v>
      </c>
      <c r="FP349" s="81">
        <f t="shared" si="770"/>
        <v>0</v>
      </c>
      <c r="FQ349" s="2"/>
      <c r="FR349" s="83">
        <f t="shared" si="771"/>
        <v>-4</v>
      </c>
      <c r="FS349" s="83">
        <f t="shared" si="772"/>
        <v>7</v>
      </c>
      <c r="FT349" s="83">
        <f t="shared" si="773"/>
        <v>-16</v>
      </c>
      <c r="FU349" s="83">
        <f t="shared" si="774"/>
        <v>5</v>
      </c>
      <c r="FV349" s="83">
        <f t="shared" si="775"/>
        <v>-16</v>
      </c>
      <c r="FW349" s="83">
        <f t="shared" si="776"/>
        <v>4</v>
      </c>
      <c r="FX349" s="83">
        <f t="shared" si="777"/>
        <v>0</v>
      </c>
      <c r="FY349" s="83">
        <f t="shared" si="778"/>
        <v>4</v>
      </c>
      <c r="FZ349" s="83">
        <f t="shared" si="779"/>
        <v>-1</v>
      </c>
      <c r="GA349" s="83">
        <f t="shared" si="780"/>
        <v>-2</v>
      </c>
      <c r="GB349" s="83">
        <f t="shared" si="781"/>
        <v>-1</v>
      </c>
      <c r="GC349" s="54"/>
      <c r="GD349" s="205">
        <f t="shared" si="782"/>
        <v>-0.34156965335256029</v>
      </c>
      <c r="GE349" s="206">
        <f t="shared" si="783"/>
        <v>0.58326784587042502</v>
      </c>
      <c r="GF349" s="206">
        <f t="shared" si="784"/>
        <v>-1.3368613632410635</v>
      </c>
      <c r="GG349" s="207">
        <f t="shared" si="785"/>
        <v>0.41311821764581935</v>
      </c>
      <c r="GH349" s="206">
        <f t="shared" si="786"/>
        <v>-1.3288773596204169</v>
      </c>
      <c r="GI349" s="206">
        <f t="shared" si="787"/>
        <v>0.32954358213873786</v>
      </c>
      <c r="GJ349" s="206">
        <f t="shared" si="788"/>
        <v>0</v>
      </c>
      <c r="GK349" s="206">
        <f t="shared" si="789"/>
        <v>0.3233629749393695</v>
      </c>
      <c r="GL349" s="206">
        <f t="shared" si="790"/>
        <v>-8.2011406154172378E-2</v>
      </c>
      <c r="GM349" s="206">
        <f t="shared" si="791"/>
        <v>-0.16130674368313996</v>
      </c>
      <c r="GN349" s="206">
        <f t="shared" si="792"/>
        <v>-8.0044825102057154E-2</v>
      </c>
      <c r="GO349" s="2"/>
      <c r="GP349" s="3">
        <f t="shared" si="793"/>
        <v>0</v>
      </c>
      <c r="GQ349" s="320">
        <f t="shared" si="794"/>
        <v>0</v>
      </c>
      <c r="GR349" s="298">
        <f t="shared" si="795"/>
        <v>3.4831675926087183E-4</v>
      </c>
      <c r="GS349" s="298">
        <f t="shared" si="796"/>
        <v>2.5569725445073033E-4</v>
      </c>
      <c r="GT349" s="298">
        <f t="shared" si="797"/>
        <v>4.3917211399511125E-4</v>
      </c>
      <c r="GU349" s="298">
        <f t="shared" si="798"/>
        <v>1.511356766560152E-4</v>
      </c>
      <c r="GV349" s="298">
        <f t="shared" si="799"/>
        <v>2.1654395842355997E-4</v>
      </c>
      <c r="GW349" s="298">
        <f t="shared" si="800"/>
        <v>-8.0287428995804984E-5</v>
      </c>
      <c r="GX349" s="298">
        <f t="shared" si="801"/>
        <v>0</v>
      </c>
      <c r="GY349" s="298">
        <f t="shared" si="802"/>
        <v>0</v>
      </c>
      <c r="GZ349" s="298">
        <f t="shared" si="803"/>
        <v>8.303061754021796E-5</v>
      </c>
      <c r="HA349" s="298">
        <f t="shared" si="804"/>
        <v>6.3371356147021542E-5</v>
      </c>
      <c r="HB349" s="298">
        <f t="shared" si="805"/>
        <v>1.9940179461615153E-5</v>
      </c>
      <c r="HC349" s="298">
        <f t="shared" si="806"/>
        <v>0</v>
      </c>
      <c r="HD349" s="298"/>
    </row>
    <row r="350" spans="1:213" ht="12" customHeight="1" x14ac:dyDescent="0.25">
      <c r="A350" s="2">
        <v>3</v>
      </c>
      <c r="B350" s="10" t="s">
        <v>151</v>
      </c>
      <c r="C350" s="183">
        <v>56005</v>
      </c>
      <c r="D350" s="10"/>
      <c r="E350" s="2" t="s">
        <v>225</v>
      </c>
      <c r="F350" s="33"/>
      <c r="G350" s="33"/>
      <c r="H350" s="33"/>
      <c r="I350" s="33"/>
      <c r="J350" s="33"/>
      <c r="K350" s="33"/>
      <c r="L350" s="33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61"/>
      <c r="X350" s="45"/>
      <c r="Y350" s="3">
        <v>16</v>
      </c>
      <c r="Z350" s="146">
        <v>3</v>
      </c>
      <c r="AA350" s="3">
        <f t="shared" si="811"/>
        <v>19</v>
      </c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178">
        <f t="shared" si="720"/>
        <v>0</v>
      </c>
      <c r="BB350" s="2">
        <f t="shared" si="721"/>
        <v>0</v>
      </c>
      <c r="BC350" s="2">
        <f t="shared" si="722"/>
        <v>0</v>
      </c>
      <c r="BD350" s="146">
        <f t="shared" si="723"/>
        <v>0</v>
      </c>
      <c r="BE350" s="3">
        <f t="shared" si="724"/>
        <v>1.2749681257968553</v>
      </c>
      <c r="BF350" s="178">
        <f t="shared" si="725"/>
        <v>0</v>
      </c>
      <c r="BG350" s="2">
        <f t="shared" si="726"/>
        <v>0</v>
      </c>
      <c r="BH350" s="2">
        <f t="shared" si="727"/>
        <v>0</v>
      </c>
      <c r="BI350" s="146">
        <f t="shared" si="728"/>
        <v>0</v>
      </c>
      <c r="BJ350" s="3"/>
      <c r="BK350" s="21">
        <v>7090</v>
      </c>
      <c r="BL350" s="3">
        <v>7055</v>
      </c>
      <c r="BM350" s="2">
        <v>35</v>
      </c>
      <c r="BN350" s="2">
        <v>35</v>
      </c>
      <c r="BO350" s="45"/>
      <c r="BP350" s="2">
        <f t="shared" si="729"/>
        <v>35</v>
      </c>
      <c r="BQ350" s="2">
        <f t="shared" si="730"/>
        <v>4.9610205527994333</v>
      </c>
      <c r="BR350" s="2">
        <f t="shared" si="731"/>
        <v>4.9610205527994333</v>
      </c>
      <c r="BS350" s="2"/>
      <c r="BT350" s="7">
        <v>7076</v>
      </c>
      <c r="BU350" s="3">
        <v>7037</v>
      </c>
      <c r="BV350" s="2">
        <f t="shared" si="812"/>
        <v>39</v>
      </c>
      <c r="BW350" s="2">
        <v>39</v>
      </c>
      <c r="BX350" s="61"/>
      <c r="BY350" s="2">
        <f t="shared" si="732"/>
        <v>39</v>
      </c>
      <c r="BZ350" s="2">
        <f t="shared" si="733"/>
        <v>5.5421344322864856</v>
      </c>
      <c r="CA350" s="2">
        <f t="shared" si="734"/>
        <v>5.5421344322864856</v>
      </c>
      <c r="CB350" s="2"/>
      <c r="CC350" s="105">
        <v>7057</v>
      </c>
      <c r="CD350" s="3">
        <v>7020</v>
      </c>
      <c r="CE350" s="2">
        <f t="shared" si="813"/>
        <v>37</v>
      </c>
      <c r="CF350" s="2">
        <v>37</v>
      </c>
      <c r="CG350" s="61"/>
      <c r="CH350" s="2">
        <f t="shared" si="735"/>
        <v>37</v>
      </c>
      <c r="CI350" s="2">
        <f t="shared" si="736"/>
        <v>5.2706552706552703</v>
      </c>
      <c r="CJ350" s="2">
        <f t="shared" si="737"/>
        <v>5.2706552706552703</v>
      </c>
      <c r="CK350" s="2"/>
      <c r="CL350" s="105">
        <v>7081</v>
      </c>
      <c r="CM350" s="3">
        <v>7042</v>
      </c>
      <c r="CN350" s="2">
        <f t="shared" si="814"/>
        <v>39</v>
      </c>
      <c r="CO350" s="2">
        <f t="shared" si="815"/>
        <v>39</v>
      </c>
      <c r="CP350" s="61"/>
      <c r="CQ350" s="2">
        <f t="shared" si="738"/>
        <v>39</v>
      </c>
      <c r="CR350" s="2">
        <f t="shared" si="739"/>
        <v>5.5381993751775056</v>
      </c>
      <c r="CS350" s="2">
        <f t="shared" si="740"/>
        <v>5.5381993751775056</v>
      </c>
      <c r="CT350" s="2"/>
      <c r="CU350" s="131">
        <v>7068</v>
      </c>
      <c r="CV350" s="3">
        <v>7059</v>
      </c>
      <c r="CW350" s="2">
        <f t="shared" si="816"/>
        <v>9</v>
      </c>
      <c r="CX350" s="2">
        <f t="shared" si="817"/>
        <v>9</v>
      </c>
      <c r="CY350" s="61"/>
      <c r="CZ350" s="2">
        <f t="shared" si="741"/>
        <v>9</v>
      </c>
      <c r="DA350" s="2">
        <f t="shared" si="742"/>
        <v>1.2749681257968553</v>
      </c>
      <c r="DB350" s="2">
        <f t="shared" si="743"/>
        <v>1.2749681257968553</v>
      </c>
      <c r="DC350" s="2"/>
      <c r="DD350" s="131">
        <v>7109</v>
      </c>
      <c r="DE350" s="3">
        <v>7093</v>
      </c>
      <c r="DF350" s="2">
        <f t="shared" si="818"/>
        <v>16</v>
      </c>
      <c r="DG350" s="2">
        <f t="shared" si="819"/>
        <v>16</v>
      </c>
      <c r="DH350" s="61"/>
      <c r="DI350" s="2">
        <f t="shared" si="744"/>
        <v>16</v>
      </c>
      <c r="DJ350" s="2">
        <f t="shared" si="745"/>
        <v>2.2557451008036096</v>
      </c>
      <c r="DK350" s="2">
        <f t="shared" si="746"/>
        <v>2.2557451008036096</v>
      </c>
      <c r="DL350" s="2"/>
      <c r="DM350" s="131">
        <v>7139</v>
      </c>
      <c r="DN350" s="2">
        <v>7131</v>
      </c>
      <c r="DO350" s="3">
        <f t="shared" si="747"/>
        <v>8</v>
      </c>
      <c r="DP350" s="3">
        <f t="shared" si="748"/>
        <v>1.1218622914037302</v>
      </c>
      <c r="DQ350" s="2"/>
      <c r="DR350" s="131">
        <v>7135</v>
      </c>
      <c r="DS350" s="2">
        <v>7121</v>
      </c>
      <c r="DT350" s="3">
        <f t="shared" si="749"/>
        <v>14</v>
      </c>
      <c r="DU350" s="3">
        <f t="shared" si="750"/>
        <v>1.9660160089875018</v>
      </c>
      <c r="DV350" s="2"/>
      <c r="DW350" s="131">
        <v>7168</v>
      </c>
      <c r="DX350" s="2">
        <v>7158</v>
      </c>
      <c r="DY350" s="3">
        <f t="shared" si="751"/>
        <v>10</v>
      </c>
      <c r="DZ350" s="3">
        <f t="shared" si="752"/>
        <v>1.3970382788488405</v>
      </c>
      <c r="EA350" s="2"/>
      <c r="EB350" s="131">
        <v>7136</v>
      </c>
      <c r="EC350" s="2">
        <v>7126</v>
      </c>
      <c r="ED350" s="3">
        <f t="shared" si="824"/>
        <v>10</v>
      </c>
      <c r="EE350" s="3">
        <f t="shared" si="753"/>
        <v>1.4033118158854898</v>
      </c>
      <c r="EF350" s="2"/>
      <c r="EG350" s="131">
        <v>7188</v>
      </c>
      <c r="EH350" s="2">
        <v>7171</v>
      </c>
      <c r="EI350" s="3">
        <f>EG350-EH350</f>
        <v>17</v>
      </c>
      <c r="EJ350" s="3">
        <f t="shared" si="754"/>
        <v>2.3706596011713845</v>
      </c>
      <c r="EK350" s="2"/>
      <c r="EL350" s="131">
        <v>7179</v>
      </c>
      <c r="EM350" s="2">
        <v>7167</v>
      </c>
      <c r="EN350" s="3">
        <f t="shared" ref="EN350:EN355" si="829">EL350-EM350</f>
        <v>12</v>
      </c>
      <c r="EO350" s="3">
        <f t="shared" si="755"/>
        <v>1.6743407283382168</v>
      </c>
      <c r="EP350" s="2"/>
      <c r="EQ350" s="2"/>
      <c r="ER350" s="77">
        <f t="shared" si="756"/>
        <v>35</v>
      </c>
      <c r="ES350" s="83">
        <f t="shared" si="825"/>
        <v>39</v>
      </c>
      <c r="ET350" s="83">
        <f t="shared" si="821"/>
        <v>37</v>
      </c>
      <c r="EU350" s="81">
        <f t="shared" si="828"/>
        <v>39</v>
      </c>
      <c r="EV350" s="81">
        <f t="shared" si="826"/>
        <v>9</v>
      </c>
      <c r="EW350" s="81">
        <f t="shared" si="697"/>
        <v>16</v>
      </c>
      <c r="EX350" s="81">
        <f t="shared" si="827"/>
        <v>8</v>
      </c>
      <c r="EY350" s="81">
        <f>DT350</f>
        <v>14</v>
      </c>
      <c r="EZ350" s="81">
        <f t="shared" si="809"/>
        <v>10</v>
      </c>
      <c r="FA350" s="81">
        <f t="shared" si="757"/>
        <v>10</v>
      </c>
      <c r="FB350" s="81">
        <f t="shared" si="758"/>
        <v>17</v>
      </c>
      <c r="FC350" s="81">
        <f t="shared" ref="FC350:FC355" si="830">EN350</f>
        <v>12</v>
      </c>
      <c r="FD350" s="2"/>
      <c r="FE350" s="77">
        <f t="shared" si="759"/>
        <v>4.9610205527994333</v>
      </c>
      <c r="FF350" s="83">
        <f t="shared" si="760"/>
        <v>5.5421344322864856</v>
      </c>
      <c r="FG350" s="83">
        <f t="shared" si="761"/>
        <v>5.2706552706552703</v>
      </c>
      <c r="FH350" s="81">
        <f t="shared" si="762"/>
        <v>5.5381993751775056</v>
      </c>
      <c r="FI350" s="81">
        <f t="shared" si="763"/>
        <v>1.2749681257968553</v>
      </c>
      <c r="FJ350" s="81">
        <f t="shared" si="764"/>
        <v>2.2557451008036096</v>
      </c>
      <c r="FK350" s="81">
        <f t="shared" si="765"/>
        <v>1.1218622914037302</v>
      </c>
      <c r="FL350" s="81">
        <f t="shared" si="766"/>
        <v>1.9660160089875018</v>
      </c>
      <c r="FM350" s="81">
        <f t="shared" si="767"/>
        <v>1.3970382788488405</v>
      </c>
      <c r="FN350" s="81">
        <f t="shared" si="768"/>
        <v>1.4033118158854898</v>
      </c>
      <c r="FO350" s="81">
        <f t="shared" si="769"/>
        <v>2.3706596011713845</v>
      </c>
      <c r="FP350" s="81">
        <f t="shared" si="770"/>
        <v>1.6743407283382168</v>
      </c>
      <c r="FQ350" s="2"/>
      <c r="FR350" s="83">
        <f t="shared" si="771"/>
        <v>4</v>
      </c>
      <c r="FS350" s="83">
        <f t="shared" si="772"/>
        <v>-2</v>
      </c>
      <c r="FT350" s="83">
        <f t="shared" si="773"/>
        <v>2</v>
      </c>
      <c r="FU350" s="83">
        <f t="shared" si="774"/>
        <v>-30</v>
      </c>
      <c r="FV350" s="83">
        <f t="shared" si="775"/>
        <v>7</v>
      </c>
      <c r="FW350" s="83">
        <f t="shared" si="776"/>
        <v>-8</v>
      </c>
      <c r="FX350" s="83">
        <f t="shared" si="777"/>
        <v>6</v>
      </c>
      <c r="FY350" s="83">
        <f t="shared" si="778"/>
        <v>-4</v>
      </c>
      <c r="FZ350" s="83">
        <f t="shared" si="779"/>
        <v>0</v>
      </c>
      <c r="GA350" s="83">
        <f t="shared" si="780"/>
        <v>7</v>
      </c>
      <c r="GB350" s="83">
        <f t="shared" si="781"/>
        <v>-5</v>
      </c>
      <c r="GC350" s="54"/>
      <c r="GD350" s="205">
        <f t="shared" si="782"/>
        <v>0.58111387948705229</v>
      </c>
      <c r="GE350" s="206">
        <f t="shared" si="783"/>
        <v>-0.27147916163121533</v>
      </c>
      <c r="GF350" s="206">
        <f t="shared" si="784"/>
        <v>0.26754410452223532</v>
      </c>
      <c r="GG350" s="207">
        <f t="shared" si="785"/>
        <v>-4.2632312493806506</v>
      </c>
      <c r="GH350" s="206">
        <f t="shared" si="786"/>
        <v>0.98077697500675431</v>
      </c>
      <c r="GI350" s="206">
        <f t="shared" si="787"/>
        <v>-1.1338828093998794</v>
      </c>
      <c r="GJ350" s="206">
        <f t="shared" si="788"/>
        <v>0.84415371758377167</v>
      </c>
      <c r="GK350" s="206">
        <f t="shared" si="789"/>
        <v>-0.56897773013866138</v>
      </c>
      <c r="GL350" s="206">
        <f t="shared" si="790"/>
        <v>6.2735370366493459E-3</v>
      </c>
      <c r="GM350" s="206">
        <f t="shared" si="791"/>
        <v>0.96734778528589471</v>
      </c>
      <c r="GN350" s="206">
        <f t="shared" si="792"/>
        <v>-0.69631887283316773</v>
      </c>
      <c r="GO350" s="2"/>
      <c r="GP350" s="3">
        <f t="shared" si="793"/>
        <v>12</v>
      </c>
      <c r="GQ350" s="320">
        <f t="shared" si="794"/>
        <v>1.6743407283382169E-3</v>
      </c>
      <c r="GR350" s="298">
        <f t="shared" si="795"/>
        <v>6.0955432870652576E-4</v>
      </c>
      <c r="GS350" s="298">
        <f t="shared" si="796"/>
        <v>6.2326205772365514E-4</v>
      </c>
      <c r="GT350" s="298">
        <f t="shared" si="797"/>
        <v>7.0649427033996157E-4</v>
      </c>
      <c r="GU350" s="298">
        <f t="shared" si="798"/>
        <v>8.4204162708351323E-4</v>
      </c>
      <c r="GV350" s="298">
        <f t="shared" si="799"/>
        <v>1.6240796881766999E-4</v>
      </c>
      <c r="GW350" s="298">
        <f t="shared" si="800"/>
        <v>3.2114971598321993E-4</v>
      </c>
      <c r="GX350" s="298">
        <f t="shared" si="801"/>
        <v>2.0018016214593134E-4</v>
      </c>
      <c r="GY350" s="298">
        <f t="shared" si="802"/>
        <v>3.3570726326643169E-4</v>
      </c>
      <c r="GZ350" s="298">
        <f t="shared" si="803"/>
        <v>2.075765438505449E-4</v>
      </c>
      <c r="HA350" s="298">
        <f t="shared" si="804"/>
        <v>2.1123785382340515E-4</v>
      </c>
      <c r="HB350" s="298">
        <f t="shared" si="805"/>
        <v>3.3898305084745765E-4</v>
      </c>
      <c r="HC350" s="298">
        <f t="shared" si="806"/>
        <v>2.0793983607409589E-4</v>
      </c>
      <c r="HD350" s="298"/>
    </row>
    <row r="351" spans="1:213" ht="12" customHeight="1" x14ac:dyDescent="0.25">
      <c r="A351" s="2">
        <v>3</v>
      </c>
      <c r="B351" s="10" t="s">
        <v>151</v>
      </c>
      <c r="C351" s="183">
        <v>56016</v>
      </c>
      <c r="D351" s="10"/>
      <c r="E351" s="2" t="s">
        <v>286</v>
      </c>
      <c r="F351" s="33"/>
      <c r="G351" s="33"/>
      <c r="H351" s="33"/>
      <c r="I351" s="33"/>
      <c r="J351" s="33"/>
      <c r="K351" s="33"/>
      <c r="L351" s="33"/>
      <c r="M351" s="45">
        <v>300</v>
      </c>
      <c r="N351" s="45"/>
      <c r="O351" s="45"/>
      <c r="P351" s="45"/>
      <c r="Q351" s="45"/>
      <c r="R351" s="45"/>
      <c r="S351" s="45"/>
      <c r="T351" s="45"/>
      <c r="U351" s="45"/>
      <c r="V351" s="45"/>
      <c r="W351" s="61"/>
      <c r="X351" s="45">
        <f>SUM(M351:W351)</f>
        <v>300</v>
      </c>
      <c r="Y351" s="3">
        <v>34</v>
      </c>
      <c r="Z351" s="146">
        <v>3</v>
      </c>
      <c r="AA351" s="3">
        <f t="shared" si="811"/>
        <v>37</v>
      </c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178">
        <f t="shared" si="720"/>
        <v>0</v>
      </c>
      <c r="BB351" s="2">
        <f t="shared" si="721"/>
        <v>0</v>
      </c>
      <c r="BC351" s="2">
        <f t="shared" si="722"/>
        <v>0</v>
      </c>
      <c r="BD351" s="146">
        <f t="shared" si="723"/>
        <v>0</v>
      </c>
      <c r="BE351" s="3">
        <f t="shared" si="724"/>
        <v>4.3681430312880938</v>
      </c>
      <c r="BF351" s="178">
        <f t="shared" si="725"/>
        <v>0</v>
      </c>
      <c r="BG351" s="2">
        <f t="shared" si="726"/>
        <v>0</v>
      </c>
      <c r="BH351" s="2">
        <f t="shared" si="727"/>
        <v>0</v>
      </c>
      <c r="BI351" s="146">
        <f t="shared" si="728"/>
        <v>0</v>
      </c>
      <c r="BJ351" s="3"/>
      <c r="BK351" s="21">
        <v>9896</v>
      </c>
      <c r="BL351" s="3">
        <v>9848</v>
      </c>
      <c r="BM351" s="2">
        <v>48</v>
      </c>
      <c r="BN351" s="2">
        <v>48</v>
      </c>
      <c r="BO351" s="45"/>
      <c r="BP351" s="2">
        <f t="shared" si="729"/>
        <v>48</v>
      </c>
      <c r="BQ351" s="2">
        <f t="shared" si="730"/>
        <v>4.8740861088545904</v>
      </c>
      <c r="BR351" s="2">
        <f t="shared" si="731"/>
        <v>4.8740861088545904</v>
      </c>
      <c r="BS351" s="2"/>
      <c r="BT351" s="7">
        <v>9897</v>
      </c>
      <c r="BU351" s="3">
        <v>9839</v>
      </c>
      <c r="BV351" s="2">
        <f t="shared" si="812"/>
        <v>58</v>
      </c>
      <c r="BW351" s="2">
        <v>58</v>
      </c>
      <c r="BX351" s="61"/>
      <c r="BY351" s="2">
        <f t="shared" si="732"/>
        <v>58</v>
      </c>
      <c r="BZ351" s="2">
        <f t="shared" si="733"/>
        <v>5.8949080191076328</v>
      </c>
      <c r="CA351" s="2">
        <f t="shared" si="734"/>
        <v>5.8949080191076328</v>
      </c>
      <c r="CB351" s="2"/>
      <c r="CC351" s="105">
        <v>9862</v>
      </c>
      <c r="CD351" s="3">
        <v>9795</v>
      </c>
      <c r="CE351" s="2">
        <f t="shared" si="813"/>
        <v>67</v>
      </c>
      <c r="CF351" s="2">
        <v>67</v>
      </c>
      <c r="CG351" s="61"/>
      <c r="CH351" s="2">
        <f t="shared" si="735"/>
        <v>67</v>
      </c>
      <c r="CI351" s="2">
        <f t="shared" si="736"/>
        <v>6.840224604389995</v>
      </c>
      <c r="CJ351" s="2">
        <f t="shared" si="737"/>
        <v>6.840224604389995</v>
      </c>
      <c r="CK351" s="2"/>
      <c r="CL351" s="105">
        <v>9895</v>
      </c>
      <c r="CM351" s="3">
        <v>9840</v>
      </c>
      <c r="CN351" s="2">
        <f t="shared" si="814"/>
        <v>55</v>
      </c>
      <c r="CO351" s="2">
        <f t="shared" si="815"/>
        <v>55</v>
      </c>
      <c r="CP351" s="61"/>
      <c r="CQ351" s="2">
        <f t="shared" si="738"/>
        <v>55</v>
      </c>
      <c r="CR351" s="2">
        <f t="shared" si="739"/>
        <v>5.5894308943089435</v>
      </c>
      <c r="CS351" s="2">
        <f t="shared" si="740"/>
        <v>5.5894308943089435</v>
      </c>
      <c r="CT351" s="2"/>
      <c r="CU351" s="131">
        <v>9887</v>
      </c>
      <c r="CV351" s="3">
        <v>9844</v>
      </c>
      <c r="CW351" s="2">
        <f t="shared" si="816"/>
        <v>43</v>
      </c>
      <c r="CX351" s="2">
        <f t="shared" si="817"/>
        <v>43</v>
      </c>
      <c r="CY351" s="61"/>
      <c r="CZ351" s="2">
        <f t="shared" si="741"/>
        <v>43</v>
      </c>
      <c r="DA351" s="2">
        <f t="shared" si="742"/>
        <v>4.3681430312880938</v>
      </c>
      <c r="DB351" s="2">
        <f t="shared" si="743"/>
        <v>4.3681430312880938</v>
      </c>
      <c r="DC351" s="2"/>
      <c r="DD351" s="131">
        <v>9908</v>
      </c>
      <c r="DE351" s="3">
        <v>9867</v>
      </c>
      <c r="DF351" s="2">
        <f t="shared" si="818"/>
        <v>41</v>
      </c>
      <c r="DG351" s="2">
        <f t="shared" si="819"/>
        <v>41</v>
      </c>
      <c r="DH351" s="61"/>
      <c r="DI351" s="2">
        <f t="shared" si="744"/>
        <v>41</v>
      </c>
      <c r="DJ351" s="2">
        <f t="shared" si="745"/>
        <v>4.1552650248302418</v>
      </c>
      <c r="DK351" s="2">
        <f t="shared" si="746"/>
        <v>4.1552650248302418</v>
      </c>
      <c r="DL351" s="2"/>
      <c r="DM351" s="131">
        <v>9867</v>
      </c>
      <c r="DN351" s="2">
        <v>9834</v>
      </c>
      <c r="DO351" s="3">
        <f t="shared" si="747"/>
        <v>33</v>
      </c>
      <c r="DP351" s="3">
        <f t="shared" si="748"/>
        <v>3.3557046979865772</v>
      </c>
      <c r="DQ351" s="2"/>
      <c r="DR351" s="131">
        <v>9813</v>
      </c>
      <c r="DS351" s="2">
        <v>9796</v>
      </c>
      <c r="DT351" s="3">
        <f t="shared" si="749"/>
        <v>17</v>
      </c>
      <c r="DU351" s="3">
        <f t="shared" si="750"/>
        <v>1.7354022049816253</v>
      </c>
      <c r="DV351" s="2"/>
      <c r="DW351" s="131">
        <v>9751</v>
      </c>
      <c r="DX351" s="2">
        <v>9728</v>
      </c>
      <c r="DY351" s="3">
        <f t="shared" si="751"/>
        <v>23</v>
      </c>
      <c r="DZ351" s="3">
        <f t="shared" si="752"/>
        <v>2.3643092105263159</v>
      </c>
      <c r="EA351" s="2"/>
      <c r="EB351" s="131">
        <v>9674</v>
      </c>
      <c r="EC351" s="2">
        <v>9635</v>
      </c>
      <c r="ED351" s="3">
        <f t="shared" si="824"/>
        <v>39</v>
      </c>
      <c r="EE351" s="3">
        <f t="shared" si="753"/>
        <v>4.0477426050856256</v>
      </c>
      <c r="EF351" s="2"/>
      <c r="EG351" s="131">
        <v>9799</v>
      </c>
      <c r="EH351" s="2">
        <v>9757</v>
      </c>
      <c r="EI351" s="3">
        <f>EG351-EH351</f>
        <v>42</v>
      </c>
      <c r="EJ351" s="3">
        <f t="shared" si="754"/>
        <v>4.3046018243312494</v>
      </c>
      <c r="EK351" s="2"/>
      <c r="EL351" s="131">
        <v>9737</v>
      </c>
      <c r="EM351" s="2">
        <v>9704</v>
      </c>
      <c r="EN351" s="3">
        <f t="shared" si="829"/>
        <v>33</v>
      </c>
      <c r="EO351" s="3">
        <f t="shared" si="755"/>
        <v>3.4006595218466611</v>
      </c>
      <c r="EP351" s="2"/>
      <c r="EQ351" s="2"/>
      <c r="ER351" s="77">
        <f t="shared" si="756"/>
        <v>48</v>
      </c>
      <c r="ES351" s="83">
        <f t="shared" si="825"/>
        <v>58</v>
      </c>
      <c r="ET351" s="83">
        <f t="shared" si="821"/>
        <v>67</v>
      </c>
      <c r="EU351" s="81">
        <f t="shared" si="828"/>
        <v>55</v>
      </c>
      <c r="EV351" s="81">
        <f t="shared" si="826"/>
        <v>43</v>
      </c>
      <c r="EW351" s="81">
        <f t="shared" si="697"/>
        <v>41</v>
      </c>
      <c r="EX351" s="81">
        <f t="shared" si="827"/>
        <v>33</v>
      </c>
      <c r="EY351" s="81">
        <f>DT351</f>
        <v>17</v>
      </c>
      <c r="EZ351" s="81">
        <f t="shared" si="809"/>
        <v>23</v>
      </c>
      <c r="FA351" s="81">
        <f t="shared" si="757"/>
        <v>39</v>
      </c>
      <c r="FB351" s="81">
        <f t="shared" si="758"/>
        <v>42</v>
      </c>
      <c r="FC351" s="81">
        <f t="shared" si="830"/>
        <v>33</v>
      </c>
      <c r="FD351" s="2"/>
      <c r="FE351" s="77">
        <f t="shared" si="759"/>
        <v>4.8740861088545904</v>
      </c>
      <c r="FF351" s="83">
        <f t="shared" si="760"/>
        <v>5.8949080191076328</v>
      </c>
      <c r="FG351" s="83">
        <f t="shared" si="761"/>
        <v>6.840224604389995</v>
      </c>
      <c r="FH351" s="81">
        <f t="shared" si="762"/>
        <v>5.5894308943089435</v>
      </c>
      <c r="FI351" s="81">
        <f t="shared" si="763"/>
        <v>4.3681430312880938</v>
      </c>
      <c r="FJ351" s="81">
        <f t="shared" si="764"/>
        <v>4.1552650248302418</v>
      </c>
      <c r="FK351" s="81">
        <f t="shared" si="765"/>
        <v>3.3557046979865772</v>
      </c>
      <c r="FL351" s="81">
        <f t="shared" si="766"/>
        <v>1.7354022049816253</v>
      </c>
      <c r="FM351" s="81">
        <f t="shared" si="767"/>
        <v>2.3643092105263159</v>
      </c>
      <c r="FN351" s="81">
        <f t="shared" si="768"/>
        <v>4.0477426050856256</v>
      </c>
      <c r="FO351" s="81">
        <f t="shared" si="769"/>
        <v>4.3046018243312494</v>
      </c>
      <c r="FP351" s="81">
        <f t="shared" si="770"/>
        <v>3.4006595218466611</v>
      </c>
      <c r="FQ351" s="2"/>
      <c r="FR351" s="83">
        <f t="shared" si="771"/>
        <v>10</v>
      </c>
      <c r="FS351" s="83">
        <f t="shared" si="772"/>
        <v>9</v>
      </c>
      <c r="FT351" s="83">
        <f t="shared" si="773"/>
        <v>-12</v>
      </c>
      <c r="FU351" s="83">
        <f t="shared" si="774"/>
        <v>-12</v>
      </c>
      <c r="FV351" s="83">
        <f t="shared" si="775"/>
        <v>-2</v>
      </c>
      <c r="FW351" s="83">
        <f t="shared" si="776"/>
        <v>-8</v>
      </c>
      <c r="FX351" s="83">
        <f t="shared" si="777"/>
        <v>-16</v>
      </c>
      <c r="FY351" s="83">
        <f t="shared" si="778"/>
        <v>6</v>
      </c>
      <c r="FZ351" s="83">
        <f t="shared" si="779"/>
        <v>16</v>
      </c>
      <c r="GA351" s="83">
        <f t="shared" si="780"/>
        <v>3</v>
      </c>
      <c r="GB351" s="83">
        <f t="shared" si="781"/>
        <v>-9</v>
      </c>
      <c r="GC351" s="54"/>
      <c r="GD351" s="205">
        <f t="shared" si="782"/>
        <v>1.0208219102530425</v>
      </c>
      <c r="GE351" s="206">
        <f t="shared" si="783"/>
        <v>0.94531658528236218</v>
      </c>
      <c r="GF351" s="206">
        <f t="shared" si="784"/>
        <v>-1.2507937100810516</v>
      </c>
      <c r="GG351" s="207">
        <f t="shared" si="785"/>
        <v>-1.2212878630208497</v>
      </c>
      <c r="GH351" s="206">
        <f t="shared" si="786"/>
        <v>-0.21287800645785193</v>
      </c>
      <c r="GI351" s="206">
        <f t="shared" si="787"/>
        <v>-0.79956032684366463</v>
      </c>
      <c r="GJ351" s="206">
        <f t="shared" si="788"/>
        <v>-1.6203024930049519</v>
      </c>
      <c r="GK351" s="206">
        <f t="shared" si="789"/>
        <v>0.62890700554469059</v>
      </c>
      <c r="GL351" s="206">
        <f t="shared" si="790"/>
        <v>1.6834333945593096</v>
      </c>
      <c r="GM351" s="206">
        <f t="shared" si="791"/>
        <v>0.25685921924562383</v>
      </c>
      <c r="GN351" s="206">
        <f t="shared" si="792"/>
        <v>-0.90394230248458829</v>
      </c>
      <c r="GO351" s="2"/>
      <c r="GP351" s="3">
        <f t="shared" si="793"/>
        <v>33</v>
      </c>
      <c r="GQ351" s="320">
        <f t="shared" si="794"/>
        <v>3.4006595218466613E-3</v>
      </c>
      <c r="GR351" s="298">
        <f t="shared" si="795"/>
        <v>8.3596022222609241E-4</v>
      </c>
      <c r="GS351" s="298">
        <f t="shared" si="796"/>
        <v>9.269025473838975E-4</v>
      </c>
      <c r="GT351" s="298">
        <f t="shared" si="797"/>
        <v>1.279327462507498E-3</v>
      </c>
      <c r="GU351" s="298">
        <f t="shared" si="798"/>
        <v>1.1874946022972623E-3</v>
      </c>
      <c r="GV351" s="298">
        <f t="shared" si="799"/>
        <v>7.759491843510899E-4</v>
      </c>
      <c r="GW351" s="298">
        <f t="shared" si="800"/>
        <v>8.2294614720700111E-4</v>
      </c>
      <c r="GX351" s="298">
        <f t="shared" si="801"/>
        <v>8.2574316885196679E-4</v>
      </c>
      <c r="GY351" s="298">
        <f t="shared" si="802"/>
        <v>4.0764453396638134E-4</v>
      </c>
      <c r="GZ351" s="298">
        <f t="shared" si="803"/>
        <v>4.7742605085625327E-4</v>
      </c>
      <c r="HA351" s="298">
        <f t="shared" si="804"/>
        <v>8.238276299112801E-4</v>
      </c>
      <c r="HB351" s="298">
        <f t="shared" si="805"/>
        <v>8.3748753738783653E-4</v>
      </c>
      <c r="HC351" s="298">
        <f t="shared" si="806"/>
        <v>5.7183454920376375E-4</v>
      </c>
      <c r="HD351" s="298"/>
    </row>
    <row r="352" spans="1:213" ht="12" customHeight="1" x14ac:dyDescent="0.25">
      <c r="A352" s="2">
        <v>3</v>
      </c>
      <c r="B352" s="10" t="s">
        <v>151</v>
      </c>
      <c r="C352" s="183">
        <v>56022</v>
      </c>
      <c r="D352" s="10"/>
      <c r="E352" s="2" t="s">
        <v>329</v>
      </c>
      <c r="F352" s="33"/>
      <c r="G352" s="33"/>
      <c r="H352" s="33"/>
      <c r="I352" s="33"/>
      <c r="J352" s="33"/>
      <c r="K352" s="33"/>
      <c r="L352" s="33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61"/>
      <c r="X352" s="45"/>
      <c r="Y352" s="3">
        <v>33</v>
      </c>
      <c r="Z352" s="146">
        <v>3</v>
      </c>
      <c r="AA352" s="3">
        <f t="shared" si="811"/>
        <v>36</v>
      </c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178">
        <f t="shared" si="720"/>
        <v>0</v>
      </c>
      <c r="BB352" s="2">
        <f t="shared" si="721"/>
        <v>0</v>
      </c>
      <c r="BC352" s="2">
        <f t="shared" si="722"/>
        <v>0</v>
      </c>
      <c r="BD352" s="146">
        <f t="shared" si="723"/>
        <v>0</v>
      </c>
      <c r="BE352" s="3">
        <f t="shared" si="724"/>
        <v>5.0510152540660673</v>
      </c>
      <c r="BF352" s="178">
        <f t="shared" si="725"/>
        <v>0</v>
      </c>
      <c r="BG352" s="2">
        <f t="shared" si="726"/>
        <v>0</v>
      </c>
      <c r="BH352" s="2">
        <f t="shared" si="727"/>
        <v>0</v>
      </c>
      <c r="BI352" s="146">
        <f t="shared" si="728"/>
        <v>0</v>
      </c>
      <c r="BJ352" s="3"/>
      <c r="BK352" s="21">
        <v>9759</v>
      </c>
      <c r="BL352" s="3">
        <v>9717</v>
      </c>
      <c r="BM352" s="2">
        <v>42</v>
      </c>
      <c r="BN352" s="2">
        <v>42</v>
      </c>
      <c r="BO352" s="45"/>
      <c r="BP352" s="2">
        <f t="shared" si="729"/>
        <v>42</v>
      </c>
      <c r="BQ352" s="2">
        <f t="shared" si="730"/>
        <v>4.3223217042297</v>
      </c>
      <c r="BR352" s="2">
        <f t="shared" si="731"/>
        <v>4.3223217042297</v>
      </c>
      <c r="BS352" s="2"/>
      <c r="BT352" s="7">
        <v>9842</v>
      </c>
      <c r="BU352" s="3">
        <v>9803</v>
      </c>
      <c r="BV352" s="2">
        <f t="shared" si="812"/>
        <v>39</v>
      </c>
      <c r="BW352" s="2">
        <v>39</v>
      </c>
      <c r="BX352" s="61"/>
      <c r="BY352" s="2">
        <f t="shared" si="732"/>
        <v>39</v>
      </c>
      <c r="BZ352" s="2">
        <f t="shared" si="733"/>
        <v>3.9783739671529128</v>
      </c>
      <c r="CA352" s="2">
        <f t="shared" si="734"/>
        <v>3.9783739671529128</v>
      </c>
      <c r="CB352" s="2"/>
      <c r="CC352" s="105">
        <v>9867</v>
      </c>
      <c r="CD352" s="3">
        <v>9826</v>
      </c>
      <c r="CE352" s="2">
        <f t="shared" si="813"/>
        <v>41</v>
      </c>
      <c r="CF352" s="2">
        <v>41</v>
      </c>
      <c r="CG352" s="61"/>
      <c r="CH352" s="2">
        <f t="shared" si="735"/>
        <v>41</v>
      </c>
      <c r="CI352" s="2">
        <f t="shared" si="736"/>
        <v>4.1726032973743132</v>
      </c>
      <c r="CJ352" s="2">
        <f t="shared" si="737"/>
        <v>4.1726032973743132</v>
      </c>
      <c r="CK352" s="2"/>
      <c r="CL352" s="105">
        <v>9872</v>
      </c>
      <c r="CM352" s="3">
        <v>9847</v>
      </c>
      <c r="CN352" s="2">
        <f t="shared" si="814"/>
        <v>25</v>
      </c>
      <c r="CO352" s="2">
        <f t="shared" si="815"/>
        <v>25</v>
      </c>
      <c r="CP352" s="61"/>
      <c r="CQ352" s="2">
        <f t="shared" si="738"/>
        <v>25</v>
      </c>
      <c r="CR352" s="2">
        <f t="shared" si="739"/>
        <v>2.5388443180664164</v>
      </c>
      <c r="CS352" s="2">
        <f t="shared" si="740"/>
        <v>2.5388443180664164</v>
      </c>
      <c r="CT352" s="2"/>
      <c r="CU352" s="131">
        <v>9949</v>
      </c>
      <c r="CV352" s="3">
        <v>9899</v>
      </c>
      <c r="CW352" s="2">
        <f t="shared" si="816"/>
        <v>50</v>
      </c>
      <c r="CX352" s="2">
        <f t="shared" si="817"/>
        <v>50</v>
      </c>
      <c r="CY352" s="61"/>
      <c r="CZ352" s="2">
        <f t="shared" si="741"/>
        <v>50</v>
      </c>
      <c r="DA352" s="2">
        <f t="shared" si="742"/>
        <v>5.0510152540660673</v>
      </c>
      <c r="DB352" s="2">
        <f t="shared" si="743"/>
        <v>5.0510152540660673</v>
      </c>
      <c r="DC352" s="2"/>
      <c r="DD352" s="131">
        <v>9973</v>
      </c>
      <c r="DE352" s="3">
        <v>9926</v>
      </c>
      <c r="DF352" s="2">
        <f t="shared" si="818"/>
        <v>47</v>
      </c>
      <c r="DG352" s="2">
        <f t="shared" si="819"/>
        <v>47</v>
      </c>
      <c r="DH352" s="61"/>
      <c r="DI352" s="2">
        <f t="shared" si="744"/>
        <v>47</v>
      </c>
      <c r="DJ352" s="2">
        <f t="shared" si="745"/>
        <v>4.7350392907515619</v>
      </c>
      <c r="DK352" s="2">
        <f t="shared" si="746"/>
        <v>4.7350392907515619</v>
      </c>
      <c r="DL352" s="2"/>
      <c r="DM352" s="131">
        <v>9958</v>
      </c>
      <c r="DN352" s="2">
        <v>9930</v>
      </c>
      <c r="DO352" s="3">
        <f t="shared" si="747"/>
        <v>28</v>
      </c>
      <c r="DP352" s="3">
        <f t="shared" si="748"/>
        <v>2.8197381671701915</v>
      </c>
      <c r="DQ352" s="2"/>
      <c r="DR352" s="131">
        <v>10050</v>
      </c>
      <c r="DS352" s="2">
        <v>10003</v>
      </c>
      <c r="DT352" s="3">
        <f t="shared" si="749"/>
        <v>47</v>
      </c>
      <c r="DU352" s="3">
        <f t="shared" si="750"/>
        <v>4.6985904228731386</v>
      </c>
      <c r="DV352" s="2"/>
      <c r="DW352" s="131">
        <v>10005</v>
      </c>
      <c r="DX352" s="2">
        <v>9972</v>
      </c>
      <c r="DY352" s="3">
        <f t="shared" si="751"/>
        <v>33</v>
      </c>
      <c r="DZ352" s="3">
        <f t="shared" si="752"/>
        <v>3.3092659446450061</v>
      </c>
      <c r="EA352" s="2"/>
      <c r="EB352" s="131">
        <v>10055</v>
      </c>
      <c r="EC352" s="2">
        <v>10018</v>
      </c>
      <c r="ED352" s="3">
        <f t="shared" si="824"/>
        <v>37</v>
      </c>
      <c r="EE352" s="3">
        <f t="shared" si="753"/>
        <v>3.6933519664603716</v>
      </c>
      <c r="EF352" s="2"/>
      <c r="EG352" s="131">
        <v>10083</v>
      </c>
      <c r="EH352" s="2">
        <v>10085</v>
      </c>
      <c r="EI352" s="3">
        <v>0</v>
      </c>
      <c r="EJ352" s="3">
        <f t="shared" si="754"/>
        <v>0</v>
      </c>
      <c r="EK352" s="2"/>
      <c r="EL352" s="131">
        <v>10063</v>
      </c>
      <c r="EM352" s="2">
        <v>10030</v>
      </c>
      <c r="EN352" s="3">
        <f t="shared" si="829"/>
        <v>33</v>
      </c>
      <c r="EO352" s="3">
        <f t="shared" si="755"/>
        <v>3.2901296111665004</v>
      </c>
      <c r="EP352" s="2"/>
      <c r="EQ352" s="2"/>
      <c r="ER352" s="77">
        <f t="shared" si="756"/>
        <v>42</v>
      </c>
      <c r="ES352" s="83">
        <f t="shared" si="825"/>
        <v>39</v>
      </c>
      <c r="ET352" s="83">
        <f t="shared" si="821"/>
        <v>41</v>
      </c>
      <c r="EU352" s="81">
        <f t="shared" si="828"/>
        <v>25</v>
      </c>
      <c r="EV352" s="81">
        <f t="shared" si="826"/>
        <v>50</v>
      </c>
      <c r="EW352" s="81">
        <f t="shared" si="697"/>
        <v>47</v>
      </c>
      <c r="EX352" s="81">
        <f t="shared" si="827"/>
        <v>28</v>
      </c>
      <c r="EY352" s="81">
        <f>DT352</f>
        <v>47</v>
      </c>
      <c r="EZ352" s="81">
        <f t="shared" si="809"/>
        <v>33</v>
      </c>
      <c r="FA352" s="81">
        <f t="shared" si="757"/>
        <v>37</v>
      </c>
      <c r="FB352" s="81">
        <f t="shared" si="758"/>
        <v>0</v>
      </c>
      <c r="FC352" s="81">
        <f t="shared" si="830"/>
        <v>33</v>
      </c>
      <c r="FD352" s="2"/>
      <c r="FE352" s="77">
        <f t="shared" si="759"/>
        <v>4.3223217042297</v>
      </c>
      <c r="FF352" s="83">
        <f t="shared" si="760"/>
        <v>3.9783739671529128</v>
      </c>
      <c r="FG352" s="83">
        <f t="shared" si="761"/>
        <v>4.1726032973743132</v>
      </c>
      <c r="FH352" s="81">
        <f t="shared" si="762"/>
        <v>2.5388443180664164</v>
      </c>
      <c r="FI352" s="81">
        <f t="shared" si="763"/>
        <v>5.0510152540660673</v>
      </c>
      <c r="FJ352" s="81">
        <f t="shared" si="764"/>
        <v>4.7350392907515619</v>
      </c>
      <c r="FK352" s="81">
        <f t="shared" si="765"/>
        <v>2.8197381671701915</v>
      </c>
      <c r="FL352" s="81">
        <f t="shared" si="766"/>
        <v>4.6985904228731386</v>
      </c>
      <c r="FM352" s="81">
        <f t="shared" si="767"/>
        <v>3.3092659446450061</v>
      </c>
      <c r="FN352" s="81">
        <f t="shared" si="768"/>
        <v>3.6933519664603716</v>
      </c>
      <c r="FO352" s="81">
        <f t="shared" si="769"/>
        <v>0</v>
      </c>
      <c r="FP352" s="81">
        <f t="shared" si="770"/>
        <v>3.2901296111665004</v>
      </c>
      <c r="FQ352" s="2"/>
      <c r="FR352" s="83">
        <f t="shared" si="771"/>
        <v>-3</v>
      </c>
      <c r="FS352" s="83">
        <f t="shared" si="772"/>
        <v>2</v>
      </c>
      <c r="FT352" s="83">
        <f t="shared" si="773"/>
        <v>-16</v>
      </c>
      <c r="FU352" s="83">
        <f t="shared" si="774"/>
        <v>25</v>
      </c>
      <c r="FV352" s="83">
        <f t="shared" si="775"/>
        <v>-3</v>
      </c>
      <c r="FW352" s="83">
        <f t="shared" si="776"/>
        <v>-19</v>
      </c>
      <c r="FX352" s="83">
        <f t="shared" si="777"/>
        <v>19</v>
      </c>
      <c r="FY352" s="83">
        <f t="shared" si="778"/>
        <v>-14</v>
      </c>
      <c r="FZ352" s="83">
        <f t="shared" si="779"/>
        <v>4</v>
      </c>
      <c r="GA352" s="83">
        <f t="shared" si="780"/>
        <v>-37</v>
      </c>
      <c r="GB352" s="83">
        <f t="shared" si="781"/>
        <v>33</v>
      </c>
      <c r="GC352" s="54"/>
      <c r="GD352" s="205">
        <f t="shared" si="782"/>
        <v>-0.34394773707678716</v>
      </c>
      <c r="GE352" s="206">
        <f t="shared" si="783"/>
        <v>0.19422933022140043</v>
      </c>
      <c r="GF352" s="206">
        <f t="shared" si="784"/>
        <v>-1.6337589793078968</v>
      </c>
      <c r="GG352" s="207">
        <f t="shared" si="785"/>
        <v>2.5121709359996509</v>
      </c>
      <c r="GH352" s="206">
        <f t="shared" si="786"/>
        <v>-0.31597596331450539</v>
      </c>
      <c r="GI352" s="206">
        <f t="shared" si="787"/>
        <v>-1.9153011235813704</v>
      </c>
      <c r="GJ352" s="206">
        <f t="shared" si="788"/>
        <v>1.878852255702947</v>
      </c>
      <c r="GK352" s="206">
        <f t="shared" si="789"/>
        <v>-1.3893244782281324</v>
      </c>
      <c r="GL352" s="206">
        <f t="shared" si="790"/>
        <v>0.38408602181536544</v>
      </c>
      <c r="GM352" s="206">
        <f t="shared" si="791"/>
        <v>-3.6933519664603716</v>
      </c>
      <c r="GN352" s="206">
        <f t="shared" si="792"/>
        <v>3.2901296111665004</v>
      </c>
      <c r="GO352" s="2"/>
      <c r="GP352" s="3">
        <f t="shared" si="793"/>
        <v>33</v>
      </c>
      <c r="GQ352" s="320">
        <f t="shared" si="794"/>
        <v>3.2901296111665004E-3</v>
      </c>
      <c r="GR352" s="298">
        <f t="shared" si="795"/>
        <v>7.3146519444783082E-4</v>
      </c>
      <c r="GS352" s="298">
        <f t="shared" si="796"/>
        <v>6.2326205772365514E-4</v>
      </c>
      <c r="GT352" s="298">
        <f t="shared" si="797"/>
        <v>7.8287202929563308E-4</v>
      </c>
      <c r="GU352" s="298">
        <f t="shared" si="798"/>
        <v>5.3977027377148288E-4</v>
      </c>
      <c r="GV352" s="298">
        <f t="shared" si="799"/>
        <v>9.0226649343149996E-4</v>
      </c>
      <c r="GW352" s="298">
        <f t="shared" si="800"/>
        <v>9.4337729070070853E-4</v>
      </c>
      <c r="GX352" s="298">
        <f t="shared" si="801"/>
        <v>7.0063056751075968E-4</v>
      </c>
      <c r="GY352" s="298">
        <f t="shared" si="802"/>
        <v>1.1270172409658778E-3</v>
      </c>
      <c r="GZ352" s="298">
        <f t="shared" si="803"/>
        <v>6.8500259470679812E-4</v>
      </c>
      <c r="HA352" s="298">
        <f t="shared" si="804"/>
        <v>7.8158005914659911E-4</v>
      </c>
      <c r="HB352" s="298">
        <f t="shared" si="805"/>
        <v>0</v>
      </c>
      <c r="HC352" s="298">
        <f t="shared" si="806"/>
        <v>5.7183454920376375E-4</v>
      </c>
      <c r="HD352" s="298"/>
    </row>
    <row r="353" spans="1:213" ht="12" customHeight="1" x14ac:dyDescent="0.25">
      <c r="A353" s="2">
        <v>3</v>
      </c>
      <c r="B353" s="10" t="s">
        <v>151</v>
      </c>
      <c r="C353" s="183">
        <v>56029</v>
      </c>
      <c r="D353" s="10"/>
      <c r="E353" s="2" t="s">
        <v>356</v>
      </c>
      <c r="F353" s="33"/>
      <c r="G353" s="33"/>
      <c r="H353" s="33"/>
      <c r="I353" s="33"/>
      <c r="J353" s="33"/>
      <c r="K353" s="33"/>
      <c r="L353" s="33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61"/>
      <c r="X353" s="45"/>
      <c r="Y353" s="3">
        <v>5</v>
      </c>
      <c r="Z353" s="146">
        <v>2</v>
      </c>
      <c r="AA353" s="3">
        <f t="shared" si="811"/>
        <v>7</v>
      </c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178">
        <f t="shared" si="720"/>
        <v>0</v>
      </c>
      <c r="BB353" s="2">
        <f t="shared" si="721"/>
        <v>0</v>
      </c>
      <c r="BC353" s="2">
        <f t="shared" si="722"/>
        <v>0</v>
      </c>
      <c r="BD353" s="146">
        <f t="shared" si="723"/>
        <v>0</v>
      </c>
      <c r="BE353" s="3">
        <f t="shared" si="724"/>
        <v>-0.51177072671443191</v>
      </c>
      <c r="BF353" s="178">
        <f t="shared" si="725"/>
        <v>0</v>
      </c>
      <c r="BG353" s="2">
        <f t="shared" si="726"/>
        <v>0</v>
      </c>
      <c r="BH353" s="2">
        <f t="shared" si="727"/>
        <v>0</v>
      </c>
      <c r="BI353" s="146">
        <f t="shared" si="728"/>
        <v>0</v>
      </c>
      <c r="BJ353" s="3"/>
      <c r="BK353" s="21">
        <v>3835</v>
      </c>
      <c r="BL353" s="3">
        <v>3823</v>
      </c>
      <c r="BM353" s="2">
        <v>12</v>
      </c>
      <c r="BN353" s="2">
        <v>12</v>
      </c>
      <c r="BO353" s="45"/>
      <c r="BP353" s="2">
        <f t="shared" si="729"/>
        <v>12</v>
      </c>
      <c r="BQ353" s="2">
        <f t="shared" si="730"/>
        <v>3.1388961548522105</v>
      </c>
      <c r="BR353" s="2">
        <f t="shared" si="731"/>
        <v>3.1388961548522105</v>
      </c>
      <c r="BS353" s="2"/>
      <c r="BT353" s="7">
        <v>3902</v>
      </c>
      <c r="BU353" s="3">
        <v>3899</v>
      </c>
      <c r="BV353" s="2">
        <f t="shared" si="812"/>
        <v>3</v>
      </c>
      <c r="BW353" s="2">
        <v>3</v>
      </c>
      <c r="BX353" s="61"/>
      <c r="BY353" s="2">
        <f t="shared" si="732"/>
        <v>3</v>
      </c>
      <c r="BZ353" s="2">
        <f t="shared" si="733"/>
        <v>0.76942805847653251</v>
      </c>
      <c r="CA353" s="2">
        <f t="shared" si="734"/>
        <v>0.76942805847653251</v>
      </c>
      <c r="CB353" s="2"/>
      <c r="CC353" s="105">
        <v>3943</v>
      </c>
      <c r="CD353" s="3">
        <v>3944</v>
      </c>
      <c r="CE353" s="2">
        <f t="shared" si="813"/>
        <v>-1</v>
      </c>
      <c r="CF353" s="2">
        <v>-1</v>
      </c>
      <c r="CG353" s="61"/>
      <c r="CH353" s="2">
        <f t="shared" si="735"/>
        <v>-1</v>
      </c>
      <c r="CI353" s="2">
        <f t="shared" si="736"/>
        <v>-0.25354969574036512</v>
      </c>
      <c r="CJ353" s="2">
        <f t="shared" si="737"/>
        <v>-0.25354969574036512</v>
      </c>
      <c r="CK353" s="2"/>
      <c r="CL353" s="105">
        <v>3972</v>
      </c>
      <c r="CM353" s="3">
        <v>3978</v>
      </c>
      <c r="CN353" s="2">
        <f t="shared" si="814"/>
        <v>-6</v>
      </c>
      <c r="CO353" s="2">
        <f t="shared" si="815"/>
        <v>-6</v>
      </c>
      <c r="CP353" s="61"/>
      <c r="CQ353" s="2">
        <f t="shared" si="738"/>
        <v>-6</v>
      </c>
      <c r="CR353" s="2">
        <f t="shared" si="739"/>
        <v>-1.5082956259426847</v>
      </c>
      <c r="CS353" s="2">
        <f t="shared" si="740"/>
        <v>-1.5082956259426847</v>
      </c>
      <c r="CT353" s="2"/>
      <c r="CU353" s="131">
        <v>3906</v>
      </c>
      <c r="CV353" s="3">
        <v>3908</v>
      </c>
      <c r="CW353" s="2">
        <f t="shared" si="816"/>
        <v>-2</v>
      </c>
      <c r="CX353" s="2">
        <f t="shared" si="817"/>
        <v>-2</v>
      </c>
      <c r="CY353" s="61"/>
      <c r="CZ353" s="2">
        <f t="shared" si="741"/>
        <v>-2</v>
      </c>
      <c r="DA353" s="2">
        <f t="shared" si="742"/>
        <v>-0.51177072671443191</v>
      </c>
      <c r="DB353" s="2">
        <f t="shared" si="743"/>
        <v>-0.51177072671443191</v>
      </c>
      <c r="DC353" s="2"/>
      <c r="DD353" s="131">
        <v>3937</v>
      </c>
      <c r="DE353" s="3">
        <v>3938</v>
      </c>
      <c r="DF353" s="2">
        <f t="shared" si="818"/>
        <v>-1</v>
      </c>
      <c r="DG353" s="2">
        <f t="shared" si="819"/>
        <v>-1</v>
      </c>
      <c r="DH353" s="61"/>
      <c r="DI353" s="2">
        <f t="shared" si="744"/>
        <v>-1</v>
      </c>
      <c r="DJ353" s="2">
        <f t="shared" si="745"/>
        <v>-0.25393600812595224</v>
      </c>
      <c r="DK353" s="2">
        <f t="shared" si="746"/>
        <v>-0.25393600812595224</v>
      </c>
      <c r="DL353" s="2"/>
      <c r="DM353" s="131">
        <v>3954</v>
      </c>
      <c r="DN353" s="2">
        <v>3952</v>
      </c>
      <c r="DO353" s="3">
        <f t="shared" si="747"/>
        <v>2</v>
      </c>
      <c r="DP353" s="3">
        <f t="shared" si="748"/>
        <v>0.50607287449392713</v>
      </c>
      <c r="DQ353" s="2"/>
      <c r="DR353" s="131">
        <v>3963</v>
      </c>
      <c r="DS353" s="2">
        <v>3961</v>
      </c>
      <c r="DT353" s="3">
        <f t="shared" si="749"/>
        <v>2</v>
      </c>
      <c r="DU353" s="3">
        <f t="shared" si="750"/>
        <v>0.50492299924261552</v>
      </c>
      <c r="DV353" s="2"/>
      <c r="DW353" s="131">
        <v>3997</v>
      </c>
      <c r="DX353" s="2">
        <v>3992</v>
      </c>
      <c r="DY353" s="3">
        <f t="shared" si="751"/>
        <v>5</v>
      </c>
      <c r="DZ353" s="3">
        <f t="shared" si="752"/>
        <v>1.2525050100200401</v>
      </c>
      <c r="EA353" s="2"/>
      <c r="EB353" s="131">
        <v>4014</v>
      </c>
      <c r="EC353" s="2">
        <v>4011</v>
      </c>
      <c r="ED353" s="3">
        <f t="shared" si="824"/>
        <v>3</v>
      </c>
      <c r="EE353" s="3">
        <f t="shared" si="753"/>
        <v>0.74794315632011965</v>
      </c>
      <c r="EF353" s="2"/>
      <c r="EG353" s="131">
        <v>4055</v>
      </c>
      <c r="EH353" s="2">
        <v>4039</v>
      </c>
      <c r="EI353" s="3">
        <f>EG353-EH353</f>
        <v>16</v>
      </c>
      <c r="EJ353" s="3">
        <f t="shared" si="754"/>
        <v>3.9613765783609804</v>
      </c>
      <c r="EK353" s="2"/>
      <c r="EL353" s="131">
        <v>4057</v>
      </c>
      <c r="EM353" s="2">
        <v>4051</v>
      </c>
      <c r="EN353" s="3">
        <f t="shared" si="829"/>
        <v>6</v>
      </c>
      <c r="EO353" s="3">
        <f t="shared" si="755"/>
        <v>1.4811157738829919</v>
      </c>
      <c r="EP353" s="2"/>
      <c r="EQ353" s="2"/>
      <c r="ER353" s="77">
        <f t="shared" si="756"/>
        <v>12</v>
      </c>
      <c r="ES353" s="83">
        <f t="shared" si="825"/>
        <v>3</v>
      </c>
      <c r="ET353" s="83">
        <f t="shared" si="821"/>
        <v>-1</v>
      </c>
      <c r="EU353" s="81">
        <f t="shared" si="828"/>
        <v>-6</v>
      </c>
      <c r="EV353" s="81">
        <f t="shared" si="826"/>
        <v>-2</v>
      </c>
      <c r="EW353" s="81">
        <f t="shared" si="697"/>
        <v>-1</v>
      </c>
      <c r="EX353" s="81">
        <f t="shared" si="827"/>
        <v>2</v>
      </c>
      <c r="EY353" s="81">
        <f>DT353</f>
        <v>2</v>
      </c>
      <c r="EZ353" s="81">
        <f t="shared" si="809"/>
        <v>5</v>
      </c>
      <c r="FA353" s="81">
        <f t="shared" si="757"/>
        <v>3</v>
      </c>
      <c r="FB353" s="81">
        <f t="shared" si="758"/>
        <v>16</v>
      </c>
      <c r="FC353" s="81">
        <f t="shared" si="830"/>
        <v>6</v>
      </c>
      <c r="FD353" s="2"/>
      <c r="FE353" s="77">
        <f t="shared" si="759"/>
        <v>3.1388961548522105</v>
      </c>
      <c r="FF353" s="83">
        <f t="shared" si="760"/>
        <v>0.76942805847653251</v>
      </c>
      <c r="FG353" s="83">
        <f t="shared" si="761"/>
        <v>-0.25354969574036512</v>
      </c>
      <c r="FH353" s="81">
        <f t="shared" si="762"/>
        <v>-1.5082956259426847</v>
      </c>
      <c r="FI353" s="81">
        <f t="shared" si="763"/>
        <v>-0.51177072671443191</v>
      </c>
      <c r="FJ353" s="81">
        <f t="shared" si="764"/>
        <v>-0.25393600812595224</v>
      </c>
      <c r="FK353" s="81">
        <f t="shared" si="765"/>
        <v>0.50607287449392713</v>
      </c>
      <c r="FL353" s="81">
        <f t="shared" si="766"/>
        <v>0.50492299924261552</v>
      </c>
      <c r="FM353" s="81">
        <f t="shared" si="767"/>
        <v>1.2525050100200401</v>
      </c>
      <c r="FN353" s="81">
        <f t="shared" si="768"/>
        <v>0.74794315632011965</v>
      </c>
      <c r="FO353" s="81">
        <f t="shared" si="769"/>
        <v>3.9613765783609804</v>
      </c>
      <c r="FP353" s="81">
        <f t="shared" si="770"/>
        <v>1.4811157738829919</v>
      </c>
      <c r="FQ353" s="2"/>
      <c r="FR353" s="83">
        <f t="shared" si="771"/>
        <v>-9</v>
      </c>
      <c r="FS353" s="83">
        <f t="shared" si="772"/>
        <v>-4</v>
      </c>
      <c r="FT353" s="83">
        <f t="shared" si="773"/>
        <v>-5</v>
      </c>
      <c r="FU353" s="83">
        <f t="shared" si="774"/>
        <v>4</v>
      </c>
      <c r="FV353" s="83">
        <f t="shared" si="775"/>
        <v>1</v>
      </c>
      <c r="FW353" s="83">
        <f t="shared" si="776"/>
        <v>3</v>
      </c>
      <c r="FX353" s="83">
        <f t="shared" si="777"/>
        <v>0</v>
      </c>
      <c r="FY353" s="83">
        <f t="shared" si="778"/>
        <v>3</v>
      </c>
      <c r="FZ353" s="83">
        <f t="shared" si="779"/>
        <v>-2</v>
      </c>
      <c r="GA353" s="83">
        <f t="shared" si="780"/>
        <v>13</v>
      </c>
      <c r="GB353" s="83">
        <f t="shared" si="781"/>
        <v>-10</v>
      </c>
      <c r="GC353" s="54"/>
      <c r="GD353" s="205">
        <f t="shared" si="782"/>
        <v>-2.369468096375678</v>
      </c>
      <c r="GE353" s="206">
        <f t="shared" si="783"/>
        <v>-1.0229777542168976</v>
      </c>
      <c r="GF353" s="206">
        <f t="shared" si="784"/>
        <v>-1.2547459302023196</v>
      </c>
      <c r="GG353" s="207">
        <f t="shared" si="785"/>
        <v>0.99652489922825283</v>
      </c>
      <c r="GH353" s="206">
        <f t="shared" si="786"/>
        <v>0.25783471858847967</v>
      </c>
      <c r="GI353" s="206">
        <f t="shared" si="787"/>
        <v>0.76000888261987942</v>
      </c>
      <c r="GJ353" s="206">
        <f t="shared" si="788"/>
        <v>-1.1498752513116051E-3</v>
      </c>
      <c r="GK353" s="206">
        <f t="shared" si="789"/>
        <v>0.74758201077742459</v>
      </c>
      <c r="GL353" s="206">
        <f t="shared" si="790"/>
        <v>-0.50456185369992046</v>
      </c>
      <c r="GM353" s="206">
        <f t="shared" si="791"/>
        <v>3.2134334220408607</v>
      </c>
      <c r="GN353" s="206">
        <f t="shared" si="792"/>
        <v>-2.4802608044779886</v>
      </c>
      <c r="GO353" s="2"/>
      <c r="GP353" s="3">
        <f t="shared" si="793"/>
        <v>6</v>
      </c>
      <c r="GQ353" s="320">
        <f t="shared" si="794"/>
        <v>1.4811157738829918E-3</v>
      </c>
      <c r="GR353" s="298">
        <f t="shared" si="795"/>
        <v>2.089900555565231E-4</v>
      </c>
      <c r="GS353" s="298">
        <f t="shared" si="796"/>
        <v>4.794323520951194E-5</v>
      </c>
      <c r="GT353" s="298">
        <f t="shared" si="797"/>
        <v>-1.909443973891788E-5</v>
      </c>
      <c r="GU353" s="298">
        <f t="shared" si="798"/>
        <v>-1.2954486570515588E-4</v>
      </c>
      <c r="GV353" s="298">
        <f t="shared" si="799"/>
        <v>-3.6090659737259996E-5</v>
      </c>
      <c r="GW353" s="298">
        <f t="shared" si="800"/>
        <v>-2.0071857248951246E-5</v>
      </c>
      <c r="GX353" s="298">
        <f t="shared" si="801"/>
        <v>5.0045040536482834E-5</v>
      </c>
      <c r="GY353" s="298">
        <f t="shared" si="802"/>
        <v>4.7958180466633096E-5</v>
      </c>
      <c r="GZ353" s="298">
        <f t="shared" si="803"/>
        <v>1.0378827192527245E-4</v>
      </c>
      <c r="HA353" s="298">
        <f t="shared" si="804"/>
        <v>6.3371356147021542E-5</v>
      </c>
      <c r="HB353" s="298">
        <f t="shared" si="805"/>
        <v>3.1904287138584246E-4</v>
      </c>
      <c r="HC353" s="298">
        <f t="shared" si="806"/>
        <v>1.0396991803704795E-4</v>
      </c>
      <c r="HD353" s="298"/>
    </row>
    <row r="354" spans="1:213" ht="12" customHeight="1" x14ac:dyDescent="0.25">
      <c r="A354" s="2">
        <v>3</v>
      </c>
      <c r="B354" s="10" t="s">
        <v>151</v>
      </c>
      <c r="C354" s="183">
        <v>56044</v>
      </c>
      <c r="D354" s="10"/>
      <c r="E354" s="2" t="s">
        <v>499</v>
      </c>
      <c r="F354" s="33"/>
      <c r="G354" s="33"/>
      <c r="H354" s="33"/>
      <c r="I354" s="33"/>
      <c r="J354" s="33"/>
      <c r="K354" s="33"/>
      <c r="L354" s="33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61"/>
      <c r="X354" s="45"/>
      <c r="Y354" s="3">
        <v>13</v>
      </c>
      <c r="Z354" s="146">
        <v>3</v>
      </c>
      <c r="AA354" s="3">
        <f t="shared" si="811"/>
        <v>16</v>
      </c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178">
        <f t="shared" si="720"/>
        <v>0</v>
      </c>
      <c r="BB354" s="2">
        <f t="shared" si="721"/>
        <v>0</v>
      </c>
      <c r="BC354" s="2">
        <f t="shared" si="722"/>
        <v>0</v>
      </c>
      <c r="BD354" s="146">
        <f t="shared" si="723"/>
        <v>0</v>
      </c>
      <c r="BE354" s="3">
        <f t="shared" si="724"/>
        <v>3.3356741573033708</v>
      </c>
      <c r="BF354" s="178">
        <f t="shared" si="725"/>
        <v>0</v>
      </c>
      <c r="BG354" s="2">
        <f t="shared" si="726"/>
        <v>0</v>
      </c>
      <c r="BH354" s="2">
        <f t="shared" si="727"/>
        <v>0</v>
      </c>
      <c r="BI354" s="146">
        <f t="shared" si="728"/>
        <v>0</v>
      </c>
      <c r="BJ354" s="3"/>
      <c r="BK354" s="21">
        <v>5708</v>
      </c>
      <c r="BL354" s="3">
        <v>5692</v>
      </c>
      <c r="BM354" s="2">
        <v>16</v>
      </c>
      <c r="BN354" s="2">
        <v>16</v>
      </c>
      <c r="BO354" s="45"/>
      <c r="BP354" s="2">
        <f t="shared" si="729"/>
        <v>16</v>
      </c>
      <c r="BQ354" s="2">
        <f t="shared" si="730"/>
        <v>2.8109627547434997</v>
      </c>
      <c r="BR354" s="2">
        <f t="shared" si="731"/>
        <v>2.8109627547434997</v>
      </c>
      <c r="BS354" s="2"/>
      <c r="BT354" s="7">
        <v>5716</v>
      </c>
      <c r="BU354" s="3">
        <v>5674</v>
      </c>
      <c r="BV354" s="2">
        <f t="shared" si="812"/>
        <v>42</v>
      </c>
      <c r="BW354" s="2">
        <v>42</v>
      </c>
      <c r="BX354" s="61"/>
      <c r="BY354" s="2">
        <f t="shared" si="732"/>
        <v>42</v>
      </c>
      <c r="BZ354" s="2">
        <f t="shared" si="733"/>
        <v>7.4021854071201973</v>
      </c>
      <c r="CA354" s="2">
        <f t="shared" si="734"/>
        <v>7.4021854071201973</v>
      </c>
      <c r="CB354" s="2"/>
      <c r="CC354" s="105">
        <v>5760</v>
      </c>
      <c r="CD354" s="3">
        <v>5747</v>
      </c>
      <c r="CE354" s="2">
        <f t="shared" si="813"/>
        <v>13</v>
      </c>
      <c r="CF354" s="2">
        <v>13</v>
      </c>
      <c r="CG354" s="61"/>
      <c r="CH354" s="2">
        <f t="shared" si="735"/>
        <v>13</v>
      </c>
      <c r="CI354" s="2">
        <f t="shared" si="736"/>
        <v>2.2620497650948321</v>
      </c>
      <c r="CJ354" s="2">
        <f t="shared" si="737"/>
        <v>2.2620497650948321</v>
      </c>
      <c r="CK354" s="2"/>
      <c r="CL354" s="105">
        <v>5759</v>
      </c>
      <c r="CM354" s="3">
        <v>5748</v>
      </c>
      <c r="CN354" s="2">
        <f t="shared" si="814"/>
        <v>11</v>
      </c>
      <c r="CO354" s="2">
        <f t="shared" si="815"/>
        <v>11</v>
      </c>
      <c r="CP354" s="61"/>
      <c r="CQ354" s="2">
        <f t="shared" si="738"/>
        <v>11</v>
      </c>
      <c r="CR354" s="2">
        <f t="shared" si="739"/>
        <v>1.9137091162143354</v>
      </c>
      <c r="CS354" s="2">
        <f t="shared" si="740"/>
        <v>1.9137091162143354</v>
      </c>
      <c r="CT354" s="2"/>
      <c r="CU354" s="131">
        <v>5715</v>
      </c>
      <c r="CV354" s="3">
        <v>5696</v>
      </c>
      <c r="CW354" s="2">
        <f t="shared" si="816"/>
        <v>19</v>
      </c>
      <c r="CX354" s="2">
        <f t="shared" si="817"/>
        <v>19</v>
      </c>
      <c r="CY354" s="61"/>
      <c r="CZ354" s="2">
        <f t="shared" si="741"/>
        <v>19</v>
      </c>
      <c r="DA354" s="2">
        <f t="shared" si="742"/>
        <v>3.3356741573033708</v>
      </c>
      <c r="DB354" s="2">
        <f t="shared" si="743"/>
        <v>3.3356741573033708</v>
      </c>
      <c r="DC354" s="2"/>
      <c r="DD354" s="131">
        <v>5784</v>
      </c>
      <c r="DE354" s="3">
        <v>5765</v>
      </c>
      <c r="DF354" s="2">
        <f t="shared" si="818"/>
        <v>19</v>
      </c>
      <c r="DG354" s="2">
        <f t="shared" si="819"/>
        <v>19</v>
      </c>
      <c r="DH354" s="61"/>
      <c r="DI354" s="2">
        <f t="shared" si="744"/>
        <v>19</v>
      </c>
      <c r="DJ354" s="2">
        <f t="shared" si="745"/>
        <v>3.295750216825672</v>
      </c>
      <c r="DK354" s="2">
        <f t="shared" si="746"/>
        <v>3.295750216825672</v>
      </c>
      <c r="DL354" s="2"/>
      <c r="DM354" s="131">
        <v>5863</v>
      </c>
      <c r="DN354" s="2">
        <v>5851</v>
      </c>
      <c r="DO354" s="3">
        <f t="shared" si="747"/>
        <v>12</v>
      </c>
      <c r="DP354" s="3">
        <f t="shared" si="748"/>
        <v>2.0509314647068879</v>
      </c>
      <c r="DQ354" s="2"/>
      <c r="DR354" s="131">
        <v>5836</v>
      </c>
      <c r="DS354" s="2">
        <v>5834</v>
      </c>
      <c r="DT354" s="3">
        <f t="shared" si="749"/>
        <v>2</v>
      </c>
      <c r="DU354" s="3">
        <f t="shared" si="750"/>
        <v>0.34281796366129585</v>
      </c>
      <c r="DV354" s="2"/>
      <c r="DW354" s="131">
        <v>5824</v>
      </c>
      <c r="DX354" s="2">
        <v>5825</v>
      </c>
      <c r="DY354" s="3">
        <f t="shared" si="751"/>
        <v>-1</v>
      </c>
      <c r="DZ354" s="3">
        <f t="shared" si="752"/>
        <v>-0.17167381974248927</v>
      </c>
      <c r="EA354" s="2"/>
      <c r="EB354" s="131">
        <v>5863</v>
      </c>
      <c r="EC354" s="2">
        <v>5850</v>
      </c>
      <c r="ED354" s="3">
        <f t="shared" si="824"/>
        <v>13</v>
      </c>
      <c r="EE354" s="3">
        <f t="shared" si="753"/>
        <v>2.2222222222222223</v>
      </c>
      <c r="EF354" s="2"/>
      <c r="EG354" s="131">
        <v>5870</v>
      </c>
      <c r="EH354" s="2">
        <v>5866</v>
      </c>
      <c r="EI354" s="3">
        <f>EG354-EH354</f>
        <v>4</v>
      </c>
      <c r="EJ354" s="3">
        <f t="shared" si="754"/>
        <v>0.68189566996249573</v>
      </c>
      <c r="EK354" s="2"/>
      <c r="EL354" s="131">
        <v>5928</v>
      </c>
      <c r="EM354" s="2">
        <v>5924</v>
      </c>
      <c r="EN354" s="3">
        <f t="shared" si="829"/>
        <v>4</v>
      </c>
      <c r="EO354" s="3">
        <f t="shared" si="755"/>
        <v>0.67521944632005404</v>
      </c>
      <c r="EP354" s="2"/>
      <c r="EQ354" s="2"/>
      <c r="ER354" s="77">
        <f t="shared" si="756"/>
        <v>16</v>
      </c>
      <c r="ES354" s="83">
        <f t="shared" si="825"/>
        <v>42</v>
      </c>
      <c r="ET354" s="83">
        <f t="shared" si="821"/>
        <v>13</v>
      </c>
      <c r="EU354" s="81">
        <f t="shared" si="828"/>
        <v>11</v>
      </c>
      <c r="EV354" s="81">
        <f t="shared" si="826"/>
        <v>19</v>
      </c>
      <c r="EW354" s="81">
        <f t="shared" si="697"/>
        <v>19</v>
      </c>
      <c r="EX354" s="81">
        <f t="shared" si="827"/>
        <v>12</v>
      </c>
      <c r="EY354" s="81">
        <v>0</v>
      </c>
      <c r="EZ354" s="81">
        <f t="shared" si="809"/>
        <v>-1</v>
      </c>
      <c r="FA354" s="81">
        <f t="shared" si="757"/>
        <v>13</v>
      </c>
      <c r="FB354" s="81">
        <f t="shared" si="758"/>
        <v>4</v>
      </c>
      <c r="FC354" s="81">
        <f t="shared" si="830"/>
        <v>4</v>
      </c>
      <c r="FD354" s="2"/>
      <c r="FE354" s="77">
        <f t="shared" si="759"/>
        <v>2.8109627547434997</v>
      </c>
      <c r="FF354" s="83">
        <f t="shared" si="760"/>
        <v>7.4021854071201973</v>
      </c>
      <c r="FG354" s="83">
        <f t="shared" si="761"/>
        <v>2.2620497650948321</v>
      </c>
      <c r="FH354" s="81">
        <f t="shared" si="762"/>
        <v>1.9137091162143354</v>
      </c>
      <c r="FI354" s="81">
        <f t="shared" si="763"/>
        <v>3.3356741573033708</v>
      </c>
      <c r="FJ354" s="81">
        <f t="shared" si="764"/>
        <v>3.295750216825672</v>
      </c>
      <c r="FK354" s="81">
        <f t="shared" si="765"/>
        <v>2.0509314647068879</v>
      </c>
      <c r="FL354" s="81">
        <f t="shared" si="766"/>
        <v>0</v>
      </c>
      <c r="FM354" s="81">
        <f t="shared" si="767"/>
        <v>-0.17167381974248927</v>
      </c>
      <c r="FN354" s="81">
        <f t="shared" si="768"/>
        <v>2.2222222222222223</v>
      </c>
      <c r="FO354" s="81">
        <f t="shared" si="769"/>
        <v>0.68189566996249573</v>
      </c>
      <c r="FP354" s="81">
        <f t="shared" si="770"/>
        <v>0.67521944632005404</v>
      </c>
      <c r="FQ354" s="2"/>
      <c r="FR354" s="83">
        <f t="shared" si="771"/>
        <v>26</v>
      </c>
      <c r="FS354" s="83">
        <f t="shared" si="772"/>
        <v>-29</v>
      </c>
      <c r="FT354" s="83">
        <f t="shared" si="773"/>
        <v>-2</v>
      </c>
      <c r="FU354" s="83">
        <f t="shared" si="774"/>
        <v>8</v>
      </c>
      <c r="FV354" s="83">
        <f t="shared" si="775"/>
        <v>0</v>
      </c>
      <c r="FW354" s="83">
        <f t="shared" si="776"/>
        <v>-7</v>
      </c>
      <c r="FX354" s="83">
        <f t="shared" si="777"/>
        <v>-12</v>
      </c>
      <c r="FY354" s="83">
        <f t="shared" si="778"/>
        <v>-1</v>
      </c>
      <c r="FZ354" s="83">
        <f t="shared" si="779"/>
        <v>14</v>
      </c>
      <c r="GA354" s="83">
        <f t="shared" si="780"/>
        <v>-9</v>
      </c>
      <c r="GB354" s="83">
        <f t="shared" si="781"/>
        <v>0</v>
      </c>
      <c r="GC354" s="54"/>
      <c r="GD354" s="205">
        <f t="shared" si="782"/>
        <v>4.5912226523766977</v>
      </c>
      <c r="GE354" s="206">
        <f t="shared" si="783"/>
        <v>-5.1401356420253652</v>
      </c>
      <c r="GF354" s="206">
        <f t="shared" si="784"/>
        <v>-0.34834064888049676</v>
      </c>
      <c r="GG354" s="207">
        <f t="shared" si="785"/>
        <v>1.4219650410890354</v>
      </c>
      <c r="GH354" s="206">
        <f t="shared" si="786"/>
        <v>-3.9923940477698761E-2</v>
      </c>
      <c r="GI354" s="206">
        <f t="shared" si="787"/>
        <v>-1.2448187521187841</v>
      </c>
      <c r="GJ354" s="206">
        <f t="shared" si="788"/>
        <v>-2.0509314647068879</v>
      </c>
      <c r="GK354" s="206">
        <f t="shared" si="789"/>
        <v>-0.17167381974248927</v>
      </c>
      <c r="GL354" s="206">
        <f t="shared" si="790"/>
        <v>2.3938960419647115</v>
      </c>
      <c r="GM354" s="206">
        <f t="shared" si="791"/>
        <v>-1.5403265522597267</v>
      </c>
      <c r="GN354" s="206">
        <f t="shared" si="792"/>
        <v>-6.6762236424416921E-3</v>
      </c>
      <c r="GO354" s="2"/>
      <c r="GP354" s="3">
        <f t="shared" si="793"/>
        <v>4</v>
      </c>
      <c r="GQ354" s="320">
        <f t="shared" si="794"/>
        <v>6.7521944632005406E-4</v>
      </c>
      <c r="GR354" s="298">
        <f t="shared" si="795"/>
        <v>2.7865340740869745E-4</v>
      </c>
      <c r="GS354" s="298">
        <f t="shared" si="796"/>
        <v>6.7120529293316711E-4</v>
      </c>
      <c r="GT354" s="298">
        <f t="shared" si="797"/>
        <v>2.4822771660593248E-4</v>
      </c>
      <c r="GU354" s="298">
        <f t="shared" si="798"/>
        <v>2.3749892045945247E-4</v>
      </c>
      <c r="GV354" s="298">
        <f t="shared" si="799"/>
        <v>3.4286126750396995E-4</v>
      </c>
      <c r="GW354" s="298">
        <f t="shared" si="800"/>
        <v>3.8136528773007365E-4</v>
      </c>
      <c r="GX354" s="298">
        <f t="shared" si="801"/>
        <v>3.00270243218897E-4</v>
      </c>
      <c r="GY354" s="298">
        <f t="shared" si="802"/>
        <v>0</v>
      </c>
      <c r="GZ354" s="298">
        <f t="shared" si="803"/>
        <v>-2.075765438505449E-5</v>
      </c>
      <c r="HA354" s="298">
        <f t="shared" si="804"/>
        <v>2.7460920997042672E-4</v>
      </c>
      <c r="HB354" s="298">
        <f t="shared" si="805"/>
        <v>7.9760717846460614E-5</v>
      </c>
      <c r="HC354" s="298">
        <f t="shared" si="806"/>
        <v>6.9313278691365292E-5</v>
      </c>
      <c r="HD354" s="298"/>
      <c r="HE354" s="43">
        <v>0</v>
      </c>
    </row>
    <row r="355" spans="1:213" ht="12" customHeight="1" x14ac:dyDescent="0.25">
      <c r="A355" s="2">
        <v>3</v>
      </c>
      <c r="B355" s="10" t="s">
        <v>151</v>
      </c>
      <c r="C355" s="183">
        <v>56049</v>
      </c>
      <c r="D355" s="10"/>
      <c r="E355" s="2" t="s">
        <v>526</v>
      </c>
      <c r="F355" s="33"/>
      <c r="G355" s="33"/>
      <c r="H355" s="33"/>
      <c r="I355" s="33"/>
      <c r="J355" s="33"/>
      <c r="K355" s="33"/>
      <c r="L355" s="33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61"/>
      <c r="X355" s="45"/>
      <c r="Y355" s="3">
        <v>25</v>
      </c>
      <c r="Z355" s="146">
        <v>2</v>
      </c>
      <c r="AA355" s="3">
        <f t="shared" si="811"/>
        <v>27</v>
      </c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178">
        <f t="shared" si="720"/>
        <v>0</v>
      </c>
      <c r="BB355" s="2">
        <f t="shared" si="721"/>
        <v>0</v>
      </c>
      <c r="BC355" s="2">
        <f t="shared" si="722"/>
        <v>0</v>
      </c>
      <c r="BD355" s="146">
        <f t="shared" si="723"/>
        <v>0</v>
      </c>
      <c r="BE355" s="3">
        <f t="shared" si="724"/>
        <v>9.1506335053965273</v>
      </c>
      <c r="BF355" s="178">
        <f t="shared" si="725"/>
        <v>0</v>
      </c>
      <c r="BG355" s="2">
        <f t="shared" si="726"/>
        <v>0</v>
      </c>
      <c r="BH355" s="2">
        <f t="shared" si="727"/>
        <v>0</v>
      </c>
      <c r="BI355" s="146">
        <f t="shared" si="728"/>
        <v>0</v>
      </c>
      <c r="BJ355" s="3"/>
      <c r="BK355" s="21">
        <v>4280</v>
      </c>
      <c r="BL355" s="3">
        <v>4254</v>
      </c>
      <c r="BM355" s="2">
        <v>26</v>
      </c>
      <c r="BN355" s="2">
        <v>26</v>
      </c>
      <c r="BO355" s="45"/>
      <c r="BP355" s="2">
        <f t="shared" si="729"/>
        <v>26</v>
      </c>
      <c r="BQ355" s="2">
        <f t="shared" si="730"/>
        <v>6.1118946873530797</v>
      </c>
      <c r="BR355" s="2">
        <f t="shared" si="731"/>
        <v>6.1118946873530797</v>
      </c>
      <c r="BS355" s="2"/>
      <c r="BT355" s="7">
        <v>4278</v>
      </c>
      <c r="BU355" s="3">
        <v>4239</v>
      </c>
      <c r="BV355" s="2">
        <f t="shared" si="812"/>
        <v>39</v>
      </c>
      <c r="BW355" s="2">
        <v>39</v>
      </c>
      <c r="BX355" s="61"/>
      <c r="BY355" s="2">
        <f t="shared" si="732"/>
        <v>39</v>
      </c>
      <c r="BZ355" s="2">
        <f t="shared" si="733"/>
        <v>9.200283085633405</v>
      </c>
      <c r="CA355" s="2">
        <f t="shared" si="734"/>
        <v>9.200283085633405</v>
      </c>
      <c r="CB355" s="2"/>
      <c r="CC355" s="105">
        <v>4266</v>
      </c>
      <c r="CD355" s="3">
        <v>4238</v>
      </c>
      <c r="CE355" s="2">
        <f t="shared" si="813"/>
        <v>28</v>
      </c>
      <c r="CF355" s="2">
        <v>28</v>
      </c>
      <c r="CG355" s="61"/>
      <c r="CH355" s="2">
        <f t="shared" si="735"/>
        <v>28</v>
      </c>
      <c r="CI355" s="2">
        <f t="shared" si="736"/>
        <v>6.6068900424728643</v>
      </c>
      <c r="CJ355" s="2">
        <f t="shared" si="737"/>
        <v>6.6068900424728643</v>
      </c>
      <c r="CK355" s="2"/>
      <c r="CL355" s="105">
        <v>4295</v>
      </c>
      <c r="CM355" s="3">
        <v>4273</v>
      </c>
      <c r="CN355" s="2">
        <f t="shared" si="814"/>
        <v>22</v>
      </c>
      <c r="CO355" s="2">
        <f t="shared" si="815"/>
        <v>22</v>
      </c>
      <c r="CP355" s="61"/>
      <c r="CQ355" s="2">
        <f t="shared" si="738"/>
        <v>22</v>
      </c>
      <c r="CR355" s="2">
        <f t="shared" si="739"/>
        <v>5.1486075356892114</v>
      </c>
      <c r="CS355" s="2">
        <f t="shared" si="740"/>
        <v>5.1486075356892114</v>
      </c>
      <c r="CT355" s="2"/>
      <c r="CU355" s="131">
        <v>4301</v>
      </c>
      <c r="CV355" s="3">
        <v>4262</v>
      </c>
      <c r="CW355" s="2">
        <f t="shared" si="816"/>
        <v>39</v>
      </c>
      <c r="CX355" s="2">
        <f t="shared" si="817"/>
        <v>39</v>
      </c>
      <c r="CY355" s="61"/>
      <c r="CZ355" s="2">
        <f t="shared" si="741"/>
        <v>39</v>
      </c>
      <c r="DA355" s="2">
        <f t="shared" si="742"/>
        <v>9.1506335053965273</v>
      </c>
      <c r="DB355" s="2">
        <f t="shared" si="743"/>
        <v>9.1506335053965273</v>
      </c>
      <c r="DC355" s="2"/>
      <c r="DD355" s="131">
        <v>4325</v>
      </c>
      <c r="DE355" s="3">
        <v>4319</v>
      </c>
      <c r="DF355" s="2">
        <f t="shared" si="818"/>
        <v>6</v>
      </c>
      <c r="DG355" s="2">
        <f t="shared" si="819"/>
        <v>6</v>
      </c>
      <c r="DH355" s="61"/>
      <c r="DI355" s="2">
        <f t="shared" si="744"/>
        <v>6</v>
      </c>
      <c r="DJ355" s="2">
        <f t="shared" si="745"/>
        <v>1.3892104653855057</v>
      </c>
      <c r="DK355" s="2">
        <f t="shared" si="746"/>
        <v>1.3892104653855057</v>
      </c>
      <c r="DL355" s="2"/>
      <c r="DM355" s="131">
        <v>4263</v>
      </c>
      <c r="DN355" s="2">
        <v>4250</v>
      </c>
      <c r="DO355" s="3">
        <f t="shared" si="747"/>
        <v>13</v>
      </c>
      <c r="DP355" s="3">
        <f t="shared" si="748"/>
        <v>3.0588235294117649</v>
      </c>
      <c r="DQ355" s="2"/>
      <c r="DR355" s="131">
        <v>4270</v>
      </c>
      <c r="DS355" s="2">
        <v>4268</v>
      </c>
      <c r="DT355" s="3">
        <f t="shared" si="749"/>
        <v>2</v>
      </c>
      <c r="DU355" s="3">
        <f t="shared" si="750"/>
        <v>0.46860356138706655</v>
      </c>
      <c r="DV355" s="2"/>
      <c r="DW355" s="131">
        <v>4230</v>
      </c>
      <c r="DX355" s="2">
        <v>4213</v>
      </c>
      <c r="DY355" s="3">
        <f t="shared" si="751"/>
        <v>17</v>
      </c>
      <c r="DZ355" s="3">
        <f t="shared" si="752"/>
        <v>4.0351293615001191</v>
      </c>
      <c r="EA355" s="2"/>
      <c r="EB355" s="131">
        <v>4251</v>
      </c>
      <c r="EC355" s="2">
        <v>4233</v>
      </c>
      <c r="ED355" s="3">
        <f t="shared" si="824"/>
        <v>18</v>
      </c>
      <c r="EE355" s="3">
        <f t="shared" si="753"/>
        <v>4.2523033309709426</v>
      </c>
      <c r="EF355" s="2"/>
      <c r="EG355" s="131">
        <v>4228</v>
      </c>
      <c r="EH355" s="2">
        <v>4222</v>
      </c>
      <c r="EI355" s="3">
        <f>EG355-EH355</f>
        <v>6</v>
      </c>
      <c r="EJ355" s="3">
        <f t="shared" si="754"/>
        <v>1.4211274277593557</v>
      </c>
      <c r="EK355" s="2"/>
      <c r="EL355" s="131">
        <v>4250</v>
      </c>
      <c r="EM355" s="2">
        <v>4226</v>
      </c>
      <c r="EN355" s="3">
        <f t="shared" si="829"/>
        <v>24</v>
      </c>
      <c r="EO355" s="3">
        <f t="shared" si="755"/>
        <v>5.6791292001893039</v>
      </c>
      <c r="EP355" s="2"/>
      <c r="EQ355" s="2"/>
      <c r="ER355" s="77">
        <f t="shared" si="756"/>
        <v>26</v>
      </c>
      <c r="ES355" s="83">
        <f t="shared" si="825"/>
        <v>39</v>
      </c>
      <c r="ET355" s="83">
        <f t="shared" si="821"/>
        <v>28</v>
      </c>
      <c r="EU355" s="81">
        <f t="shared" si="828"/>
        <v>22</v>
      </c>
      <c r="EV355" s="81">
        <f t="shared" si="826"/>
        <v>39</v>
      </c>
      <c r="EW355" s="81">
        <f t="shared" si="697"/>
        <v>6</v>
      </c>
      <c r="EX355" s="81">
        <f t="shared" si="827"/>
        <v>13</v>
      </c>
      <c r="EY355" s="81">
        <f>DT355</f>
        <v>2</v>
      </c>
      <c r="EZ355" s="81">
        <f t="shared" si="809"/>
        <v>17</v>
      </c>
      <c r="FA355" s="81">
        <f t="shared" si="757"/>
        <v>18</v>
      </c>
      <c r="FB355" s="81">
        <f t="shared" si="758"/>
        <v>6</v>
      </c>
      <c r="FC355" s="81">
        <f t="shared" si="830"/>
        <v>24</v>
      </c>
      <c r="FD355" s="2"/>
      <c r="FE355" s="77">
        <f t="shared" si="759"/>
        <v>6.1118946873530797</v>
      </c>
      <c r="FF355" s="83">
        <f t="shared" si="760"/>
        <v>9.200283085633405</v>
      </c>
      <c r="FG355" s="83">
        <f t="shared" si="761"/>
        <v>6.6068900424728643</v>
      </c>
      <c r="FH355" s="81">
        <f t="shared" si="762"/>
        <v>5.1486075356892114</v>
      </c>
      <c r="FI355" s="81">
        <f t="shared" si="763"/>
        <v>9.1506335053965273</v>
      </c>
      <c r="FJ355" s="81">
        <f t="shared" si="764"/>
        <v>1.3892104653855057</v>
      </c>
      <c r="FK355" s="81">
        <f t="shared" si="765"/>
        <v>3.0588235294117649</v>
      </c>
      <c r="FL355" s="81">
        <f t="shared" si="766"/>
        <v>0.46860356138706655</v>
      </c>
      <c r="FM355" s="81">
        <f t="shared" si="767"/>
        <v>4.0351293615001191</v>
      </c>
      <c r="FN355" s="81">
        <f t="shared" si="768"/>
        <v>4.2523033309709426</v>
      </c>
      <c r="FO355" s="81">
        <f t="shared" si="769"/>
        <v>1.4211274277593557</v>
      </c>
      <c r="FP355" s="81">
        <f t="shared" si="770"/>
        <v>5.6791292001893039</v>
      </c>
      <c r="FQ355" s="2"/>
      <c r="FR355" s="83">
        <f t="shared" si="771"/>
        <v>13</v>
      </c>
      <c r="FS355" s="83">
        <f t="shared" si="772"/>
        <v>-11</v>
      </c>
      <c r="FT355" s="83">
        <f t="shared" si="773"/>
        <v>-6</v>
      </c>
      <c r="FU355" s="83">
        <f t="shared" si="774"/>
        <v>17</v>
      </c>
      <c r="FV355" s="83">
        <f t="shared" si="775"/>
        <v>-33</v>
      </c>
      <c r="FW355" s="83">
        <f t="shared" si="776"/>
        <v>7</v>
      </c>
      <c r="FX355" s="83">
        <f t="shared" si="777"/>
        <v>-11</v>
      </c>
      <c r="FY355" s="83">
        <f t="shared" si="778"/>
        <v>15</v>
      </c>
      <c r="FZ355" s="83">
        <f t="shared" si="779"/>
        <v>1</v>
      </c>
      <c r="GA355" s="83">
        <f t="shared" si="780"/>
        <v>-12</v>
      </c>
      <c r="GB355" s="83">
        <f t="shared" si="781"/>
        <v>18</v>
      </c>
      <c r="GC355" s="54"/>
      <c r="GD355" s="205">
        <f t="shared" si="782"/>
        <v>3.0883883982803253</v>
      </c>
      <c r="GE355" s="206">
        <f t="shared" si="783"/>
        <v>-2.5933930431605408</v>
      </c>
      <c r="GF355" s="206">
        <f t="shared" si="784"/>
        <v>-1.4582825067836529</v>
      </c>
      <c r="GG355" s="207">
        <f t="shared" si="785"/>
        <v>4.0020259697073159</v>
      </c>
      <c r="GH355" s="206">
        <f t="shared" si="786"/>
        <v>-7.7614230400110218</v>
      </c>
      <c r="GI355" s="206">
        <f t="shared" si="787"/>
        <v>1.6696130640262592</v>
      </c>
      <c r="GJ355" s="206">
        <f t="shared" si="788"/>
        <v>-2.5902199680246984</v>
      </c>
      <c r="GK355" s="206">
        <f t="shared" si="789"/>
        <v>3.5665258001130526</v>
      </c>
      <c r="GL355" s="206">
        <f t="shared" si="790"/>
        <v>0.21717396947082346</v>
      </c>
      <c r="GM355" s="206">
        <f t="shared" si="791"/>
        <v>-2.8311759032115869</v>
      </c>
      <c r="GN355" s="206">
        <f t="shared" si="792"/>
        <v>4.2580017724299477</v>
      </c>
      <c r="GO355" s="2"/>
      <c r="GP355" s="3">
        <f t="shared" si="793"/>
        <v>24</v>
      </c>
      <c r="GQ355" s="320">
        <f t="shared" si="794"/>
        <v>5.6791292001893041E-3</v>
      </c>
      <c r="GR355" s="298">
        <f t="shared" si="795"/>
        <v>4.5281178703913337E-4</v>
      </c>
      <c r="GS355" s="298">
        <f t="shared" si="796"/>
        <v>6.2326205772365514E-4</v>
      </c>
      <c r="GT355" s="298">
        <f t="shared" si="797"/>
        <v>5.3464431268970066E-4</v>
      </c>
      <c r="GU355" s="298">
        <f t="shared" si="798"/>
        <v>4.7499784091890494E-4</v>
      </c>
      <c r="GV355" s="298">
        <f t="shared" si="799"/>
        <v>7.0376786487656999E-4</v>
      </c>
      <c r="GW355" s="298">
        <f t="shared" si="800"/>
        <v>1.2043114349370748E-4</v>
      </c>
      <c r="GX355" s="298">
        <f t="shared" si="801"/>
        <v>3.2529276348713845E-4</v>
      </c>
      <c r="GY355" s="298">
        <f t="shared" si="802"/>
        <v>4.7958180466633096E-5</v>
      </c>
      <c r="GZ355" s="298">
        <f t="shared" si="803"/>
        <v>3.5288012454592633E-4</v>
      </c>
      <c r="HA355" s="298">
        <f t="shared" si="804"/>
        <v>3.8022813688212925E-4</v>
      </c>
      <c r="HB355" s="298">
        <f t="shared" si="805"/>
        <v>1.1964107676969092E-4</v>
      </c>
      <c r="HC355" s="298">
        <f t="shared" si="806"/>
        <v>4.1587967214819178E-4</v>
      </c>
      <c r="HD355" s="298"/>
    </row>
    <row r="356" spans="1:213" ht="12" customHeight="1" x14ac:dyDescent="0.25">
      <c r="A356" s="2">
        <v>3</v>
      </c>
      <c r="B356" s="10" t="s">
        <v>151</v>
      </c>
      <c r="C356" s="183">
        <v>56051</v>
      </c>
      <c r="D356" s="10"/>
      <c r="E356" s="2" t="s">
        <v>538</v>
      </c>
      <c r="F356" s="33"/>
      <c r="G356" s="33"/>
      <c r="H356" s="33"/>
      <c r="I356" s="33"/>
      <c r="J356" s="33"/>
      <c r="K356" s="33"/>
      <c r="L356" s="33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61"/>
      <c r="X356" s="45"/>
      <c r="Y356" s="3">
        <v>0</v>
      </c>
      <c r="Z356" s="146">
        <v>7</v>
      </c>
      <c r="AA356" s="3">
        <f t="shared" si="811"/>
        <v>7</v>
      </c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178">
        <f t="shared" si="720"/>
        <v>0</v>
      </c>
      <c r="BB356" s="2">
        <f t="shared" si="721"/>
        <v>0</v>
      </c>
      <c r="BC356" s="2">
        <f t="shared" si="722"/>
        <v>0</v>
      </c>
      <c r="BD356" s="146">
        <f t="shared" si="723"/>
        <v>0</v>
      </c>
      <c r="BE356" s="3">
        <f t="shared" si="724"/>
        <v>0.18737118231216038</v>
      </c>
      <c r="BF356" s="178">
        <f t="shared" si="725"/>
        <v>0</v>
      </c>
      <c r="BG356" s="2">
        <f t="shared" si="726"/>
        <v>0</v>
      </c>
      <c r="BH356" s="2">
        <f t="shared" si="727"/>
        <v>0</v>
      </c>
      <c r="BI356" s="146">
        <f t="shared" si="728"/>
        <v>0</v>
      </c>
      <c r="BJ356" s="3"/>
      <c r="BK356" s="21">
        <v>5301</v>
      </c>
      <c r="BL356" s="3">
        <v>5292</v>
      </c>
      <c r="BM356" s="2">
        <v>9</v>
      </c>
      <c r="BN356" s="2">
        <v>9</v>
      </c>
      <c r="BO356" s="45"/>
      <c r="BP356" s="2">
        <f t="shared" si="729"/>
        <v>9</v>
      </c>
      <c r="BQ356" s="2">
        <f t="shared" si="730"/>
        <v>1.7006802721088434</v>
      </c>
      <c r="BR356" s="2">
        <f t="shared" si="731"/>
        <v>1.7006802721088434</v>
      </c>
      <c r="BS356" s="2"/>
      <c r="BT356" s="7">
        <v>5331</v>
      </c>
      <c r="BU356" s="3">
        <v>5331</v>
      </c>
      <c r="BV356" s="2">
        <f t="shared" si="812"/>
        <v>0</v>
      </c>
      <c r="BW356" s="2">
        <v>0</v>
      </c>
      <c r="BX356" s="61"/>
      <c r="BY356" s="2">
        <f t="shared" si="732"/>
        <v>0</v>
      </c>
      <c r="BZ356" s="2">
        <f t="shared" si="733"/>
        <v>0</v>
      </c>
      <c r="CA356" s="2">
        <f t="shared" si="734"/>
        <v>0</v>
      </c>
      <c r="CB356" s="2"/>
      <c r="CC356" s="105">
        <v>5373</v>
      </c>
      <c r="CD356" s="3">
        <v>5377</v>
      </c>
      <c r="CE356" s="2">
        <f t="shared" si="813"/>
        <v>-4</v>
      </c>
      <c r="CF356" s="2">
        <v>-4</v>
      </c>
      <c r="CG356" s="61"/>
      <c r="CH356" s="2">
        <f t="shared" si="735"/>
        <v>-4</v>
      </c>
      <c r="CI356" s="2">
        <f t="shared" si="736"/>
        <v>-0.74390924307234518</v>
      </c>
      <c r="CJ356" s="2">
        <f t="shared" si="737"/>
        <v>-0.74390924307234518</v>
      </c>
      <c r="CK356" s="2"/>
      <c r="CL356" s="105">
        <v>5328</v>
      </c>
      <c r="CM356" s="3">
        <v>5328</v>
      </c>
      <c r="CN356" s="2">
        <f t="shared" si="814"/>
        <v>0</v>
      </c>
      <c r="CO356" s="2">
        <f t="shared" si="815"/>
        <v>0</v>
      </c>
      <c r="CP356" s="61"/>
      <c r="CQ356" s="2">
        <f t="shared" si="738"/>
        <v>0</v>
      </c>
      <c r="CR356" s="2">
        <f t="shared" si="739"/>
        <v>0</v>
      </c>
      <c r="CS356" s="2">
        <f t="shared" si="740"/>
        <v>0</v>
      </c>
      <c r="CT356" s="2"/>
      <c r="CU356" s="131">
        <v>5338</v>
      </c>
      <c r="CV356" s="3">
        <v>5337</v>
      </c>
      <c r="CW356" s="2">
        <f t="shared" si="816"/>
        <v>1</v>
      </c>
      <c r="CX356" s="2">
        <f t="shared" si="817"/>
        <v>1</v>
      </c>
      <c r="CY356" s="61"/>
      <c r="CZ356" s="2">
        <f t="shared" si="741"/>
        <v>1</v>
      </c>
      <c r="DA356" s="2">
        <f t="shared" si="742"/>
        <v>0.18737118231216038</v>
      </c>
      <c r="DB356" s="2">
        <f t="shared" si="743"/>
        <v>0.18737118231216038</v>
      </c>
      <c r="DC356" s="2"/>
      <c r="DD356" s="131">
        <v>5315</v>
      </c>
      <c r="DE356" s="3">
        <v>5309</v>
      </c>
      <c r="DF356" s="2">
        <f t="shared" si="818"/>
        <v>6</v>
      </c>
      <c r="DG356" s="2">
        <f t="shared" si="819"/>
        <v>6</v>
      </c>
      <c r="DH356" s="61"/>
      <c r="DI356" s="2">
        <f t="shared" si="744"/>
        <v>6</v>
      </c>
      <c r="DJ356" s="2">
        <f t="shared" si="745"/>
        <v>1.1301563382934641</v>
      </c>
      <c r="DK356" s="2">
        <f t="shared" si="746"/>
        <v>1.1301563382934641</v>
      </c>
      <c r="DL356" s="2"/>
      <c r="DM356" s="131">
        <v>5307</v>
      </c>
      <c r="DN356" s="2">
        <v>5308</v>
      </c>
      <c r="DO356" s="3">
        <f t="shared" si="747"/>
        <v>-1</v>
      </c>
      <c r="DP356" s="3">
        <f t="shared" si="748"/>
        <v>-0.18839487565938207</v>
      </c>
      <c r="DQ356" s="2"/>
      <c r="DR356" s="131">
        <v>5304</v>
      </c>
      <c r="DS356" s="2">
        <v>5302</v>
      </c>
      <c r="DT356" s="3">
        <f t="shared" si="749"/>
        <v>2</v>
      </c>
      <c r="DU356" s="3">
        <f t="shared" si="750"/>
        <v>0.37721614485099964</v>
      </c>
      <c r="DV356" s="2"/>
      <c r="DW356" s="131">
        <v>5347</v>
      </c>
      <c r="DX356" s="2">
        <v>5340</v>
      </c>
      <c r="DY356" s="3">
        <f t="shared" si="751"/>
        <v>7</v>
      </c>
      <c r="DZ356" s="3">
        <f t="shared" si="752"/>
        <v>1.3108614232209739</v>
      </c>
      <c r="EA356" s="2"/>
      <c r="EB356" s="131">
        <v>5315</v>
      </c>
      <c r="EC356" s="2">
        <v>5312</v>
      </c>
      <c r="ED356" s="3">
        <f t="shared" si="824"/>
        <v>3</v>
      </c>
      <c r="EE356" s="3">
        <f t="shared" si="753"/>
        <v>0.56475903614457834</v>
      </c>
      <c r="EF356" s="2"/>
      <c r="EG356" s="131">
        <v>5286</v>
      </c>
      <c r="EH356" s="2">
        <v>5283</v>
      </c>
      <c r="EI356" s="3">
        <f>EG356-EH356</f>
        <v>3</v>
      </c>
      <c r="EJ356" s="3">
        <f t="shared" si="754"/>
        <v>0.56785917092561045</v>
      </c>
      <c r="EK356" s="2"/>
      <c r="EL356" s="131">
        <v>5295</v>
      </c>
      <c r="EM356" s="2">
        <v>5296</v>
      </c>
      <c r="EN356" s="146">
        <v>0</v>
      </c>
      <c r="EO356" s="3">
        <f t="shared" si="755"/>
        <v>0</v>
      </c>
      <c r="EP356" s="2"/>
      <c r="EQ356" s="2"/>
      <c r="ER356" s="77">
        <f t="shared" si="756"/>
        <v>9</v>
      </c>
      <c r="ES356" s="83">
        <f t="shared" si="825"/>
        <v>0</v>
      </c>
      <c r="ET356" s="83">
        <f t="shared" si="821"/>
        <v>-4</v>
      </c>
      <c r="EU356" s="81">
        <f t="shared" si="828"/>
        <v>0</v>
      </c>
      <c r="EV356" s="81">
        <f t="shared" si="826"/>
        <v>1</v>
      </c>
      <c r="EW356" s="81">
        <f t="shared" si="697"/>
        <v>6</v>
      </c>
      <c r="EX356" s="81">
        <f t="shared" si="827"/>
        <v>-1</v>
      </c>
      <c r="EY356" s="81">
        <v>0</v>
      </c>
      <c r="EZ356" s="81">
        <f t="shared" si="809"/>
        <v>7</v>
      </c>
      <c r="FA356" s="81">
        <f t="shared" si="757"/>
        <v>3</v>
      </c>
      <c r="FB356" s="81">
        <f t="shared" si="758"/>
        <v>3</v>
      </c>
      <c r="FC356" s="81">
        <v>0</v>
      </c>
      <c r="FD356" s="2"/>
      <c r="FE356" s="77">
        <f t="shared" si="759"/>
        <v>1.7006802721088434</v>
      </c>
      <c r="FF356" s="83">
        <f t="shared" si="760"/>
        <v>0</v>
      </c>
      <c r="FG356" s="83">
        <f t="shared" si="761"/>
        <v>-0.74390924307234518</v>
      </c>
      <c r="FH356" s="81">
        <f t="shared" si="762"/>
        <v>0</v>
      </c>
      <c r="FI356" s="81">
        <f t="shared" si="763"/>
        <v>0.18737118231216038</v>
      </c>
      <c r="FJ356" s="81">
        <f t="shared" si="764"/>
        <v>1.1301563382934641</v>
      </c>
      <c r="FK356" s="81">
        <f t="shared" si="765"/>
        <v>-0.18839487565938207</v>
      </c>
      <c r="FL356" s="81">
        <f t="shared" si="766"/>
        <v>0</v>
      </c>
      <c r="FM356" s="81">
        <f t="shared" si="767"/>
        <v>1.3108614232209739</v>
      </c>
      <c r="FN356" s="81">
        <f t="shared" si="768"/>
        <v>0.56475903614457834</v>
      </c>
      <c r="FO356" s="81">
        <f t="shared" si="769"/>
        <v>0.56785917092561045</v>
      </c>
      <c r="FP356" s="81">
        <f t="shared" si="770"/>
        <v>0</v>
      </c>
      <c r="FQ356" s="2"/>
      <c r="FR356" s="83">
        <f t="shared" si="771"/>
        <v>-9</v>
      </c>
      <c r="FS356" s="83">
        <f t="shared" si="772"/>
        <v>-4</v>
      </c>
      <c r="FT356" s="83">
        <f t="shared" si="773"/>
        <v>4</v>
      </c>
      <c r="FU356" s="83">
        <f t="shared" si="774"/>
        <v>1</v>
      </c>
      <c r="FV356" s="83">
        <f t="shared" si="775"/>
        <v>5</v>
      </c>
      <c r="FW356" s="83">
        <f t="shared" si="776"/>
        <v>-7</v>
      </c>
      <c r="FX356" s="83">
        <f t="shared" si="777"/>
        <v>1</v>
      </c>
      <c r="FY356" s="83">
        <f t="shared" si="778"/>
        <v>7</v>
      </c>
      <c r="FZ356" s="83">
        <f t="shared" si="779"/>
        <v>-4</v>
      </c>
      <c r="GA356" s="83">
        <f t="shared" si="780"/>
        <v>0</v>
      </c>
      <c r="GB356" s="83">
        <f t="shared" si="781"/>
        <v>-3</v>
      </c>
      <c r="GC356" s="54"/>
      <c r="GD356" s="205">
        <f t="shared" si="782"/>
        <v>-1.7006802721088434</v>
      </c>
      <c r="GE356" s="206">
        <f t="shared" si="783"/>
        <v>-0.74390924307234518</v>
      </c>
      <c r="GF356" s="206">
        <f t="shared" si="784"/>
        <v>0.74390924307234518</v>
      </c>
      <c r="GG356" s="207">
        <f t="shared" si="785"/>
        <v>0.18737118231216038</v>
      </c>
      <c r="GH356" s="206">
        <f t="shared" si="786"/>
        <v>0.94278515598130364</v>
      </c>
      <c r="GI356" s="206">
        <f t="shared" si="787"/>
        <v>-1.3185512139528461</v>
      </c>
      <c r="GJ356" s="206">
        <f t="shared" si="788"/>
        <v>0.18839487565938207</v>
      </c>
      <c r="GK356" s="206">
        <f t="shared" si="789"/>
        <v>1.3108614232209739</v>
      </c>
      <c r="GL356" s="206">
        <f t="shared" si="790"/>
        <v>-0.74610238707639553</v>
      </c>
      <c r="GM356" s="206">
        <f t="shared" si="791"/>
        <v>3.1001347810321045E-3</v>
      </c>
      <c r="GN356" s="206">
        <f t="shared" si="792"/>
        <v>-0.56785917092561045</v>
      </c>
      <c r="GO356" s="2"/>
      <c r="GP356" s="3">
        <f t="shared" si="793"/>
        <v>0</v>
      </c>
      <c r="GQ356" s="320">
        <f t="shared" si="794"/>
        <v>0</v>
      </c>
      <c r="GR356" s="298">
        <f t="shared" si="795"/>
        <v>1.5674254166739233E-4</v>
      </c>
      <c r="GS356" s="298">
        <f t="shared" si="796"/>
        <v>0</v>
      </c>
      <c r="GT356" s="298">
        <f t="shared" si="797"/>
        <v>-7.637775895567152E-5</v>
      </c>
      <c r="GU356" s="298">
        <f t="shared" si="798"/>
        <v>0</v>
      </c>
      <c r="GV356" s="298">
        <f t="shared" si="799"/>
        <v>1.8045329868629998E-5</v>
      </c>
      <c r="GW356" s="298">
        <f t="shared" si="800"/>
        <v>1.2043114349370748E-4</v>
      </c>
      <c r="GX356" s="298">
        <f t="shared" si="801"/>
        <v>-2.5022520268241417E-5</v>
      </c>
      <c r="GY356" s="298">
        <f t="shared" si="802"/>
        <v>0</v>
      </c>
      <c r="GZ356" s="298">
        <f t="shared" si="803"/>
        <v>1.4530358069538143E-4</v>
      </c>
      <c r="HA356" s="298">
        <f t="shared" si="804"/>
        <v>6.3371356147021542E-5</v>
      </c>
      <c r="HB356" s="298">
        <f t="shared" si="805"/>
        <v>5.982053838484546E-5</v>
      </c>
      <c r="HC356" s="298">
        <f t="shared" si="806"/>
        <v>0</v>
      </c>
      <c r="HD356" s="298"/>
    </row>
    <row r="357" spans="1:213" ht="12" customHeight="1" x14ac:dyDescent="0.25">
      <c r="A357" s="2">
        <v>3</v>
      </c>
      <c r="B357" s="10" t="s">
        <v>151</v>
      </c>
      <c r="C357" s="183">
        <v>56078</v>
      </c>
      <c r="D357" s="10"/>
      <c r="E357" s="2" t="s">
        <v>52</v>
      </c>
      <c r="F357" s="33"/>
      <c r="G357" s="33"/>
      <c r="H357" s="33"/>
      <c r="I357" s="33"/>
      <c r="J357" s="33"/>
      <c r="K357" s="33"/>
      <c r="L357" s="33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61"/>
      <c r="X357" s="45"/>
      <c r="Y357" s="3">
        <v>23</v>
      </c>
      <c r="Z357" s="146">
        <v>5</v>
      </c>
      <c r="AA357" s="3">
        <f t="shared" si="811"/>
        <v>28</v>
      </c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178">
        <f t="shared" si="720"/>
        <v>0</v>
      </c>
      <c r="BB357" s="2">
        <f t="shared" si="721"/>
        <v>0</v>
      </c>
      <c r="BC357" s="2">
        <f t="shared" si="722"/>
        <v>0</v>
      </c>
      <c r="BD357" s="146">
        <f t="shared" si="723"/>
        <v>0</v>
      </c>
      <c r="BE357" s="3">
        <f t="shared" si="724"/>
        <v>1.5180789401048853</v>
      </c>
      <c r="BF357" s="178">
        <f t="shared" si="725"/>
        <v>0</v>
      </c>
      <c r="BG357" s="2">
        <f t="shared" si="726"/>
        <v>0</v>
      </c>
      <c r="BH357" s="2">
        <f t="shared" si="727"/>
        <v>0</v>
      </c>
      <c r="BI357" s="146">
        <f t="shared" si="728"/>
        <v>0</v>
      </c>
      <c r="BJ357" s="3"/>
      <c r="BK357" s="21">
        <v>14611</v>
      </c>
      <c r="BL357" s="3">
        <v>14578</v>
      </c>
      <c r="BM357" s="2">
        <v>33</v>
      </c>
      <c r="BN357" s="2">
        <v>33</v>
      </c>
      <c r="BO357" s="45"/>
      <c r="BP357" s="2">
        <f t="shared" si="729"/>
        <v>33</v>
      </c>
      <c r="BQ357" s="2">
        <f t="shared" si="730"/>
        <v>2.2636850048017561</v>
      </c>
      <c r="BR357" s="2">
        <f t="shared" si="731"/>
        <v>2.2636850048017561</v>
      </c>
      <c r="BS357" s="2"/>
      <c r="BT357" s="7">
        <v>14716</v>
      </c>
      <c r="BU357" s="3">
        <v>14667</v>
      </c>
      <c r="BV357" s="2">
        <f t="shared" si="812"/>
        <v>49</v>
      </c>
      <c r="BW357" s="2">
        <v>49</v>
      </c>
      <c r="BX357" s="61"/>
      <c r="BY357" s="2">
        <f t="shared" si="732"/>
        <v>49</v>
      </c>
      <c r="BZ357" s="2">
        <f t="shared" si="733"/>
        <v>3.340833162882662</v>
      </c>
      <c r="CA357" s="2">
        <f t="shared" si="734"/>
        <v>3.340833162882662</v>
      </c>
      <c r="CB357" s="2"/>
      <c r="CC357" s="105">
        <v>14551</v>
      </c>
      <c r="CD357" s="3">
        <v>14528</v>
      </c>
      <c r="CE357" s="2">
        <f t="shared" si="813"/>
        <v>23</v>
      </c>
      <c r="CF357" s="2">
        <v>23</v>
      </c>
      <c r="CG357" s="61"/>
      <c r="CH357" s="2">
        <f t="shared" si="735"/>
        <v>23</v>
      </c>
      <c r="CI357" s="2">
        <f t="shared" si="736"/>
        <v>1.5831497797356828</v>
      </c>
      <c r="CJ357" s="2">
        <f t="shared" si="737"/>
        <v>1.5831497797356828</v>
      </c>
      <c r="CK357" s="2"/>
      <c r="CL357" s="105">
        <v>14558</v>
      </c>
      <c r="CM357" s="3">
        <v>14517</v>
      </c>
      <c r="CN357" s="2">
        <f t="shared" si="814"/>
        <v>41</v>
      </c>
      <c r="CO357" s="2">
        <f t="shared" si="815"/>
        <v>41</v>
      </c>
      <c r="CP357" s="61"/>
      <c r="CQ357" s="2">
        <f t="shared" si="738"/>
        <v>41</v>
      </c>
      <c r="CR357" s="2">
        <f t="shared" si="739"/>
        <v>2.8242749879451678</v>
      </c>
      <c r="CS357" s="2">
        <f t="shared" si="740"/>
        <v>2.8242749879451678</v>
      </c>
      <c r="CT357" s="2"/>
      <c r="CU357" s="131">
        <v>14514</v>
      </c>
      <c r="CV357" s="3">
        <v>14492</v>
      </c>
      <c r="CW357" s="2">
        <f t="shared" si="816"/>
        <v>22</v>
      </c>
      <c r="CX357" s="2">
        <f t="shared" si="817"/>
        <v>22</v>
      </c>
      <c r="CY357" s="61"/>
      <c r="CZ357" s="2">
        <f t="shared" si="741"/>
        <v>22</v>
      </c>
      <c r="DA357" s="2">
        <f t="shared" si="742"/>
        <v>1.5180789401048853</v>
      </c>
      <c r="DB357" s="2">
        <f t="shared" si="743"/>
        <v>1.5180789401048853</v>
      </c>
      <c r="DC357" s="2"/>
      <c r="DD357" s="131">
        <v>14615</v>
      </c>
      <c r="DE357" s="3">
        <v>14601</v>
      </c>
      <c r="DF357" s="2">
        <f t="shared" si="818"/>
        <v>14</v>
      </c>
      <c r="DG357" s="2">
        <f t="shared" si="819"/>
        <v>14</v>
      </c>
      <c r="DH357" s="61"/>
      <c r="DI357" s="2">
        <f t="shared" si="744"/>
        <v>14</v>
      </c>
      <c r="DJ357" s="2">
        <f t="shared" si="745"/>
        <v>0.95883843572358052</v>
      </c>
      <c r="DK357" s="2">
        <f t="shared" si="746"/>
        <v>0.95883843572358052</v>
      </c>
      <c r="DL357" s="2"/>
      <c r="DM357" s="131">
        <v>14678</v>
      </c>
      <c r="DN357" s="2">
        <v>14683</v>
      </c>
      <c r="DO357" s="3">
        <f t="shared" si="747"/>
        <v>-5</v>
      </c>
      <c r="DP357" s="3">
        <f t="shared" si="748"/>
        <v>-0.34052986446911393</v>
      </c>
      <c r="DQ357" s="2"/>
      <c r="DR357" s="131">
        <v>14694</v>
      </c>
      <c r="DS357" s="2">
        <v>14692</v>
      </c>
      <c r="DT357" s="3">
        <f t="shared" si="749"/>
        <v>2</v>
      </c>
      <c r="DU357" s="3">
        <f t="shared" si="750"/>
        <v>0.13612850530901172</v>
      </c>
      <c r="DV357" s="2"/>
      <c r="DW357" s="131">
        <v>14710</v>
      </c>
      <c r="DX357" s="2">
        <v>14699</v>
      </c>
      <c r="DY357" s="3">
        <f t="shared" si="751"/>
        <v>11</v>
      </c>
      <c r="DZ357" s="3">
        <f t="shared" si="752"/>
        <v>0.74835022790666028</v>
      </c>
      <c r="EA357" s="2"/>
      <c r="EB357" s="131">
        <v>14723</v>
      </c>
      <c r="EC357" s="2">
        <v>14694</v>
      </c>
      <c r="ED357" s="3">
        <f t="shared" si="824"/>
        <v>29</v>
      </c>
      <c r="EE357" s="3">
        <f t="shared" si="753"/>
        <v>1.9735946644889071</v>
      </c>
      <c r="EF357" s="2"/>
      <c r="EG357" s="131">
        <v>14909</v>
      </c>
      <c r="EH357" s="2">
        <v>14905</v>
      </c>
      <c r="EI357" s="3">
        <f>EG357-EH357</f>
        <v>4</v>
      </c>
      <c r="EJ357" s="3">
        <f t="shared" si="754"/>
        <v>0.26836632002683664</v>
      </c>
      <c r="EK357" s="2"/>
      <c r="EL357" s="131">
        <v>14927</v>
      </c>
      <c r="EM357" s="2">
        <v>14923</v>
      </c>
      <c r="EN357" s="3">
        <f>EL357-EM357</f>
        <v>4</v>
      </c>
      <c r="EO357" s="3">
        <f t="shared" si="755"/>
        <v>0.26804261877638547</v>
      </c>
      <c r="EP357" s="2"/>
      <c r="EQ357" s="2"/>
      <c r="ER357" s="77">
        <f t="shared" si="756"/>
        <v>33</v>
      </c>
      <c r="ES357" s="83">
        <f t="shared" si="825"/>
        <v>49</v>
      </c>
      <c r="ET357" s="83">
        <f t="shared" si="821"/>
        <v>23</v>
      </c>
      <c r="EU357" s="81">
        <f t="shared" si="828"/>
        <v>41</v>
      </c>
      <c r="EV357" s="81">
        <f t="shared" si="826"/>
        <v>22</v>
      </c>
      <c r="EW357" s="81">
        <f t="shared" si="697"/>
        <v>14</v>
      </c>
      <c r="EX357" s="81">
        <f t="shared" si="827"/>
        <v>-5</v>
      </c>
      <c r="EY357" s="81">
        <v>0</v>
      </c>
      <c r="EZ357" s="81">
        <f t="shared" si="809"/>
        <v>11</v>
      </c>
      <c r="FA357" s="81">
        <f t="shared" si="757"/>
        <v>29</v>
      </c>
      <c r="FB357" s="81">
        <f t="shared" si="758"/>
        <v>4</v>
      </c>
      <c r="FC357" s="81">
        <f>EN357</f>
        <v>4</v>
      </c>
      <c r="FD357" s="2"/>
      <c r="FE357" s="77">
        <f t="shared" si="759"/>
        <v>2.2636850048017561</v>
      </c>
      <c r="FF357" s="83">
        <f t="shared" si="760"/>
        <v>3.340833162882662</v>
      </c>
      <c r="FG357" s="83">
        <f t="shared" si="761"/>
        <v>1.5831497797356828</v>
      </c>
      <c r="FH357" s="81">
        <f t="shared" si="762"/>
        <v>2.8242749879451678</v>
      </c>
      <c r="FI357" s="81">
        <f t="shared" si="763"/>
        <v>1.5180789401048853</v>
      </c>
      <c r="FJ357" s="81">
        <f t="shared" si="764"/>
        <v>0.95883843572358052</v>
      </c>
      <c r="FK357" s="81">
        <f t="shared" si="765"/>
        <v>-0.34052986446911393</v>
      </c>
      <c r="FL357" s="81">
        <f t="shared" si="766"/>
        <v>0</v>
      </c>
      <c r="FM357" s="81">
        <f t="shared" si="767"/>
        <v>0.74835022790666028</v>
      </c>
      <c r="FN357" s="81">
        <f t="shared" si="768"/>
        <v>1.9735946644889071</v>
      </c>
      <c r="FO357" s="81">
        <f t="shared" si="769"/>
        <v>0.26836632002683664</v>
      </c>
      <c r="FP357" s="81">
        <f t="shared" si="770"/>
        <v>0.26804261877638547</v>
      </c>
      <c r="FQ357" s="2"/>
      <c r="FR357" s="83">
        <f t="shared" si="771"/>
        <v>16</v>
      </c>
      <c r="FS357" s="83">
        <f t="shared" si="772"/>
        <v>-26</v>
      </c>
      <c r="FT357" s="83">
        <f t="shared" si="773"/>
        <v>18</v>
      </c>
      <c r="FU357" s="83">
        <f t="shared" si="774"/>
        <v>-19</v>
      </c>
      <c r="FV357" s="83">
        <f t="shared" si="775"/>
        <v>-8</v>
      </c>
      <c r="FW357" s="83">
        <f t="shared" si="776"/>
        <v>-19</v>
      </c>
      <c r="FX357" s="83">
        <f t="shared" si="777"/>
        <v>5</v>
      </c>
      <c r="FY357" s="83">
        <f t="shared" si="778"/>
        <v>11</v>
      </c>
      <c r="FZ357" s="83">
        <f t="shared" si="779"/>
        <v>18</v>
      </c>
      <c r="GA357" s="83">
        <f t="shared" si="780"/>
        <v>-25</v>
      </c>
      <c r="GB357" s="83">
        <f t="shared" si="781"/>
        <v>0</v>
      </c>
      <c r="GC357" s="54"/>
      <c r="GD357" s="205">
        <f t="shared" si="782"/>
        <v>1.0771481580809059</v>
      </c>
      <c r="GE357" s="206">
        <f t="shared" si="783"/>
        <v>-1.7576833831469791</v>
      </c>
      <c r="GF357" s="206">
        <f t="shared" si="784"/>
        <v>1.241125208209485</v>
      </c>
      <c r="GG357" s="207">
        <f t="shared" si="785"/>
        <v>-1.3061960478402825</v>
      </c>
      <c r="GH357" s="206">
        <f t="shared" si="786"/>
        <v>-0.55924050438130479</v>
      </c>
      <c r="GI357" s="206">
        <f t="shared" si="787"/>
        <v>-1.2993683001926946</v>
      </c>
      <c r="GJ357" s="206">
        <f t="shared" si="788"/>
        <v>0.34052986446911393</v>
      </c>
      <c r="GK357" s="206">
        <f t="shared" si="789"/>
        <v>0.74835022790666028</v>
      </c>
      <c r="GL357" s="206">
        <f t="shared" si="790"/>
        <v>1.2252444365822468</v>
      </c>
      <c r="GM357" s="206">
        <f t="shared" si="791"/>
        <v>-1.7052283444620704</v>
      </c>
      <c r="GN357" s="206">
        <f t="shared" si="792"/>
        <v>-3.2370125045116938E-4</v>
      </c>
      <c r="GO357" s="2"/>
      <c r="GP357" s="3">
        <f t="shared" si="793"/>
        <v>4</v>
      </c>
      <c r="GQ357" s="320">
        <f t="shared" si="794"/>
        <v>2.6804261877638546E-4</v>
      </c>
      <c r="GR357" s="298">
        <f t="shared" si="795"/>
        <v>5.7472265278043849E-4</v>
      </c>
      <c r="GS357" s="298">
        <f t="shared" si="796"/>
        <v>7.830728417553617E-4</v>
      </c>
      <c r="GT357" s="298">
        <f t="shared" si="797"/>
        <v>4.3917211399511125E-4</v>
      </c>
      <c r="GU357" s="298">
        <f t="shared" si="798"/>
        <v>8.8522324898523193E-4</v>
      </c>
      <c r="GV357" s="298">
        <f t="shared" si="799"/>
        <v>3.9699725710985999E-4</v>
      </c>
      <c r="GW357" s="298">
        <f t="shared" si="800"/>
        <v>2.8100600148531744E-4</v>
      </c>
      <c r="GX357" s="298">
        <f t="shared" si="801"/>
        <v>-1.2511260134120709E-4</v>
      </c>
      <c r="GY357" s="298">
        <f t="shared" si="802"/>
        <v>0</v>
      </c>
      <c r="GZ357" s="298">
        <f t="shared" si="803"/>
        <v>2.2833419823559939E-4</v>
      </c>
      <c r="HA357" s="298">
        <f t="shared" si="804"/>
        <v>6.1258977608787493E-4</v>
      </c>
      <c r="HB357" s="298">
        <f t="shared" si="805"/>
        <v>7.9760717846460614E-5</v>
      </c>
      <c r="HC357" s="298">
        <f t="shared" si="806"/>
        <v>6.9313278691365292E-5</v>
      </c>
      <c r="HD357" s="298"/>
    </row>
    <row r="358" spans="1:213" ht="12" customHeight="1" x14ac:dyDescent="0.25">
      <c r="A358" s="2">
        <v>3</v>
      </c>
      <c r="B358" s="10" t="s">
        <v>151</v>
      </c>
      <c r="C358" s="183">
        <v>56086</v>
      </c>
      <c r="D358" s="10"/>
      <c r="E358" s="2" t="s">
        <v>390</v>
      </c>
      <c r="F358" s="33"/>
      <c r="G358" s="33"/>
      <c r="H358" s="33"/>
      <c r="I358" s="33"/>
      <c r="J358" s="33"/>
      <c r="K358" s="33"/>
      <c r="L358" s="33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61"/>
      <c r="X358" s="45"/>
      <c r="Y358" s="3">
        <v>18</v>
      </c>
      <c r="Z358" s="146">
        <v>6</v>
      </c>
      <c r="AA358" s="3">
        <f t="shared" si="811"/>
        <v>24</v>
      </c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178">
        <f t="shared" si="720"/>
        <v>0</v>
      </c>
      <c r="BB358" s="2">
        <f t="shared" si="721"/>
        <v>0</v>
      </c>
      <c r="BC358" s="2">
        <f t="shared" si="722"/>
        <v>0</v>
      </c>
      <c r="BD358" s="146">
        <f t="shared" si="723"/>
        <v>0</v>
      </c>
      <c r="BE358" s="3">
        <f t="shared" si="724"/>
        <v>0.58875478363261702</v>
      </c>
      <c r="BF358" s="178">
        <f t="shared" si="725"/>
        <v>0</v>
      </c>
      <c r="BG358" s="2">
        <f t="shared" si="726"/>
        <v>0</v>
      </c>
      <c r="BH358" s="2">
        <f t="shared" si="727"/>
        <v>0</v>
      </c>
      <c r="BI358" s="146">
        <f t="shared" si="728"/>
        <v>0</v>
      </c>
      <c r="BJ358" s="3"/>
      <c r="BK358" s="21">
        <v>13480</v>
      </c>
      <c r="BL358" s="3">
        <v>13474</v>
      </c>
      <c r="BM358" s="2">
        <v>6</v>
      </c>
      <c r="BN358" s="2">
        <v>6</v>
      </c>
      <c r="BO358" s="45"/>
      <c r="BP358" s="2">
        <f t="shared" si="729"/>
        <v>6</v>
      </c>
      <c r="BQ358" s="2">
        <f t="shared" si="730"/>
        <v>0.44530206323289301</v>
      </c>
      <c r="BR358" s="2">
        <f t="shared" si="731"/>
        <v>0.44530206323289301</v>
      </c>
      <c r="BS358" s="2"/>
      <c r="BT358" s="7">
        <v>13606</v>
      </c>
      <c r="BU358" s="3">
        <v>13597</v>
      </c>
      <c r="BV358" s="2">
        <f t="shared" si="812"/>
        <v>9</v>
      </c>
      <c r="BW358" s="2">
        <v>9</v>
      </c>
      <c r="BX358" s="61"/>
      <c r="BY358" s="2">
        <f t="shared" si="732"/>
        <v>9</v>
      </c>
      <c r="BZ358" s="2">
        <f t="shared" si="733"/>
        <v>0.66191071559902914</v>
      </c>
      <c r="CA358" s="2">
        <f t="shared" si="734"/>
        <v>0.66191071559902914</v>
      </c>
      <c r="CB358" s="2"/>
      <c r="CC358" s="105">
        <v>13694</v>
      </c>
      <c r="CD358" s="3">
        <v>13681</v>
      </c>
      <c r="CE358" s="2">
        <f t="shared" si="813"/>
        <v>13</v>
      </c>
      <c r="CF358" s="2">
        <v>13</v>
      </c>
      <c r="CG358" s="61"/>
      <c r="CH358" s="2">
        <f t="shared" si="735"/>
        <v>13</v>
      </c>
      <c r="CI358" s="2">
        <f t="shared" si="736"/>
        <v>0.95022293691981585</v>
      </c>
      <c r="CJ358" s="2">
        <f t="shared" si="737"/>
        <v>0.95022293691981585</v>
      </c>
      <c r="CK358" s="2"/>
      <c r="CL358" s="105">
        <v>13666</v>
      </c>
      <c r="CM358" s="3">
        <v>13663</v>
      </c>
      <c r="CN358" s="2">
        <f t="shared" si="814"/>
        <v>3</v>
      </c>
      <c r="CO358" s="2">
        <f t="shared" si="815"/>
        <v>3</v>
      </c>
      <c r="CP358" s="61"/>
      <c r="CQ358" s="2">
        <f t="shared" si="738"/>
        <v>3</v>
      </c>
      <c r="CR358" s="2">
        <f t="shared" si="739"/>
        <v>0.21957110444265535</v>
      </c>
      <c r="CS358" s="2">
        <f t="shared" si="740"/>
        <v>0.21957110444265535</v>
      </c>
      <c r="CT358" s="2"/>
      <c r="CU358" s="131">
        <v>13596</v>
      </c>
      <c r="CV358" s="3">
        <v>13588</v>
      </c>
      <c r="CW358" s="2">
        <f t="shared" si="816"/>
        <v>8</v>
      </c>
      <c r="CX358" s="2">
        <f t="shared" si="817"/>
        <v>8</v>
      </c>
      <c r="CY358" s="61"/>
      <c r="CZ358" s="2">
        <f t="shared" si="741"/>
        <v>8</v>
      </c>
      <c r="DA358" s="2">
        <f t="shared" si="742"/>
        <v>0.58875478363261702</v>
      </c>
      <c r="DB358" s="2">
        <f t="shared" si="743"/>
        <v>0.58875478363261702</v>
      </c>
      <c r="DC358" s="2"/>
      <c r="DD358" s="131">
        <v>13594</v>
      </c>
      <c r="DE358" s="3">
        <v>13591</v>
      </c>
      <c r="DF358" s="2">
        <f t="shared" si="818"/>
        <v>3</v>
      </c>
      <c r="DG358" s="2">
        <f t="shared" si="819"/>
        <v>3</v>
      </c>
      <c r="DH358" s="61"/>
      <c r="DI358" s="2">
        <f t="shared" si="744"/>
        <v>3</v>
      </c>
      <c r="DJ358" s="2">
        <f t="shared" si="745"/>
        <v>0.22073430946950187</v>
      </c>
      <c r="DK358" s="2">
        <f t="shared" si="746"/>
        <v>0.22073430946950187</v>
      </c>
      <c r="DL358" s="2"/>
      <c r="DM358" s="131">
        <v>13542</v>
      </c>
      <c r="DN358" s="2">
        <v>13532</v>
      </c>
      <c r="DO358" s="3">
        <f t="shared" si="747"/>
        <v>10</v>
      </c>
      <c r="DP358" s="3">
        <f t="shared" si="748"/>
        <v>0.73898906296186817</v>
      </c>
      <c r="DQ358" s="2"/>
      <c r="DR358" s="131">
        <v>13607</v>
      </c>
      <c r="DS358" s="2">
        <v>13619</v>
      </c>
      <c r="DT358" s="3">
        <f t="shared" si="749"/>
        <v>-12</v>
      </c>
      <c r="DU358" s="3">
        <f t="shared" si="750"/>
        <v>-0.881121961964902</v>
      </c>
      <c r="DV358" s="2"/>
      <c r="DW358" s="131">
        <v>13630</v>
      </c>
      <c r="DX358" s="2">
        <v>13628</v>
      </c>
      <c r="DY358" s="3">
        <f t="shared" si="751"/>
        <v>2</v>
      </c>
      <c r="DZ358" s="3">
        <f t="shared" si="752"/>
        <v>0.14675667742882301</v>
      </c>
      <c r="EA358" s="2"/>
      <c r="EB358" s="131">
        <v>13674</v>
      </c>
      <c r="EC358" s="2">
        <v>13659</v>
      </c>
      <c r="ED358" s="3">
        <f t="shared" si="824"/>
        <v>15</v>
      </c>
      <c r="EE358" s="3">
        <f t="shared" si="753"/>
        <v>1.0981770261366131</v>
      </c>
      <c r="EF358" s="2"/>
      <c r="EG358" s="131">
        <v>13733</v>
      </c>
      <c r="EH358" s="2">
        <v>13736</v>
      </c>
      <c r="EI358" s="3">
        <v>0</v>
      </c>
      <c r="EJ358" s="3">
        <f t="shared" si="754"/>
        <v>0</v>
      </c>
      <c r="EK358" s="2"/>
      <c r="EL358" s="131">
        <v>13818</v>
      </c>
      <c r="EM358" s="2">
        <v>13823</v>
      </c>
      <c r="EN358" s="146">
        <v>0</v>
      </c>
      <c r="EO358" s="3">
        <f t="shared" si="755"/>
        <v>0</v>
      </c>
      <c r="EP358" s="2"/>
      <c r="EQ358" s="2"/>
      <c r="ER358" s="77">
        <f t="shared" si="756"/>
        <v>6</v>
      </c>
      <c r="ES358" s="83">
        <f t="shared" si="825"/>
        <v>9</v>
      </c>
      <c r="ET358" s="83">
        <f t="shared" si="821"/>
        <v>13</v>
      </c>
      <c r="EU358" s="81">
        <f t="shared" si="828"/>
        <v>3</v>
      </c>
      <c r="EV358" s="81">
        <f t="shared" si="826"/>
        <v>8</v>
      </c>
      <c r="EW358" s="81">
        <f t="shared" si="697"/>
        <v>3</v>
      </c>
      <c r="EX358" s="81">
        <f t="shared" si="827"/>
        <v>10</v>
      </c>
      <c r="EY358" s="81">
        <v>0</v>
      </c>
      <c r="EZ358" s="81">
        <f t="shared" si="809"/>
        <v>2</v>
      </c>
      <c r="FA358" s="81">
        <f t="shared" si="757"/>
        <v>15</v>
      </c>
      <c r="FB358" s="81">
        <f t="shared" si="758"/>
        <v>0</v>
      </c>
      <c r="FC358" s="81">
        <v>0</v>
      </c>
      <c r="FD358" s="2"/>
      <c r="FE358" s="77">
        <f t="shared" si="759"/>
        <v>0.44530206323289301</v>
      </c>
      <c r="FF358" s="83">
        <f t="shared" si="760"/>
        <v>0.66191071559902914</v>
      </c>
      <c r="FG358" s="83">
        <f t="shared" si="761"/>
        <v>0.95022293691981585</v>
      </c>
      <c r="FH358" s="81">
        <f t="shared" si="762"/>
        <v>0.21957110444265535</v>
      </c>
      <c r="FI358" s="81">
        <f t="shared" si="763"/>
        <v>0.58875478363261702</v>
      </c>
      <c r="FJ358" s="81">
        <f t="shared" si="764"/>
        <v>0.22073430946950187</v>
      </c>
      <c r="FK358" s="81">
        <f t="shared" si="765"/>
        <v>0.73898906296186817</v>
      </c>
      <c r="FL358" s="81">
        <f t="shared" si="766"/>
        <v>0</v>
      </c>
      <c r="FM358" s="81">
        <f t="shared" si="767"/>
        <v>0.14675667742882301</v>
      </c>
      <c r="FN358" s="81">
        <f t="shared" si="768"/>
        <v>1.0981770261366131</v>
      </c>
      <c r="FO358" s="81">
        <f t="shared" si="769"/>
        <v>0</v>
      </c>
      <c r="FP358" s="81">
        <f t="shared" si="770"/>
        <v>0</v>
      </c>
      <c r="FQ358" s="2"/>
      <c r="FR358" s="83">
        <f t="shared" si="771"/>
        <v>3</v>
      </c>
      <c r="FS358" s="83">
        <f t="shared" si="772"/>
        <v>4</v>
      </c>
      <c r="FT358" s="83">
        <f t="shared" si="773"/>
        <v>-10</v>
      </c>
      <c r="FU358" s="83">
        <f t="shared" si="774"/>
        <v>5</v>
      </c>
      <c r="FV358" s="83">
        <f t="shared" si="775"/>
        <v>-5</v>
      </c>
      <c r="FW358" s="83">
        <f t="shared" si="776"/>
        <v>7</v>
      </c>
      <c r="FX358" s="83">
        <f t="shared" si="777"/>
        <v>-10</v>
      </c>
      <c r="FY358" s="83">
        <f t="shared" si="778"/>
        <v>2</v>
      </c>
      <c r="FZ358" s="83">
        <f t="shared" si="779"/>
        <v>13</v>
      </c>
      <c r="GA358" s="83">
        <f t="shared" si="780"/>
        <v>-15</v>
      </c>
      <c r="GB358" s="83">
        <f t="shared" si="781"/>
        <v>0</v>
      </c>
      <c r="GC358" s="54"/>
      <c r="GD358" s="205">
        <f t="shared" si="782"/>
        <v>0.21660865236613613</v>
      </c>
      <c r="GE358" s="206">
        <f t="shared" si="783"/>
        <v>0.28831222132078671</v>
      </c>
      <c r="GF358" s="206">
        <f t="shared" si="784"/>
        <v>-0.73065183247716048</v>
      </c>
      <c r="GG358" s="207">
        <f t="shared" si="785"/>
        <v>0.36918367918996164</v>
      </c>
      <c r="GH358" s="206">
        <f t="shared" si="786"/>
        <v>-0.36802047416311512</v>
      </c>
      <c r="GI358" s="206">
        <f t="shared" si="787"/>
        <v>0.51825475349236627</v>
      </c>
      <c r="GJ358" s="206">
        <f t="shared" si="788"/>
        <v>-0.73898906296186817</v>
      </c>
      <c r="GK358" s="206">
        <f t="shared" si="789"/>
        <v>0.14675667742882301</v>
      </c>
      <c r="GL358" s="206">
        <f t="shared" si="790"/>
        <v>0.95142034870779002</v>
      </c>
      <c r="GM358" s="206">
        <f t="shared" si="791"/>
        <v>-1.0981770261366131</v>
      </c>
      <c r="GN358" s="206">
        <f t="shared" si="792"/>
        <v>0</v>
      </c>
      <c r="GO358" s="2"/>
      <c r="GP358" s="3">
        <f t="shared" si="793"/>
        <v>0</v>
      </c>
      <c r="GQ358" s="320">
        <f t="shared" si="794"/>
        <v>0</v>
      </c>
      <c r="GR358" s="298">
        <f t="shared" si="795"/>
        <v>1.0449502777826155E-4</v>
      </c>
      <c r="GS358" s="298">
        <f t="shared" si="796"/>
        <v>1.4382970562853582E-4</v>
      </c>
      <c r="GT358" s="298">
        <f t="shared" si="797"/>
        <v>2.4822771660593248E-4</v>
      </c>
      <c r="GU358" s="298">
        <f t="shared" si="798"/>
        <v>6.4772432852577941E-5</v>
      </c>
      <c r="GV358" s="298">
        <f t="shared" si="799"/>
        <v>1.4436263894903998E-4</v>
      </c>
      <c r="GW358" s="298">
        <f t="shared" si="800"/>
        <v>6.0215571746853738E-5</v>
      </c>
      <c r="GX358" s="298">
        <f t="shared" si="801"/>
        <v>2.5022520268241417E-4</v>
      </c>
      <c r="GY358" s="298">
        <f t="shared" si="802"/>
        <v>0</v>
      </c>
      <c r="GZ358" s="298">
        <f t="shared" si="803"/>
        <v>4.151530877010898E-5</v>
      </c>
      <c r="HA358" s="298">
        <f t="shared" si="804"/>
        <v>3.1685678073510771E-4</v>
      </c>
      <c r="HB358" s="298">
        <f t="shared" si="805"/>
        <v>0</v>
      </c>
      <c r="HC358" s="298">
        <f t="shared" si="806"/>
        <v>0</v>
      </c>
      <c r="HD358" s="298"/>
    </row>
    <row r="359" spans="1:213" ht="12" customHeight="1" x14ac:dyDescent="0.25">
      <c r="A359" s="2">
        <v>3</v>
      </c>
      <c r="B359" s="10" t="s">
        <v>151</v>
      </c>
      <c r="C359" s="183">
        <v>56088</v>
      </c>
      <c r="D359" s="10"/>
      <c r="E359" s="2" t="s">
        <v>30</v>
      </c>
      <c r="F359" s="33"/>
      <c r="G359" s="33"/>
      <c r="H359" s="33"/>
      <c r="I359" s="33"/>
      <c r="J359" s="33"/>
      <c r="K359" s="33"/>
      <c r="L359" s="33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61"/>
      <c r="X359" s="45"/>
      <c r="Y359" s="3">
        <v>13</v>
      </c>
      <c r="Z359" s="146">
        <v>2</v>
      </c>
      <c r="AA359" s="3">
        <f t="shared" si="811"/>
        <v>15</v>
      </c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178">
        <f t="shared" si="720"/>
        <v>0</v>
      </c>
      <c r="BB359" s="2">
        <f t="shared" si="721"/>
        <v>0</v>
      </c>
      <c r="BC359" s="2">
        <f t="shared" si="722"/>
        <v>0</v>
      </c>
      <c r="BD359" s="146">
        <f t="shared" si="723"/>
        <v>0</v>
      </c>
      <c r="BE359" s="3">
        <f t="shared" si="724"/>
        <v>4.3334709038382169</v>
      </c>
      <c r="BF359" s="178">
        <f t="shared" si="725"/>
        <v>0</v>
      </c>
      <c r="BG359" s="2">
        <f t="shared" si="726"/>
        <v>0</v>
      </c>
      <c r="BH359" s="2">
        <f t="shared" si="727"/>
        <v>0</v>
      </c>
      <c r="BI359" s="146">
        <f t="shared" si="728"/>
        <v>0</v>
      </c>
      <c r="BJ359" s="3"/>
      <c r="BK359" s="21">
        <v>4925</v>
      </c>
      <c r="BL359" s="3">
        <v>4910</v>
      </c>
      <c r="BM359" s="2">
        <v>15</v>
      </c>
      <c r="BN359" s="2">
        <v>15</v>
      </c>
      <c r="BO359" s="45"/>
      <c r="BP359" s="2">
        <f t="shared" si="729"/>
        <v>15</v>
      </c>
      <c r="BQ359" s="2">
        <f t="shared" si="730"/>
        <v>3.0549898167006111</v>
      </c>
      <c r="BR359" s="2">
        <f t="shared" si="731"/>
        <v>3.0549898167006111</v>
      </c>
      <c r="BS359" s="2"/>
      <c r="BT359" s="7">
        <v>4899</v>
      </c>
      <c r="BU359" s="3">
        <v>4885</v>
      </c>
      <c r="BV359" s="2">
        <f t="shared" si="812"/>
        <v>14</v>
      </c>
      <c r="BW359" s="2">
        <v>14</v>
      </c>
      <c r="BX359" s="61"/>
      <c r="BY359" s="2">
        <f t="shared" si="732"/>
        <v>14</v>
      </c>
      <c r="BZ359" s="2">
        <f t="shared" si="733"/>
        <v>2.8659160696008188</v>
      </c>
      <c r="CA359" s="2">
        <f t="shared" si="734"/>
        <v>2.8659160696008188</v>
      </c>
      <c r="CB359" s="2"/>
      <c r="CC359" s="105">
        <v>4895</v>
      </c>
      <c r="CD359" s="3">
        <v>4875</v>
      </c>
      <c r="CE359" s="2">
        <f t="shared" si="813"/>
        <v>20</v>
      </c>
      <c r="CF359" s="2">
        <v>20</v>
      </c>
      <c r="CG359" s="61"/>
      <c r="CH359" s="2">
        <f t="shared" si="735"/>
        <v>20</v>
      </c>
      <c r="CI359" s="2">
        <f t="shared" si="736"/>
        <v>4.1025641025641022</v>
      </c>
      <c r="CJ359" s="2">
        <f t="shared" si="737"/>
        <v>4.1025641025641022</v>
      </c>
      <c r="CK359" s="2"/>
      <c r="CL359" s="105">
        <v>4852</v>
      </c>
      <c r="CM359" s="3">
        <v>4840</v>
      </c>
      <c r="CN359" s="2">
        <f t="shared" si="814"/>
        <v>12</v>
      </c>
      <c r="CO359" s="2">
        <f t="shared" si="815"/>
        <v>12</v>
      </c>
      <c r="CP359" s="61"/>
      <c r="CQ359" s="2">
        <f t="shared" si="738"/>
        <v>12</v>
      </c>
      <c r="CR359" s="2">
        <f t="shared" si="739"/>
        <v>2.4793388429752068</v>
      </c>
      <c r="CS359" s="2">
        <f t="shared" si="740"/>
        <v>2.4793388429752068</v>
      </c>
      <c r="CT359" s="2"/>
      <c r="CU359" s="131">
        <v>4867</v>
      </c>
      <c r="CV359" s="3">
        <v>4846</v>
      </c>
      <c r="CW359" s="2">
        <f t="shared" si="816"/>
        <v>21</v>
      </c>
      <c r="CX359" s="2">
        <f t="shared" si="817"/>
        <v>21</v>
      </c>
      <c r="CY359" s="61"/>
      <c r="CZ359" s="2">
        <f t="shared" si="741"/>
        <v>21</v>
      </c>
      <c r="DA359" s="2">
        <f t="shared" si="742"/>
        <v>4.3334709038382169</v>
      </c>
      <c r="DB359" s="2">
        <f t="shared" si="743"/>
        <v>4.3334709038382169</v>
      </c>
      <c r="DC359" s="2"/>
      <c r="DD359" s="131">
        <v>4856</v>
      </c>
      <c r="DE359" s="3">
        <v>4848</v>
      </c>
      <c r="DF359" s="2">
        <f t="shared" si="818"/>
        <v>8</v>
      </c>
      <c r="DG359" s="2">
        <f t="shared" si="819"/>
        <v>8</v>
      </c>
      <c r="DH359" s="61"/>
      <c r="DI359" s="2">
        <f t="shared" si="744"/>
        <v>8</v>
      </c>
      <c r="DJ359" s="2">
        <f t="shared" si="745"/>
        <v>1.6501650165016502</v>
      </c>
      <c r="DK359" s="2">
        <f t="shared" si="746"/>
        <v>1.6501650165016502</v>
      </c>
      <c r="DL359" s="2"/>
      <c r="DM359" s="131">
        <v>4835</v>
      </c>
      <c r="DN359" s="2">
        <v>4832</v>
      </c>
      <c r="DO359" s="3">
        <f t="shared" si="747"/>
        <v>3</v>
      </c>
      <c r="DP359" s="3">
        <f t="shared" si="748"/>
        <v>0.62086092715231789</v>
      </c>
      <c r="DQ359" s="2"/>
      <c r="DR359" s="131">
        <v>4801</v>
      </c>
      <c r="DS359" s="2">
        <v>4796</v>
      </c>
      <c r="DT359" s="3">
        <f t="shared" si="749"/>
        <v>5</v>
      </c>
      <c r="DU359" s="3">
        <f t="shared" si="750"/>
        <v>1.042535446205171</v>
      </c>
      <c r="DV359" s="2"/>
      <c r="DW359" s="131">
        <v>4798</v>
      </c>
      <c r="DX359" s="2">
        <v>4791</v>
      </c>
      <c r="DY359" s="3">
        <f t="shared" si="751"/>
        <v>7</v>
      </c>
      <c r="DZ359" s="3">
        <f t="shared" si="752"/>
        <v>1.4610728449175538</v>
      </c>
      <c r="EA359" s="2"/>
      <c r="EB359" s="131">
        <v>4808</v>
      </c>
      <c r="EC359" s="2">
        <v>4797</v>
      </c>
      <c r="ED359" s="3">
        <f t="shared" si="824"/>
        <v>11</v>
      </c>
      <c r="EE359" s="3">
        <f t="shared" si="753"/>
        <v>2.2930998540754639</v>
      </c>
      <c r="EF359" s="2"/>
      <c r="EG359" s="131">
        <v>4853</v>
      </c>
      <c r="EH359" s="2">
        <v>4850</v>
      </c>
      <c r="EI359" s="3">
        <f t="shared" ref="EI359:EI368" si="831">EG359-EH359</f>
        <v>3</v>
      </c>
      <c r="EJ359" s="3">
        <f t="shared" si="754"/>
        <v>0.61855670103092775</v>
      </c>
      <c r="EK359" s="2"/>
      <c r="EL359" s="131">
        <v>4874</v>
      </c>
      <c r="EM359" s="2">
        <v>4858</v>
      </c>
      <c r="EN359" s="3">
        <f>EL359-EM359</f>
        <v>16</v>
      </c>
      <c r="EO359" s="3">
        <f t="shared" si="755"/>
        <v>3.2935364347468092</v>
      </c>
      <c r="EP359" s="2"/>
      <c r="EQ359" s="2"/>
      <c r="ER359" s="77">
        <f t="shared" si="756"/>
        <v>15</v>
      </c>
      <c r="ES359" s="83">
        <f t="shared" si="825"/>
        <v>14</v>
      </c>
      <c r="ET359" s="83">
        <f t="shared" si="821"/>
        <v>20</v>
      </c>
      <c r="EU359" s="81">
        <f t="shared" si="828"/>
        <v>12</v>
      </c>
      <c r="EV359" s="81">
        <f t="shared" si="826"/>
        <v>21</v>
      </c>
      <c r="EW359" s="81">
        <f t="shared" si="697"/>
        <v>8</v>
      </c>
      <c r="EX359" s="81">
        <f t="shared" si="827"/>
        <v>3</v>
      </c>
      <c r="EY359" s="81">
        <f>DT359</f>
        <v>5</v>
      </c>
      <c r="EZ359" s="81">
        <f t="shared" si="809"/>
        <v>7</v>
      </c>
      <c r="FA359" s="81">
        <f t="shared" si="757"/>
        <v>11</v>
      </c>
      <c r="FB359" s="81">
        <f t="shared" si="758"/>
        <v>3</v>
      </c>
      <c r="FC359" s="81">
        <f>EN359</f>
        <v>16</v>
      </c>
      <c r="FD359" s="2"/>
      <c r="FE359" s="77">
        <f t="shared" si="759"/>
        <v>3.0549898167006111</v>
      </c>
      <c r="FF359" s="83">
        <f t="shared" si="760"/>
        <v>2.8659160696008188</v>
      </c>
      <c r="FG359" s="83">
        <f t="shared" si="761"/>
        <v>4.1025641025641022</v>
      </c>
      <c r="FH359" s="81">
        <f t="shared" si="762"/>
        <v>2.4793388429752068</v>
      </c>
      <c r="FI359" s="81">
        <f t="shared" si="763"/>
        <v>4.3334709038382169</v>
      </c>
      <c r="FJ359" s="81">
        <f t="shared" si="764"/>
        <v>1.6501650165016502</v>
      </c>
      <c r="FK359" s="81">
        <f t="shared" si="765"/>
        <v>0.62086092715231789</v>
      </c>
      <c r="FL359" s="81">
        <f t="shared" si="766"/>
        <v>1.042535446205171</v>
      </c>
      <c r="FM359" s="81">
        <f t="shared" si="767"/>
        <v>1.4610728449175538</v>
      </c>
      <c r="FN359" s="81">
        <f t="shared" si="768"/>
        <v>2.2930998540754639</v>
      </c>
      <c r="FO359" s="81">
        <f t="shared" si="769"/>
        <v>0.61855670103092775</v>
      </c>
      <c r="FP359" s="81">
        <f t="shared" si="770"/>
        <v>3.2935364347468092</v>
      </c>
      <c r="FQ359" s="2"/>
      <c r="FR359" s="83">
        <f t="shared" si="771"/>
        <v>-1</v>
      </c>
      <c r="FS359" s="83">
        <f t="shared" si="772"/>
        <v>6</v>
      </c>
      <c r="FT359" s="83">
        <f t="shared" si="773"/>
        <v>-8</v>
      </c>
      <c r="FU359" s="83">
        <f t="shared" si="774"/>
        <v>9</v>
      </c>
      <c r="FV359" s="83">
        <f t="shared" si="775"/>
        <v>-13</v>
      </c>
      <c r="FW359" s="83">
        <f t="shared" si="776"/>
        <v>-5</v>
      </c>
      <c r="FX359" s="83">
        <f t="shared" si="777"/>
        <v>2</v>
      </c>
      <c r="FY359" s="83">
        <f t="shared" si="778"/>
        <v>2</v>
      </c>
      <c r="FZ359" s="83">
        <f t="shared" si="779"/>
        <v>4</v>
      </c>
      <c r="GA359" s="83">
        <f t="shared" si="780"/>
        <v>-8</v>
      </c>
      <c r="GB359" s="83">
        <f t="shared" si="781"/>
        <v>13</v>
      </c>
      <c r="GC359" s="54"/>
      <c r="GD359" s="205">
        <f t="shared" si="782"/>
        <v>-0.1890737470997923</v>
      </c>
      <c r="GE359" s="206">
        <f t="shared" si="783"/>
        <v>1.2366480329632834</v>
      </c>
      <c r="GF359" s="206">
        <f t="shared" si="784"/>
        <v>-1.6232252595888954</v>
      </c>
      <c r="GG359" s="207">
        <f t="shared" si="785"/>
        <v>1.8541320608630101</v>
      </c>
      <c r="GH359" s="206">
        <f t="shared" si="786"/>
        <v>-2.6833058873365667</v>
      </c>
      <c r="GI359" s="206">
        <f t="shared" si="787"/>
        <v>-1.0293040893493322</v>
      </c>
      <c r="GJ359" s="206">
        <f t="shared" si="788"/>
        <v>0.42167451905285314</v>
      </c>
      <c r="GK359" s="206">
        <f t="shared" si="789"/>
        <v>0.41853739871238282</v>
      </c>
      <c r="GL359" s="206">
        <f t="shared" si="790"/>
        <v>0.83202700915791006</v>
      </c>
      <c r="GM359" s="206">
        <f t="shared" si="791"/>
        <v>-1.674543153044536</v>
      </c>
      <c r="GN359" s="206">
        <f t="shared" si="792"/>
        <v>2.6749797337158814</v>
      </c>
      <c r="GO359" s="2"/>
      <c r="GP359" s="3">
        <f t="shared" si="793"/>
        <v>16</v>
      </c>
      <c r="GQ359" s="320">
        <f t="shared" si="794"/>
        <v>3.2935364347468094E-3</v>
      </c>
      <c r="GR359" s="298">
        <f t="shared" si="795"/>
        <v>2.6123756944565387E-4</v>
      </c>
      <c r="GS359" s="298">
        <f t="shared" si="796"/>
        <v>2.2373509764438905E-4</v>
      </c>
      <c r="GT359" s="298">
        <f t="shared" si="797"/>
        <v>3.8188879477835764E-4</v>
      </c>
      <c r="GU359" s="298">
        <f t="shared" si="798"/>
        <v>2.5908973141031176E-4</v>
      </c>
      <c r="GV359" s="298">
        <f t="shared" si="799"/>
        <v>3.7895192724122996E-4</v>
      </c>
      <c r="GW359" s="298">
        <f t="shared" si="800"/>
        <v>1.6057485799160997E-4</v>
      </c>
      <c r="GX359" s="298">
        <f t="shared" si="801"/>
        <v>7.5067560804724251E-5</v>
      </c>
      <c r="GY359" s="298">
        <f t="shared" si="802"/>
        <v>1.1989545116658273E-4</v>
      </c>
      <c r="GZ359" s="298">
        <f t="shared" si="803"/>
        <v>1.4530358069538143E-4</v>
      </c>
      <c r="HA359" s="298">
        <f t="shared" si="804"/>
        <v>2.3236163920574567E-4</v>
      </c>
      <c r="HB359" s="298">
        <f t="shared" si="805"/>
        <v>5.982053838484546E-5</v>
      </c>
      <c r="HC359" s="298">
        <f t="shared" si="806"/>
        <v>2.7725311476546117E-4</v>
      </c>
      <c r="HD359" s="298"/>
    </row>
    <row r="360" spans="1:213" ht="12" customHeight="1" x14ac:dyDescent="0.25">
      <c r="A360" s="2">
        <v>3</v>
      </c>
      <c r="B360" s="10" t="s">
        <v>151</v>
      </c>
      <c r="C360" s="183">
        <v>57003</v>
      </c>
      <c r="D360" s="10"/>
      <c r="E360" s="2" t="s">
        <v>203</v>
      </c>
      <c r="F360" s="33"/>
      <c r="G360" s="33"/>
      <c r="H360" s="33"/>
      <c r="I360" s="33"/>
      <c r="J360" s="33"/>
      <c r="K360" s="33"/>
      <c r="L360" s="33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61"/>
      <c r="X360" s="45"/>
      <c r="Y360" s="3">
        <v>3</v>
      </c>
      <c r="Z360" s="146"/>
      <c r="AA360" s="3">
        <f t="shared" si="811"/>
        <v>3</v>
      </c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178">
        <f t="shared" si="720"/>
        <v>0</v>
      </c>
      <c r="BB360" s="2">
        <f t="shared" si="721"/>
        <v>0</v>
      </c>
      <c r="BC360" s="2">
        <f t="shared" si="722"/>
        <v>0</v>
      </c>
      <c r="BD360" s="146">
        <f t="shared" si="723"/>
        <v>0</v>
      </c>
      <c r="BE360" s="3">
        <f t="shared" si="724"/>
        <v>2.3035577169183519</v>
      </c>
      <c r="BF360" s="178">
        <f t="shared" si="725"/>
        <v>0</v>
      </c>
      <c r="BG360" s="2">
        <f t="shared" si="726"/>
        <v>0</v>
      </c>
      <c r="BH360" s="2">
        <f t="shared" si="727"/>
        <v>0</v>
      </c>
      <c r="BI360" s="146">
        <f t="shared" si="728"/>
        <v>0</v>
      </c>
      <c r="BJ360" s="3"/>
      <c r="BK360" s="21">
        <v>7693</v>
      </c>
      <c r="BL360" s="3">
        <v>7692</v>
      </c>
      <c r="BM360" s="2">
        <v>1</v>
      </c>
      <c r="BN360" s="2">
        <v>1</v>
      </c>
      <c r="BO360" s="45"/>
      <c r="BP360" s="2">
        <f t="shared" si="729"/>
        <v>1</v>
      </c>
      <c r="BQ360" s="2">
        <f t="shared" si="730"/>
        <v>0.13000520020800832</v>
      </c>
      <c r="BR360" s="2">
        <f t="shared" si="731"/>
        <v>0.13000520020800832</v>
      </c>
      <c r="BS360" s="2"/>
      <c r="BT360" s="7">
        <v>7701</v>
      </c>
      <c r="BU360" s="3">
        <v>7689</v>
      </c>
      <c r="BV360" s="2">
        <f t="shared" si="812"/>
        <v>12</v>
      </c>
      <c r="BW360" s="2">
        <v>12</v>
      </c>
      <c r="BX360" s="61"/>
      <c r="BY360" s="2">
        <f t="shared" si="732"/>
        <v>12</v>
      </c>
      <c r="BZ360" s="2">
        <f t="shared" si="733"/>
        <v>1.5606710885680843</v>
      </c>
      <c r="CA360" s="2">
        <f t="shared" si="734"/>
        <v>1.5606710885680843</v>
      </c>
      <c r="CB360" s="2"/>
      <c r="CC360" s="105">
        <v>7752</v>
      </c>
      <c r="CD360" s="3">
        <v>7741</v>
      </c>
      <c r="CE360" s="2">
        <f t="shared" si="813"/>
        <v>11</v>
      </c>
      <c r="CF360" s="2">
        <v>11</v>
      </c>
      <c r="CG360" s="61"/>
      <c r="CH360" s="2">
        <f t="shared" si="735"/>
        <v>11</v>
      </c>
      <c r="CI360" s="2">
        <f t="shared" si="736"/>
        <v>1.4210050381087715</v>
      </c>
      <c r="CJ360" s="2">
        <f t="shared" si="737"/>
        <v>1.4210050381087715</v>
      </c>
      <c r="CK360" s="2"/>
      <c r="CL360" s="105">
        <v>7783</v>
      </c>
      <c r="CM360" s="3">
        <v>7768</v>
      </c>
      <c r="CN360" s="2">
        <f t="shared" si="814"/>
        <v>15</v>
      </c>
      <c r="CO360" s="2">
        <f t="shared" si="815"/>
        <v>15</v>
      </c>
      <c r="CP360" s="61"/>
      <c r="CQ360" s="2">
        <f t="shared" si="738"/>
        <v>15</v>
      </c>
      <c r="CR360" s="2">
        <f t="shared" si="739"/>
        <v>1.9309989701338828</v>
      </c>
      <c r="CS360" s="2">
        <f t="shared" si="740"/>
        <v>1.9309989701338828</v>
      </c>
      <c r="CT360" s="2"/>
      <c r="CU360" s="131">
        <v>7832</v>
      </c>
      <c r="CV360" s="3">
        <v>7814</v>
      </c>
      <c r="CW360" s="2">
        <f t="shared" si="816"/>
        <v>18</v>
      </c>
      <c r="CX360" s="2">
        <f t="shared" si="817"/>
        <v>18</v>
      </c>
      <c r="CY360" s="61"/>
      <c r="CZ360" s="2">
        <f t="shared" si="741"/>
        <v>18</v>
      </c>
      <c r="DA360" s="2">
        <f t="shared" si="742"/>
        <v>2.3035577169183519</v>
      </c>
      <c r="DB360" s="2">
        <f t="shared" si="743"/>
        <v>2.3035577169183519</v>
      </c>
      <c r="DC360" s="2"/>
      <c r="DD360" s="131">
        <v>7847</v>
      </c>
      <c r="DE360" s="3">
        <v>7834</v>
      </c>
      <c r="DF360" s="2">
        <f t="shared" si="818"/>
        <v>13</v>
      </c>
      <c r="DG360" s="2">
        <f t="shared" si="819"/>
        <v>13</v>
      </c>
      <c r="DH360" s="61"/>
      <c r="DI360" s="2">
        <f t="shared" si="744"/>
        <v>13</v>
      </c>
      <c r="DJ360" s="2">
        <f t="shared" si="745"/>
        <v>1.6594332397242788</v>
      </c>
      <c r="DK360" s="2">
        <f t="shared" si="746"/>
        <v>1.6594332397242788</v>
      </c>
      <c r="DL360" s="2"/>
      <c r="DM360" s="131">
        <v>7776</v>
      </c>
      <c r="DN360" s="2">
        <v>7757</v>
      </c>
      <c r="DO360" s="3">
        <f t="shared" si="747"/>
        <v>19</v>
      </c>
      <c r="DP360" s="3">
        <f t="shared" si="748"/>
        <v>2.4494005414464355</v>
      </c>
      <c r="DQ360" s="2"/>
      <c r="DR360" s="131">
        <v>7705</v>
      </c>
      <c r="DS360" s="2">
        <v>7685</v>
      </c>
      <c r="DT360" s="3">
        <f t="shared" si="749"/>
        <v>20</v>
      </c>
      <c r="DU360" s="3">
        <f t="shared" si="750"/>
        <v>2.6024723487312951</v>
      </c>
      <c r="DV360" s="2"/>
      <c r="DW360" s="131">
        <v>7731</v>
      </c>
      <c r="DX360" s="2">
        <v>7720</v>
      </c>
      <c r="DY360" s="3">
        <f t="shared" si="751"/>
        <v>11</v>
      </c>
      <c r="DZ360" s="3">
        <f t="shared" si="752"/>
        <v>1.4248704663212435</v>
      </c>
      <c r="EA360" s="2"/>
      <c r="EB360" s="131">
        <v>7652</v>
      </c>
      <c r="EC360" s="2">
        <v>7646</v>
      </c>
      <c r="ED360" s="3">
        <f t="shared" si="824"/>
        <v>6</v>
      </c>
      <c r="EE360" s="3">
        <f t="shared" si="753"/>
        <v>0.78472403871305263</v>
      </c>
      <c r="EF360" s="2"/>
      <c r="EG360" s="131">
        <v>7701</v>
      </c>
      <c r="EH360" s="2">
        <v>7688</v>
      </c>
      <c r="EI360" s="3">
        <f t="shared" si="831"/>
        <v>13</v>
      </c>
      <c r="EJ360" s="3">
        <f t="shared" si="754"/>
        <v>1.6909469302809574</v>
      </c>
      <c r="EK360" s="2"/>
      <c r="EL360" s="131">
        <v>7646</v>
      </c>
      <c r="EM360" s="2">
        <v>7636</v>
      </c>
      <c r="EN360" s="3">
        <f>EL360-EM360</f>
        <v>10</v>
      </c>
      <c r="EO360" s="3">
        <f t="shared" si="755"/>
        <v>1.3095861707700367</v>
      </c>
      <c r="EP360" s="2"/>
      <c r="EQ360" s="2"/>
      <c r="ER360" s="77">
        <f t="shared" si="756"/>
        <v>1</v>
      </c>
      <c r="ES360" s="83">
        <f t="shared" si="825"/>
        <v>12</v>
      </c>
      <c r="ET360" s="83">
        <f t="shared" si="821"/>
        <v>11</v>
      </c>
      <c r="EU360" s="81">
        <f t="shared" si="828"/>
        <v>15</v>
      </c>
      <c r="EV360" s="81">
        <f t="shared" si="826"/>
        <v>18</v>
      </c>
      <c r="EW360" s="81">
        <f t="shared" si="697"/>
        <v>13</v>
      </c>
      <c r="EX360" s="81">
        <f t="shared" si="827"/>
        <v>19</v>
      </c>
      <c r="EY360" s="81">
        <f>DT360</f>
        <v>20</v>
      </c>
      <c r="EZ360" s="81">
        <f t="shared" ref="EZ360:EZ391" si="832">DY360</f>
        <v>11</v>
      </c>
      <c r="FA360" s="81">
        <f t="shared" si="757"/>
        <v>6</v>
      </c>
      <c r="FB360" s="81">
        <f t="shared" si="758"/>
        <v>13</v>
      </c>
      <c r="FC360" s="81">
        <f>EN360</f>
        <v>10</v>
      </c>
      <c r="FD360" s="2"/>
      <c r="FE360" s="77">
        <f t="shared" si="759"/>
        <v>0.13000520020800832</v>
      </c>
      <c r="FF360" s="83">
        <f t="shared" si="760"/>
        <v>1.5606710885680843</v>
      </c>
      <c r="FG360" s="83">
        <f t="shared" si="761"/>
        <v>1.4210050381087715</v>
      </c>
      <c r="FH360" s="81">
        <f t="shared" si="762"/>
        <v>1.9309989701338828</v>
      </c>
      <c r="FI360" s="81">
        <f t="shared" si="763"/>
        <v>2.3035577169183519</v>
      </c>
      <c r="FJ360" s="81">
        <f t="shared" si="764"/>
        <v>1.6594332397242788</v>
      </c>
      <c r="FK360" s="81">
        <f t="shared" si="765"/>
        <v>2.4494005414464355</v>
      </c>
      <c r="FL360" s="81">
        <f t="shared" si="766"/>
        <v>2.6024723487312951</v>
      </c>
      <c r="FM360" s="81">
        <f t="shared" si="767"/>
        <v>1.4248704663212435</v>
      </c>
      <c r="FN360" s="81">
        <f t="shared" si="768"/>
        <v>0.78472403871305263</v>
      </c>
      <c r="FO360" s="81">
        <f t="shared" si="769"/>
        <v>1.6909469302809574</v>
      </c>
      <c r="FP360" s="81">
        <f t="shared" si="770"/>
        <v>1.3095861707700367</v>
      </c>
      <c r="FQ360" s="2"/>
      <c r="FR360" s="83">
        <f t="shared" si="771"/>
        <v>11</v>
      </c>
      <c r="FS360" s="83">
        <f t="shared" si="772"/>
        <v>-1</v>
      </c>
      <c r="FT360" s="83">
        <f t="shared" si="773"/>
        <v>4</v>
      </c>
      <c r="FU360" s="83">
        <f t="shared" si="774"/>
        <v>3</v>
      </c>
      <c r="FV360" s="83">
        <f t="shared" si="775"/>
        <v>-5</v>
      </c>
      <c r="FW360" s="83">
        <f t="shared" si="776"/>
        <v>6</v>
      </c>
      <c r="FX360" s="83">
        <f t="shared" si="777"/>
        <v>1</v>
      </c>
      <c r="FY360" s="83">
        <f t="shared" si="778"/>
        <v>-9</v>
      </c>
      <c r="FZ360" s="83">
        <f t="shared" si="779"/>
        <v>-5</v>
      </c>
      <c r="GA360" s="83">
        <f t="shared" si="780"/>
        <v>7</v>
      </c>
      <c r="GB360" s="83">
        <f t="shared" si="781"/>
        <v>-3</v>
      </c>
      <c r="GC360" s="54"/>
      <c r="GD360" s="205">
        <f t="shared" si="782"/>
        <v>1.430665888360076</v>
      </c>
      <c r="GE360" s="206">
        <f t="shared" si="783"/>
        <v>-0.1396660504593128</v>
      </c>
      <c r="GF360" s="206">
        <f t="shared" si="784"/>
        <v>0.50999393202511123</v>
      </c>
      <c r="GG360" s="207">
        <f t="shared" si="785"/>
        <v>0.3725587467844691</v>
      </c>
      <c r="GH360" s="206">
        <f t="shared" si="786"/>
        <v>-0.64412447719407306</v>
      </c>
      <c r="GI360" s="206">
        <f t="shared" si="787"/>
        <v>0.78996730172215668</v>
      </c>
      <c r="GJ360" s="206">
        <f t="shared" si="788"/>
        <v>0.15307180728485958</v>
      </c>
      <c r="GK360" s="206">
        <f t="shared" si="789"/>
        <v>-1.1776018824100516</v>
      </c>
      <c r="GL360" s="206">
        <f t="shared" si="790"/>
        <v>-0.64014642760819085</v>
      </c>
      <c r="GM360" s="206">
        <f t="shared" si="791"/>
        <v>0.90622289156790481</v>
      </c>
      <c r="GN360" s="206">
        <f t="shared" si="792"/>
        <v>-0.38136075951092074</v>
      </c>
      <c r="GO360" s="2"/>
      <c r="GP360" s="3">
        <f t="shared" si="793"/>
        <v>10</v>
      </c>
      <c r="GQ360" s="320">
        <f t="shared" si="794"/>
        <v>1.3095861707700367E-3</v>
      </c>
      <c r="GR360" s="298">
        <f t="shared" si="795"/>
        <v>1.7415837963043591E-5</v>
      </c>
      <c r="GS360" s="298">
        <f t="shared" si="796"/>
        <v>1.9177294083804776E-4</v>
      </c>
      <c r="GT360" s="298">
        <f t="shared" si="797"/>
        <v>2.100388371280967E-4</v>
      </c>
      <c r="GU360" s="298">
        <f t="shared" si="798"/>
        <v>3.238621642628897E-4</v>
      </c>
      <c r="GV360" s="298">
        <f t="shared" si="799"/>
        <v>3.2481593763533998E-4</v>
      </c>
      <c r="GW360" s="298">
        <f t="shared" si="800"/>
        <v>2.6093414423636617E-4</v>
      </c>
      <c r="GX360" s="298">
        <f t="shared" si="801"/>
        <v>4.7542788509658695E-4</v>
      </c>
      <c r="GY360" s="298">
        <f t="shared" si="802"/>
        <v>4.7958180466633094E-4</v>
      </c>
      <c r="GZ360" s="298">
        <f t="shared" si="803"/>
        <v>2.2833419823559939E-4</v>
      </c>
      <c r="HA360" s="298">
        <f t="shared" si="804"/>
        <v>1.2674271229404308E-4</v>
      </c>
      <c r="HB360" s="298">
        <f t="shared" si="805"/>
        <v>2.5922233300099704E-4</v>
      </c>
      <c r="HC360" s="298">
        <f t="shared" si="806"/>
        <v>1.7328319672841325E-4</v>
      </c>
      <c r="HD360" s="298"/>
    </row>
    <row r="361" spans="1:213" ht="12" customHeight="1" x14ac:dyDescent="0.25">
      <c r="A361" s="2">
        <v>3</v>
      </c>
      <c r="B361" s="10" t="s">
        <v>151</v>
      </c>
      <c r="C361" s="183">
        <v>57018</v>
      </c>
      <c r="D361" s="10"/>
      <c r="E361" s="2" t="s">
        <v>277</v>
      </c>
      <c r="F361" s="33"/>
      <c r="G361" s="33"/>
      <c r="H361" s="33"/>
      <c r="I361" s="33"/>
      <c r="J361" s="33"/>
      <c r="K361" s="33"/>
      <c r="L361" s="33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61"/>
      <c r="X361" s="45"/>
      <c r="Y361" s="3">
        <v>5</v>
      </c>
      <c r="Z361" s="146">
        <v>4</v>
      </c>
      <c r="AA361" s="3">
        <f t="shared" si="811"/>
        <v>9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178">
        <f t="shared" si="720"/>
        <v>0</v>
      </c>
      <c r="BB361" s="2">
        <f t="shared" si="721"/>
        <v>0</v>
      </c>
      <c r="BC361" s="2">
        <f t="shared" si="722"/>
        <v>0</v>
      </c>
      <c r="BD361" s="146">
        <f t="shared" si="723"/>
        <v>0</v>
      </c>
      <c r="BE361" s="3">
        <f t="shared" si="724"/>
        <v>0.71275837491090521</v>
      </c>
      <c r="BF361" s="178">
        <f t="shared" si="725"/>
        <v>0</v>
      </c>
      <c r="BG361" s="2">
        <f t="shared" si="726"/>
        <v>0</v>
      </c>
      <c r="BH361" s="2">
        <f t="shared" si="727"/>
        <v>0</v>
      </c>
      <c r="BI361" s="146">
        <f t="shared" si="728"/>
        <v>0</v>
      </c>
      <c r="BJ361" s="3"/>
      <c r="BK361" s="21">
        <v>5552</v>
      </c>
      <c r="BL361" s="3">
        <v>5537</v>
      </c>
      <c r="BM361" s="2">
        <v>15</v>
      </c>
      <c r="BN361" s="2">
        <v>15</v>
      </c>
      <c r="BO361" s="45"/>
      <c r="BP361" s="2">
        <f t="shared" si="729"/>
        <v>15</v>
      </c>
      <c r="BQ361" s="2">
        <f t="shared" si="730"/>
        <v>2.7090482210583349</v>
      </c>
      <c r="BR361" s="2">
        <f t="shared" si="731"/>
        <v>2.7090482210583349</v>
      </c>
      <c r="BS361" s="2"/>
      <c r="BT361" s="7">
        <v>5559</v>
      </c>
      <c r="BU361" s="3">
        <v>5553</v>
      </c>
      <c r="BV361" s="2">
        <f t="shared" si="812"/>
        <v>6</v>
      </c>
      <c r="BW361" s="2">
        <v>6</v>
      </c>
      <c r="BX361" s="61"/>
      <c r="BY361" s="2">
        <f t="shared" si="732"/>
        <v>6</v>
      </c>
      <c r="BZ361" s="2">
        <f t="shared" si="733"/>
        <v>1.0804970286331712</v>
      </c>
      <c r="CA361" s="2">
        <f t="shared" si="734"/>
        <v>1.0804970286331712</v>
      </c>
      <c r="CB361" s="2"/>
      <c r="CC361" s="105">
        <v>5595</v>
      </c>
      <c r="CD361" s="3">
        <v>5582</v>
      </c>
      <c r="CE361" s="2">
        <f t="shared" si="813"/>
        <v>13</v>
      </c>
      <c r="CF361" s="2">
        <v>13</v>
      </c>
      <c r="CG361" s="61"/>
      <c r="CH361" s="2">
        <f t="shared" si="735"/>
        <v>13</v>
      </c>
      <c r="CI361" s="2">
        <f t="shared" si="736"/>
        <v>2.3289143676101753</v>
      </c>
      <c r="CJ361" s="2">
        <f t="shared" si="737"/>
        <v>2.3289143676101753</v>
      </c>
      <c r="CK361" s="2"/>
      <c r="CL361" s="105">
        <v>5560</v>
      </c>
      <c r="CM361" s="3">
        <v>5542</v>
      </c>
      <c r="CN361" s="2">
        <f t="shared" si="814"/>
        <v>18</v>
      </c>
      <c r="CO361" s="2">
        <f t="shared" si="815"/>
        <v>18</v>
      </c>
      <c r="CP361" s="61"/>
      <c r="CQ361" s="2">
        <f t="shared" si="738"/>
        <v>18</v>
      </c>
      <c r="CR361" s="2">
        <f t="shared" si="739"/>
        <v>3.2479249368459038</v>
      </c>
      <c r="CS361" s="2">
        <f t="shared" si="740"/>
        <v>3.2479249368459038</v>
      </c>
      <c r="CT361" s="2"/>
      <c r="CU361" s="131">
        <v>5616</v>
      </c>
      <c r="CV361" s="3">
        <v>5612</v>
      </c>
      <c r="CW361" s="2">
        <f t="shared" si="816"/>
        <v>4</v>
      </c>
      <c r="CX361" s="2">
        <f t="shared" si="817"/>
        <v>4</v>
      </c>
      <c r="CY361" s="61"/>
      <c r="CZ361" s="2">
        <f t="shared" si="741"/>
        <v>4</v>
      </c>
      <c r="DA361" s="2">
        <f t="shared" si="742"/>
        <v>0.71275837491090521</v>
      </c>
      <c r="DB361" s="2">
        <f t="shared" si="743"/>
        <v>0.71275837491090521</v>
      </c>
      <c r="DC361" s="2"/>
      <c r="DD361" s="131">
        <v>5674</v>
      </c>
      <c r="DE361" s="3">
        <v>5648</v>
      </c>
      <c r="DF361" s="2">
        <f t="shared" si="818"/>
        <v>26</v>
      </c>
      <c r="DG361" s="2">
        <f t="shared" si="819"/>
        <v>26</v>
      </c>
      <c r="DH361" s="61"/>
      <c r="DI361" s="2">
        <f t="shared" si="744"/>
        <v>26</v>
      </c>
      <c r="DJ361" s="2">
        <f t="shared" si="745"/>
        <v>4.6033994334277617</v>
      </c>
      <c r="DK361" s="2">
        <f t="shared" si="746"/>
        <v>4.6033994334277617</v>
      </c>
      <c r="DL361" s="2"/>
      <c r="DM361" s="131">
        <v>5669</v>
      </c>
      <c r="DN361" s="2">
        <v>5660</v>
      </c>
      <c r="DO361" s="3">
        <f t="shared" si="747"/>
        <v>9</v>
      </c>
      <c r="DP361" s="3">
        <f t="shared" si="748"/>
        <v>1.5901060070671378</v>
      </c>
      <c r="DQ361" s="2"/>
      <c r="DR361" s="131">
        <v>5682</v>
      </c>
      <c r="DS361" s="2">
        <v>5664</v>
      </c>
      <c r="DT361" s="3">
        <f t="shared" si="749"/>
        <v>18</v>
      </c>
      <c r="DU361" s="3">
        <f t="shared" si="750"/>
        <v>3.1779661016949157</v>
      </c>
      <c r="DV361" s="2"/>
      <c r="DW361" s="131">
        <v>5697</v>
      </c>
      <c r="DX361" s="2">
        <v>5695</v>
      </c>
      <c r="DY361" s="3">
        <f t="shared" si="751"/>
        <v>2</v>
      </c>
      <c r="DZ361" s="3">
        <f t="shared" si="752"/>
        <v>0.35118525021949082</v>
      </c>
      <c r="EA361" s="2"/>
      <c r="EB361" s="131">
        <v>5625</v>
      </c>
      <c r="EC361" s="2">
        <v>5617</v>
      </c>
      <c r="ED361" s="3">
        <f t="shared" si="824"/>
        <v>8</v>
      </c>
      <c r="EE361" s="3">
        <f t="shared" si="753"/>
        <v>1.424247819120527</v>
      </c>
      <c r="EF361" s="2"/>
      <c r="EG361" s="131">
        <v>5679</v>
      </c>
      <c r="EH361" s="2">
        <v>5679</v>
      </c>
      <c r="EI361" s="3">
        <f t="shared" si="831"/>
        <v>0</v>
      </c>
      <c r="EJ361" s="3">
        <f t="shared" si="754"/>
        <v>0</v>
      </c>
      <c r="EK361" s="2"/>
      <c r="EL361" s="131">
        <v>5690</v>
      </c>
      <c r="EM361" s="2">
        <v>5680</v>
      </c>
      <c r="EN361" s="3">
        <f>EL361-EM361</f>
        <v>10</v>
      </c>
      <c r="EO361" s="3">
        <f t="shared" si="755"/>
        <v>1.7605633802816902</v>
      </c>
      <c r="EP361" s="2"/>
      <c r="EQ361" s="2"/>
      <c r="ER361" s="77">
        <f t="shared" si="756"/>
        <v>15</v>
      </c>
      <c r="ES361" s="83">
        <f t="shared" si="825"/>
        <v>6</v>
      </c>
      <c r="ET361" s="83">
        <f t="shared" si="821"/>
        <v>13</v>
      </c>
      <c r="EU361" s="81">
        <f t="shared" si="828"/>
        <v>18</v>
      </c>
      <c r="EV361" s="81">
        <f t="shared" si="826"/>
        <v>4</v>
      </c>
      <c r="EW361" s="81">
        <f t="shared" si="697"/>
        <v>26</v>
      </c>
      <c r="EX361" s="81">
        <f t="shared" si="827"/>
        <v>9</v>
      </c>
      <c r="EY361" s="81">
        <f>DT361</f>
        <v>18</v>
      </c>
      <c r="EZ361" s="81">
        <f t="shared" si="832"/>
        <v>2</v>
      </c>
      <c r="FA361" s="81">
        <f t="shared" si="757"/>
        <v>8</v>
      </c>
      <c r="FB361" s="81">
        <f t="shared" si="758"/>
        <v>0</v>
      </c>
      <c r="FC361" s="81">
        <f>EN361</f>
        <v>10</v>
      </c>
      <c r="FD361" s="2"/>
      <c r="FE361" s="77">
        <f t="shared" si="759"/>
        <v>2.7090482210583349</v>
      </c>
      <c r="FF361" s="83">
        <f t="shared" si="760"/>
        <v>1.0804970286331712</v>
      </c>
      <c r="FG361" s="83">
        <f t="shared" si="761"/>
        <v>2.3289143676101753</v>
      </c>
      <c r="FH361" s="81">
        <f t="shared" si="762"/>
        <v>3.2479249368459038</v>
      </c>
      <c r="FI361" s="81">
        <f t="shared" si="763"/>
        <v>0.71275837491090521</v>
      </c>
      <c r="FJ361" s="81">
        <f t="shared" si="764"/>
        <v>4.6033994334277617</v>
      </c>
      <c r="FK361" s="81">
        <f t="shared" si="765"/>
        <v>1.5901060070671378</v>
      </c>
      <c r="FL361" s="81">
        <f t="shared" si="766"/>
        <v>3.1779661016949157</v>
      </c>
      <c r="FM361" s="81">
        <f t="shared" si="767"/>
        <v>0.35118525021949082</v>
      </c>
      <c r="FN361" s="81">
        <f t="shared" si="768"/>
        <v>1.424247819120527</v>
      </c>
      <c r="FO361" s="81">
        <f t="shared" si="769"/>
        <v>0</v>
      </c>
      <c r="FP361" s="81">
        <f t="shared" si="770"/>
        <v>1.7605633802816902</v>
      </c>
      <c r="FQ361" s="2"/>
      <c r="FR361" s="83">
        <f t="shared" si="771"/>
        <v>-9</v>
      </c>
      <c r="FS361" s="83">
        <f t="shared" si="772"/>
        <v>7</v>
      </c>
      <c r="FT361" s="83">
        <f t="shared" si="773"/>
        <v>5</v>
      </c>
      <c r="FU361" s="83">
        <f t="shared" si="774"/>
        <v>-14</v>
      </c>
      <c r="FV361" s="83">
        <f t="shared" si="775"/>
        <v>22</v>
      </c>
      <c r="FW361" s="83">
        <f t="shared" si="776"/>
        <v>-17</v>
      </c>
      <c r="FX361" s="83">
        <f t="shared" si="777"/>
        <v>9</v>
      </c>
      <c r="FY361" s="83">
        <f t="shared" si="778"/>
        <v>-16</v>
      </c>
      <c r="FZ361" s="83">
        <f t="shared" si="779"/>
        <v>6</v>
      </c>
      <c r="GA361" s="83">
        <f t="shared" si="780"/>
        <v>-8</v>
      </c>
      <c r="GB361" s="83">
        <f t="shared" si="781"/>
        <v>10</v>
      </c>
      <c r="GC361" s="54"/>
      <c r="GD361" s="205">
        <f t="shared" si="782"/>
        <v>-1.6285511924251637</v>
      </c>
      <c r="GE361" s="206">
        <f t="shared" si="783"/>
        <v>1.2484173389770041</v>
      </c>
      <c r="GF361" s="206">
        <f t="shared" si="784"/>
        <v>0.91901056923572844</v>
      </c>
      <c r="GG361" s="207">
        <f t="shared" si="785"/>
        <v>-2.5351665619349983</v>
      </c>
      <c r="GH361" s="206">
        <f t="shared" si="786"/>
        <v>3.8906410585168567</v>
      </c>
      <c r="GI361" s="206">
        <f t="shared" si="787"/>
        <v>-3.0132934263606241</v>
      </c>
      <c r="GJ361" s="206">
        <f t="shared" si="788"/>
        <v>1.5878600946277779</v>
      </c>
      <c r="GK361" s="206">
        <f t="shared" si="789"/>
        <v>-2.8267808514754247</v>
      </c>
      <c r="GL361" s="206">
        <f t="shared" si="790"/>
        <v>1.0730625689010362</v>
      </c>
      <c r="GM361" s="206">
        <f t="shared" si="791"/>
        <v>-1.424247819120527</v>
      </c>
      <c r="GN361" s="206">
        <f t="shared" si="792"/>
        <v>1.7605633802816902</v>
      </c>
      <c r="GO361" s="2"/>
      <c r="GP361" s="3">
        <f t="shared" si="793"/>
        <v>10</v>
      </c>
      <c r="GQ361" s="320">
        <f t="shared" si="794"/>
        <v>1.7605633802816902E-3</v>
      </c>
      <c r="GR361" s="298">
        <f t="shared" si="795"/>
        <v>2.6123756944565387E-4</v>
      </c>
      <c r="GS361" s="298">
        <f t="shared" si="796"/>
        <v>9.5886470419023881E-5</v>
      </c>
      <c r="GT361" s="298">
        <f t="shared" si="797"/>
        <v>2.4822771660593248E-4</v>
      </c>
      <c r="GU361" s="298">
        <f t="shared" si="798"/>
        <v>3.8863459711546765E-4</v>
      </c>
      <c r="GV361" s="298">
        <f t="shared" si="799"/>
        <v>7.2181319474519992E-5</v>
      </c>
      <c r="GW361" s="298">
        <f t="shared" si="800"/>
        <v>5.2186828847273234E-4</v>
      </c>
      <c r="GX361" s="298">
        <f t="shared" si="801"/>
        <v>2.2520268241417275E-4</v>
      </c>
      <c r="GY361" s="298">
        <f t="shared" si="802"/>
        <v>4.3162362419969785E-4</v>
      </c>
      <c r="GZ361" s="298">
        <f t="shared" si="803"/>
        <v>4.151530877010898E-5</v>
      </c>
      <c r="HA361" s="298">
        <f t="shared" si="804"/>
        <v>1.6899028305872413E-4</v>
      </c>
      <c r="HB361" s="298">
        <f t="shared" si="805"/>
        <v>0</v>
      </c>
      <c r="HC361" s="298">
        <f t="shared" si="806"/>
        <v>1.7328319672841325E-4</v>
      </c>
      <c r="HD361" s="298"/>
    </row>
    <row r="362" spans="1:213" ht="12" customHeight="1" x14ac:dyDescent="0.25">
      <c r="A362" s="2">
        <v>3</v>
      </c>
      <c r="B362" s="10" t="s">
        <v>151</v>
      </c>
      <c r="C362" s="183">
        <v>57027</v>
      </c>
      <c r="D362" s="10"/>
      <c r="E362" s="2" t="s">
        <v>332</v>
      </c>
      <c r="F362" s="33"/>
      <c r="G362" s="33"/>
      <c r="H362" s="33"/>
      <c r="I362" s="33"/>
      <c r="J362" s="33"/>
      <c r="K362" s="33"/>
      <c r="L362" s="33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61"/>
      <c r="X362" s="45"/>
      <c r="Y362" s="3">
        <v>8</v>
      </c>
      <c r="Z362" s="146">
        <v>5</v>
      </c>
      <c r="AA362" s="3">
        <f t="shared" si="811"/>
        <v>13</v>
      </c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178">
        <f t="shared" si="720"/>
        <v>0</v>
      </c>
      <c r="BB362" s="2">
        <f t="shared" si="721"/>
        <v>0</v>
      </c>
      <c r="BC362" s="2">
        <f t="shared" si="722"/>
        <v>0</v>
      </c>
      <c r="BD362" s="146">
        <f t="shared" si="723"/>
        <v>0</v>
      </c>
      <c r="BE362" s="3">
        <f t="shared" si="724"/>
        <v>1.6578896040569533</v>
      </c>
      <c r="BF362" s="178">
        <f t="shared" si="725"/>
        <v>0</v>
      </c>
      <c r="BG362" s="2">
        <f t="shared" si="726"/>
        <v>0</v>
      </c>
      <c r="BH362" s="2">
        <f t="shared" si="727"/>
        <v>0</v>
      </c>
      <c r="BI362" s="146">
        <f t="shared" si="728"/>
        <v>0</v>
      </c>
      <c r="BJ362" s="3"/>
      <c r="BK362" s="21">
        <v>10075</v>
      </c>
      <c r="BL362" s="3">
        <v>10062</v>
      </c>
      <c r="BM362" s="2">
        <v>13</v>
      </c>
      <c r="BN362" s="2">
        <v>13</v>
      </c>
      <c r="BO362" s="45"/>
      <c r="BP362" s="2">
        <f t="shared" si="729"/>
        <v>13</v>
      </c>
      <c r="BQ362" s="2">
        <f t="shared" si="730"/>
        <v>1.2919896640826873</v>
      </c>
      <c r="BR362" s="2">
        <f t="shared" si="731"/>
        <v>1.2919896640826873</v>
      </c>
      <c r="BS362" s="2"/>
      <c r="BT362" s="7">
        <v>10113</v>
      </c>
      <c r="BU362" s="3">
        <v>10067</v>
      </c>
      <c r="BV362" s="2">
        <f t="shared" si="812"/>
        <v>46</v>
      </c>
      <c r="BW362" s="2">
        <v>46</v>
      </c>
      <c r="BX362" s="61"/>
      <c r="BY362" s="2">
        <f t="shared" si="732"/>
        <v>46</v>
      </c>
      <c r="BZ362" s="2">
        <f t="shared" si="733"/>
        <v>4.5693851196980235</v>
      </c>
      <c r="CA362" s="2">
        <f t="shared" si="734"/>
        <v>4.5693851196980235</v>
      </c>
      <c r="CB362" s="2"/>
      <c r="CC362" s="105">
        <v>10106</v>
      </c>
      <c r="CD362" s="3">
        <v>10085</v>
      </c>
      <c r="CE362" s="2">
        <f t="shared" si="813"/>
        <v>21</v>
      </c>
      <c r="CF362" s="2">
        <v>21</v>
      </c>
      <c r="CG362" s="61"/>
      <c r="CH362" s="2">
        <f t="shared" si="735"/>
        <v>21</v>
      </c>
      <c r="CI362" s="2">
        <f t="shared" si="736"/>
        <v>2.0823004462072383</v>
      </c>
      <c r="CJ362" s="2">
        <f t="shared" si="737"/>
        <v>2.0823004462072383</v>
      </c>
      <c r="CK362" s="2"/>
      <c r="CL362" s="105">
        <v>10234</v>
      </c>
      <c r="CM362" s="3">
        <v>10224</v>
      </c>
      <c r="CN362" s="2">
        <f t="shared" si="814"/>
        <v>10</v>
      </c>
      <c r="CO362" s="2">
        <f t="shared" si="815"/>
        <v>10</v>
      </c>
      <c r="CP362" s="61"/>
      <c r="CQ362" s="2">
        <f t="shared" si="738"/>
        <v>10</v>
      </c>
      <c r="CR362" s="2">
        <f t="shared" si="739"/>
        <v>0.97809076682316121</v>
      </c>
      <c r="CS362" s="2">
        <f t="shared" si="740"/>
        <v>0.97809076682316121</v>
      </c>
      <c r="CT362" s="2"/>
      <c r="CU362" s="131">
        <v>10271</v>
      </c>
      <c r="CV362" s="3">
        <v>10254</v>
      </c>
      <c r="CW362" s="2">
        <f t="shared" si="816"/>
        <v>17</v>
      </c>
      <c r="CX362" s="2">
        <f t="shared" si="817"/>
        <v>17</v>
      </c>
      <c r="CY362" s="61"/>
      <c r="CZ362" s="2">
        <f t="shared" si="741"/>
        <v>17</v>
      </c>
      <c r="DA362" s="2">
        <f t="shared" si="742"/>
        <v>1.6578896040569533</v>
      </c>
      <c r="DB362" s="2">
        <f t="shared" si="743"/>
        <v>1.6578896040569533</v>
      </c>
      <c r="DC362" s="2"/>
      <c r="DD362" s="131">
        <v>10343</v>
      </c>
      <c r="DE362" s="3">
        <v>10321</v>
      </c>
      <c r="DF362" s="2">
        <f t="shared" si="818"/>
        <v>22</v>
      </c>
      <c r="DG362" s="2">
        <f t="shared" si="819"/>
        <v>22</v>
      </c>
      <c r="DH362" s="61"/>
      <c r="DI362" s="2">
        <f t="shared" si="744"/>
        <v>22</v>
      </c>
      <c r="DJ362" s="2">
        <f t="shared" si="745"/>
        <v>2.1315763976358877</v>
      </c>
      <c r="DK362" s="2">
        <f t="shared" si="746"/>
        <v>2.1315763976358877</v>
      </c>
      <c r="DL362" s="2"/>
      <c r="DM362" s="131">
        <v>10421</v>
      </c>
      <c r="DN362" s="2">
        <v>10393</v>
      </c>
      <c r="DO362" s="3">
        <f t="shared" si="747"/>
        <v>28</v>
      </c>
      <c r="DP362" s="3">
        <f t="shared" si="748"/>
        <v>2.694121043009718</v>
      </c>
      <c r="DQ362" s="2"/>
      <c r="DR362" s="131">
        <v>10463</v>
      </c>
      <c r="DS362" s="2">
        <v>10461</v>
      </c>
      <c r="DT362" s="3">
        <f t="shared" si="749"/>
        <v>2</v>
      </c>
      <c r="DU362" s="3">
        <f t="shared" si="750"/>
        <v>0.19118631106012809</v>
      </c>
      <c r="DV362" s="2"/>
      <c r="DW362" s="131">
        <v>10565</v>
      </c>
      <c r="DX362" s="2">
        <v>10557</v>
      </c>
      <c r="DY362" s="3">
        <f t="shared" si="751"/>
        <v>8</v>
      </c>
      <c r="DZ362" s="3">
        <f t="shared" si="752"/>
        <v>0.75779103912096235</v>
      </c>
      <c r="EA362" s="2"/>
      <c r="EB362" s="131">
        <v>10551</v>
      </c>
      <c r="EC362" s="2">
        <v>10534</v>
      </c>
      <c r="ED362" s="3">
        <f t="shared" si="824"/>
        <v>17</v>
      </c>
      <c r="EE362" s="3">
        <f t="shared" si="753"/>
        <v>1.6138219100056959</v>
      </c>
      <c r="EF362" s="2"/>
      <c r="EG362" s="131">
        <v>10649</v>
      </c>
      <c r="EH362" s="2">
        <v>10644</v>
      </c>
      <c r="EI362" s="3">
        <f t="shared" si="831"/>
        <v>5</v>
      </c>
      <c r="EJ362" s="3">
        <f t="shared" si="754"/>
        <v>0.46974821495678315</v>
      </c>
      <c r="EK362" s="2"/>
      <c r="EL362" s="131">
        <v>10626</v>
      </c>
      <c r="EM362" s="2">
        <v>10612</v>
      </c>
      <c r="EN362" s="3">
        <f>EL362-EM362</f>
        <v>14</v>
      </c>
      <c r="EO362" s="3">
        <f t="shared" si="755"/>
        <v>1.3192612137203166</v>
      </c>
      <c r="EP362" s="2"/>
      <c r="EQ362" s="2"/>
      <c r="ER362" s="77">
        <f t="shared" si="756"/>
        <v>13</v>
      </c>
      <c r="ES362" s="83">
        <f t="shared" si="825"/>
        <v>46</v>
      </c>
      <c r="ET362" s="83">
        <f t="shared" si="821"/>
        <v>21</v>
      </c>
      <c r="EU362" s="81">
        <f t="shared" si="828"/>
        <v>10</v>
      </c>
      <c r="EV362" s="81">
        <f t="shared" si="826"/>
        <v>17</v>
      </c>
      <c r="EW362" s="81">
        <f t="shared" si="697"/>
        <v>22</v>
      </c>
      <c r="EX362" s="81">
        <f t="shared" si="827"/>
        <v>28</v>
      </c>
      <c r="EY362" s="81">
        <f>DT362</f>
        <v>2</v>
      </c>
      <c r="EZ362" s="81">
        <f t="shared" si="832"/>
        <v>8</v>
      </c>
      <c r="FA362" s="81">
        <f t="shared" si="757"/>
        <v>17</v>
      </c>
      <c r="FB362" s="81">
        <f t="shared" si="758"/>
        <v>5</v>
      </c>
      <c r="FC362" s="81">
        <f>EN362</f>
        <v>14</v>
      </c>
      <c r="FD362" s="2"/>
      <c r="FE362" s="77">
        <f t="shared" si="759"/>
        <v>1.2919896640826873</v>
      </c>
      <c r="FF362" s="83">
        <f t="shared" si="760"/>
        <v>4.5693851196980235</v>
      </c>
      <c r="FG362" s="83">
        <f t="shared" si="761"/>
        <v>2.0823004462072383</v>
      </c>
      <c r="FH362" s="81">
        <f t="shared" si="762"/>
        <v>0.97809076682316121</v>
      </c>
      <c r="FI362" s="81">
        <f t="shared" si="763"/>
        <v>1.6578896040569533</v>
      </c>
      <c r="FJ362" s="81">
        <f t="shared" si="764"/>
        <v>2.1315763976358877</v>
      </c>
      <c r="FK362" s="81">
        <f t="shared" si="765"/>
        <v>2.694121043009718</v>
      </c>
      <c r="FL362" s="81">
        <f t="shared" si="766"/>
        <v>0.19118631106012809</v>
      </c>
      <c r="FM362" s="81">
        <f t="shared" si="767"/>
        <v>0.75779103912096235</v>
      </c>
      <c r="FN362" s="81">
        <f t="shared" si="768"/>
        <v>1.6138219100056959</v>
      </c>
      <c r="FO362" s="81">
        <f t="shared" si="769"/>
        <v>0.46974821495678315</v>
      </c>
      <c r="FP362" s="81">
        <f t="shared" si="770"/>
        <v>1.3192612137203166</v>
      </c>
      <c r="FQ362" s="2"/>
      <c r="FR362" s="83">
        <f t="shared" si="771"/>
        <v>33</v>
      </c>
      <c r="FS362" s="83">
        <f t="shared" si="772"/>
        <v>-25</v>
      </c>
      <c r="FT362" s="83">
        <f t="shared" si="773"/>
        <v>-11</v>
      </c>
      <c r="FU362" s="83">
        <f t="shared" si="774"/>
        <v>7</v>
      </c>
      <c r="FV362" s="83">
        <f t="shared" si="775"/>
        <v>5</v>
      </c>
      <c r="FW362" s="83">
        <f t="shared" si="776"/>
        <v>6</v>
      </c>
      <c r="FX362" s="83">
        <f t="shared" si="777"/>
        <v>-26</v>
      </c>
      <c r="FY362" s="83">
        <f t="shared" si="778"/>
        <v>6</v>
      </c>
      <c r="FZ362" s="83">
        <f t="shared" si="779"/>
        <v>9</v>
      </c>
      <c r="GA362" s="83">
        <f t="shared" si="780"/>
        <v>-12</v>
      </c>
      <c r="GB362" s="83">
        <f t="shared" si="781"/>
        <v>9</v>
      </c>
      <c r="GC362" s="54"/>
      <c r="GD362" s="205">
        <f t="shared" si="782"/>
        <v>3.277395455615336</v>
      </c>
      <c r="GE362" s="206">
        <f t="shared" si="783"/>
        <v>-2.4870846734907852</v>
      </c>
      <c r="GF362" s="206">
        <f t="shared" si="784"/>
        <v>-1.104209679384077</v>
      </c>
      <c r="GG362" s="207">
        <f t="shared" si="785"/>
        <v>0.67979883723379209</v>
      </c>
      <c r="GH362" s="206">
        <f t="shared" si="786"/>
        <v>0.4736867935789344</v>
      </c>
      <c r="GI362" s="206">
        <f t="shared" si="787"/>
        <v>0.56254464537383031</v>
      </c>
      <c r="GJ362" s="206">
        <f t="shared" si="788"/>
        <v>-2.50293473194959</v>
      </c>
      <c r="GK362" s="206">
        <f t="shared" si="789"/>
        <v>0.56660472806083428</v>
      </c>
      <c r="GL362" s="206">
        <f t="shared" si="790"/>
        <v>0.85603087088473351</v>
      </c>
      <c r="GM362" s="206">
        <f t="shared" si="791"/>
        <v>-1.1440736950489128</v>
      </c>
      <c r="GN362" s="206">
        <f t="shared" si="792"/>
        <v>0.84951299876353348</v>
      </c>
      <c r="GO362" s="2"/>
      <c r="GP362" s="3">
        <f t="shared" si="793"/>
        <v>14</v>
      </c>
      <c r="GQ362" s="320">
        <f t="shared" si="794"/>
        <v>1.3192612137203166E-3</v>
      </c>
      <c r="GR362" s="298">
        <f t="shared" si="795"/>
        <v>2.2640589351956668E-4</v>
      </c>
      <c r="GS362" s="298">
        <f t="shared" si="796"/>
        <v>7.3512960654584973E-4</v>
      </c>
      <c r="GT362" s="298">
        <f t="shared" si="797"/>
        <v>4.0098323451727549E-4</v>
      </c>
      <c r="GU362" s="298">
        <f t="shared" si="798"/>
        <v>2.1590810950859315E-4</v>
      </c>
      <c r="GV362" s="298">
        <f t="shared" si="799"/>
        <v>3.0677060776671E-4</v>
      </c>
      <c r="GW362" s="298">
        <f t="shared" si="800"/>
        <v>4.4158085947692741E-4</v>
      </c>
      <c r="GX362" s="298">
        <f t="shared" si="801"/>
        <v>7.0063056751075968E-4</v>
      </c>
      <c r="GY362" s="298">
        <f t="shared" si="802"/>
        <v>4.7958180466633096E-5</v>
      </c>
      <c r="GZ362" s="298">
        <f t="shared" si="803"/>
        <v>1.6606123508043592E-4</v>
      </c>
      <c r="HA362" s="298">
        <f t="shared" si="804"/>
        <v>3.5910435149978876E-4</v>
      </c>
      <c r="HB362" s="298">
        <f t="shared" si="805"/>
        <v>9.9700897308075767E-5</v>
      </c>
      <c r="HC362" s="298">
        <f t="shared" si="806"/>
        <v>2.4259647541977856E-4</v>
      </c>
      <c r="HD362" s="298"/>
    </row>
    <row r="363" spans="1:213" ht="12" customHeight="1" x14ac:dyDescent="0.25">
      <c r="A363" s="2">
        <v>3</v>
      </c>
      <c r="B363" s="10" t="s">
        <v>151</v>
      </c>
      <c r="C363" s="183">
        <v>57062</v>
      </c>
      <c r="D363" s="10"/>
      <c r="E363" s="2" t="s">
        <v>581</v>
      </c>
      <c r="F363" s="33"/>
      <c r="G363" s="33"/>
      <c r="H363" s="33"/>
      <c r="I363" s="33"/>
      <c r="J363" s="33"/>
      <c r="K363" s="33"/>
      <c r="L363" s="33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61"/>
      <c r="X363" s="45"/>
      <c r="Y363" s="3">
        <v>5</v>
      </c>
      <c r="Z363" s="146">
        <v>3</v>
      </c>
      <c r="AA363" s="3">
        <f t="shared" si="811"/>
        <v>8</v>
      </c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178">
        <f t="shared" si="720"/>
        <v>0</v>
      </c>
      <c r="BB363" s="2">
        <f t="shared" si="721"/>
        <v>0</v>
      </c>
      <c r="BC363" s="2">
        <f t="shared" si="722"/>
        <v>0</v>
      </c>
      <c r="BD363" s="146">
        <f t="shared" si="723"/>
        <v>0</v>
      </c>
      <c r="BE363" s="3">
        <f t="shared" si="724"/>
        <v>0.17866714311238163</v>
      </c>
      <c r="BF363" s="178">
        <f t="shared" si="725"/>
        <v>0</v>
      </c>
      <c r="BG363" s="2">
        <f t="shared" si="726"/>
        <v>0</v>
      </c>
      <c r="BH363" s="2">
        <f t="shared" si="727"/>
        <v>0</v>
      </c>
      <c r="BI363" s="146">
        <f t="shared" si="728"/>
        <v>0</v>
      </c>
      <c r="BJ363" s="3"/>
      <c r="BK363" s="21">
        <v>5563</v>
      </c>
      <c r="BL363" s="3">
        <v>5557</v>
      </c>
      <c r="BM363" s="2">
        <v>6</v>
      </c>
      <c r="BN363" s="2">
        <v>6</v>
      </c>
      <c r="BO363" s="45"/>
      <c r="BP363" s="2">
        <f t="shared" si="729"/>
        <v>6</v>
      </c>
      <c r="BQ363" s="2">
        <f t="shared" si="730"/>
        <v>1.0797192729890228</v>
      </c>
      <c r="BR363" s="2">
        <f t="shared" si="731"/>
        <v>1.0797192729890228</v>
      </c>
      <c r="BS363" s="2"/>
      <c r="BT363" s="7">
        <v>5636</v>
      </c>
      <c r="BU363" s="3">
        <v>5627</v>
      </c>
      <c r="BV363" s="2">
        <f t="shared" si="812"/>
        <v>9</v>
      </c>
      <c r="BW363" s="2">
        <v>9</v>
      </c>
      <c r="BX363" s="61"/>
      <c r="BY363" s="2">
        <f t="shared" si="732"/>
        <v>9</v>
      </c>
      <c r="BZ363" s="2">
        <f t="shared" si="733"/>
        <v>1.5994313133108227</v>
      </c>
      <c r="CA363" s="2">
        <f t="shared" si="734"/>
        <v>1.5994313133108227</v>
      </c>
      <c r="CB363" s="2"/>
      <c r="CC363" s="105">
        <v>5598</v>
      </c>
      <c r="CD363" s="3">
        <v>5591</v>
      </c>
      <c r="CE363" s="2">
        <f t="shared" si="813"/>
        <v>7</v>
      </c>
      <c r="CF363" s="2">
        <v>7</v>
      </c>
      <c r="CG363" s="61"/>
      <c r="CH363" s="2">
        <f t="shared" si="735"/>
        <v>7</v>
      </c>
      <c r="CI363" s="2">
        <f t="shared" si="736"/>
        <v>1.2520121624038634</v>
      </c>
      <c r="CJ363" s="2">
        <f t="shared" si="737"/>
        <v>1.2520121624038634</v>
      </c>
      <c r="CK363" s="2"/>
      <c r="CL363" s="105">
        <v>5584</v>
      </c>
      <c r="CM363" s="3">
        <v>5587</v>
      </c>
      <c r="CN363" s="2">
        <f t="shared" si="814"/>
        <v>-3</v>
      </c>
      <c r="CO363" s="2">
        <f t="shared" si="815"/>
        <v>-3</v>
      </c>
      <c r="CP363" s="61"/>
      <c r="CQ363" s="2">
        <f t="shared" si="738"/>
        <v>-3</v>
      </c>
      <c r="CR363" s="2">
        <f t="shared" si="739"/>
        <v>-0.53696080186146411</v>
      </c>
      <c r="CS363" s="2">
        <f t="shared" si="740"/>
        <v>-0.53696080186146411</v>
      </c>
      <c r="CT363" s="2"/>
      <c r="CU363" s="131">
        <v>5598</v>
      </c>
      <c r="CV363" s="3">
        <v>5597</v>
      </c>
      <c r="CW363" s="2">
        <f t="shared" si="816"/>
        <v>1</v>
      </c>
      <c r="CX363" s="2">
        <f t="shared" si="817"/>
        <v>1</v>
      </c>
      <c r="CY363" s="61"/>
      <c r="CZ363" s="2">
        <f t="shared" si="741"/>
        <v>1</v>
      </c>
      <c r="DA363" s="2">
        <f t="shared" si="742"/>
        <v>0.17866714311238163</v>
      </c>
      <c r="DB363" s="2">
        <f t="shared" si="743"/>
        <v>0.17866714311238163</v>
      </c>
      <c r="DC363" s="2"/>
      <c r="DD363" s="131">
        <v>5610</v>
      </c>
      <c r="DE363" s="3">
        <v>5609</v>
      </c>
      <c r="DF363" s="2">
        <f t="shared" si="818"/>
        <v>1</v>
      </c>
      <c r="DG363" s="2">
        <f t="shared" si="819"/>
        <v>1</v>
      </c>
      <c r="DH363" s="61"/>
      <c r="DI363" s="2">
        <f t="shared" si="744"/>
        <v>1</v>
      </c>
      <c r="DJ363" s="2">
        <f t="shared" si="745"/>
        <v>0.17828489926903193</v>
      </c>
      <c r="DK363" s="2">
        <f t="shared" si="746"/>
        <v>0.17828489926903193</v>
      </c>
      <c r="DL363" s="2"/>
      <c r="DM363" s="131">
        <v>5601</v>
      </c>
      <c r="DN363" s="2">
        <v>5594</v>
      </c>
      <c r="DO363" s="3">
        <f t="shared" si="747"/>
        <v>7</v>
      </c>
      <c r="DP363" s="3">
        <f t="shared" si="748"/>
        <v>1.2513407222023596</v>
      </c>
      <c r="DQ363" s="2"/>
      <c r="DR363" s="131">
        <v>5706</v>
      </c>
      <c r="DS363" s="2">
        <v>5700</v>
      </c>
      <c r="DT363" s="3">
        <f t="shared" si="749"/>
        <v>6</v>
      </c>
      <c r="DU363" s="3">
        <f t="shared" si="750"/>
        <v>1.0526315789473684</v>
      </c>
      <c r="DV363" s="2"/>
      <c r="DW363" s="131">
        <v>5765</v>
      </c>
      <c r="DX363" s="2">
        <v>5767</v>
      </c>
      <c r="DY363" s="3">
        <f t="shared" si="751"/>
        <v>-2</v>
      </c>
      <c r="DZ363" s="3">
        <f t="shared" si="752"/>
        <v>-0.3468007629616785</v>
      </c>
      <c r="EA363" s="2"/>
      <c r="EB363" s="131">
        <v>5837</v>
      </c>
      <c r="EC363" s="2">
        <v>5835</v>
      </c>
      <c r="ED363" s="3">
        <f t="shared" si="824"/>
        <v>2</v>
      </c>
      <c r="EE363" s="3">
        <f t="shared" si="753"/>
        <v>0.34275921165381318</v>
      </c>
      <c r="EF363" s="2"/>
      <c r="EG363" s="131">
        <v>5856</v>
      </c>
      <c r="EH363" s="2">
        <v>5846</v>
      </c>
      <c r="EI363" s="3">
        <f t="shared" si="831"/>
        <v>10</v>
      </c>
      <c r="EJ363" s="3">
        <f t="shared" si="754"/>
        <v>1.7105713308244954</v>
      </c>
      <c r="EK363" s="2"/>
      <c r="EL363" s="131">
        <v>5917</v>
      </c>
      <c r="EM363" s="2">
        <v>5895</v>
      </c>
      <c r="EN363" s="3">
        <f>EL363-EM363</f>
        <v>22</v>
      </c>
      <c r="EO363" s="3">
        <f t="shared" si="755"/>
        <v>3.7319762510602206</v>
      </c>
      <c r="EP363" s="2"/>
      <c r="EQ363" s="2"/>
      <c r="ER363" s="77">
        <f t="shared" si="756"/>
        <v>6</v>
      </c>
      <c r="ES363" s="83">
        <f t="shared" si="825"/>
        <v>9</v>
      </c>
      <c r="ET363" s="83">
        <f t="shared" si="821"/>
        <v>7</v>
      </c>
      <c r="EU363" s="81">
        <f t="shared" si="828"/>
        <v>-3</v>
      </c>
      <c r="EV363" s="81">
        <f t="shared" si="826"/>
        <v>1</v>
      </c>
      <c r="EW363" s="81">
        <f t="shared" ref="EW363:EW426" si="833">DI363</f>
        <v>1</v>
      </c>
      <c r="EX363" s="81">
        <f t="shared" si="827"/>
        <v>7</v>
      </c>
      <c r="EY363" s="81">
        <f>DT363</f>
        <v>6</v>
      </c>
      <c r="EZ363" s="81">
        <f t="shared" si="832"/>
        <v>-2</v>
      </c>
      <c r="FA363" s="81">
        <f t="shared" si="757"/>
        <v>2</v>
      </c>
      <c r="FB363" s="81">
        <f t="shared" si="758"/>
        <v>10</v>
      </c>
      <c r="FC363" s="81">
        <f>EN363</f>
        <v>22</v>
      </c>
      <c r="FD363" s="2"/>
      <c r="FE363" s="77">
        <f t="shared" si="759"/>
        <v>1.0797192729890228</v>
      </c>
      <c r="FF363" s="83">
        <f t="shared" si="760"/>
        <v>1.5994313133108227</v>
      </c>
      <c r="FG363" s="83">
        <f t="shared" si="761"/>
        <v>1.2520121624038634</v>
      </c>
      <c r="FH363" s="81">
        <f t="shared" si="762"/>
        <v>-0.53696080186146411</v>
      </c>
      <c r="FI363" s="81">
        <f t="shared" si="763"/>
        <v>0.17866714311238163</v>
      </c>
      <c r="FJ363" s="81">
        <f t="shared" si="764"/>
        <v>0.17828489926903193</v>
      </c>
      <c r="FK363" s="81">
        <f t="shared" si="765"/>
        <v>1.2513407222023596</v>
      </c>
      <c r="FL363" s="81">
        <f t="shared" si="766"/>
        <v>1.0526315789473684</v>
      </c>
      <c r="FM363" s="81">
        <f t="shared" si="767"/>
        <v>-0.3468007629616785</v>
      </c>
      <c r="FN363" s="81">
        <f t="shared" si="768"/>
        <v>0.34275921165381318</v>
      </c>
      <c r="FO363" s="81">
        <f t="shared" si="769"/>
        <v>1.7105713308244954</v>
      </c>
      <c r="FP363" s="81">
        <f t="shared" si="770"/>
        <v>3.7319762510602206</v>
      </c>
      <c r="FQ363" s="2"/>
      <c r="FR363" s="83">
        <f t="shared" si="771"/>
        <v>3</v>
      </c>
      <c r="FS363" s="83">
        <f t="shared" si="772"/>
        <v>-2</v>
      </c>
      <c r="FT363" s="83">
        <f t="shared" si="773"/>
        <v>-10</v>
      </c>
      <c r="FU363" s="83">
        <f t="shared" si="774"/>
        <v>4</v>
      </c>
      <c r="FV363" s="83">
        <f t="shared" si="775"/>
        <v>0</v>
      </c>
      <c r="FW363" s="83">
        <f t="shared" si="776"/>
        <v>6</v>
      </c>
      <c r="FX363" s="83">
        <f t="shared" si="777"/>
        <v>-1</v>
      </c>
      <c r="FY363" s="83">
        <f t="shared" si="778"/>
        <v>-8</v>
      </c>
      <c r="FZ363" s="83">
        <f t="shared" si="779"/>
        <v>4</v>
      </c>
      <c r="GA363" s="83">
        <f t="shared" si="780"/>
        <v>8</v>
      </c>
      <c r="GB363" s="83">
        <f t="shared" si="781"/>
        <v>12</v>
      </c>
      <c r="GC363" s="54"/>
      <c r="GD363" s="205">
        <f t="shared" si="782"/>
        <v>0.51971204032179985</v>
      </c>
      <c r="GE363" s="206">
        <f t="shared" si="783"/>
        <v>-0.3474191509069593</v>
      </c>
      <c r="GF363" s="206">
        <f t="shared" si="784"/>
        <v>-1.7889729642653274</v>
      </c>
      <c r="GG363" s="207">
        <f t="shared" si="785"/>
        <v>0.71562794497384574</v>
      </c>
      <c r="GH363" s="206">
        <f t="shared" si="786"/>
        <v>-3.8224384334969996E-4</v>
      </c>
      <c r="GI363" s="206">
        <f t="shared" si="787"/>
        <v>1.0730558229333276</v>
      </c>
      <c r="GJ363" s="206">
        <f t="shared" si="788"/>
        <v>-0.19870914325499123</v>
      </c>
      <c r="GK363" s="206">
        <f t="shared" si="789"/>
        <v>-1.3994323419090469</v>
      </c>
      <c r="GL363" s="206">
        <f t="shared" si="790"/>
        <v>0.68955997461549168</v>
      </c>
      <c r="GM363" s="206">
        <f t="shared" si="791"/>
        <v>1.3678121191706822</v>
      </c>
      <c r="GN363" s="206">
        <f t="shared" si="792"/>
        <v>2.0214049202357254</v>
      </c>
      <c r="GO363" s="2"/>
      <c r="GP363" s="3">
        <f t="shared" si="793"/>
        <v>22</v>
      </c>
      <c r="GQ363" s="320">
        <f t="shared" si="794"/>
        <v>3.7319762510602205E-3</v>
      </c>
      <c r="GR363" s="298">
        <f t="shared" si="795"/>
        <v>1.0449502777826155E-4</v>
      </c>
      <c r="GS363" s="298">
        <f t="shared" si="796"/>
        <v>1.4382970562853582E-4</v>
      </c>
      <c r="GT363" s="298">
        <f t="shared" si="797"/>
        <v>1.3366107817242516E-4</v>
      </c>
      <c r="GU363" s="298">
        <f t="shared" si="798"/>
        <v>-6.4772432852577941E-5</v>
      </c>
      <c r="GV363" s="298">
        <f t="shared" si="799"/>
        <v>1.8045329868629998E-5</v>
      </c>
      <c r="GW363" s="298">
        <f t="shared" si="800"/>
        <v>2.0071857248951246E-5</v>
      </c>
      <c r="GX363" s="298">
        <f t="shared" si="801"/>
        <v>1.7515764187768992E-4</v>
      </c>
      <c r="GY363" s="298">
        <f t="shared" si="802"/>
        <v>1.4387454139989928E-4</v>
      </c>
      <c r="GZ363" s="298">
        <f t="shared" si="803"/>
        <v>-4.151530877010898E-5</v>
      </c>
      <c r="HA363" s="298">
        <f t="shared" si="804"/>
        <v>4.2247570764681033E-5</v>
      </c>
      <c r="HB363" s="298">
        <f t="shared" si="805"/>
        <v>1.9940179461615153E-4</v>
      </c>
      <c r="HC363" s="298">
        <f t="shared" si="806"/>
        <v>3.8122303280250911E-4</v>
      </c>
      <c r="HD363" s="298"/>
    </row>
    <row r="364" spans="1:213" ht="12" customHeight="1" x14ac:dyDescent="0.25">
      <c r="A364" s="2">
        <v>3</v>
      </c>
      <c r="B364" s="10" t="s">
        <v>151</v>
      </c>
      <c r="C364" s="183">
        <v>57064</v>
      </c>
      <c r="D364" s="10"/>
      <c r="E364" s="2" t="s">
        <v>585</v>
      </c>
      <c r="F364" s="33"/>
      <c r="G364" s="33"/>
      <c r="H364" s="33"/>
      <c r="I364" s="33"/>
      <c r="J364" s="33"/>
      <c r="K364" s="33"/>
      <c r="L364" s="33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61"/>
      <c r="X364" s="45"/>
      <c r="Y364" s="3">
        <v>15</v>
      </c>
      <c r="Z364" s="146">
        <v>6</v>
      </c>
      <c r="AA364" s="3">
        <f t="shared" ref="AA364:AA395" si="834">SUM(Y364:Z364)</f>
        <v>21</v>
      </c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178">
        <f t="shared" si="720"/>
        <v>0</v>
      </c>
      <c r="BB364" s="2">
        <f t="shared" si="721"/>
        <v>0</v>
      </c>
      <c r="BC364" s="2">
        <f t="shared" si="722"/>
        <v>0</v>
      </c>
      <c r="BD364" s="146">
        <f t="shared" si="723"/>
        <v>0</v>
      </c>
      <c r="BE364" s="3">
        <f t="shared" si="724"/>
        <v>1.5196680109883687</v>
      </c>
      <c r="BF364" s="178">
        <f t="shared" si="725"/>
        <v>0</v>
      </c>
      <c r="BG364" s="2">
        <f t="shared" si="726"/>
        <v>0</v>
      </c>
      <c r="BH364" s="2">
        <f t="shared" si="727"/>
        <v>0</v>
      </c>
      <c r="BI364" s="146">
        <f t="shared" si="728"/>
        <v>0</v>
      </c>
      <c r="BJ364" s="3"/>
      <c r="BK364" s="21">
        <v>17265</v>
      </c>
      <c r="BL364" s="3">
        <v>17214</v>
      </c>
      <c r="BM364" s="2">
        <v>51</v>
      </c>
      <c r="BN364" s="2">
        <v>51</v>
      </c>
      <c r="BO364" s="45"/>
      <c r="BP364" s="2">
        <f t="shared" si="729"/>
        <v>51</v>
      </c>
      <c r="BQ364" s="2">
        <f t="shared" si="730"/>
        <v>2.9627047751829907</v>
      </c>
      <c r="BR364" s="2">
        <f t="shared" si="731"/>
        <v>2.9627047751829907</v>
      </c>
      <c r="BS364" s="2"/>
      <c r="BT364" s="7">
        <v>17374</v>
      </c>
      <c r="BU364" s="3">
        <v>17299</v>
      </c>
      <c r="BV364" s="2">
        <f t="shared" ref="BV364:BV395" si="835">BT364-BU364</f>
        <v>75</v>
      </c>
      <c r="BW364" s="2">
        <v>75</v>
      </c>
      <c r="BX364" s="61"/>
      <c r="BY364" s="2">
        <f t="shared" si="732"/>
        <v>75</v>
      </c>
      <c r="BZ364" s="2">
        <f t="shared" si="733"/>
        <v>4.3355107231631891</v>
      </c>
      <c r="CA364" s="2">
        <f t="shared" si="734"/>
        <v>4.3355107231631891</v>
      </c>
      <c r="CB364" s="2"/>
      <c r="CC364" s="105">
        <v>17339</v>
      </c>
      <c r="CD364" s="3">
        <v>17276</v>
      </c>
      <c r="CE364" s="2">
        <f t="shared" ref="CE364:CE395" si="836">CC364-CD364</f>
        <v>63</v>
      </c>
      <c r="CF364" s="2">
        <v>63</v>
      </c>
      <c r="CG364" s="61"/>
      <c r="CH364" s="2">
        <f t="shared" si="735"/>
        <v>63</v>
      </c>
      <c r="CI364" s="2">
        <f t="shared" si="736"/>
        <v>3.646677471636953</v>
      </c>
      <c r="CJ364" s="2">
        <f t="shared" si="737"/>
        <v>3.646677471636953</v>
      </c>
      <c r="CK364" s="2"/>
      <c r="CL364" s="105">
        <v>17377</v>
      </c>
      <c r="CM364" s="3">
        <v>17335</v>
      </c>
      <c r="CN364" s="2">
        <f t="shared" ref="CN364:CN395" si="837">CL364-CM364</f>
        <v>42</v>
      </c>
      <c r="CO364" s="2">
        <f t="shared" ref="CO364:CO395" si="838">CN364</f>
        <v>42</v>
      </c>
      <c r="CP364" s="61"/>
      <c r="CQ364" s="2">
        <f t="shared" si="738"/>
        <v>42</v>
      </c>
      <c r="CR364" s="2">
        <f t="shared" si="739"/>
        <v>2.4228439573117972</v>
      </c>
      <c r="CS364" s="2">
        <f t="shared" si="740"/>
        <v>2.4228439573117972</v>
      </c>
      <c r="CT364" s="2"/>
      <c r="CU364" s="131">
        <v>17135</v>
      </c>
      <c r="CV364" s="3">
        <v>17109</v>
      </c>
      <c r="CW364" s="2">
        <f t="shared" ref="CW364:CW395" si="839">CU364-CV364</f>
        <v>26</v>
      </c>
      <c r="CX364" s="2">
        <f t="shared" ref="CX364:CX395" si="840">CW364</f>
        <v>26</v>
      </c>
      <c r="CY364" s="61"/>
      <c r="CZ364" s="2">
        <f t="shared" si="741"/>
        <v>26</v>
      </c>
      <c r="DA364" s="2">
        <f t="shared" si="742"/>
        <v>1.5196680109883687</v>
      </c>
      <c r="DB364" s="2">
        <f t="shared" si="743"/>
        <v>1.5196680109883687</v>
      </c>
      <c r="DC364" s="2"/>
      <c r="DD364" s="131">
        <v>17148</v>
      </c>
      <c r="DE364" s="3">
        <v>17150</v>
      </c>
      <c r="DF364" s="2">
        <f t="shared" ref="DF364:DF395" si="841">DD364-DE364</f>
        <v>-2</v>
      </c>
      <c r="DG364" s="2">
        <f t="shared" ref="DG364:DG395" si="842">DF364</f>
        <v>-2</v>
      </c>
      <c r="DH364" s="61"/>
      <c r="DI364" s="2">
        <f t="shared" si="744"/>
        <v>-2</v>
      </c>
      <c r="DJ364" s="2">
        <f t="shared" si="745"/>
        <v>-0.11661807580174928</v>
      </c>
      <c r="DK364" s="2">
        <f t="shared" si="746"/>
        <v>-0.11661807580174928</v>
      </c>
      <c r="DL364" s="2"/>
      <c r="DM364" s="131">
        <v>17114</v>
      </c>
      <c r="DN364" s="2">
        <v>17103</v>
      </c>
      <c r="DO364" s="3">
        <f t="shared" si="747"/>
        <v>11</v>
      </c>
      <c r="DP364" s="3">
        <f t="shared" si="748"/>
        <v>0.64316201835935216</v>
      </c>
      <c r="DQ364" s="2"/>
      <c r="DR364" s="131">
        <v>17176</v>
      </c>
      <c r="DS364" s="2">
        <v>17143</v>
      </c>
      <c r="DT364" s="3">
        <f t="shared" si="749"/>
        <v>33</v>
      </c>
      <c r="DU364" s="3">
        <f t="shared" si="750"/>
        <v>1.9249839584670128</v>
      </c>
      <c r="DV364" s="2"/>
      <c r="DW364" s="131">
        <v>17133</v>
      </c>
      <c r="DX364" s="2">
        <v>17110</v>
      </c>
      <c r="DY364" s="3">
        <f t="shared" si="751"/>
        <v>23</v>
      </c>
      <c r="DZ364" s="3">
        <f t="shared" si="752"/>
        <v>1.3442431326709527</v>
      </c>
      <c r="EA364" s="2"/>
      <c r="EB364" s="131">
        <v>17192</v>
      </c>
      <c r="EC364" s="2">
        <v>17178</v>
      </c>
      <c r="ED364" s="3">
        <f t="shared" si="824"/>
        <v>14</v>
      </c>
      <c r="EE364" s="3">
        <f t="shared" si="753"/>
        <v>0.81499592502037488</v>
      </c>
      <c r="EF364" s="2"/>
      <c r="EG364" s="131">
        <v>17142</v>
      </c>
      <c r="EH364" s="2">
        <v>17127</v>
      </c>
      <c r="EI364" s="3">
        <f t="shared" si="831"/>
        <v>15</v>
      </c>
      <c r="EJ364" s="3">
        <f t="shared" si="754"/>
        <v>0.87581012436503769</v>
      </c>
      <c r="EK364" s="2"/>
      <c r="EL364" s="131">
        <v>17237</v>
      </c>
      <c r="EM364" s="2">
        <v>17250</v>
      </c>
      <c r="EN364" s="146">
        <v>0</v>
      </c>
      <c r="EO364" s="3">
        <f t="shared" si="755"/>
        <v>0</v>
      </c>
      <c r="EP364" s="2"/>
      <c r="EQ364" s="2"/>
      <c r="ER364" s="77">
        <f t="shared" si="756"/>
        <v>51</v>
      </c>
      <c r="ES364" s="83">
        <f t="shared" si="825"/>
        <v>75</v>
      </c>
      <c r="ET364" s="83">
        <f t="shared" si="821"/>
        <v>63</v>
      </c>
      <c r="EU364" s="81">
        <f t="shared" si="828"/>
        <v>42</v>
      </c>
      <c r="EV364" s="81">
        <f t="shared" si="826"/>
        <v>26</v>
      </c>
      <c r="EW364" s="81">
        <f t="shared" si="833"/>
        <v>-2</v>
      </c>
      <c r="EX364" s="81">
        <f t="shared" si="827"/>
        <v>11</v>
      </c>
      <c r="EY364" s="81">
        <v>0</v>
      </c>
      <c r="EZ364" s="81">
        <f t="shared" si="832"/>
        <v>23</v>
      </c>
      <c r="FA364" s="81">
        <f t="shared" si="757"/>
        <v>14</v>
      </c>
      <c r="FB364" s="81">
        <f t="shared" si="758"/>
        <v>15</v>
      </c>
      <c r="FC364" s="81">
        <v>0</v>
      </c>
      <c r="FD364" s="2"/>
      <c r="FE364" s="77">
        <f t="shared" si="759"/>
        <v>2.9627047751829907</v>
      </c>
      <c r="FF364" s="83">
        <f t="shared" si="760"/>
        <v>4.3355107231631891</v>
      </c>
      <c r="FG364" s="83">
        <f t="shared" si="761"/>
        <v>3.646677471636953</v>
      </c>
      <c r="FH364" s="81">
        <f t="shared" si="762"/>
        <v>2.4228439573117972</v>
      </c>
      <c r="FI364" s="81">
        <f t="shared" si="763"/>
        <v>1.5196680109883687</v>
      </c>
      <c r="FJ364" s="81">
        <f t="shared" si="764"/>
        <v>-0.11661807580174928</v>
      </c>
      <c r="FK364" s="81">
        <f t="shared" si="765"/>
        <v>0.64316201835935216</v>
      </c>
      <c r="FL364" s="81">
        <f t="shared" si="766"/>
        <v>0</v>
      </c>
      <c r="FM364" s="81">
        <f t="shared" si="767"/>
        <v>1.3442431326709527</v>
      </c>
      <c r="FN364" s="81">
        <f t="shared" si="768"/>
        <v>0.81499592502037488</v>
      </c>
      <c r="FO364" s="81">
        <f t="shared" si="769"/>
        <v>0.87581012436503769</v>
      </c>
      <c r="FP364" s="81">
        <f t="shared" si="770"/>
        <v>0</v>
      </c>
      <c r="FQ364" s="2"/>
      <c r="FR364" s="83">
        <f t="shared" si="771"/>
        <v>24</v>
      </c>
      <c r="FS364" s="83">
        <f t="shared" si="772"/>
        <v>-12</v>
      </c>
      <c r="FT364" s="83">
        <f t="shared" si="773"/>
        <v>-21</v>
      </c>
      <c r="FU364" s="83">
        <f t="shared" si="774"/>
        <v>-16</v>
      </c>
      <c r="FV364" s="83">
        <f t="shared" si="775"/>
        <v>-28</v>
      </c>
      <c r="FW364" s="83">
        <f t="shared" si="776"/>
        <v>13</v>
      </c>
      <c r="FX364" s="83">
        <f t="shared" si="777"/>
        <v>-11</v>
      </c>
      <c r="FY364" s="83">
        <f t="shared" si="778"/>
        <v>23</v>
      </c>
      <c r="FZ364" s="83">
        <f t="shared" si="779"/>
        <v>-9</v>
      </c>
      <c r="GA364" s="83">
        <f t="shared" si="780"/>
        <v>1</v>
      </c>
      <c r="GB364" s="83">
        <f t="shared" si="781"/>
        <v>-15</v>
      </c>
      <c r="GC364" s="54"/>
      <c r="GD364" s="205">
        <f t="shared" si="782"/>
        <v>1.3728059479801984</v>
      </c>
      <c r="GE364" s="206">
        <f t="shared" si="783"/>
        <v>-0.68883325152623609</v>
      </c>
      <c r="GF364" s="206">
        <f t="shared" si="784"/>
        <v>-1.2238335143251557</v>
      </c>
      <c r="GG364" s="207">
        <f t="shared" si="785"/>
        <v>-0.90317594632342857</v>
      </c>
      <c r="GH364" s="206">
        <f t="shared" si="786"/>
        <v>-1.6362860867901179</v>
      </c>
      <c r="GI364" s="206">
        <f t="shared" si="787"/>
        <v>0.75978009416110148</v>
      </c>
      <c r="GJ364" s="206">
        <f t="shared" si="788"/>
        <v>-0.64316201835935216</v>
      </c>
      <c r="GK364" s="206">
        <f t="shared" si="789"/>
        <v>1.3442431326709527</v>
      </c>
      <c r="GL364" s="206">
        <f t="shared" si="790"/>
        <v>-0.52924720765057787</v>
      </c>
      <c r="GM364" s="206">
        <f t="shared" si="791"/>
        <v>6.0814199344662812E-2</v>
      </c>
      <c r="GN364" s="206">
        <f t="shared" si="792"/>
        <v>-0.87581012436503769</v>
      </c>
      <c r="GO364" s="2"/>
      <c r="GP364" s="3">
        <f t="shared" si="793"/>
        <v>0</v>
      </c>
      <c r="GQ364" s="320">
        <f t="shared" si="794"/>
        <v>0</v>
      </c>
      <c r="GR364" s="298">
        <f t="shared" si="795"/>
        <v>8.8820773611522315E-4</v>
      </c>
      <c r="GS364" s="298">
        <f t="shared" si="796"/>
        <v>1.1985808802377985E-3</v>
      </c>
      <c r="GT364" s="298">
        <f t="shared" si="797"/>
        <v>1.2029497035518264E-3</v>
      </c>
      <c r="GU364" s="298">
        <f t="shared" si="798"/>
        <v>9.0681405993609117E-4</v>
      </c>
      <c r="GV364" s="298">
        <f t="shared" si="799"/>
        <v>4.6917857658437996E-4</v>
      </c>
      <c r="GW364" s="298">
        <f t="shared" si="800"/>
        <v>-4.0143714497902492E-5</v>
      </c>
      <c r="GX364" s="298">
        <f t="shared" si="801"/>
        <v>2.7524772295065561E-4</v>
      </c>
      <c r="GY364" s="298">
        <f t="shared" si="802"/>
        <v>0</v>
      </c>
      <c r="GZ364" s="298">
        <f t="shared" si="803"/>
        <v>4.7742605085625327E-4</v>
      </c>
      <c r="HA364" s="298">
        <f t="shared" si="804"/>
        <v>2.9573299535276722E-4</v>
      </c>
      <c r="HB364" s="298">
        <f t="shared" si="805"/>
        <v>2.9910269192422732E-4</v>
      </c>
      <c r="HC364" s="298">
        <f t="shared" si="806"/>
        <v>0</v>
      </c>
      <c r="HD364" s="298"/>
    </row>
    <row r="365" spans="1:213" ht="12" customHeight="1" x14ac:dyDescent="0.25">
      <c r="A365" s="2">
        <v>3</v>
      </c>
      <c r="B365" s="10" t="s">
        <v>151</v>
      </c>
      <c r="C365" s="183">
        <v>57072</v>
      </c>
      <c r="D365" s="10"/>
      <c r="E365" s="2" t="s">
        <v>615</v>
      </c>
      <c r="F365" s="33"/>
      <c r="G365" s="33"/>
      <c r="H365" s="33"/>
      <c r="I365" s="33"/>
      <c r="J365" s="33"/>
      <c r="K365" s="33"/>
      <c r="L365" s="33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61"/>
      <c r="X365" s="45"/>
      <c r="Y365" s="3">
        <v>5</v>
      </c>
      <c r="Z365" s="146">
        <v>3</v>
      </c>
      <c r="AA365" s="3">
        <f t="shared" si="834"/>
        <v>8</v>
      </c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178">
        <f t="shared" si="720"/>
        <v>0</v>
      </c>
      <c r="BB365" s="2">
        <f t="shared" si="721"/>
        <v>0</v>
      </c>
      <c r="BC365" s="2">
        <f t="shared" si="722"/>
        <v>0</v>
      </c>
      <c r="BD365" s="146">
        <f t="shared" si="723"/>
        <v>0</v>
      </c>
      <c r="BE365" s="3">
        <f t="shared" si="724"/>
        <v>1.7411491584445735</v>
      </c>
      <c r="BF365" s="178">
        <f t="shared" si="725"/>
        <v>0</v>
      </c>
      <c r="BG365" s="2">
        <f t="shared" si="726"/>
        <v>0</v>
      </c>
      <c r="BH365" s="2">
        <f t="shared" si="727"/>
        <v>0</v>
      </c>
      <c r="BI365" s="146">
        <f t="shared" si="728"/>
        <v>0</v>
      </c>
      <c r="BJ365" s="3"/>
      <c r="BK365" s="21">
        <v>5142</v>
      </c>
      <c r="BL365" s="3">
        <v>5133</v>
      </c>
      <c r="BM365" s="2">
        <v>9</v>
      </c>
      <c r="BN365" s="2">
        <v>9</v>
      </c>
      <c r="BO365" s="45"/>
      <c r="BP365" s="2">
        <f t="shared" si="729"/>
        <v>9</v>
      </c>
      <c r="BQ365" s="2">
        <f t="shared" si="730"/>
        <v>1.7533606078316775</v>
      </c>
      <c r="BR365" s="2">
        <f t="shared" si="731"/>
        <v>1.7533606078316775</v>
      </c>
      <c r="BS365" s="2"/>
      <c r="BT365" s="7">
        <v>5214</v>
      </c>
      <c r="BU365" s="3">
        <v>5210</v>
      </c>
      <c r="BV365" s="2">
        <f t="shared" si="835"/>
        <v>4</v>
      </c>
      <c r="BW365" s="2">
        <v>4</v>
      </c>
      <c r="BX365" s="61"/>
      <c r="BY365" s="2">
        <f t="shared" si="732"/>
        <v>4</v>
      </c>
      <c r="BZ365" s="2">
        <f t="shared" si="733"/>
        <v>0.76775431861804222</v>
      </c>
      <c r="CA365" s="2">
        <f t="shared" si="734"/>
        <v>0.76775431861804222</v>
      </c>
      <c r="CB365" s="2"/>
      <c r="CC365" s="105">
        <v>5209</v>
      </c>
      <c r="CD365" s="3">
        <v>5204</v>
      </c>
      <c r="CE365" s="2">
        <f t="shared" si="836"/>
        <v>5</v>
      </c>
      <c r="CF365" s="2">
        <v>5</v>
      </c>
      <c r="CG365" s="61"/>
      <c r="CH365" s="2">
        <f t="shared" si="735"/>
        <v>5</v>
      </c>
      <c r="CI365" s="2">
        <f t="shared" si="736"/>
        <v>0.96079938508839347</v>
      </c>
      <c r="CJ365" s="2">
        <f t="shared" si="737"/>
        <v>0.96079938508839347</v>
      </c>
      <c r="CK365" s="2"/>
      <c r="CL365" s="105">
        <v>5154</v>
      </c>
      <c r="CM365" s="3">
        <v>5148</v>
      </c>
      <c r="CN365" s="2">
        <f t="shared" si="837"/>
        <v>6</v>
      </c>
      <c r="CO365" s="2">
        <f t="shared" si="838"/>
        <v>6</v>
      </c>
      <c r="CP365" s="61"/>
      <c r="CQ365" s="2">
        <f t="shared" si="738"/>
        <v>6</v>
      </c>
      <c r="CR365" s="2">
        <f t="shared" si="739"/>
        <v>1.1655011655011656</v>
      </c>
      <c r="CS365" s="2">
        <f t="shared" si="740"/>
        <v>1.1655011655011656</v>
      </c>
      <c r="CT365" s="2"/>
      <c r="CU365" s="131">
        <v>5178</v>
      </c>
      <c r="CV365" s="3">
        <v>5169</v>
      </c>
      <c r="CW365" s="2">
        <f t="shared" si="839"/>
        <v>9</v>
      </c>
      <c r="CX365" s="2">
        <f t="shared" si="840"/>
        <v>9</v>
      </c>
      <c r="CY365" s="61"/>
      <c r="CZ365" s="2">
        <f t="shared" si="741"/>
        <v>9</v>
      </c>
      <c r="DA365" s="2">
        <f t="shared" si="742"/>
        <v>1.7411491584445735</v>
      </c>
      <c r="DB365" s="2">
        <f t="shared" si="743"/>
        <v>1.7411491584445735</v>
      </c>
      <c r="DC365" s="2"/>
      <c r="DD365" s="131">
        <v>5182</v>
      </c>
      <c r="DE365" s="3">
        <v>5161</v>
      </c>
      <c r="DF365" s="2">
        <f t="shared" si="841"/>
        <v>21</v>
      </c>
      <c r="DG365" s="2">
        <f t="shared" si="842"/>
        <v>21</v>
      </c>
      <c r="DH365" s="61"/>
      <c r="DI365" s="2">
        <f t="shared" si="744"/>
        <v>21</v>
      </c>
      <c r="DJ365" s="2">
        <f t="shared" si="745"/>
        <v>4.0689788800620033</v>
      </c>
      <c r="DK365" s="2">
        <f t="shared" si="746"/>
        <v>4.0689788800620033</v>
      </c>
      <c r="DL365" s="2"/>
      <c r="DM365" s="131">
        <v>5198</v>
      </c>
      <c r="DN365" s="2">
        <v>5179</v>
      </c>
      <c r="DO365" s="3">
        <f t="shared" si="747"/>
        <v>19</v>
      </c>
      <c r="DP365" s="3">
        <f t="shared" si="748"/>
        <v>3.6686619038424406</v>
      </c>
      <c r="DQ365" s="2"/>
      <c r="DR365" s="131">
        <v>5183</v>
      </c>
      <c r="DS365" s="2">
        <v>5160</v>
      </c>
      <c r="DT365" s="3">
        <f t="shared" si="749"/>
        <v>23</v>
      </c>
      <c r="DU365" s="3">
        <f t="shared" si="750"/>
        <v>4.4573643410852712</v>
      </c>
      <c r="DV365" s="2"/>
      <c r="DW365" s="131">
        <v>5237</v>
      </c>
      <c r="DX365" s="2">
        <v>5223</v>
      </c>
      <c r="DY365" s="3">
        <f t="shared" si="751"/>
        <v>14</v>
      </c>
      <c r="DZ365" s="3">
        <f t="shared" si="752"/>
        <v>2.6804518475971664</v>
      </c>
      <c r="EA365" s="2"/>
      <c r="EB365" s="131">
        <v>5254</v>
      </c>
      <c r="EC365" s="2">
        <v>5252</v>
      </c>
      <c r="ED365" s="3">
        <f t="shared" si="824"/>
        <v>2</v>
      </c>
      <c r="EE365" s="3">
        <f t="shared" si="753"/>
        <v>0.38080731150038083</v>
      </c>
      <c r="EF365" s="2"/>
      <c r="EG365" s="131">
        <v>5297</v>
      </c>
      <c r="EH365" s="2">
        <v>5288</v>
      </c>
      <c r="EI365" s="3">
        <f t="shared" si="831"/>
        <v>9</v>
      </c>
      <c r="EJ365" s="3">
        <f t="shared" si="754"/>
        <v>1.7019667170953101</v>
      </c>
      <c r="EK365" s="2"/>
      <c r="EL365" s="131">
        <v>5302</v>
      </c>
      <c r="EM365" s="2">
        <v>5302</v>
      </c>
      <c r="EN365" s="3">
        <f>EL365-EM365</f>
        <v>0</v>
      </c>
      <c r="EO365" s="3">
        <f t="shared" si="755"/>
        <v>0</v>
      </c>
      <c r="EP365" s="2"/>
      <c r="EQ365" s="2"/>
      <c r="ER365" s="77">
        <f t="shared" si="756"/>
        <v>9</v>
      </c>
      <c r="ES365" s="83">
        <f t="shared" si="825"/>
        <v>4</v>
      </c>
      <c r="ET365" s="83">
        <f t="shared" si="821"/>
        <v>5</v>
      </c>
      <c r="EU365" s="81">
        <f t="shared" si="828"/>
        <v>6</v>
      </c>
      <c r="EV365" s="81">
        <f t="shared" si="826"/>
        <v>9</v>
      </c>
      <c r="EW365" s="81">
        <f t="shared" si="833"/>
        <v>21</v>
      </c>
      <c r="EX365" s="81">
        <f t="shared" si="827"/>
        <v>19</v>
      </c>
      <c r="EY365" s="81">
        <v>0</v>
      </c>
      <c r="EZ365" s="81">
        <f t="shared" si="832"/>
        <v>14</v>
      </c>
      <c r="FA365" s="81">
        <f t="shared" si="757"/>
        <v>2</v>
      </c>
      <c r="FB365" s="81">
        <f t="shared" si="758"/>
        <v>9</v>
      </c>
      <c r="FC365" s="81">
        <f>EN365</f>
        <v>0</v>
      </c>
      <c r="FD365" s="2"/>
      <c r="FE365" s="77">
        <f t="shared" si="759"/>
        <v>1.7533606078316775</v>
      </c>
      <c r="FF365" s="83">
        <f t="shared" si="760"/>
        <v>0.76775431861804222</v>
      </c>
      <c r="FG365" s="83">
        <f t="shared" si="761"/>
        <v>0.96079938508839347</v>
      </c>
      <c r="FH365" s="81">
        <f t="shared" si="762"/>
        <v>1.1655011655011656</v>
      </c>
      <c r="FI365" s="81">
        <f t="shared" si="763"/>
        <v>1.7411491584445735</v>
      </c>
      <c r="FJ365" s="81">
        <f t="shared" si="764"/>
        <v>4.0689788800620033</v>
      </c>
      <c r="FK365" s="81">
        <f t="shared" si="765"/>
        <v>3.6686619038424406</v>
      </c>
      <c r="FL365" s="81">
        <f t="shared" si="766"/>
        <v>0</v>
      </c>
      <c r="FM365" s="81">
        <f t="shared" si="767"/>
        <v>2.6804518475971664</v>
      </c>
      <c r="FN365" s="81">
        <f t="shared" si="768"/>
        <v>0.38080731150038083</v>
      </c>
      <c r="FO365" s="81">
        <f t="shared" si="769"/>
        <v>1.7019667170953101</v>
      </c>
      <c r="FP365" s="81">
        <f t="shared" si="770"/>
        <v>0</v>
      </c>
      <c r="FQ365" s="2"/>
      <c r="FR365" s="83">
        <f t="shared" si="771"/>
        <v>-5</v>
      </c>
      <c r="FS365" s="83">
        <f t="shared" si="772"/>
        <v>1</v>
      </c>
      <c r="FT365" s="83">
        <f t="shared" si="773"/>
        <v>1</v>
      </c>
      <c r="FU365" s="83">
        <f t="shared" si="774"/>
        <v>3</v>
      </c>
      <c r="FV365" s="83">
        <f t="shared" si="775"/>
        <v>12</v>
      </c>
      <c r="FW365" s="83">
        <f t="shared" si="776"/>
        <v>-2</v>
      </c>
      <c r="FX365" s="83">
        <f t="shared" si="777"/>
        <v>-19</v>
      </c>
      <c r="FY365" s="83">
        <f t="shared" si="778"/>
        <v>14</v>
      </c>
      <c r="FZ365" s="83">
        <f t="shared" si="779"/>
        <v>-12</v>
      </c>
      <c r="GA365" s="83">
        <f t="shared" si="780"/>
        <v>7</v>
      </c>
      <c r="GB365" s="83">
        <f t="shared" si="781"/>
        <v>-9</v>
      </c>
      <c r="GC365" s="54"/>
      <c r="GD365" s="205">
        <f t="shared" si="782"/>
        <v>-0.98560628921363524</v>
      </c>
      <c r="GE365" s="206">
        <f t="shared" si="783"/>
        <v>0.19304506647035125</v>
      </c>
      <c r="GF365" s="206">
        <f t="shared" si="784"/>
        <v>0.20470178041277209</v>
      </c>
      <c r="GG365" s="207">
        <f t="shared" si="785"/>
        <v>0.57564799294340796</v>
      </c>
      <c r="GH365" s="206">
        <f t="shared" si="786"/>
        <v>2.3278297216174297</v>
      </c>
      <c r="GI365" s="206">
        <f t="shared" si="787"/>
        <v>-0.40031697621956264</v>
      </c>
      <c r="GJ365" s="206">
        <f t="shared" si="788"/>
        <v>-3.6686619038424406</v>
      </c>
      <c r="GK365" s="206">
        <f t="shared" si="789"/>
        <v>2.6804518475971664</v>
      </c>
      <c r="GL365" s="206">
        <f t="shared" si="790"/>
        <v>-2.2996445360967854</v>
      </c>
      <c r="GM365" s="206">
        <f t="shared" si="791"/>
        <v>1.3211594055949294</v>
      </c>
      <c r="GN365" s="206">
        <f t="shared" si="792"/>
        <v>-1.7019667170953101</v>
      </c>
      <c r="GO365" s="2"/>
      <c r="GP365" s="3">
        <f t="shared" si="793"/>
        <v>0</v>
      </c>
      <c r="GQ365" s="320">
        <f t="shared" si="794"/>
        <v>0</v>
      </c>
      <c r="GR365" s="298">
        <f t="shared" si="795"/>
        <v>1.5674254166739233E-4</v>
      </c>
      <c r="GS365" s="298">
        <f t="shared" si="796"/>
        <v>6.3924313612682583E-5</v>
      </c>
      <c r="GT365" s="298">
        <f t="shared" si="797"/>
        <v>9.5472198694589411E-5</v>
      </c>
      <c r="GU365" s="298">
        <f t="shared" si="798"/>
        <v>1.2954486570515588E-4</v>
      </c>
      <c r="GV365" s="298">
        <f t="shared" si="799"/>
        <v>1.6240796881766999E-4</v>
      </c>
      <c r="GW365" s="298">
        <f t="shared" si="800"/>
        <v>4.2150900222797614E-4</v>
      </c>
      <c r="GX365" s="298">
        <f t="shared" si="801"/>
        <v>4.7542788509658695E-4</v>
      </c>
      <c r="GY365" s="298">
        <f t="shared" si="802"/>
        <v>0</v>
      </c>
      <c r="GZ365" s="298">
        <f t="shared" si="803"/>
        <v>2.9060716139076286E-4</v>
      </c>
      <c r="HA365" s="298">
        <f t="shared" si="804"/>
        <v>4.2247570764681033E-5</v>
      </c>
      <c r="HB365" s="298">
        <f t="shared" si="805"/>
        <v>1.7946161515453639E-4</v>
      </c>
      <c r="HC365" s="298">
        <f t="shared" si="806"/>
        <v>0</v>
      </c>
      <c r="HD365" s="298"/>
    </row>
    <row r="366" spans="1:213" ht="12" customHeight="1" x14ac:dyDescent="0.25">
      <c r="A366" s="2">
        <v>3</v>
      </c>
      <c r="B366" s="10" t="s">
        <v>151</v>
      </c>
      <c r="C366" s="183">
        <v>57081</v>
      </c>
      <c r="D366" s="10"/>
      <c r="E366" s="181" t="s">
        <v>60</v>
      </c>
      <c r="F366" s="33"/>
      <c r="G366" s="33"/>
      <c r="H366" s="33"/>
      <c r="I366" s="33"/>
      <c r="J366" s="33">
        <v>530</v>
      </c>
      <c r="K366" s="33">
        <f>SUM(I366+J366)</f>
        <v>530</v>
      </c>
      <c r="L366" s="33"/>
      <c r="M366" s="45"/>
      <c r="N366" s="45"/>
      <c r="O366" s="45">
        <v>680</v>
      </c>
      <c r="P366" s="45"/>
      <c r="Q366" s="45"/>
      <c r="R366" s="45"/>
      <c r="S366" s="45"/>
      <c r="T366" s="45"/>
      <c r="U366" s="45"/>
      <c r="V366" s="45"/>
      <c r="W366" s="61"/>
      <c r="X366" s="45">
        <f>SUM(M366:W366)</f>
        <v>680</v>
      </c>
      <c r="Y366" s="3">
        <v>756</v>
      </c>
      <c r="Z366" s="146"/>
      <c r="AA366" s="3">
        <f t="shared" si="834"/>
        <v>756</v>
      </c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178">
        <f t="shared" si="720"/>
        <v>0</v>
      </c>
      <c r="BB366" s="2">
        <f t="shared" si="721"/>
        <v>0</v>
      </c>
      <c r="BC366" s="2">
        <f t="shared" si="722"/>
        <v>0</v>
      </c>
      <c r="BD366" s="146">
        <f t="shared" si="723"/>
        <v>0</v>
      </c>
      <c r="BE366" s="3">
        <f t="shared" si="724"/>
        <v>13.504739644202051</v>
      </c>
      <c r="BF366" s="178">
        <f t="shared" si="725"/>
        <v>0</v>
      </c>
      <c r="BG366" s="2">
        <f t="shared" si="726"/>
        <v>0</v>
      </c>
      <c r="BH366" s="2">
        <f t="shared" si="727"/>
        <v>0</v>
      </c>
      <c r="BI366" s="146">
        <f t="shared" si="728"/>
        <v>0</v>
      </c>
      <c r="BJ366" s="3"/>
      <c r="BK366" s="21">
        <v>69751</v>
      </c>
      <c r="BL366" s="3">
        <v>69474</v>
      </c>
      <c r="BM366" s="2">
        <v>277</v>
      </c>
      <c r="BN366" s="2">
        <v>277</v>
      </c>
      <c r="BO366" s="45"/>
      <c r="BP366" s="2">
        <f t="shared" si="729"/>
        <v>277</v>
      </c>
      <c r="BQ366" s="2">
        <f t="shared" si="730"/>
        <v>3.9871030889253536</v>
      </c>
      <c r="BR366" s="2">
        <f t="shared" si="731"/>
        <v>3.9871030889253536</v>
      </c>
      <c r="BS366" s="2"/>
      <c r="BT366" s="7">
        <v>69862</v>
      </c>
      <c r="BU366" s="3">
        <v>69535</v>
      </c>
      <c r="BV366" s="2">
        <f t="shared" si="835"/>
        <v>327</v>
      </c>
      <c r="BW366" s="2">
        <v>327</v>
      </c>
      <c r="BX366" s="61"/>
      <c r="BY366" s="2">
        <f t="shared" si="732"/>
        <v>327</v>
      </c>
      <c r="BZ366" s="2">
        <f t="shared" si="733"/>
        <v>4.7026677212914363</v>
      </c>
      <c r="CA366" s="2">
        <f t="shared" si="734"/>
        <v>4.7026677212914363</v>
      </c>
      <c r="CB366" s="2"/>
      <c r="CC366" s="105">
        <v>69958</v>
      </c>
      <c r="CD366" s="3">
        <v>69712</v>
      </c>
      <c r="CE366" s="2">
        <f t="shared" si="836"/>
        <v>246</v>
      </c>
      <c r="CF366" s="2">
        <v>246</v>
      </c>
      <c r="CG366" s="61"/>
      <c r="CH366" s="2">
        <f t="shared" si="735"/>
        <v>246</v>
      </c>
      <c r="CI366" s="2">
        <f t="shared" si="736"/>
        <v>3.5288042230892818</v>
      </c>
      <c r="CJ366" s="2">
        <f t="shared" si="737"/>
        <v>3.5288042230892818</v>
      </c>
      <c r="CK366" s="2"/>
      <c r="CL366" s="105">
        <v>69846</v>
      </c>
      <c r="CM366" s="3">
        <v>69640</v>
      </c>
      <c r="CN366" s="2">
        <f t="shared" si="837"/>
        <v>206</v>
      </c>
      <c r="CO366" s="2">
        <f t="shared" si="838"/>
        <v>206</v>
      </c>
      <c r="CP366" s="61"/>
      <c r="CQ366" s="2">
        <f t="shared" si="738"/>
        <v>206</v>
      </c>
      <c r="CR366" s="2">
        <f t="shared" si="739"/>
        <v>2.9580700746697302</v>
      </c>
      <c r="CS366" s="2">
        <f t="shared" si="740"/>
        <v>2.9580700746697302</v>
      </c>
      <c r="CT366" s="2"/>
      <c r="CU366" s="131">
        <v>70245</v>
      </c>
      <c r="CV366" s="3">
        <v>69309</v>
      </c>
      <c r="CW366" s="2">
        <f t="shared" si="839"/>
        <v>936</v>
      </c>
      <c r="CX366" s="2">
        <f t="shared" si="840"/>
        <v>936</v>
      </c>
      <c r="CY366" s="61"/>
      <c r="CZ366" s="2">
        <f t="shared" si="741"/>
        <v>936</v>
      </c>
      <c r="DA366" s="2">
        <f t="shared" si="742"/>
        <v>13.504739644202051</v>
      </c>
      <c r="DB366" s="2">
        <f t="shared" si="743"/>
        <v>13.504739644202051</v>
      </c>
      <c r="DC366" s="2"/>
      <c r="DD366" s="131">
        <v>70064</v>
      </c>
      <c r="DE366" s="3">
        <v>69256</v>
      </c>
      <c r="DF366" s="2">
        <f t="shared" si="841"/>
        <v>808</v>
      </c>
      <c r="DG366" s="2">
        <f t="shared" si="842"/>
        <v>808</v>
      </c>
      <c r="DH366" s="61"/>
      <c r="DI366" s="2">
        <f t="shared" si="744"/>
        <v>808</v>
      </c>
      <c r="DJ366" s="2">
        <f t="shared" si="745"/>
        <v>11.666859189095529</v>
      </c>
      <c r="DK366" s="2">
        <f t="shared" si="746"/>
        <v>11.666859189095529</v>
      </c>
      <c r="DL366" s="2"/>
      <c r="DM366" s="131">
        <v>70233</v>
      </c>
      <c r="DN366" s="2">
        <v>69415</v>
      </c>
      <c r="DO366" s="3">
        <f t="shared" si="747"/>
        <v>818</v>
      </c>
      <c r="DP366" s="3">
        <f t="shared" si="748"/>
        <v>11.78419649931571</v>
      </c>
      <c r="DQ366" s="2"/>
      <c r="DR366" s="131">
        <v>70091</v>
      </c>
      <c r="DS366" s="2">
        <v>69233</v>
      </c>
      <c r="DT366" s="3">
        <f t="shared" si="749"/>
        <v>858</v>
      </c>
      <c r="DU366" s="3">
        <f t="shared" si="750"/>
        <v>12.392934005459825</v>
      </c>
      <c r="DV366" s="2"/>
      <c r="DW366" s="131">
        <v>70031</v>
      </c>
      <c r="DX366" s="2">
        <v>68954</v>
      </c>
      <c r="DY366" s="3">
        <f t="shared" si="751"/>
        <v>1077</v>
      </c>
      <c r="DZ366" s="3">
        <f t="shared" si="752"/>
        <v>15.619108391101314</v>
      </c>
      <c r="EA366" s="2"/>
      <c r="EB366" s="131">
        <v>69627</v>
      </c>
      <c r="EC366" s="2">
        <v>68638</v>
      </c>
      <c r="ED366" s="3">
        <f t="shared" si="824"/>
        <v>989</v>
      </c>
      <c r="EE366" s="3">
        <f t="shared" si="753"/>
        <v>14.408927999067572</v>
      </c>
      <c r="EF366" s="2"/>
      <c r="EG366" s="131">
        <v>69456</v>
      </c>
      <c r="EH366" s="2">
        <v>68359</v>
      </c>
      <c r="EI366" s="3">
        <f t="shared" si="831"/>
        <v>1097</v>
      </c>
      <c r="EJ366" s="3">
        <f t="shared" si="754"/>
        <v>16.047630889860883</v>
      </c>
      <c r="EK366" s="2"/>
      <c r="EL366" s="131">
        <v>69623</v>
      </c>
      <c r="EM366" s="2">
        <v>68497</v>
      </c>
      <c r="EN366" s="3">
        <f>EL366-EM366</f>
        <v>1126</v>
      </c>
      <c r="EO366" s="3">
        <f t="shared" si="755"/>
        <v>16.438676146400571</v>
      </c>
      <c r="EP366" s="2"/>
      <c r="EQ366" s="2"/>
      <c r="ER366" s="77">
        <f t="shared" si="756"/>
        <v>277</v>
      </c>
      <c r="ES366" s="83">
        <f t="shared" si="825"/>
        <v>327</v>
      </c>
      <c r="ET366" s="83">
        <f t="shared" si="821"/>
        <v>246</v>
      </c>
      <c r="EU366" s="81">
        <f t="shared" si="828"/>
        <v>206</v>
      </c>
      <c r="EV366" s="81">
        <f t="shared" si="826"/>
        <v>936</v>
      </c>
      <c r="EW366" s="81">
        <f t="shared" si="833"/>
        <v>808</v>
      </c>
      <c r="EX366" s="81">
        <f t="shared" si="827"/>
        <v>818</v>
      </c>
      <c r="EY366" s="81">
        <f>DT366</f>
        <v>858</v>
      </c>
      <c r="EZ366" s="81">
        <f t="shared" si="832"/>
        <v>1077</v>
      </c>
      <c r="FA366" s="81">
        <f t="shared" si="757"/>
        <v>989</v>
      </c>
      <c r="FB366" s="81">
        <f t="shared" si="758"/>
        <v>1097</v>
      </c>
      <c r="FC366" s="81">
        <f>EN366</f>
        <v>1126</v>
      </c>
      <c r="FD366" s="2"/>
      <c r="FE366" s="77">
        <f t="shared" si="759"/>
        <v>3.9871030889253536</v>
      </c>
      <c r="FF366" s="83">
        <f t="shared" si="760"/>
        <v>4.7026677212914363</v>
      </c>
      <c r="FG366" s="83">
        <f t="shared" si="761"/>
        <v>3.5288042230892818</v>
      </c>
      <c r="FH366" s="81">
        <f t="shared" si="762"/>
        <v>2.9580700746697302</v>
      </c>
      <c r="FI366" s="81">
        <f t="shared" si="763"/>
        <v>13.504739644202051</v>
      </c>
      <c r="FJ366" s="81">
        <f t="shared" si="764"/>
        <v>11.666859189095529</v>
      </c>
      <c r="FK366" s="81">
        <f t="shared" si="765"/>
        <v>11.78419649931571</v>
      </c>
      <c r="FL366" s="81">
        <f t="shared" si="766"/>
        <v>12.392934005459825</v>
      </c>
      <c r="FM366" s="81">
        <f t="shared" si="767"/>
        <v>15.619108391101314</v>
      </c>
      <c r="FN366" s="81">
        <f t="shared" si="768"/>
        <v>14.408927999067572</v>
      </c>
      <c r="FO366" s="81">
        <f t="shared" si="769"/>
        <v>16.047630889860883</v>
      </c>
      <c r="FP366" s="81">
        <f t="shared" si="770"/>
        <v>16.438676146400571</v>
      </c>
      <c r="FQ366" s="2"/>
      <c r="FR366" s="83">
        <f t="shared" si="771"/>
        <v>50</v>
      </c>
      <c r="FS366" s="83">
        <f t="shared" si="772"/>
        <v>-81</v>
      </c>
      <c r="FT366" s="83">
        <f t="shared" si="773"/>
        <v>-40</v>
      </c>
      <c r="FU366" s="83">
        <f t="shared" si="774"/>
        <v>730</v>
      </c>
      <c r="FV366" s="83">
        <f t="shared" si="775"/>
        <v>-128</v>
      </c>
      <c r="FW366" s="83">
        <f t="shared" si="776"/>
        <v>10</v>
      </c>
      <c r="FX366" s="83">
        <f t="shared" si="777"/>
        <v>40</v>
      </c>
      <c r="FY366" s="83">
        <f t="shared" si="778"/>
        <v>219</v>
      </c>
      <c r="FZ366" s="83">
        <f t="shared" si="779"/>
        <v>-88</v>
      </c>
      <c r="GA366" s="83">
        <f t="shared" si="780"/>
        <v>108</v>
      </c>
      <c r="GB366" s="83">
        <f t="shared" si="781"/>
        <v>29</v>
      </c>
      <c r="GC366" s="54"/>
      <c r="GD366" s="205">
        <f t="shared" si="782"/>
        <v>0.7155646323660827</v>
      </c>
      <c r="GE366" s="206">
        <f t="shared" si="783"/>
        <v>-1.1738634982021545</v>
      </c>
      <c r="GF366" s="206">
        <f t="shared" si="784"/>
        <v>-0.57073414841955161</v>
      </c>
      <c r="GG366" s="207">
        <f t="shared" si="785"/>
        <v>10.54666956953232</v>
      </c>
      <c r="GH366" s="206">
        <f t="shared" si="786"/>
        <v>-1.8378804551065215</v>
      </c>
      <c r="GI366" s="206">
        <f t="shared" si="787"/>
        <v>0.11733731022018112</v>
      </c>
      <c r="GJ366" s="206">
        <f t="shared" si="788"/>
        <v>0.6087375061441147</v>
      </c>
      <c r="GK366" s="206">
        <f t="shared" si="789"/>
        <v>3.2261743856414888</v>
      </c>
      <c r="GL366" s="206">
        <f t="shared" si="790"/>
        <v>-1.2101803920337417</v>
      </c>
      <c r="GM366" s="206">
        <f t="shared" si="791"/>
        <v>1.6387028907933114</v>
      </c>
      <c r="GN366" s="206">
        <f t="shared" si="792"/>
        <v>0.39104525653968736</v>
      </c>
      <c r="GO366" s="2"/>
      <c r="GP366" s="3">
        <f t="shared" si="793"/>
        <v>1126</v>
      </c>
      <c r="GQ366" s="320">
        <f t="shared" si="794"/>
        <v>1.6438676146400572E-2</v>
      </c>
      <c r="GR366" s="298">
        <f t="shared" si="795"/>
        <v>4.8241871157630751E-3</v>
      </c>
      <c r="GS366" s="298">
        <f t="shared" si="796"/>
        <v>5.2258126378368014E-3</v>
      </c>
      <c r="GT366" s="298">
        <f t="shared" si="797"/>
        <v>4.6972321757737991E-3</v>
      </c>
      <c r="GU366" s="298">
        <f t="shared" si="798"/>
        <v>4.4477070558770187E-3</v>
      </c>
      <c r="GV366" s="298">
        <f t="shared" si="799"/>
        <v>1.6890428757037678E-2</v>
      </c>
      <c r="GW366" s="298">
        <f t="shared" si="800"/>
        <v>1.6218060657152606E-2</v>
      </c>
      <c r="GX366" s="298">
        <f t="shared" si="801"/>
        <v>2.046842157942148E-2</v>
      </c>
      <c r="GY366" s="298">
        <f t="shared" si="802"/>
        <v>2.0574059420185597E-2</v>
      </c>
      <c r="GZ366" s="298">
        <f t="shared" si="803"/>
        <v>2.2355993772703683E-2</v>
      </c>
      <c r="HA366" s="298">
        <f t="shared" si="804"/>
        <v>2.0891423743134768E-2</v>
      </c>
      <c r="HB366" s="298">
        <f t="shared" si="805"/>
        <v>2.1874376869391823E-2</v>
      </c>
      <c r="HC366" s="298">
        <f t="shared" si="806"/>
        <v>1.9511687951619332E-2</v>
      </c>
      <c r="HD366" s="298"/>
    </row>
    <row r="367" spans="1:213" ht="12" customHeight="1" x14ac:dyDescent="0.25">
      <c r="A367" s="2">
        <v>3</v>
      </c>
      <c r="B367" s="10" t="s">
        <v>151</v>
      </c>
      <c r="C367" s="183">
        <v>57093</v>
      </c>
      <c r="D367" s="10"/>
      <c r="E367" s="2" t="s">
        <v>273</v>
      </c>
      <c r="F367" s="33"/>
      <c r="G367" s="33"/>
      <c r="H367" s="33"/>
      <c r="I367" s="33"/>
      <c r="J367" s="33"/>
      <c r="K367" s="33"/>
      <c r="L367" s="33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61"/>
      <c r="X367" s="45"/>
      <c r="Y367" s="3">
        <v>6</v>
      </c>
      <c r="Z367" s="146">
        <v>4</v>
      </c>
      <c r="AA367" s="3">
        <f t="shared" si="834"/>
        <v>10</v>
      </c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178">
        <f t="shared" si="720"/>
        <v>0</v>
      </c>
      <c r="BB367" s="2">
        <f t="shared" si="721"/>
        <v>0</v>
      </c>
      <c r="BC367" s="2">
        <f t="shared" si="722"/>
        <v>0</v>
      </c>
      <c r="BD367" s="146">
        <f t="shared" si="723"/>
        <v>0</v>
      </c>
      <c r="BE367" s="3">
        <f t="shared" si="724"/>
        <v>1.7339608620262572</v>
      </c>
      <c r="BF367" s="178">
        <f t="shared" si="725"/>
        <v>0</v>
      </c>
      <c r="BG367" s="2">
        <f t="shared" si="726"/>
        <v>0</v>
      </c>
      <c r="BH367" s="2">
        <f t="shared" si="727"/>
        <v>0</v>
      </c>
      <c r="BI367" s="146">
        <f t="shared" si="728"/>
        <v>0</v>
      </c>
      <c r="BJ367" s="3"/>
      <c r="BK367" s="21">
        <v>7901</v>
      </c>
      <c r="BL367" s="3">
        <v>7883</v>
      </c>
      <c r="BM367" s="2">
        <v>18</v>
      </c>
      <c r="BN367" s="2">
        <v>18</v>
      </c>
      <c r="BO367" s="45"/>
      <c r="BP367" s="2">
        <f t="shared" si="729"/>
        <v>18</v>
      </c>
      <c r="BQ367" s="2">
        <f t="shared" si="730"/>
        <v>2.2833946467081061</v>
      </c>
      <c r="BR367" s="2">
        <f t="shared" si="731"/>
        <v>2.2833946467081061</v>
      </c>
      <c r="BS367" s="2"/>
      <c r="BT367" s="7">
        <v>7978</v>
      </c>
      <c r="BU367" s="3">
        <v>7965</v>
      </c>
      <c r="BV367" s="2">
        <f t="shared" si="835"/>
        <v>13</v>
      </c>
      <c r="BW367" s="2">
        <v>13</v>
      </c>
      <c r="BX367" s="61"/>
      <c r="BY367" s="2">
        <f t="shared" si="732"/>
        <v>13</v>
      </c>
      <c r="BZ367" s="2">
        <f t="shared" si="733"/>
        <v>1.6321406151914626</v>
      </c>
      <c r="CA367" s="2">
        <f t="shared" si="734"/>
        <v>1.6321406151914626</v>
      </c>
      <c r="CB367" s="2"/>
      <c r="CC367" s="105">
        <v>8085</v>
      </c>
      <c r="CD367" s="3">
        <v>8059</v>
      </c>
      <c r="CE367" s="2">
        <f t="shared" si="836"/>
        <v>26</v>
      </c>
      <c r="CF367" s="2">
        <v>26</v>
      </c>
      <c r="CG367" s="61"/>
      <c r="CH367" s="2">
        <f t="shared" si="735"/>
        <v>26</v>
      </c>
      <c r="CI367" s="2">
        <f t="shared" si="736"/>
        <v>3.2262067254001736</v>
      </c>
      <c r="CJ367" s="2">
        <f t="shared" si="737"/>
        <v>3.2262067254001736</v>
      </c>
      <c r="CK367" s="2"/>
      <c r="CL367" s="105">
        <v>8109</v>
      </c>
      <c r="CM367" s="3">
        <v>8093</v>
      </c>
      <c r="CN367" s="2">
        <f t="shared" si="837"/>
        <v>16</v>
      </c>
      <c r="CO367" s="2">
        <f t="shared" si="838"/>
        <v>16</v>
      </c>
      <c r="CP367" s="61"/>
      <c r="CQ367" s="2">
        <f t="shared" si="738"/>
        <v>16</v>
      </c>
      <c r="CR367" s="2">
        <f t="shared" si="739"/>
        <v>1.9770171753367105</v>
      </c>
      <c r="CS367" s="2">
        <f t="shared" si="740"/>
        <v>1.9770171753367105</v>
      </c>
      <c r="CT367" s="2"/>
      <c r="CU367" s="131">
        <v>8088</v>
      </c>
      <c r="CV367" s="3">
        <v>8074</v>
      </c>
      <c r="CW367" s="2">
        <f t="shared" si="839"/>
        <v>14</v>
      </c>
      <c r="CX367" s="2">
        <f t="shared" si="840"/>
        <v>14</v>
      </c>
      <c r="CY367" s="61"/>
      <c r="CZ367" s="2">
        <f t="shared" si="741"/>
        <v>14</v>
      </c>
      <c r="DA367" s="2">
        <f t="shared" si="742"/>
        <v>1.7339608620262572</v>
      </c>
      <c r="DB367" s="2">
        <f t="shared" si="743"/>
        <v>1.7339608620262572</v>
      </c>
      <c r="DC367" s="2"/>
      <c r="DD367" s="131">
        <v>8138</v>
      </c>
      <c r="DE367" s="3">
        <v>8131</v>
      </c>
      <c r="DF367" s="2">
        <f t="shared" si="841"/>
        <v>7</v>
      </c>
      <c r="DG367" s="2">
        <f t="shared" si="842"/>
        <v>7</v>
      </c>
      <c r="DH367" s="61"/>
      <c r="DI367" s="2">
        <f t="shared" si="744"/>
        <v>7</v>
      </c>
      <c r="DJ367" s="2">
        <f t="shared" si="745"/>
        <v>0.86090271799286688</v>
      </c>
      <c r="DK367" s="2">
        <f t="shared" si="746"/>
        <v>0.86090271799286688</v>
      </c>
      <c r="DL367" s="2"/>
      <c r="DM367" s="131">
        <v>8112</v>
      </c>
      <c r="DN367" s="2">
        <v>8103</v>
      </c>
      <c r="DO367" s="3">
        <f t="shared" si="747"/>
        <v>9</v>
      </c>
      <c r="DP367" s="3">
        <f t="shared" si="748"/>
        <v>1.1106997408367272</v>
      </c>
      <c r="DQ367" s="2"/>
      <c r="DR367" s="131">
        <v>8088</v>
      </c>
      <c r="DS367" s="2">
        <v>8093</v>
      </c>
      <c r="DT367" s="3">
        <f t="shared" si="749"/>
        <v>-5</v>
      </c>
      <c r="DU367" s="3">
        <f t="shared" si="750"/>
        <v>-0.61781786729272214</v>
      </c>
      <c r="DV367" s="2"/>
      <c r="DW367" s="131">
        <v>8099</v>
      </c>
      <c r="DX367" s="2">
        <v>8093</v>
      </c>
      <c r="DY367" s="3">
        <f t="shared" si="751"/>
        <v>6</v>
      </c>
      <c r="DZ367" s="3">
        <f t="shared" si="752"/>
        <v>0.74138144075126644</v>
      </c>
      <c r="EA367" s="2"/>
      <c r="EB367" s="131">
        <v>8080</v>
      </c>
      <c r="EC367" s="2">
        <v>8072</v>
      </c>
      <c r="ED367" s="3">
        <f t="shared" si="824"/>
        <v>8</v>
      </c>
      <c r="EE367" s="3">
        <f t="shared" si="753"/>
        <v>0.99108027750247762</v>
      </c>
      <c r="EF367" s="2"/>
      <c r="EG367" s="131">
        <v>8171</v>
      </c>
      <c r="EH367" s="2">
        <v>8169</v>
      </c>
      <c r="EI367" s="3">
        <f t="shared" si="831"/>
        <v>2</v>
      </c>
      <c r="EJ367" s="3">
        <f t="shared" si="754"/>
        <v>0.2448280083241523</v>
      </c>
      <c r="EK367" s="2"/>
      <c r="EL367" s="131">
        <v>8154</v>
      </c>
      <c r="EM367" s="2">
        <v>8155</v>
      </c>
      <c r="EN367" s="146">
        <v>0</v>
      </c>
      <c r="EO367" s="3">
        <f t="shared" si="755"/>
        <v>0</v>
      </c>
      <c r="EP367" s="2"/>
      <c r="EQ367" s="2"/>
      <c r="ER367" s="77">
        <f t="shared" si="756"/>
        <v>18</v>
      </c>
      <c r="ES367" s="83">
        <f t="shared" si="825"/>
        <v>13</v>
      </c>
      <c r="ET367" s="83">
        <f t="shared" si="821"/>
        <v>26</v>
      </c>
      <c r="EU367" s="81">
        <f t="shared" si="828"/>
        <v>16</v>
      </c>
      <c r="EV367" s="81">
        <f t="shared" si="826"/>
        <v>14</v>
      </c>
      <c r="EW367" s="81">
        <f t="shared" si="833"/>
        <v>7</v>
      </c>
      <c r="EX367" s="81">
        <f t="shared" si="827"/>
        <v>9</v>
      </c>
      <c r="EY367" s="81">
        <v>0</v>
      </c>
      <c r="EZ367" s="81">
        <f t="shared" si="832"/>
        <v>6</v>
      </c>
      <c r="FA367" s="81">
        <f t="shared" si="757"/>
        <v>8</v>
      </c>
      <c r="FB367" s="81">
        <f t="shared" si="758"/>
        <v>2</v>
      </c>
      <c r="FC367" s="81">
        <v>0</v>
      </c>
      <c r="FD367" s="2"/>
      <c r="FE367" s="77">
        <f t="shared" si="759"/>
        <v>2.2833946467081061</v>
      </c>
      <c r="FF367" s="83">
        <f t="shared" si="760"/>
        <v>1.6321406151914626</v>
      </c>
      <c r="FG367" s="83">
        <f t="shared" si="761"/>
        <v>3.2262067254001736</v>
      </c>
      <c r="FH367" s="81">
        <f t="shared" si="762"/>
        <v>1.9770171753367105</v>
      </c>
      <c r="FI367" s="81">
        <f t="shared" si="763"/>
        <v>1.7339608620262572</v>
      </c>
      <c r="FJ367" s="81">
        <f t="shared" si="764"/>
        <v>0.86090271799286688</v>
      </c>
      <c r="FK367" s="81">
        <f t="shared" si="765"/>
        <v>1.1106997408367272</v>
      </c>
      <c r="FL367" s="81">
        <f t="shared" si="766"/>
        <v>0</v>
      </c>
      <c r="FM367" s="81">
        <f t="shared" si="767"/>
        <v>0.74138144075126644</v>
      </c>
      <c r="FN367" s="81">
        <f t="shared" si="768"/>
        <v>0.99108027750247762</v>
      </c>
      <c r="FO367" s="81">
        <f t="shared" si="769"/>
        <v>0.2448280083241523</v>
      </c>
      <c r="FP367" s="81">
        <f t="shared" si="770"/>
        <v>0</v>
      </c>
      <c r="FQ367" s="2"/>
      <c r="FR367" s="83">
        <f t="shared" si="771"/>
        <v>-5</v>
      </c>
      <c r="FS367" s="83">
        <f t="shared" si="772"/>
        <v>13</v>
      </c>
      <c r="FT367" s="83">
        <f t="shared" si="773"/>
        <v>-10</v>
      </c>
      <c r="FU367" s="83">
        <f t="shared" si="774"/>
        <v>-2</v>
      </c>
      <c r="FV367" s="83">
        <f t="shared" si="775"/>
        <v>-7</v>
      </c>
      <c r="FW367" s="83">
        <f t="shared" si="776"/>
        <v>2</v>
      </c>
      <c r="FX367" s="83">
        <f t="shared" si="777"/>
        <v>-9</v>
      </c>
      <c r="FY367" s="83">
        <f t="shared" si="778"/>
        <v>6</v>
      </c>
      <c r="FZ367" s="83">
        <f t="shared" si="779"/>
        <v>2</v>
      </c>
      <c r="GA367" s="83">
        <f t="shared" si="780"/>
        <v>-6</v>
      </c>
      <c r="GB367" s="83">
        <f t="shared" si="781"/>
        <v>-2</v>
      </c>
      <c r="GC367" s="54"/>
      <c r="GD367" s="205">
        <f t="shared" si="782"/>
        <v>-0.65125403151664352</v>
      </c>
      <c r="GE367" s="206">
        <f t="shared" si="783"/>
        <v>1.594066110208711</v>
      </c>
      <c r="GF367" s="206">
        <f t="shared" si="784"/>
        <v>-1.2491895500634631</v>
      </c>
      <c r="GG367" s="207">
        <f t="shared" si="785"/>
        <v>-0.2430563133104533</v>
      </c>
      <c r="GH367" s="206">
        <f t="shared" si="786"/>
        <v>-0.87305814403339033</v>
      </c>
      <c r="GI367" s="206">
        <f t="shared" si="787"/>
        <v>0.24979702284386029</v>
      </c>
      <c r="GJ367" s="206">
        <f t="shared" si="788"/>
        <v>-1.1106997408367272</v>
      </c>
      <c r="GK367" s="206">
        <f t="shared" si="789"/>
        <v>0.74138144075126644</v>
      </c>
      <c r="GL367" s="206">
        <f t="shared" si="790"/>
        <v>0.24969883675121118</v>
      </c>
      <c r="GM367" s="206">
        <f t="shared" si="791"/>
        <v>-0.74625226917832532</v>
      </c>
      <c r="GN367" s="206">
        <f t="shared" si="792"/>
        <v>-0.2448280083241523</v>
      </c>
      <c r="GO367" s="2"/>
      <c r="GP367" s="3">
        <f t="shared" si="793"/>
        <v>0</v>
      </c>
      <c r="GQ367" s="320">
        <f t="shared" si="794"/>
        <v>0</v>
      </c>
      <c r="GR367" s="298">
        <f t="shared" si="795"/>
        <v>3.1348508333478467E-4</v>
      </c>
      <c r="GS367" s="298">
        <f t="shared" si="796"/>
        <v>2.0775401924121839E-4</v>
      </c>
      <c r="GT367" s="298">
        <f t="shared" si="797"/>
        <v>4.9645543321186496E-4</v>
      </c>
      <c r="GU367" s="298">
        <f t="shared" si="798"/>
        <v>3.4545297521374905E-4</v>
      </c>
      <c r="GV367" s="298">
        <f t="shared" si="799"/>
        <v>2.5263461816081996E-4</v>
      </c>
      <c r="GW367" s="298">
        <f t="shared" si="800"/>
        <v>1.4050300074265872E-4</v>
      </c>
      <c r="GX367" s="298">
        <f t="shared" si="801"/>
        <v>2.2520268241417275E-4</v>
      </c>
      <c r="GY367" s="298">
        <f t="shared" si="802"/>
        <v>0</v>
      </c>
      <c r="GZ367" s="298">
        <f t="shared" si="803"/>
        <v>1.2454592631032694E-4</v>
      </c>
      <c r="HA367" s="298">
        <f t="shared" si="804"/>
        <v>1.6899028305872413E-4</v>
      </c>
      <c r="HB367" s="298">
        <f t="shared" si="805"/>
        <v>3.9880358923230307E-5</v>
      </c>
      <c r="HC367" s="298">
        <f t="shared" si="806"/>
        <v>0</v>
      </c>
      <c r="HD367" s="298"/>
    </row>
    <row r="368" spans="1:213" ht="12" customHeight="1" x14ac:dyDescent="0.25">
      <c r="A368" s="2">
        <v>3</v>
      </c>
      <c r="B368" s="10" t="s">
        <v>151</v>
      </c>
      <c r="C368" s="183">
        <v>57094</v>
      </c>
      <c r="D368" s="10"/>
      <c r="E368" s="2" t="s">
        <v>484</v>
      </c>
      <c r="F368" s="33"/>
      <c r="G368" s="33"/>
      <c r="H368" s="33"/>
      <c r="I368" s="33"/>
      <c r="J368" s="33"/>
      <c r="K368" s="33"/>
      <c r="L368" s="33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61"/>
      <c r="X368" s="45"/>
      <c r="Y368" s="3">
        <v>3</v>
      </c>
      <c r="Z368" s="146">
        <v>9</v>
      </c>
      <c r="AA368" s="3">
        <f t="shared" si="834"/>
        <v>12</v>
      </c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178">
        <f t="shared" si="720"/>
        <v>0</v>
      </c>
      <c r="BB368" s="2">
        <f t="shared" si="721"/>
        <v>0</v>
      </c>
      <c r="BC368" s="2">
        <f t="shared" si="722"/>
        <v>0</v>
      </c>
      <c r="BD368" s="146">
        <f t="shared" si="723"/>
        <v>0</v>
      </c>
      <c r="BE368" s="3">
        <f t="shared" si="724"/>
        <v>0.43818009201781932</v>
      </c>
      <c r="BF368" s="178">
        <f t="shared" si="725"/>
        <v>0</v>
      </c>
      <c r="BG368" s="2">
        <f t="shared" si="726"/>
        <v>0</v>
      </c>
      <c r="BH368" s="2">
        <f t="shared" si="727"/>
        <v>0</v>
      </c>
      <c r="BI368" s="146">
        <f t="shared" si="728"/>
        <v>0</v>
      </c>
      <c r="BJ368" s="3"/>
      <c r="BK368" s="21">
        <v>13519</v>
      </c>
      <c r="BL368" s="3">
        <v>13497</v>
      </c>
      <c r="BM368" s="2">
        <v>22</v>
      </c>
      <c r="BN368" s="2">
        <v>22</v>
      </c>
      <c r="BO368" s="45"/>
      <c r="BP368" s="2">
        <f t="shared" si="729"/>
        <v>22</v>
      </c>
      <c r="BQ368" s="2">
        <f t="shared" si="730"/>
        <v>1.6299918500407498</v>
      </c>
      <c r="BR368" s="2">
        <f t="shared" si="731"/>
        <v>1.6299918500407498</v>
      </c>
      <c r="BS368" s="2"/>
      <c r="BT368" s="7">
        <v>13620</v>
      </c>
      <c r="BU368" s="3">
        <v>13596</v>
      </c>
      <c r="BV368" s="2">
        <f t="shared" si="835"/>
        <v>24</v>
      </c>
      <c r="BW368" s="2">
        <v>24</v>
      </c>
      <c r="BX368" s="61"/>
      <c r="BY368" s="2">
        <f t="shared" si="732"/>
        <v>24</v>
      </c>
      <c r="BZ368" s="2">
        <f t="shared" si="733"/>
        <v>1.7652250661959401</v>
      </c>
      <c r="CA368" s="2">
        <f t="shared" si="734"/>
        <v>1.7652250661959401</v>
      </c>
      <c r="CB368" s="2"/>
      <c r="CC368" s="105">
        <v>13540</v>
      </c>
      <c r="CD368" s="3">
        <v>13526</v>
      </c>
      <c r="CE368" s="2">
        <f t="shared" si="836"/>
        <v>14</v>
      </c>
      <c r="CF368" s="2">
        <v>14</v>
      </c>
      <c r="CG368" s="61"/>
      <c r="CH368" s="2">
        <f t="shared" si="735"/>
        <v>14</v>
      </c>
      <c r="CI368" s="2">
        <f t="shared" si="736"/>
        <v>1.0350436196954014</v>
      </c>
      <c r="CJ368" s="2">
        <f t="shared" si="737"/>
        <v>1.0350436196954014</v>
      </c>
      <c r="CK368" s="2"/>
      <c r="CL368" s="105">
        <v>13624</v>
      </c>
      <c r="CM368" s="3">
        <v>13602</v>
      </c>
      <c r="CN368" s="2">
        <f t="shared" si="837"/>
        <v>22</v>
      </c>
      <c r="CO368" s="2">
        <f t="shared" si="838"/>
        <v>22</v>
      </c>
      <c r="CP368" s="61"/>
      <c r="CQ368" s="2">
        <f t="shared" si="738"/>
        <v>22</v>
      </c>
      <c r="CR368" s="2">
        <f t="shared" si="739"/>
        <v>1.6174092045287458</v>
      </c>
      <c r="CS368" s="2">
        <f t="shared" si="740"/>
        <v>1.6174092045287458</v>
      </c>
      <c r="CT368" s="2"/>
      <c r="CU368" s="131">
        <v>13699</v>
      </c>
      <c r="CV368" s="3">
        <v>13693</v>
      </c>
      <c r="CW368" s="2">
        <f t="shared" si="839"/>
        <v>6</v>
      </c>
      <c r="CX368" s="2">
        <f t="shared" si="840"/>
        <v>6</v>
      </c>
      <c r="CY368" s="61"/>
      <c r="CZ368" s="2">
        <f t="shared" si="741"/>
        <v>6</v>
      </c>
      <c r="DA368" s="2">
        <f t="shared" si="742"/>
        <v>0.43818009201781932</v>
      </c>
      <c r="DB368" s="2">
        <f t="shared" si="743"/>
        <v>0.43818009201781932</v>
      </c>
      <c r="DC368" s="2"/>
      <c r="DD368" s="131">
        <v>13816</v>
      </c>
      <c r="DE368" s="3">
        <v>13817</v>
      </c>
      <c r="DF368" s="2">
        <f t="shared" si="841"/>
        <v>-1</v>
      </c>
      <c r="DG368" s="2">
        <f t="shared" si="842"/>
        <v>-1</v>
      </c>
      <c r="DH368" s="61"/>
      <c r="DI368" s="2">
        <f t="shared" si="744"/>
        <v>-1</v>
      </c>
      <c r="DJ368" s="2">
        <f t="shared" si="745"/>
        <v>-7.2374610986465956E-2</v>
      </c>
      <c r="DK368" s="2">
        <f t="shared" si="746"/>
        <v>-7.2374610986465956E-2</v>
      </c>
      <c r="DL368" s="2"/>
      <c r="DM368" s="131">
        <v>13889</v>
      </c>
      <c r="DN368" s="2">
        <v>13881</v>
      </c>
      <c r="DO368" s="3">
        <f t="shared" si="747"/>
        <v>8</v>
      </c>
      <c r="DP368" s="3">
        <f t="shared" si="748"/>
        <v>0.57632735393703627</v>
      </c>
      <c r="DQ368" s="2"/>
      <c r="DR368" s="131">
        <v>13837</v>
      </c>
      <c r="DS368" s="2">
        <v>13829</v>
      </c>
      <c r="DT368" s="3">
        <f t="shared" si="749"/>
        <v>8</v>
      </c>
      <c r="DU368" s="3">
        <f t="shared" si="750"/>
        <v>0.57849446814664829</v>
      </c>
      <c r="DV368" s="2"/>
      <c r="DW368" s="131">
        <v>13935</v>
      </c>
      <c r="DX368" s="2">
        <v>13931</v>
      </c>
      <c r="DY368" s="3">
        <f t="shared" si="751"/>
        <v>4</v>
      </c>
      <c r="DZ368" s="3">
        <f t="shared" si="752"/>
        <v>0.28712942358768212</v>
      </c>
      <c r="EA368" s="2"/>
      <c r="EB368" s="131">
        <v>13960</v>
      </c>
      <c r="EC368" s="2">
        <v>13951</v>
      </c>
      <c r="ED368" s="3">
        <f t="shared" si="824"/>
        <v>9</v>
      </c>
      <c r="EE368" s="3">
        <f t="shared" si="753"/>
        <v>0.64511504551645049</v>
      </c>
      <c r="EF368" s="2"/>
      <c r="EG368" s="131">
        <v>14001</v>
      </c>
      <c r="EH368" s="2">
        <v>13989</v>
      </c>
      <c r="EI368" s="3">
        <f t="shared" si="831"/>
        <v>12</v>
      </c>
      <c r="EJ368" s="3">
        <f t="shared" si="754"/>
        <v>0.85781685610122238</v>
      </c>
      <c r="EK368" s="2"/>
      <c r="EL368" s="131">
        <v>14109</v>
      </c>
      <c r="EM368" s="2">
        <v>14103</v>
      </c>
      <c r="EN368" s="3">
        <f t="shared" ref="EN368:EN398" si="843">EL368-EM368</f>
        <v>6</v>
      </c>
      <c r="EO368" s="3">
        <f t="shared" si="755"/>
        <v>0.42544139544777704</v>
      </c>
      <c r="EP368" s="2"/>
      <c r="EQ368" s="2"/>
      <c r="ER368" s="77">
        <f t="shared" si="756"/>
        <v>22</v>
      </c>
      <c r="ES368" s="83">
        <f t="shared" si="825"/>
        <v>24</v>
      </c>
      <c r="ET368" s="83">
        <f t="shared" si="821"/>
        <v>14</v>
      </c>
      <c r="EU368" s="81">
        <f t="shared" si="828"/>
        <v>22</v>
      </c>
      <c r="EV368" s="81">
        <f t="shared" si="826"/>
        <v>6</v>
      </c>
      <c r="EW368" s="81">
        <f t="shared" si="833"/>
        <v>-1</v>
      </c>
      <c r="EX368" s="81">
        <f t="shared" si="827"/>
        <v>8</v>
      </c>
      <c r="EY368" s="81">
        <f t="shared" ref="EY368:EY377" si="844">DT368</f>
        <v>8</v>
      </c>
      <c r="EZ368" s="81">
        <f t="shared" si="832"/>
        <v>4</v>
      </c>
      <c r="FA368" s="81">
        <f t="shared" si="757"/>
        <v>9</v>
      </c>
      <c r="FB368" s="81">
        <f t="shared" si="758"/>
        <v>12</v>
      </c>
      <c r="FC368" s="81">
        <f t="shared" ref="FC368:FC398" si="845">EN368</f>
        <v>6</v>
      </c>
      <c r="FD368" s="2"/>
      <c r="FE368" s="77">
        <f t="shared" si="759"/>
        <v>1.6299918500407498</v>
      </c>
      <c r="FF368" s="83">
        <f t="shared" si="760"/>
        <v>1.7652250661959401</v>
      </c>
      <c r="FG368" s="83">
        <f t="shared" si="761"/>
        <v>1.0350436196954014</v>
      </c>
      <c r="FH368" s="81">
        <f t="shared" si="762"/>
        <v>1.6174092045287458</v>
      </c>
      <c r="FI368" s="81">
        <f t="shared" si="763"/>
        <v>0.43818009201781932</v>
      </c>
      <c r="FJ368" s="81">
        <f t="shared" si="764"/>
        <v>-7.2374610986465956E-2</v>
      </c>
      <c r="FK368" s="81">
        <f t="shared" si="765"/>
        <v>0.57632735393703627</v>
      </c>
      <c r="FL368" s="81">
        <f t="shared" si="766"/>
        <v>0.57849446814664829</v>
      </c>
      <c r="FM368" s="81">
        <f t="shared" si="767"/>
        <v>0.28712942358768212</v>
      </c>
      <c r="FN368" s="81">
        <f t="shared" si="768"/>
        <v>0.64511504551645049</v>
      </c>
      <c r="FO368" s="81">
        <f t="shared" si="769"/>
        <v>0.85781685610122238</v>
      </c>
      <c r="FP368" s="81">
        <f t="shared" si="770"/>
        <v>0.42544139544777704</v>
      </c>
      <c r="FQ368" s="2"/>
      <c r="FR368" s="83">
        <f t="shared" si="771"/>
        <v>2</v>
      </c>
      <c r="FS368" s="83">
        <f t="shared" si="772"/>
        <v>-10</v>
      </c>
      <c r="FT368" s="83">
        <f t="shared" si="773"/>
        <v>8</v>
      </c>
      <c r="FU368" s="83">
        <f t="shared" si="774"/>
        <v>-16</v>
      </c>
      <c r="FV368" s="83">
        <f t="shared" si="775"/>
        <v>-7</v>
      </c>
      <c r="FW368" s="83">
        <f t="shared" si="776"/>
        <v>9</v>
      </c>
      <c r="FX368" s="83">
        <f t="shared" si="777"/>
        <v>0</v>
      </c>
      <c r="FY368" s="83">
        <f t="shared" si="778"/>
        <v>-4</v>
      </c>
      <c r="FZ368" s="83">
        <f t="shared" si="779"/>
        <v>5</v>
      </c>
      <c r="GA368" s="83">
        <f t="shared" si="780"/>
        <v>3</v>
      </c>
      <c r="GB368" s="83">
        <f t="shared" si="781"/>
        <v>-6</v>
      </c>
      <c r="GC368" s="54"/>
      <c r="GD368" s="205">
        <f t="shared" si="782"/>
        <v>0.13523321615519035</v>
      </c>
      <c r="GE368" s="206">
        <f t="shared" si="783"/>
        <v>-0.73018144650053873</v>
      </c>
      <c r="GF368" s="206">
        <f t="shared" si="784"/>
        <v>0.58236558483334444</v>
      </c>
      <c r="GG368" s="207">
        <f t="shared" si="785"/>
        <v>-1.1792291125109264</v>
      </c>
      <c r="GH368" s="206">
        <f t="shared" si="786"/>
        <v>-0.51055470300428529</v>
      </c>
      <c r="GI368" s="206">
        <f t="shared" si="787"/>
        <v>0.64870196492350218</v>
      </c>
      <c r="GJ368" s="206">
        <f t="shared" si="788"/>
        <v>2.1671142096120199E-3</v>
      </c>
      <c r="GK368" s="206">
        <f t="shared" si="789"/>
        <v>-0.29136504455896617</v>
      </c>
      <c r="GL368" s="206">
        <f t="shared" si="790"/>
        <v>0.35798562192876837</v>
      </c>
      <c r="GM368" s="206">
        <f t="shared" si="791"/>
        <v>0.21270181058477189</v>
      </c>
      <c r="GN368" s="206">
        <f t="shared" si="792"/>
        <v>-0.43237546065344534</v>
      </c>
      <c r="GO368" s="2"/>
      <c r="GP368" s="3">
        <f t="shared" si="793"/>
        <v>6</v>
      </c>
      <c r="GQ368" s="320">
        <f t="shared" si="794"/>
        <v>4.2544139544777704E-4</v>
      </c>
      <c r="GR368" s="298">
        <f t="shared" si="795"/>
        <v>3.8314843518695904E-4</v>
      </c>
      <c r="GS368" s="298">
        <f t="shared" si="796"/>
        <v>3.8354588167609552E-4</v>
      </c>
      <c r="GT368" s="298">
        <f t="shared" si="797"/>
        <v>2.6732215634485033E-4</v>
      </c>
      <c r="GU368" s="298">
        <f t="shared" si="798"/>
        <v>4.7499784091890494E-4</v>
      </c>
      <c r="GV368" s="298">
        <f t="shared" si="799"/>
        <v>1.0827197921177999E-4</v>
      </c>
      <c r="GW368" s="298">
        <f t="shared" si="800"/>
        <v>-2.0071857248951246E-5</v>
      </c>
      <c r="GX368" s="298">
        <f t="shared" si="801"/>
        <v>2.0018016214593134E-4</v>
      </c>
      <c r="GY368" s="298">
        <f t="shared" si="802"/>
        <v>1.9183272186653239E-4</v>
      </c>
      <c r="GZ368" s="298">
        <f t="shared" si="803"/>
        <v>8.303061754021796E-5</v>
      </c>
      <c r="HA368" s="298">
        <f t="shared" si="804"/>
        <v>1.9011406844106463E-4</v>
      </c>
      <c r="HB368" s="298">
        <f t="shared" si="805"/>
        <v>2.3928215353938184E-4</v>
      </c>
      <c r="HC368" s="298">
        <f t="shared" si="806"/>
        <v>1.0396991803704795E-4</v>
      </c>
      <c r="HD368" s="298"/>
    </row>
    <row r="369" spans="1:212" ht="12" customHeight="1" x14ac:dyDescent="0.25">
      <c r="A369" s="2">
        <v>3</v>
      </c>
      <c r="B369" s="10" t="s">
        <v>151</v>
      </c>
      <c r="C369" s="183">
        <v>57095</v>
      </c>
      <c r="D369" s="10"/>
      <c r="E369" s="2" t="s">
        <v>540</v>
      </c>
      <c r="F369" s="33"/>
      <c r="G369" s="33"/>
      <c r="H369" s="33"/>
      <c r="I369" s="33"/>
      <c r="J369" s="33"/>
      <c r="K369" s="33"/>
      <c r="L369" s="33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61"/>
      <c r="X369" s="45"/>
      <c r="Y369" s="3">
        <v>4</v>
      </c>
      <c r="Z369" s="146">
        <v>4</v>
      </c>
      <c r="AA369" s="3">
        <f t="shared" si="834"/>
        <v>8</v>
      </c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178">
        <f t="shared" si="720"/>
        <v>0</v>
      </c>
      <c r="BB369" s="2">
        <f t="shared" si="721"/>
        <v>0</v>
      </c>
      <c r="BC369" s="2">
        <f t="shared" si="722"/>
        <v>0</v>
      </c>
      <c r="BD369" s="146">
        <f t="shared" si="723"/>
        <v>0</v>
      </c>
      <c r="BE369" s="3">
        <f t="shared" si="724"/>
        <v>0.80840743734842357</v>
      </c>
      <c r="BF369" s="178">
        <f t="shared" si="725"/>
        <v>0</v>
      </c>
      <c r="BG369" s="2">
        <f t="shared" si="726"/>
        <v>0</v>
      </c>
      <c r="BH369" s="2">
        <f t="shared" si="727"/>
        <v>0</v>
      </c>
      <c r="BI369" s="146">
        <f t="shared" si="728"/>
        <v>0</v>
      </c>
      <c r="BJ369" s="3"/>
      <c r="BK369" s="21">
        <v>3585</v>
      </c>
      <c r="BL369" s="3">
        <v>3578</v>
      </c>
      <c r="BM369" s="2">
        <v>7</v>
      </c>
      <c r="BN369" s="2">
        <v>7</v>
      </c>
      <c r="BO369" s="45"/>
      <c r="BP369" s="2">
        <f t="shared" si="729"/>
        <v>7</v>
      </c>
      <c r="BQ369" s="2">
        <f t="shared" si="730"/>
        <v>1.9564002235885969</v>
      </c>
      <c r="BR369" s="2">
        <f t="shared" si="731"/>
        <v>1.9564002235885969</v>
      </c>
      <c r="BS369" s="2"/>
      <c r="BT369" s="7">
        <v>3580</v>
      </c>
      <c r="BU369" s="3">
        <v>3577</v>
      </c>
      <c r="BV369" s="2">
        <f t="shared" si="835"/>
        <v>3</v>
      </c>
      <c r="BW369" s="2">
        <v>3</v>
      </c>
      <c r="BX369" s="61"/>
      <c r="BY369" s="2">
        <f t="shared" si="732"/>
        <v>3</v>
      </c>
      <c r="BZ369" s="2">
        <f t="shared" si="733"/>
        <v>0.83869164103997762</v>
      </c>
      <c r="CA369" s="2">
        <f t="shared" si="734"/>
        <v>0.83869164103997762</v>
      </c>
      <c r="CB369" s="2"/>
      <c r="CC369" s="105">
        <v>3626</v>
      </c>
      <c r="CD369" s="3">
        <v>3629</v>
      </c>
      <c r="CE369" s="2">
        <f t="shared" si="836"/>
        <v>-3</v>
      </c>
      <c r="CF369" s="2">
        <v>-3</v>
      </c>
      <c r="CG369" s="61"/>
      <c r="CH369" s="2">
        <f t="shared" si="735"/>
        <v>-3</v>
      </c>
      <c r="CI369" s="2">
        <f t="shared" si="736"/>
        <v>-0.82667401488013226</v>
      </c>
      <c r="CJ369" s="2">
        <f t="shared" si="737"/>
        <v>-0.82667401488013226</v>
      </c>
      <c r="CK369" s="2"/>
      <c r="CL369" s="105">
        <v>3717</v>
      </c>
      <c r="CM369" s="3">
        <v>3716</v>
      </c>
      <c r="CN369" s="2">
        <f t="shared" si="837"/>
        <v>1</v>
      </c>
      <c r="CO369" s="2">
        <f t="shared" si="838"/>
        <v>1</v>
      </c>
      <c r="CP369" s="61"/>
      <c r="CQ369" s="2">
        <f t="shared" si="738"/>
        <v>1</v>
      </c>
      <c r="CR369" s="2">
        <f t="shared" si="739"/>
        <v>0.26910656620021528</v>
      </c>
      <c r="CS369" s="2">
        <f t="shared" si="740"/>
        <v>0.26910656620021528</v>
      </c>
      <c r="CT369" s="2"/>
      <c r="CU369" s="131">
        <v>3714</v>
      </c>
      <c r="CV369" s="3">
        <v>3711</v>
      </c>
      <c r="CW369" s="2">
        <f t="shared" si="839"/>
        <v>3</v>
      </c>
      <c r="CX369" s="2">
        <f t="shared" si="840"/>
        <v>3</v>
      </c>
      <c r="CY369" s="61"/>
      <c r="CZ369" s="2">
        <f t="shared" si="741"/>
        <v>3</v>
      </c>
      <c r="DA369" s="2">
        <f t="shared" si="742"/>
        <v>0.80840743734842357</v>
      </c>
      <c r="DB369" s="2">
        <f t="shared" si="743"/>
        <v>0.80840743734842357</v>
      </c>
      <c r="DC369" s="2"/>
      <c r="DD369" s="131">
        <v>3721</v>
      </c>
      <c r="DE369" s="3">
        <v>3729</v>
      </c>
      <c r="DF369" s="2">
        <f t="shared" si="841"/>
        <v>-8</v>
      </c>
      <c r="DG369" s="2">
        <f t="shared" si="842"/>
        <v>-8</v>
      </c>
      <c r="DH369" s="61"/>
      <c r="DI369" s="2">
        <f t="shared" si="744"/>
        <v>-8</v>
      </c>
      <c r="DJ369" s="2">
        <f t="shared" si="745"/>
        <v>-2.1453472780906409</v>
      </c>
      <c r="DK369" s="2">
        <f t="shared" si="746"/>
        <v>-2.1453472780906409</v>
      </c>
      <c r="DL369" s="2"/>
      <c r="DM369" s="131">
        <v>3727</v>
      </c>
      <c r="DN369" s="2">
        <v>3719</v>
      </c>
      <c r="DO369" s="3">
        <f t="shared" si="747"/>
        <v>8</v>
      </c>
      <c r="DP369" s="3">
        <f t="shared" si="748"/>
        <v>2.1511158913686477</v>
      </c>
      <c r="DQ369" s="2"/>
      <c r="DR369" s="131">
        <v>3754</v>
      </c>
      <c r="DS369" s="2">
        <v>3764</v>
      </c>
      <c r="DT369" s="3">
        <f t="shared" si="749"/>
        <v>-10</v>
      </c>
      <c r="DU369" s="3">
        <f t="shared" si="750"/>
        <v>-2.656748140276302</v>
      </c>
      <c r="DV369" s="2"/>
      <c r="DW369" s="131">
        <v>3795</v>
      </c>
      <c r="DX369" s="2">
        <v>3790</v>
      </c>
      <c r="DY369" s="3">
        <f t="shared" si="751"/>
        <v>5</v>
      </c>
      <c r="DZ369" s="3">
        <f t="shared" si="752"/>
        <v>1.3192612137203166</v>
      </c>
      <c r="EA369" s="2"/>
      <c r="EB369" s="131">
        <v>3797</v>
      </c>
      <c r="EC369" s="2">
        <v>3789</v>
      </c>
      <c r="ED369" s="3">
        <f t="shared" si="824"/>
        <v>8</v>
      </c>
      <c r="EE369" s="3">
        <f t="shared" si="753"/>
        <v>2.1113750329902352</v>
      </c>
      <c r="EF369" s="2"/>
      <c r="EG369" s="131">
        <v>3805</v>
      </c>
      <c r="EH369" s="2">
        <v>3807</v>
      </c>
      <c r="EI369" s="3">
        <v>0</v>
      </c>
      <c r="EJ369" s="3">
        <f t="shared" si="754"/>
        <v>0</v>
      </c>
      <c r="EK369" s="2"/>
      <c r="EL369" s="131">
        <v>3805</v>
      </c>
      <c r="EM369" s="2">
        <v>3795</v>
      </c>
      <c r="EN369" s="3">
        <f t="shared" si="843"/>
        <v>10</v>
      </c>
      <c r="EO369" s="3">
        <f t="shared" si="755"/>
        <v>2.6350461133069829</v>
      </c>
      <c r="EP369" s="2"/>
      <c r="EQ369" s="2"/>
      <c r="ER369" s="77">
        <f t="shared" si="756"/>
        <v>7</v>
      </c>
      <c r="ES369" s="83">
        <f t="shared" si="825"/>
        <v>3</v>
      </c>
      <c r="ET369" s="83">
        <f t="shared" si="821"/>
        <v>-3</v>
      </c>
      <c r="EU369" s="81">
        <f t="shared" si="828"/>
        <v>1</v>
      </c>
      <c r="EV369" s="81">
        <f t="shared" si="826"/>
        <v>3</v>
      </c>
      <c r="EW369" s="81">
        <f t="shared" si="833"/>
        <v>-8</v>
      </c>
      <c r="EX369" s="81">
        <f t="shared" si="827"/>
        <v>8</v>
      </c>
      <c r="EY369" s="81">
        <f t="shared" si="844"/>
        <v>-10</v>
      </c>
      <c r="EZ369" s="81">
        <f t="shared" si="832"/>
        <v>5</v>
      </c>
      <c r="FA369" s="81">
        <f t="shared" si="757"/>
        <v>8</v>
      </c>
      <c r="FB369" s="81">
        <f t="shared" si="758"/>
        <v>0</v>
      </c>
      <c r="FC369" s="81">
        <f t="shared" si="845"/>
        <v>10</v>
      </c>
      <c r="FD369" s="2"/>
      <c r="FE369" s="77">
        <f t="shared" si="759"/>
        <v>1.9564002235885969</v>
      </c>
      <c r="FF369" s="83">
        <f t="shared" si="760"/>
        <v>0.83869164103997762</v>
      </c>
      <c r="FG369" s="83">
        <f t="shared" si="761"/>
        <v>-0.82667401488013226</v>
      </c>
      <c r="FH369" s="81">
        <f t="shared" si="762"/>
        <v>0.26910656620021528</v>
      </c>
      <c r="FI369" s="81">
        <f t="shared" si="763"/>
        <v>0.80840743734842357</v>
      </c>
      <c r="FJ369" s="81">
        <f t="shared" si="764"/>
        <v>-2.1453472780906409</v>
      </c>
      <c r="FK369" s="81">
        <f t="shared" si="765"/>
        <v>2.1511158913686477</v>
      </c>
      <c r="FL369" s="81">
        <f t="shared" si="766"/>
        <v>-2.656748140276302</v>
      </c>
      <c r="FM369" s="81">
        <f t="shared" si="767"/>
        <v>1.3192612137203166</v>
      </c>
      <c r="FN369" s="81">
        <f t="shared" si="768"/>
        <v>2.1113750329902352</v>
      </c>
      <c r="FO369" s="81">
        <f t="shared" si="769"/>
        <v>0</v>
      </c>
      <c r="FP369" s="81">
        <f t="shared" si="770"/>
        <v>2.6350461133069829</v>
      </c>
      <c r="FQ369" s="2"/>
      <c r="FR369" s="83">
        <f t="shared" si="771"/>
        <v>-4</v>
      </c>
      <c r="FS369" s="83">
        <f t="shared" si="772"/>
        <v>-6</v>
      </c>
      <c r="FT369" s="83">
        <f t="shared" si="773"/>
        <v>4</v>
      </c>
      <c r="FU369" s="83">
        <f t="shared" si="774"/>
        <v>2</v>
      </c>
      <c r="FV369" s="83">
        <f t="shared" si="775"/>
        <v>-11</v>
      </c>
      <c r="FW369" s="83">
        <f t="shared" si="776"/>
        <v>16</v>
      </c>
      <c r="FX369" s="83">
        <f t="shared" si="777"/>
        <v>-18</v>
      </c>
      <c r="FY369" s="83">
        <f t="shared" si="778"/>
        <v>15</v>
      </c>
      <c r="FZ369" s="83">
        <f t="shared" si="779"/>
        <v>3</v>
      </c>
      <c r="GA369" s="83">
        <f t="shared" si="780"/>
        <v>-8</v>
      </c>
      <c r="GB369" s="83">
        <f t="shared" si="781"/>
        <v>10</v>
      </c>
      <c r="GC369" s="54"/>
      <c r="GD369" s="205">
        <f t="shared" si="782"/>
        <v>-1.1177085825486193</v>
      </c>
      <c r="GE369" s="206">
        <f t="shared" si="783"/>
        <v>-1.6653656559201098</v>
      </c>
      <c r="GF369" s="206">
        <f t="shared" si="784"/>
        <v>1.0957805810803476</v>
      </c>
      <c r="GG369" s="207">
        <f t="shared" si="785"/>
        <v>0.53930087114820835</v>
      </c>
      <c r="GH369" s="206">
        <f t="shared" si="786"/>
        <v>-2.9537547154390644</v>
      </c>
      <c r="GI369" s="206">
        <f t="shared" si="787"/>
        <v>4.2964631694592885</v>
      </c>
      <c r="GJ369" s="206">
        <f t="shared" si="788"/>
        <v>-4.8078640316449501</v>
      </c>
      <c r="GK369" s="206">
        <f t="shared" si="789"/>
        <v>3.9760093539966186</v>
      </c>
      <c r="GL369" s="206">
        <f t="shared" si="790"/>
        <v>0.79211381926991864</v>
      </c>
      <c r="GM369" s="206">
        <f t="shared" si="791"/>
        <v>-2.1113750329902352</v>
      </c>
      <c r="GN369" s="206">
        <f t="shared" si="792"/>
        <v>2.6350461133069829</v>
      </c>
      <c r="GO369" s="2"/>
      <c r="GP369" s="3">
        <f t="shared" si="793"/>
        <v>10</v>
      </c>
      <c r="GQ369" s="320">
        <f t="shared" si="794"/>
        <v>2.635046113306983E-3</v>
      </c>
      <c r="GR369" s="298">
        <f t="shared" si="795"/>
        <v>1.2191086574130515E-4</v>
      </c>
      <c r="GS369" s="298">
        <f t="shared" si="796"/>
        <v>4.794323520951194E-5</v>
      </c>
      <c r="GT369" s="298">
        <f t="shared" si="797"/>
        <v>-5.7283319216753644E-5</v>
      </c>
      <c r="GU369" s="298">
        <f t="shared" si="798"/>
        <v>2.1590810950859316E-5</v>
      </c>
      <c r="GV369" s="298">
        <f t="shared" si="799"/>
        <v>5.4135989605889994E-5</v>
      </c>
      <c r="GW369" s="298">
        <f t="shared" si="800"/>
        <v>-1.6057485799160997E-4</v>
      </c>
      <c r="GX369" s="298">
        <f t="shared" si="801"/>
        <v>2.0018016214593134E-4</v>
      </c>
      <c r="GY369" s="298">
        <f t="shared" si="802"/>
        <v>-2.3979090233316547E-4</v>
      </c>
      <c r="GZ369" s="298">
        <f t="shared" si="803"/>
        <v>1.0378827192527245E-4</v>
      </c>
      <c r="HA369" s="298">
        <f t="shared" si="804"/>
        <v>1.6899028305872413E-4</v>
      </c>
      <c r="HB369" s="298">
        <f t="shared" si="805"/>
        <v>0</v>
      </c>
      <c r="HC369" s="298">
        <f t="shared" si="806"/>
        <v>1.7328319672841325E-4</v>
      </c>
      <c r="HD369" s="298"/>
    </row>
    <row r="370" spans="1:212" ht="12" customHeight="1" x14ac:dyDescent="0.25">
      <c r="A370" s="2">
        <v>3</v>
      </c>
      <c r="B370" s="10" t="s">
        <v>151</v>
      </c>
      <c r="C370" s="183">
        <v>57096</v>
      </c>
      <c r="D370" s="10"/>
      <c r="E370" s="2" t="s">
        <v>546</v>
      </c>
      <c r="F370" s="33"/>
      <c r="G370" s="33"/>
      <c r="H370" s="33"/>
      <c r="I370" s="33"/>
      <c r="J370" s="33"/>
      <c r="K370" s="33"/>
      <c r="L370" s="33"/>
      <c r="M370" s="45"/>
      <c r="N370" s="45"/>
      <c r="O370" s="45"/>
      <c r="P370" s="45"/>
      <c r="Q370" s="45"/>
      <c r="R370" s="45"/>
      <c r="S370" s="45"/>
      <c r="T370" s="45">
        <v>600</v>
      </c>
      <c r="U370" s="45"/>
      <c r="V370" s="45"/>
      <c r="W370" s="61"/>
      <c r="X370" s="45">
        <f>SUM(M370:W370)</f>
        <v>600</v>
      </c>
      <c r="Y370" s="3">
        <v>621</v>
      </c>
      <c r="Z370" s="146"/>
      <c r="AA370" s="3">
        <f t="shared" si="834"/>
        <v>621</v>
      </c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178">
        <f t="shared" si="720"/>
        <v>0</v>
      </c>
      <c r="BB370" s="2">
        <f t="shared" si="721"/>
        <v>0</v>
      </c>
      <c r="BC370" s="2">
        <f t="shared" si="722"/>
        <v>0</v>
      </c>
      <c r="BD370" s="146">
        <f t="shared" si="723"/>
        <v>0</v>
      </c>
      <c r="BE370" s="3">
        <f t="shared" si="724"/>
        <v>11.503482465480825</v>
      </c>
      <c r="BF370" s="178">
        <f t="shared" si="725"/>
        <v>0</v>
      </c>
      <c r="BG370" s="2">
        <f t="shared" si="726"/>
        <v>0</v>
      </c>
      <c r="BH370" s="2">
        <f t="shared" si="727"/>
        <v>0</v>
      </c>
      <c r="BI370" s="146">
        <f t="shared" si="728"/>
        <v>0</v>
      </c>
      <c r="BJ370" s="3"/>
      <c r="BK370" s="21">
        <v>56023</v>
      </c>
      <c r="BL370" s="3">
        <v>55973</v>
      </c>
      <c r="BM370" s="2">
        <v>50</v>
      </c>
      <c r="BN370" s="2">
        <v>50</v>
      </c>
      <c r="BO370" s="45"/>
      <c r="BP370" s="2">
        <f t="shared" si="729"/>
        <v>50</v>
      </c>
      <c r="BQ370" s="2">
        <f t="shared" si="730"/>
        <v>0.89328783520626021</v>
      </c>
      <c r="BR370" s="2">
        <f t="shared" si="731"/>
        <v>0.89328783520626021</v>
      </c>
      <c r="BS370" s="2"/>
      <c r="BT370" s="7">
        <v>56428</v>
      </c>
      <c r="BU370" s="3">
        <v>56359</v>
      </c>
      <c r="BV370" s="2">
        <f t="shared" si="835"/>
        <v>69</v>
      </c>
      <c r="BW370" s="2">
        <v>69</v>
      </c>
      <c r="BX370" s="61"/>
      <c r="BY370" s="2">
        <f t="shared" si="732"/>
        <v>69</v>
      </c>
      <c r="BZ370" s="2">
        <f t="shared" si="733"/>
        <v>1.2242942564630317</v>
      </c>
      <c r="CA370" s="2">
        <f t="shared" si="734"/>
        <v>1.2242942564630317</v>
      </c>
      <c r="CB370" s="2"/>
      <c r="CC370" s="105">
        <v>56628</v>
      </c>
      <c r="CD370" s="3">
        <v>56546</v>
      </c>
      <c r="CE370" s="2">
        <f t="shared" si="836"/>
        <v>82</v>
      </c>
      <c r="CF370" s="2">
        <v>82</v>
      </c>
      <c r="CG370" s="61"/>
      <c r="CH370" s="2">
        <f t="shared" si="735"/>
        <v>82</v>
      </c>
      <c r="CI370" s="2">
        <f t="shared" si="736"/>
        <v>1.4501467831500017</v>
      </c>
      <c r="CJ370" s="2">
        <f t="shared" si="737"/>
        <v>1.4501467831500017</v>
      </c>
      <c r="CK370" s="2"/>
      <c r="CL370" s="105">
        <v>57067</v>
      </c>
      <c r="CM370" s="3">
        <v>56998</v>
      </c>
      <c r="CN370" s="2">
        <f t="shared" si="837"/>
        <v>69</v>
      </c>
      <c r="CO370" s="2">
        <f t="shared" si="838"/>
        <v>69</v>
      </c>
      <c r="CP370" s="61"/>
      <c r="CQ370" s="2">
        <f t="shared" si="738"/>
        <v>69</v>
      </c>
      <c r="CR370" s="2">
        <f t="shared" si="739"/>
        <v>1.2105687918874348</v>
      </c>
      <c r="CS370" s="2">
        <f t="shared" si="740"/>
        <v>1.2105687918874348</v>
      </c>
      <c r="CT370" s="2"/>
      <c r="CU370" s="131">
        <v>57946</v>
      </c>
      <c r="CV370" s="3">
        <v>57287</v>
      </c>
      <c r="CW370" s="2">
        <f t="shared" si="839"/>
        <v>659</v>
      </c>
      <c r="CX370" s="2">
        <f t="shared" si="840"/>
        <v>659</v>
      </c>
      <c r="CY370" s="61"/>
      <c r="CZ370" s="2">
        <f t="shared" si="741"/>
        <v>659</v>
      </c>
      <c r="DA370" s="2">
        <f t="shared" si="742"/>
        <v>11.503482465480825</v>
      </c>
      <c r="DB370" s="2">
        <f t="shared" si="743"/>
        <v>11.503482465480825</v>
      </c>
      <c r="DC370" s="2"/>
      <c r="DD370" s="131">
        <v>57860</v>
      </c>
      <c r="DE370" s="3">
        <v>57718</v>
      </c>
      <c r="DF370" s="2">
        <f t="shared" si="841"/>
        <v>142</v>
      </c>
      <c r="DG370" s="2">
        <f t="shared" si="842"/>
        <v>142</v>
      </c>
      <c r="DH370" s="61"/>
      <c r="DI370" s="2">
        <f t="shared" si="744"/>
        <v>142</v>
      </c>
      <c r="DJ370" s="2">
        <f t="shared" si="745"/>
        <v>2.4602377074742714</v>
      </c>
      <c r="DK370" s="2">
        <f t="shared" si="746"/>
        <v>2.4602377074742714</v>
      </c>
      <c r="DL370" s="2"/>
      <c r="DM370" s="131">
        <v>58226</v>
      </c>
      <c r="DN370" s="2">
        <v>58164</v>
      </c>
      <c r="DO370" s="3">
        <f t="shared" si="747"/>
        <v>62</v>
      </c>
      <c r="DP370" s="3">
        <f t="shared" si="748"/>
        <v>1.0659514476308369</v>
      </c>
      <c r="DQ370" s="2"/>
      <c r="DR370" s="131">
        <v>58530</v>
      </c>
      <c r="DS370" s="2">
        <v>58436</v>
      </c>
      <c r="DT370" s="3">
        <f t="shared" si="749"/>
        <v>94</v>
      </c>
      <c r="DU370" s="3">
        <f t="shared" si="750"/>
        <v>1.6085974399342871</v>
      </c>
      <c r="DV370" s="2"/>
      <c r="DW370" s="131">
        <v>59669</v>
      </c>
      <c r="DX370" s="2">
        <v>58710</v>
      </c>
      <c r="DY370" s="3">
        <f t="shared" si="751"/>
        <v>959</v>
      </c>
      <c r="DZ370" s="3">
        <f t="shared" si="752"/>
        <v>16.334525634474534</v>
      </c>
      <c r="EA370" s="2"/>
      <c r="EB370" s="131">
        <v>59717</v>
      </c>
      <c r="EC370" s="2">
        <v>58809</v>
      </c>
      <c r="ED370" s="3">
        <f t="shared" si="824"/>
        <v>908</v>
      </c>
      <c r="EE370" s="3">
        <f t="shared" si="753"/>
        <v>15.43981363396759</v>
      </c>
      <c r="EF370" s="2"/>
      <c r="EG370" s="131">
        <v>60063</v>
      </c>
      <c r="EH370" s="2">
        <v>59141</v>
      </c>
      <c r="EI370" s="3">
        <f t="shared" ref="EI370:EI379" si="846">EG370-EH370</f>
        <v>922</v>
      </c>
      <c r="EJ370" s="3">
        <f t="shared" si="754"/>
        <v>15.589861517390643</v>
      </c>
      <c r="EK370" s="2"/>
      <c r="EL370" s="131">
        <v>60513</v>
      </c>
      <c r="EM370" s="2">
        <v>59491</v>
      </c>
      <c r="EN370" s="3">
        <f t="shared" si="843"/>
        <v>1022</v>
      </c>
      <c r="EO370" s="3">
        <f t="shared" si="755"/>
        <v>17.17906910288951</v>
      </c>
      <c r="EP370" s="2"/>
      <c r="EQ370" s="2"/>
      <c r="ER370" s="77">
        <f t="shared" si="756"/>
        <v>50</v>
      </c>
      <c r="ES370" s="83">
        <f t="shared" si="825"/>
        <v>69</v>
      </c>
      <c r="ET370" s="83">
        <f t="shared" si="821"/>
        <v>82</v>
      </c>
      <c r="EU370" s="81">
        <f t="shared" si="828"/>
        <v>69</v>
      </c>
      <c r="EV370" s="81">
        <f t="shared" si="826"/>
        <v>659</v>
      </c>
      <c r="EW370" s="81">
        <f t="shared" si="833"/>
        <v>142</v>
      </c>
      <c r="EX370" s="81">
        <f t="shared" si="827"/>
        <v>62</v>
      </c>
      <c r="EY370" s="81">
        <f t="shared" si="844"/>
        <v>94</v>
      </c>
      <c r="EZ370" s="81">
        <f t="shared" si="832"/>
        <v>959</v>
      </c>
      <c r="FA370" s="81">
        <f t="shared" si="757"/>
        <v>908</v>
      </c>
      <c r="FB370" s="81">
        <f t="shared" si="758"/>
        <v>922</v>
      </c>
      <c r="FC370" s="81">
        <f t="shared" si="845"/>
        <v>1022</v>
      </c>
      <c r="FD370" s="2"/>
      <c r="FE370" s="77">
        <f t="shared" si="759"/>
        <v>0.89328783520626021</v>
      </c>
      <c r="FF370" s="83">
        <f t="shared" si="760"/>
        <v>1.2242942564630317</v>
      </c>
      <c r="FG370" s="83">
        <f t="shared" si="761"/>
        <v>1.4501467831500017</v>
      </c>
      <c r="FH370" s="81">
        <f t="shared" si="762"/>
        <v>1.2105687918874348</v>
      </c>
      <c r="FI370" s="81">
        <f t="shared" si="763"/>
        <v>11.503482465480825</v>
      </c>
      <c r="FJ370" s="81">
        <f t="shared" si="764"/>
        <v>2.4602377074742714</v>
      </c>
      <c r="FK370" s="81">
        <f t="shared" si="765"/>
        <v>1.0659514476308369</v>
      </c>
      <c r="FL370" s="81">
        <f t="shared" si="766"/>
        <v>1.6085974399342871</v>
      </c>
      <c r="FM370" s="81">
        <f t="shared" si="767"/>
        <v>16.334525634474534</v>
      </c>
      <c r="FN370" s="81">
        <f t="shared" si="768"/>
        <v>15.43981363396759</v>
      </c>
      <c r="FO370" s="81">
        <f t="shared" si="769"/>
        <v>15.589861517390643</v>
      </c>
      <c r="FP370" s="81">
        <f t="shared" si="770"/>
        <v>17.17906910288951</v>
      </c>
      <c r="FQ370" s="2"/>
      <c r="FR370" s="83">
        <f t="shared" si="771"/>
        <v>19</v>
      </c>
      <c r="FS370" s="83">
        <f t="shared" si="772"/>
        <v>13</v>
      </c>
      <c r="FT370" s="83">
        <f t="shared" si="773"/>
        <v>-13</v>
      </c>
      <c r="FU370" s="83">
        <f t="shared" si="774"/>
        <v>590</v>
      </c>
      <c r="FV370" s="83">
        <f t="shared" si="775"/>
        <v>-517</v>
      </c>
      <c r="FW370" s="83">
        <f t="shared" si="776"/>
        <v>-80</v>
      </c>
      <c r="FX370" s="83">
        <f t="shared" si="777"/>
        <v>32</v>
      </c>
      <c r="FY370" s="83">
        <f t="shared" si="778"/>
        <v>865</v>
      </c>
      <c r="FZ370" s="83">
        <f t="shared" si="779"/>
        <v>-51</v>
      </c>
      <c r="GA370" s="83">
        <f t="shared" si="780"/>
        <v>14</v>
      </c>
      <c r="GB370" s="83">
        <f t="shared" si="781"/>
        <v>100</v>
      </c>
      <c r="GC370" s="54"/>
      <c r="GD370" s="205">
        <f t="shared" si="782"/>
        <v>0.33100642125677149</v>
      </c>
      <c r="GE370" s="206">
        <f t="shared" si="783"/>
        <v>0.22585252668696998</v>
      </c>
      <c r="GF370" s="206">
        <f t="shared" si="784"/>
        <v>-0.23957799126256685</v>
      </c>
      <c r="GG370" s="207">
        <f t="shared" si="785"/>
        <v>10.292913673593391</v>
      </c>
      <c r="GH370" s="206">
        <f t="shared" si="786"/>
        <v>-9.0432447580065549</v>
      </c>
      <c r="GI370" s="206">
        <f t="shared" si="787"/>
        <v>-1.3942862598434345</v>
      </c>
      <c r="GJ370" s="206">
        <f t="shared" si="788"/>
        <v>0.54264599230345012</v>
      </c>
      <c r="GK370" s="206">
        <f t="shared" si="789"/>
        <v>14.725928194540247</v>
      </c>
      <c r="GL370" s="206">
        <f t="shared" si="790"/>
        <v>-0.89471200050694399</v>
      </c>
      <c r="GM370" s="206">
        <f t="shared" si="791"/>
        <v>0.15004788342305275</v>
      </c>
      <c r="GN370" s="206">
        <f t="shared" si="792"/>
        <v>1.5892075854988672</v>
      </c>
      <c r="GO370" s="2"/>
      <c r="GP370" s="3">
        <f t="shared" si="793"/>
        <v>1022</v>
      </c>
      <c r="GQ370" s="320">
        <f t="shared" si="794"/>
        <v>1.7179069102889511E-2</v>
      </c>
      <c r="GR370" s="298">
        <f t="shared" si="795"/>
        <v>8.7079189815217957E-4</v>
      </c>
      <c r="GS370" s="298">
        <f t="shared" si="796"/>
        <v>1.1026944098187746E-3</v>
      </c>
      <c r="GT370" s="298">
        <f t="shared" si="797"/>
        <v>1.5657440585912662E-3</v>
      </c>
      <c r="GU370" s="298">
        <f t="shared" si="798"/>
        <v>1.4897659556092928E-3</v>
      </c>
      <c r="GV370" s="298">
        <f t="shared" si="799"/>
        <v>1.189187238342717E-2</v>
      </c>
      <c r="GW370" s="298">
        <f t="shared" si="800"/>
        <v>2.8502037293510769E-3</v>
      </c>
      <c r="GX370" s="298">
        <f t="shared" si="801"/>
        <v>1.5513962566309678E-3</v>
      </c>
      <c r="GY370" s="298">
        <f t="shared" si="802"/>
        <v>2.2540344819317556E-3</v>
      </c>
      <c r="GZ370" s="298">
        <f t="shared" si="803"/>
        <v>1.9906590555267254E-2</v>
      </c>
      <c r="HA370" s="298">
        <f t="shared" si="804"/>
        <v>1.9180397127165186E-2</v>
      </c>
      <c r="HB370" s="298">
        <f t="shared" si="805"/>
        <v>1.8384845463609172E-2</v>
      </c>
      <c r="HC370" s="298">
        <f t="shared" si="806"/>
        <v>1.7709542705643833E-2</v>
      </c>
      <c r="HD370" s="298"/>
    </row>
    <row r="371" spans="1:212" ht="12" customHeight="1" x14ac:dyDescent="0.25">
      <c r="A371" s="2">
        <v>3</v>
      </c>
      <c r="B371" s="10" t="s">
        <v>151</v>
      </c>
      <c r="C371" s="183">
        <v>57097</v>
      </c>
      <c r="D371" s="10"/>
      <c r="E371" s="2" t="s">
        <v>292</v>
      </c>
      <c r="F371" s="33"/>
      <c r="G371" s="33"/>
      <c r="H371" s="33"/>
      <c r="I371" s="33"/>
      <c r="J371" s="33"/>
      <c r="K371" s="33"/>
      <c r="L371" s="33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61"/>
      <c r="X371" s="45"/>
      <c r="Y371" s="3">
        <v>8</v>
      </c>
      <c r="Z371" s="146">
        <v>7</v>
      </c>
      <c r="AA371" s="3">
        <f t="shared" si="834"/>
        <v>15</v>
      </c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178">
        <f t="shared" si="720"/>
        <v>0</v>
      </c>
      <c r="BB371" s="2">
        <f t="shared" si="721"/>
        <v>0</v>
      </c>
      <c r="BC371" s="2">
        <f t="shared" si="722"/>
        <v>0</v>
      </c>
      <c r="BD371" s="146">
        <f t="shared" si="723"/>
        <v>0</v>
      </c>
      <c r="BE371" s="3">
        <f t="shared" si="724"/>
        <v>4.9961141334517594</v>
      </c>
      <c r="BF371" s="178">
        <f t="shared" si="725"/>
        <v>0</v>
      </c>
      <c r="BG371" s="2">
        <f t="shared" si="726"/>
        <v>0</v>
      </c>
      <c r="BH371" s="2">
        <f t="shared" si="727"/>
        <v>0</v>
      </c>
      <c r="BI371" s="146">
        <f t="shared" si="728"/>
        <v>0</v>
      </c>
      <c r="BJ371" s="3"/>
      <c r="BK371" s="21">
        <v>17890</v>
      </c>
      <c r="BL371" s="3">
        <v>17832</v>
      </c>
      <c r="BM371" s="2">
        <v>58</v>
      </c>
      <c r="BN371" s="2">
        <v>58</v>
      </c>
      <c r="BO371" s="45"/>
      <c r="BP371" s="2">
        <f t="shared" si="729"/>
        <v>58</v>
      </c>
      <c r="BQ371" s="2">
        <f t="shared" si="730"/>
        <v>3.2525796321220275</v>
      </c>
      <c r="BR371" s="2">
        <f t="shared" si="731"/>
        <v>3.2525796321220275</v>
      </c>
      <c r="BS371" s="2"/>
      <c r="BT371" s="7">
        <v>18020</v>
      </c>
      <c r="BU371" s="3">
        <v>17922</v>
      </c>
      <c r="BV371" s="2">
        <f t="shared" si="835"/>
        <v>98</v>
      </c>
      <c r="BW371" s="2">
        <v>98</v>
      </c>
      <c r="BX371" s="61"/>
      <c r="BY371" s="2">
        <f t="shared" si="732"/>
        <v>98</v>
      </c>
      <c r="BZ371" s="2">
        <f t="shared" si="733"/>
        <v>5.4681397165494916</v>
      </c>
      <c r="CA371" s="2">
        <f t="shared" si="734"/>
        <v>5.4681397165494916</v>
      </c>
      <c r="CB371" s="2"/>
      <c r="CC371" s="105">
        <v>18036</v>
      </c>
      <c r="CD371" s="3">
        <v>17977</v>
      </c>
      <c r="CE371" s="2">
        <f t="shared" si="836"/>
        <v>59</v>
      </c>
      <c r="CF371" s="2">
        <v>59</v>
      </c>
      <c r="CG371" s="61"/>
      <c r="CH371" s="2">
        <f t="shared" si="735"/>
        <v>59</v>
      </c>
      <c r="CI371" s="2">
        <f t="shared" si="736"/>
        <v>3.2819714079101074</v>
      </c>
      <c r="CJ371" s="2">
        <f t="shared" si="737"/>
        <v>3.2819714079101074</v>
      </c>
      <c r="CK371" s="2"/>
      <c r="CL371" s="105">
        <v>18143</v>
      </c>
      <c r="CM371" s="3">
        <v>18058</v>
      </c>
      <c r="CN371" s="2">
        <f t="shared" si="837"/>
        <v>85</v>
      </c>
      <c r="CO371" s="2">
        <f t="shared" si="838"/>
        <v>85</v>
      </c>
      <c r="CP371" s="61"/>
      <c r="CQ371" s="2">
        <f t="shared" si="738"/>
        <v>85</v>
      </c>
      <c r="CR371" s="2">
        <f t="shared" si="739"/>
        <v>4.7070550448554656</v>
      </c>
      <c r="CS371" s="2">
        <f t="shared" si="740"/>
        <v>4.7070550448554656</v>
      </c>
      <c r="CT371" s="2"/>
      <c r="CU371" s="131">
        <v>18104</v>
      </c>
      <c r="CV371" s="3">
        <v>18014</v>
      </c>
      <c r="CW371" s="2">
        <f t="shared" si="839"/>
        <v>90</v>
      </c>
      <c r="CX371" s="2">
        <f t="shared" si="840"/>
        <v>90</v>
      </c>
      <c r="CY371" s="61"/>
      <c r="CZ371" s="2">
        <f t="shared" si="741"/>
        <v>90</v>
      </c>
      <c r="DA371" s="2">
        <f t="shared" si="742"/>
        <v>4.9961141334517594</v>
      </c>
      <c r="DB371" s="2">
        <f t="shared" si="743"/>
        <v>4.9961141334517594</v>
      </c>
      <c r="DC371" s="2"/>
      <c r="DD371" s="131">
        <v>18117</v>
      </c>
      <c r="DE371" s="3">
        <v>18030</v>
      </c>
      <c r="DF371" s="2">
        <f t="shared" si="841"/>
        <v>87</v>
      </c>
      <c r="DG371" s="2">
        <f t="shared" si="842"/>
        <v>87</v>
      </c>
      <c r="DH371" s="61"/>
      <c r="DI371" s="2">
        <f t="shared" si="744"/>
        <v>87</v>
      </c>
      <c r="DJ371" s="2">
        <f t="shared" si="745"/>
        <v>4.8252911813643928</v>
      </c>
      <c r="DK371" s="2">
        <f t="shared" si="746"/>
        <v>4.8252911813643928</v>
      </c>
      <c r="DL371" s="2"/>
      <c r="DM371" s="131">
        <v>18070</v>
      </c>
      <c r="DN371" s="2">
        <v>17992</v>
      </c>
      <c r="DO371" s="3">
        <f t="shared" si="747"/>
        <v>78</v>
      </c>
      <c r="DP371" s="3">
        <f t="shared" si="748"/>
        <v>4.3352601156069364</v>
      </c>
      <c r="DQ371" s="2"/>
      <c r="DR371" s="131">
        <v>18015</v>
      </c>
      <c r="DS371" s="2">
        <v>17961</v>
      </c>
      <c r="DT371" s="3">
        <f t="shared" si="749"/>
        <v>54</v>
      </c>
      <c r="DU371" s="3">
        <f t="shared" si="750"/>
        <v>3.0065141139134792</v>
      </c>
      <c r="DV371" s="2"/>
      <c r="DW371" s="131">
        <v>18063</v>
      </c>
      <c r="DX371" s="2">
        <v>18003</v>
      </c>
      <c r="DY371" s="3">
        <f t="shared" si="751"/>
        <v>60</v>
      </c>
      <c r="DZ371" s="3">
        <f t="shared" si="752"/>
        <v>3.3327778703549407</v>
      </c>
      <c r="EA371" s="2"/>
      <c r="EB371" s="131">
        <v>18076</v>
      </c>
      <c r="EC371" s="2">
        <v>18000</v>
      </c>
      <c r="ED371" s="3">
        <f t="shared" si="824"/>
        <v>76</v>
      </c>
      <c r="EE371" s="3">
        <f t="shared" si="753"/>
        <v>4.2222222222222214</v>
      </c>
      <c r="EF371" s="2"/>
      <c r="EG371" s="131">
        <v>18193</v>
      </c>
      <c r="EH371" s="2">
        <v>18120</v>
      </c>
      <c r="EI371" s="3">
        <f t="shared" si="846"/>
        <v>73</v>
      </c>
      <c r="EJ371" s="3">
        <f t="shared" si="754"/>
        <v>4.0286975717439297</v>
      </c>
      <c r="EK371" s="2"/>
      <c r="EL371" s="131">
        <v>18317</v>
      </c>
      <c r="EM371" s="2">
        <v>18266</v>
      </c>
      <c r="EN371" s="3">
        <f t="shared" si="843"/>
        <v>51</v>
      </c>
      <c r="EO371" s="3">
        <f t="shared" si="755"/>
        <v>2.7920727033833352</v>
      </c>
      <c r="EP371" s="2"/>
      <c r="EQ371" s="2"/>
      <c r="ER371" s="77">
        <f t="shared" si="756"/>
        <v>58</v>
      </c>
      <c r="ES371" s="83">
        <f t="shared" si="825"/>
        <v>98</v>
      </c>
      <c r="ET371" s="83">
        <f t="shared" si="821"/>
        <v>59</v>
      </c>
      <c r="EU371" s="81">
        <f t="shared" si="828"/>
        <v>85</v>
      </c>
      <c r="EV371" s="81">
        <f t="shared" si="826"/>
        <v>90</v>
      </c>
      <c r="EW371" s="81">
        <f t="shared" si="833"/>
        <v>87</v>
      </c>
      <c r="EX371" s="81">
        <f t="shared" si="827"/>
        <v>78</v>
      </c>
      <c r="EY371" s="81">
        <f t="shared" si="844"/>
        <v>54</v>
      </c>
      <c r="EZ371" s="81">
        <f t="shared" si="832"/>
        <v>60</v>
      </c>
      <c r="FA371" s="81">
        <f t="shared" si="757"/>
        <v>76</v>
      </c>
      <c r="FB371" s="81">
        <f t="shared" si="758"/>
        <v>73</v>
      </c>
      <c r="FC371" s="81">
        <f t="shared" si="845"/>
        <v>51</v>
      </c>
      <c r="FD371" s="2"/>
      <c r="FE371" s="77">
        <f t="shared" si="759"/>
        <v>3.2525796321220275</v>
      </c>
      <c r="FF371" s="83">
        <f t="shared" si="760"/>
        <v>5.4681397165494916</v>
      </c>
      <c r="FG371" s="83">
        <f t="shared" si="761"/>
        <v>3.2819714079101074</v>
      </c>
      <c r="FH371" s="81">
        <f t="shared" si="762"/>
        <v>4.7070550448554656</v>
      </c>
      <c r="FI371" s="81">
        <f t="shared" si="763"/>
        <v>4.9961141334517594</v>
      </c>
      <c r="FJ371" s="81">
        <f t="shared" si="764"/>
        <v>4.8252911813643928</v>
      </c>
      <c r="FK371" s="81">
        <f t="shared" si="765"/>
        <v>4.3352601156069364</v>
      </c>
      <c r="FL371" s="81">
        <f t="shared" si="766"/>
        <v>3.0065141139134792</v>
      </c>
      <c r="FM371" s="81">
        <f t="shared" si="767"/>
        <v>3.3327778703549407</v>
      </c>
      <c r="FN371" s="81">
        <f t="shared" si="768"/>
        <v>4.2222222222222214</v>
      </c>
      <c r="FO371" s="81">
        <f t="shared" si="769"/>
        <v>4.0286975717439297</v>
      </c>
      <c r="FP371" s="81">
        <f t="shared" si="770"/>
        <v>2.7920727033833352</v>
      </c>
      <c r="FQ371" s="2"/>
      <c r="FR371" s="83">
        <f t="shared" si="771"/>
        <v>40</v>
      </c>
      <c r="FS371" s="83">
        <f t="shared" si="772"/>
        <v>-39</v>
      </c>
      <c r="FT371" s="83">
        <f t="shared" si="773"/>
        <v>26</v>
      </c>
      <c r="FU371" s="83">
        <f t="shared" si="774"/>
        <v>5</v>
      </c>
      <c r="FV371" s="83">
        <f t="shared" si="775"/>
        <v>-3</v>
      </c>
      <c r="FW371" s="83">
        <f t="shared" si="776"/>
        <v>-9</v>
      </c>
      <c r="FX371" s="83">
        <f t="shared" si="777"/>
        <v>-24</v>
      </c>
      <c r="FY371" s="83">
        <f t="shared" si="778"/>
        <v>6</v>
      </c>
      <c r="FZ371" s="83">
        <f t="shared" si="779"/>
        <v>16</v>
      </c>
      <c r="GA371" s="83">
        <f t="shared" si="780"/>
        <v>-3</v>
      </c>
      <c r="GB371" s="83">
        <f t="shared" si="781"/>
        <v>-22</v>
      </c>
      <c r="GC371" s="54"/>
      <c r="GD371" s="205">
        <f t="shared" si="782"/>
        <v>2.2155600844274641</v>
      </c>
      <c r="GE371" s="206">
        <f t="shared" si="783"/>
        <v>-2.1861683086393842</v>
      </c>
      <c r="GF371" s="206">
        <f t="shared" si="784"/>
        <v>1.4250836369453581</v>
      </c>
      <c r="GG371" s="207">
        <f t="shared" si="785"/>
        <v>0.28905908859629381</v>
      </c>
      <c r="GH371" s="206">
        <f t="shared" si="786"/>
        <v>-0.17082295208736653</v>
      </c>
      <c r="GI371" s="206">
        <f t="shared" si="787"/>
        <v>-0.49003106575745647</v>
      </c>
      <c r="GJ371" s="206">
        <f t="shared" si="788"/>
        <v>-1.3287460016934571</v>
      </c>
      <c r="GK371" s="206">
        <f t="shared" si="789"/>
        <v>0.32626375644146144</v>
      </c>
      <c r="GL371" s="206">
        <f t="shared" si="790"/>
        <v>0.88944435186728077</v>
      </c>
      <c r="GM371" s="206">
        <f t="shared" si="791"/>
        <v>-0.1935246504782917</v>
      </c>
      <c r="GN371" s="206">
        <f t="shared" si="792"/>
        <v>-1.2366248683605945</v>
      </c>
      <c r="GO371" s="2"/>
      <c r="GP371" s="3">
        <f t="shared" si="793"/>
        <v>51</v>
      </c>
      <c r="GQ371" s="320">
        <f t="shared" si="794"/>
        <v>2.7920727033833351E-3</v>
      </c>
      <c r="GR371" s="298">
        <f t="shared" si="795"/>
        <v>1.0101186018565283E-3</v>
      </c>
      <c r="GS371" s="298">
        <f t="shared" si="796"/>
        <v>1.5661456835107234E-3</v>
      </c>
      <c r="GT371" s="298">
        <f t="shared" si="797"/>
        <v>1.126571944596155E-3</v>
      </c>
      <c r="GU371" s="298">
        <f t="shared" si="798"/>
        <v>1.8352189308230417E-3</v>
      </c>
      <c r="GV371" s="298">
        <f t="shared" si="799"/>
        <v>1.6240796881766999E-3</v>
      </c>
      <c r="GW371" s="298">
        <f t="shared" si="800"/>
        <v>1.7462515806587584E-3</v>
      </c>
      <c r="GX371" s="298">
        <f t="shared" si="801"/>
        <v>1.9517565809228305E-3</v>
      </c>
      <c r="GY371" s="298">
        <f t="shared" si="802"/>
        <v>1.2948708725990935E-3</v>
      </c>
      <c r="GZ371" s="298">
        <f t="shared" si="803"/>
        <v>1.2454592631032694E-3</v>
      </c>
      <c r="HA371" s="298">
        <f t="shared" si="804"/>
        <v>1.6054076890578792E-3</v>
      </c>
      <c r="HB371" s="298">
        <f t="shared" si="805"/>
        <v>1.4556331006979062E-3</v>
      </c>
      <c r="HC371" s="298">
        <f t="shared" si="806"/>
        <v>8.8374430331490759E-4</v>
      </c>
      <c r="HD371" s="298"/>
    </row>
    <row r="372" spans="1:212" ht="12" customHeight="1" x14ac:dyDescent="0.25">
      <c r="A372" s="2">
        <v>3</v>
      </c>
      <c r="B372" s="10" t="s">
        <v>151</v>
      </c>
      <c r="C372" s="183">
        <v>58001</v>
      </c>
      <c r="D372" s="10"/>
      <c r="E372" s="2" t="s">
        <v>742</v>
      </c>
      <c r="F372" s="33"/>
      <c r="G372" s="33"/>
      <c r="H372" s="33"/>
      <c r="I372" s="33"/>
      <c r="J372" s="33"/>
      <c r="K372" s="33"/>
      <c r="L372" s="33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61"/>
      <c r="X372" s="45"/>
      <c r="Y372" s="3">
        <v>52</v>
      </c>
      <c r="Z372" s="146">
        <v>22</v>
      </c>
      <c r="AA372" s="3">
        <f t="shared" si="834"/>
        <v>74</v>
      </c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178">
        <f t="shared" si="720"/>
        <v>0</v>
      </c>
      <c r="BB372" s="2">
        <f t="shared" si="721"/>
        <v>0</v>
      </c>
      <c r="BC372" s="2">
        <f t="shared" si="722"/>
        <v>0</v>
      </c>
      <c r="BD372" s="146">
        <f t="shared" si="723"/>
        <v>0</v>
      </c>
      <c r="BE372" s="3">
        <f t="shared" si="724"/>
        <v>3.1002539967129836</v>
      </c>
      <c r="BF372" s="178">
        <f t="shared" si="725"/>
        <v>0</v>
      </c>
      <c r="BG372" s="2">
        <f t="shared" si="726"/>
        <v>0</v>
      </c>
      <c r="BH372" s="2">
        <f t="shared" si="727"/>
        <v>0</v>
      </c>
      <c r="BI372" s="146">
        <f t="shared" si="728"/>
        <v>0</v>
      </c>
      <c r="BJ372" s="3"/>
      <c r="BK372" s="21">
        <v>78895</v>
      </c>
      <c r="BL372" s="3">
        <v>78688</v>
      </c>
      <c r="BM372" s="2">
        <v>207</v>
      </c>
      <c r="BN372" s="2">
        <v>207</v>
      </c>
      <c r="BO372" s="45"/>
      <c r="BP372" s="2">
        <f t="shared" si="729"/>
        <v>207</v>
      </c>
      <c r="BQ372" s="2">
        <f t="shared" si="730"/>
        <v>2.6306425376169176</v>
      </c>
      <c r="BR372" s="2">
        <f t="shared" si="731"/>
        <v>2.6306425376169176</v>
      </c>
      <c r="BS372" s="2"/>
      <c r="BT372" s="7">
        <v>79693</v>
      </c>
      <c r="BU372" s="3">
        <v>79412</v>
      </c>
      <c r="BV372" s="2">
        <f t="shared" si="835"/>
        <v>281</v>
      </c>
      <c r="BW372" s="2">
        <v>281</v>
      </c>
      <c r="BX372" s="61"/>
      <c r="BY372" s="2">
        <f t="shared" si="732"/>
        <v>281</v>
      </c>
      <c r="BZ372" s="2">
        <f t="shared" si="733"/>
        <v>3.5385080340502695</v>
      </c>
      <c r="CA372" s="2">
        <f t="shared" si="734"/>
        <v>3.5385080340502695</v>
      </c>
      <c r="CB372" s="2"/>
      <c r="CC372" s="105">
        <v>80313</v>
      </c>
      <c r="CD372" s="3">
        <v>80082</v>
      </c>
      <c r="CE372" s="2">
        <f t="shared" si="836"/>
        <v>231</v>
      </c>
      <c r="CF372" s="2">
        <v>231</v>
      </c>
      <c r="CG372" s="61"/>
      <c r="CH372" s="2">
        <f t="shared" si="735"/>
        <v>231</v>
      </c>
      <c r="CI372" s="2">
        <f t="shared" si="736"/>
        <v>2.88454334307335</v>
      </c>
      <c r="CJ372" s="2">
        <f t="shared" si="737"/>
        <v>2.88454334307335</v>
      </c>
      <c r="CK372" s="2"/>
      <c r="CL372" s="105">
        <v>80527</v>
      </c>
      <c r="CM372" s="3">
        <v>80227</v>
      </c>
      <c r="CN372" s="2">
        <f t="shared" si="837"/>
        <v>300</v>
      </c>
      <c r="CO372" s="2">
        <f t="shared" si="838"/>
        <v>300</v>
      </c>
      <c r="CP372" s="61"/>
      <c r="CQ372" s="2">
        <f t="shared" si="738"/>
        <v>300</v>
      </c>
      <c r="CR372" s="2">
        <f t="shared" si="739"/>
        <v>3.7393894823438494</v>
      </c>
      <c r="CS372" s="2">
        <f t="shared" si="740"/>
        <v>3.7393894823438494</v>
      </c>
      <c r="CT372" s="2"/>
      <c r="CU372" s="131">
        <v>80565</v>
      </c>
      <c r="CV372" s="3">
        <v>80316</v>
      </c>
      <c r="CW372" s="2">
        <f t="shared" si="839"/>
        <v>249</v>
      </c>
      <c r="CX372" s="2">
        <f t="shared" si="840"/>
        <v>249</v>
      </c>
      <c r="CY372" s="61"/>
      <c r="CZ372" s="2">
        <f t="shared" si="741"/>
        <v>249</v>
      </c>
      <c r="DA372" s="2">
        <f t="shared" si="742"/>
        <v>3.1002539967129836</v>
      </c>
      <c r="DB372" s="2">
        <f t="shared" si="743"/>
        <v>3.1002539967129836</v>
      </c>
      <c r="DC372" s="2"/>
      <c r="DD372" s="131">
        <v>80818</v>
      </c>
      <c r="DE372" s="3">
        <v>80648</v>
      </c>
      <c r="DF372" s="2">
        <f t="shared" si="841"/>
        <v>170</v>
      </c>
      <c r="DG372" s="2">
        <f t="shared" si="842"/>
        <v>170</v>
      </c>
      <c r="DH372" s="61"/>
      <c r="DI372" s="2">
        <f t="shared" si="744"/>
        <v>170</v>
      </c>
      <c r="DJ372" s="2">
        <f t="shared" si="745"/>
        <v>2.1079258010118043</v>
      </c>
      <c r="DK372" s="2">
        <f t="shared" si="746"/>
        <v>2.1079258010118043</v>
      </c>
      <c r="DL372" s="2"/>
      <c r="DM372" s="131">
        <v>80656</v>
      </c>
      <c r="DN372" s="2">
        <v>80464</v>
      </c>
      <c r="DO372" s="3">
        <f t="shared" si="747"/>
        <v>192</v>
      </c>
      <c r="DP372" s="3">
        <f t="shared" si="748"/>
        <v>2.3861602704314975</v>
      </c>
      <c r="DQ372" s="2"/>
      <c r="DR372" s="131">
        <v>80820</v>
      </c>
      <c r="DS372" s="2">
        <v>80564</v>
      </c>
      <c r="DT372" s="3">
        <f t="shared" si="749"/>
        <v>256</v>
      </c>
      <c r="DU372" s="3">
        <f t="shared" si="750"/>
        <v>3.1775979345613425</v>
      </c>
      <c r="DV372" s="2"/>
      <c r="DW372" s="131">
        <v>81194</v>
      </c>
      <c r="DX372" s="2">
        <v>80926</v>
      </c>
      <c r="DY372" s="3">
        <f t="shared" si="751"/>
        <v>268</v>
      </c>
      <c r="DZ372" s="3">
        <f t="shared" si="752"/>
        <v>3.3116674492746458</v>
      </c>
      <c r="EA372" s="2"/>
      <c r="EB372" s="131">
        <v>80935</v>
      </c>
      <c r="EC372" s="2">
        <v>80625</v>
      </c>
      <c r="ED372" s="3">
        <f t="shared" si="824"/>
        <v>310</v>
      </c>
      <c r="EE372" s="3">
        <f t="shared" si="753"/>
        <v>3.8449612403100772</v>
      </c>
      <c r="EF372" s="2"/>
      <c r="EG372" s="131">
        <v>81007</v>
      </c>
      <c r="EH372" s="2">
        <v>80738</v>
      </c>
      <c r="EI372" s="3">
        <f t="shared" si="846"/>
        <v>269</v>
      </c>
      <c r="EJ372" s="3">
        <f t="shared" si="754"/>
        <v>3.3317644727389832</v>
      </c>
      <c r="EK372" s="2"/>
      <c r="EL372" s="131">
        <v>81447</v>
      </c>
      <c r="EM372" s="2">
        <v>81293</v>
      </c>
      <c r="EN372" s="3">
        <f t="shared" si="843"/>
        <v>154</v>
      </c>
      <c r="EO372" s="3">
        <f t="shared" si="755"/>
        <v>1.8943820501150161</v>
      </c>
      <c r="EP372" s="2"/>
      <c r="EQ372" s="2"/>
      <c r="ER372" s="77">
        <f t="shared" si="756"/>
        <v>207</v>
      </c>
      <c r="ES372" s="83">
        <f t="shared" si="825"/>
        <v>281</v>
      </c>
      <c r="ET372" s="83">
        <f t="shared" si="821"/>
        <v>231</v>
      </c>
      <c r="EU372" s="81">
        <f t="shared" si="828"/>
        <v>300</v>
      </c>
      <c r="EV372" s="81">
        <f t="shared" si="826"/>
        <v>249</v>
      </c>
      <c r="EW372" s="81">
        <f t="shared" si="833"/>
        <v>170</v>
      </c>
      <c r="EX372" s="81">
        <f t="shared" si="827"/>
        <v>192</v>
      </c>
      <c r="EY372" s="81">
        <f t="shared" si="844"/>
        <v>256</v>
      </c>
      <c r="EZ372" s="81">
        <f t="shared" si="832"/>
        <v>268</v>
      </c>
      <c r="FA372" s="81">
        <f t="shared" si="757"/>
        <v>310</v>
      </c>
      <c r="FB372" s="81">
        <f t="shared" si="758"/>
        <v>269</v>
      </c>
      <c r="FC372" s="81">
        <f t="shared" si="845"/>
        <v>154</v>
      </c>
      <c r="FD372" s="2"/>
      <c r="FE372" s="77">
        <f t="shared" si="759"/>
        <v>2.6306425376169176</v>
      </c>
      <c r="FF372" s="83">
        <f t="shared" si="760"/>
        <v>3.5385080340502695</v>
      </c>
      <c r="FG372" s="83">
        <f t="shared" si="761"/>
        <v>2.88454334307335</v>
      </c>
      <c r="FH372" s="81">
        <f t="shared" si="762"/>
        <v>3.7393894823438494</v>
      </c>
      <c r="FI372" s="81">
        <f t="shared" si="763"/>
        <v>3.1002539967129836</v>
      </c>
      <c r="FJ372" s="81">
        <f t="shared" si="764"/>
        <v>2.1079258010118043</v>
      </c>
      <c r="FK372" s="81">
        <f t="shared" si="765"/>
        <v>2.3861602704314975</v>
      </c>
      <c r="FL372" s="81">
        <f t="shared" si="766"/>
        <v>3.1775979345613425</v>
      </c>
      <c r="FM372" s="81">
        <f t="shared" si="767"/>
        <v>3.3116674492746458</v>
      </c>
      <c r="FN372" s="81">
        <f t="shared" si="768"/>
        <v>3.8449612403100772</v>
      </c>
      <c r="FO372" s="81">
        <f t="shared" si="769"/>
        <v>3.3317644727389832</v>
      </c>
      <c r="FP372" s="81">
        <f t="shared" si="770"/>
        <v>1.8943820501150161</v>
      </c>
      <c r="FQ372" s="2"/>
      <c r="FR372" s="83">
        <f t="shared" si="771"/>
        <v>74</v>
      </c>
      <c r="FS372" s="83">
        <f t="shared" si="772"/>
        <v>-50</v>
      </c>
      <c r="FT372" s="83">
        <f t="shared" si="773"/>
        <v>69</v>
      </c>
      <c r="FU372" s="83">
        <f t="shared" si="774"/>
        <v>-51</v>
      </c>
      <c r="FV372" s="83">
        <f t="shared" si="775"/>
        <v>-79</v>
      </c>
      <c r="FW372" s="83">
        <f t="shared" si="776"/>
        <v>22</v>
      </c>
      <c r="FX372" s="83">
        <f t="shared" si="777"/>
        <v>64</v>
      </c>
      <c r="FY372" s="83">
        <f t="shared" si="778"/>
        <v>12</v>
      </c>
      <c r="FZ372" s="83">
        <f t="shared" si="779"/>
        <v>42</v>
      </c>
      <c r="GA372" s="83">
        <f t="shared" si="780"/>
        <v>-41</v>
      </c>
      <c r="GB372" s="83">
        <f t="shared" si="781"/>
        <v>-115</v>
      </c>
      <c r="GC372" s="54"/>
      <c r="GD372" s="205">
        <f t="shared" si="782"/>
        <v>0.9078654964333519</v>
      </c>
      <c r="GE372" s="206">
        <f t="shared" si="783"/>
        <v>-0.65396469097691945</v>
      </c>
      <c r="GF372" s="206">
        <f t="shared" si="784"/>
        <v>0.85484613927049935</v>
      </c>
      <c r="GG372" s="207">
        <f t="shared" si="785"/>
        <v>-0.63913548563086575</v>
      </c>
      <c r="GH372" s="206">
        <f t="shared" si="786"/>
        <v>-0.99232819570117936</v>
      </c>
      <c r="GI372" s="206">
        <f t="shared" si="787"/>
        <v>0.27823446941969321</v>
      </c>
      <c r="GJ372" s="206">
        <f t="shared" si="788"/>
        <v>0.79143766412984506</v>
      </c>
      <c r="GK372" s="206">
        <f t="shared" si="789"/>
        <v>0.13406951471330331</v>
      </c>
      <c r="GL372" s="206">
        <f t="shared" si="790"/>
        <v>0.5332937910354314</v>
      </c>
      <c r="GM372" s="206">
        <f t="shared" si="791"/>
        <v>-0.513196767571094</v>
      </c>
      <c r="GN372" s="206">
        <f t="shared" si="792"/>
        <v>-1.4373824226239671</v>
      </c>
      <c r="GO372" s="2"/>
      <c r="GP372" s="3">
        <f t="shared" si="793"/>
        <v>154</v>
      </c>
      <c r="GQ372" s="320">
        <f t="shared" si="794"/>
        <v>1.8943820501150161E-3</v>
      </c>
      <c r="GR372" s="298">
        <f t="shared" si="795"/>
        <v>3.6050784583500236E-3</v>
      </c>
      <c r="GS372" s="298">
        <f t="shared" si="796"/>
        <v>4.4906830312909513E-3</v>
      </c>
      <c r="GT372" s="298">
        <f t="shared" si="797"/>
        <v>4.4108155796900306E-3</v>
      </c>
      <c r="GU372" s="298">
        <f t="shared" si="798"/>
        <v>6.4772432852577945E-3</v>
      </c>
      <c r="GV372" s="298">
        <f t="shared" si="799"/>
        <v>4.4932871372888698E-3</v>
      </c>
      <c r="GW372" s="298">
        <f t="shared" si="800"/>
        <v>3.4122157323217116E-3</v>
      </c>
      <c r="GX372" s="298">
        <f t="shared" si="801"/>
        <v>4.8043238915023521E-3</v>
      </c>
      <c r="GY372" s="298">
        <f t="shared" si="802"/>
        <v>6.1386470997290363E-3</v>
      </c>
      <c r="GZ372" s="298">
        <f t="shared" si="803"/>
        <v>5.5630513751946031E-3</v>
      </c>
      <c r="HA372" s="298">
        <f t="shared" si="804"/>
        <v>6.5483734685255601E-3</v>
      </c>
      <c r="HB372" s="298">
        <f t="shared" si="805"/>
        <v>5.3639082751744767E-3</v>
      </c>
      <c r="HC372" s="298">
        <f t="shared" si="806"/>
        <v>2.668561229617564E-3</v>
      </c>
      <c r="HD372" s="298"/>
    </row>
    <row r="373" spans="1:212" ht="12" customHeight="1" x14ac:dyDescent="0.25">
      <c r="A373" s="2">
        <v>3</v>
      </c>
      <c r="B373" s="10" t="s">
        <v>151</v>
      </c>
      <c r="C373" s="183">
        <v>58002</v>
      </c>
      <c r="D373" s="10"/>
      <c r="E373" s="2" t="s">
        <v>248</v>
      </c>
      <c r="F373" s="33"/>
      <c r="G373" s="33"/>
      <c r="H373" s="33"/>
      <c r="I373" s="33"/>
      <c r="J373" s="33"/>
      <c r="K373" s="33"/>
      <c r="L373" s="33"/>
      <c r="M373" s="45"/>
      <c r="N373" s="45"/>
      <c r="O373" s="45"/>
      <c r="P373" s="45"/>
      <c r="Q373" s="45"/>
      <c r="R373" s="45"/>
      <c r="S373" s="45"/>
      <c r="T373" s="45">
        <v>150</v>
      </c>
      <c r="U373" s="45"/>
      <c r="V373" s="45"/>
      <c r="W373" s="61"/>
      <c r="X373" s="45">
        <f>SUM(M373:W373)</f>
        <v>150</v>
      </c>
      <c r="Y373" s="3">
        <v>170</v>
      </c>
      <c r="Z373" s="146">
        <v>9</v>
      </c>
      <c r="AA373" s="3">
        <f t="shared" si="834"/>
        <v>179</v>
      </c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178">
        <f t="shared" si="720"/>
        <v>0</v>
      </c>
      <c r="BB373" s="2">
        <f t="shared" si="721"/>
        <v>0</v>
      </c>
      <c r="BC373" s="2">
        <f t="shared" si="722"/>
        <v>0</v>
      </c>
      <c r="BD373" s="146">
        <f t="shared" si="723"/>
        <v>0</v>
      </c>
      <c r="BE373" s="3">
        <f t="shared" si="724"/>
        <v>5.1415418647057063</v>
      </c>
      <c r="BF373" s="178">
        <f t="shared" si="725"/>
        <v>0</v>
      </c>
      <c r="BG373" s="2">
        <f t="shared" si="726"/>
        <v>0</v>
      </c>
      <c r="BH373" s="2">
        <f t="shared" si="727"/>
        <v>0</v>
      </c>
      <c r="BI373" s="146">
        <f t="shared" si="728"/>
        <v>0</v>
      </c>
      <c r="BJ373" s="3"/>
      <c r="BK373" s="21">
        <v>33009</v>
      </c>
      <c r="BL373" s="3">
        <v>32992</v>
      </c>
      <c r="BM373" s="2">
        <v>17</v>
      </c>
      <c r="BN373" s="2">
        <v>17</v>
      </c>
      <c r="BO373" s="45"/>
      <c r="BP373" s="2">
        <f t="shared" si="729"/>
        <v>17</v>
      </c>
      <c r="BQ373" s="2">
        <f t="shared" si="730"/>
        <v>0.51527643064985451</v>
      </c>
      <c r="BR373" s="2">
        <f t="shared" si="731"/>
        <v>0.51527643064985451</v>
      </c>
      <c r="BS373" s="2"/>
      <c r="BT373" s="7">
        <v>33112</v>
      </c>
      <c r="BU373" s="3">
        <v>33072</v>
      </c>
      <c r="BV373" s="2">
        <f t="shared" si="835"/>
        <v>40</v>
      </c>
      <c r="BW373" s="2">
        <v>40</v>
      </c>
      <c r="BX373" s="61"/>
      <c r="BY373" s="2">
        <f t="shared" si="732"/>
        <v>40</v>
      </c>
      <c r="BZ373" s="2">
        <f t="shared" si="733"/>
        <v>1.2094823415578133</v>
      </c>
      <c r="CA373" s="2">
        <f t="shared" si="734"/>
        <v>1.2094823415578133</v>
      </c>
      <c r="CB373" s="2"/>
      <c r="CC373" s="105">
        <v>33185</v>
      </c>
      <c r="CD373" s="3">
        <v>33167</v>
      </c>
      <c r="CE373" s="2">
        <f t="shared" si="836"/>
        <v>18</v>
      </c>
      <c r="CF373" s="2">
        <v>18</v>
      </c>
      <c r="CG373" s="61"/>
      <c r="CH373" s="2">
        <f t="shared" si="735"/>
        <v>18</v>
      </c>
      <c r="CI373" s="2">
        <f t="shared" si="736"/>
        <v>0.54270811348629655</v>
      </c>
      <c r="CJ373" s="2">
        <f t="shared" si="737"/>
        <v>0.54270811348629655</v>
      </c>
      <c r="CK373" s="2"/>
      <c r="CL373" s="105">
        <v>33302</v>
      </c>
      <c r="CM373" s="3">
        <v>33287</v>
      </c>
      <c r="CN373" s="2">
        <f t="shared" si="837"/>
        <v>15</v>
      </c>
      <c r="CO373" s="2">
        <f t="shared" si="838"/>
        <v>15</v>
      </c>
      <c r="CP373" s="61"/>
      <c r="CQ373" s="2">
        <f t="shared" si="738"/>
        <v>15</v>
      </c>
      <c r="CR373" s="2">
        <f t="shared" si="739"/>
        <v>0.45062637065521077</v>
      </c>
      <c r="CS373" s="2">
        <f t="shared" si="740"/>
        <v>0.45062637065521077</v>
      </c>
      <c r="CT373" s="2"/>
      <c r="CU373" s="131">
        <v>33625</v>
      </c>
      <c r="CV373" s="3">
        <v>33453</v>
      </c>
      <c r="CW373" s="2">
        <f t="shared" si="839"/>
        <v>172</v>
      </c>
      <c r="CX373" s="2">
        <f t="shared" si="840"/>
        <v>172</v>
      </c>
      <c r="CY373" s="61"/>
      <c r="CZ373" s="2">
        <f t="shared" si="741"/>
        <v>172</v>
      </c>
      <c r="DA373" s="2">
        <f t="shared" si="742"/>
        <v>5.1415418647057063</v>
      </c>
      <c r="DB373" s="2">
        <f t="shared" si="743"/>
        <v>5.1415418647057063</v>
      </c>
      <c r="DC373" s="2"/>
      <c r="DD373" s="131">
        <v>33578</v>
      </c>
      <c r="DE373" s="3">
        <v>33532</v>
      </c>
      <c r="DF373" s="2">
        <f t="shared" si="841"/>
        <v>46</v>
      </c>
      <c r="DG373" s="2">
        <f t="shared" si="842"/>
        <v>46</v>
      </c>
      <c r="DH373" s="61"/>
      <c r="DI373" s="2">
        <f t="shared" si="744"/>
        <v>46</v>
      </c>
      <c r="DJ373" s="2">
        <f t="shared" si="745"/>
        <v>1.3718239293808898</v>
      </c>
      <c r="DK373" s="2">
        <f t="shared" si="746"/>
        <v>1.3718239293808898</v>
      </c>
      <c r="DL373" s="2"/>
      <c r="DM373" s="131">
        <v>33613</v>
      </c>
      <c r="DN373" s="2">
        <v>33590</v>
      </c>
      <c r="DO373" s="3">
        <f t="shared" si="747"/>
        <v>23</v>
      </c>
      <c r="DP373" s="3">
        <f t="shared" si="748"/>
        <v>0.68472759749925571</v>
      </c>
      <c r="DQ373" s="2"/>
      <c r="DR373" s="131">
        <v>33462</v>
      </c>
      <c r="DS373" s="2">
        <v>33468</v>
      </c>
      <c r="DT373" s="3">
        <f t="shared" si="749"/>
        <v>-6</v>
      </c>
      <c r="DU373" s="3">
        <f t="shared" si="750"/>
        <v>-0.17927572606669059</v>
      </c>
      <c r="DV373" s="2"/>
      <c r="DW373" s="131">
        <v>33486</v>
      </c>
      <c r="DX373" s="2">
        <v>33479</v>
      </c>
      <c r="DY373" s="3">
        <f t="shared" si="751"/>
        <v>7</v>
      </c>
      <c r="DZ373" s="3">
        <f t="shared" si="752"/>
        <v>0.20908629290002689</v>
      </c>
      <c r="EA373" s="2"/>
      <c r="EB373" s="131">
        <v>33430</v>
      </c>
      <c r="EC373" s="2">
        <v>33420</v>
      </c>
      <c r="ED373" s="3">
        <f t="shared" si="824"/>
        <v>10</v>
      </c>
      <c r="EE373" s="3">
        <f t="shared" si="753"/>
        <v>0.29922202274087373</v>
      </c>
      <c r="EF373" s="2"/>
      <c r="EG373" s="131">
        <v>33481</v>
      </c>
      <c r="EH373" s="2">
        <v>33474</v>
      </c>
      <c r="EI373" s="3">
        <f t="shared" si="846"/>
        <v>7</v>
      </c>
      <c r="EJ373" s="3">
        <f t="shared" si="754"/>
        <v>0.20911752404851525</v>
      </c>
      <c r="EK373" s="2"/>
      <c r="EL373" s="131">
        <v>33669</v>
      </c>
      <c r="EM373" s="2">
        <v>33658</v>
      </c>
      <c r="EN373" s="3">
        <f t="shared" si="843"/>
        <v>11</v>
      </c>
      <c r="EO373" s="3">
        <f t="shared" si="755"/>
        <v>0.32681680432586607</v>
      </c>
      <c r="EP373" s="2"/>
      <c r="EQ373" s="2"/>
      <c r="ER373" s="77">
        <f t="shared" si="756"/>
        <v>17</v>
      </c>
      <c r="ES373" s="83">
        <f t="shared" si="825"/>
        <v>40</v>
      </c>
      <c r="ET373" s="83">
        <f t="shared" si="821"/>
        <v>18</v>
      </c>
      <c r="EU373" s="81">
        <f t="shared" si="828"/>
        <v>15</v>
      </c>
      <c r="EV373" s="81">
        <f t="shared" si="826"/>
        <v>172</v>
      </c>
      <c r="EW373" s="81">
        <f t="shared" si="833"/>
        <v>46</v>
      </c>
      <c r="EX373" s="81">
        <f t="shared" si="827"/>
        <v>23</v>
      </c>
      <c r="EY373" s="81">
        <f t="shared" si="844"/>
        <v>-6</v>
      </c>
      <c r="EZ373" s="81">
        <f t="shared" si="832"/>
        <v>7</v>
      </c>
      <c r="FA373" s="81">
        <f t="shared" si="757"/>
        <v>10</v>
      </c>
      <c r="FB373" s="81">
        <f t="shared" si="758"/>
        <v>7</v>
      </c>
      <c r="FC373" s="81">
        <f t="shared" si="845"/>
        <v>11</v>
      </c>
      <c r="FD373" s="2"/>
      <c r="FE373" s="77">
        <f t="shared" si="759"/>
        <v>0.51527643064985451</v>
      </c>
      <c r="FF373" s="83">
        <f t="shared" si="760"/>
        <v>1.2094823415578133</v>
      </c>
      <c r="FG373" s="83">
        <f t="shared" si="761"/>
        <v>0.54270811348629655</v>
      </c>
      <c r="FH373" s="81">
        <f t="shared" si="762"/>
        <v>0.45062637065521077</v>
      </c>
      <c r="FI373" s="81">
        <f t="shared" si="763"/>
        <v>5.1415418647057063</v>
      </c>
      <c r="FJ373" s="81">
        <f t="shared" si="764"/>
        <v>1.3718239293808898</v>
      </c>
      <c r="FK373" s="81">
        <f t="shared" si="765"/>
        <v>0.68472759749925571</v>
      </c>
      <c r="FL373" s="81">
        <f t="shared" si="766"/>
        <v>-0.17927572606669059</v>
      </c>
      <c r="FM373" s="81">
        <f t="shared" si="767"/>
        <v>0.20908629290002689</v>
      </c>
      <c r="FN373" s="81">
        <f t="shared" si="768"/>
        <v>0.29922202274087373</v>
      </c>
      <c r="FO373" s="81">
        <f t="shared" si="769"/>
        <v>0.20911752404851525</v>
      </c>
      <c r="FP373" s="81">
        <f t="shared" si="770"/>
        <v>0.32681680432586607</v>
      </c>
      <c r="FQ373" s="2"/>
      <c r="FR373" s="83">
        <f t="shared" si="771"/>
        <v>23</v>
      </c>
      <c r="FS373" s="83">
        <f t="shared" si="772"/>
        <v>-22</v>
      </c>
      <c r="FT373" s="83">
        <f t="shared" si="773"/>
        <v>-3</v>
      </c>
      <c r="FU373" s="83">
        <f t="shared" si="774"/>
        <v>157</v>
      </c>
      <c r="FV373" s="83">
        <f t="shared" si="775"/>
        <v>-126</v>
      </c>
      <c r="FW373" s="83">
        <f t="shared" si="776"/>
        <v>-23</v>
      </c>
      <c r="FX373" s="83">
        <f t="shared" si="777"/>
        <v>-29</v>
      </c>
      <c r="FY373" s="83">
        <f t="shared" si="778"/>
        <v>13</v>
      </c>
      <c r="FZ373" s="83">
        <f t="shared" si="779"/>
        <v>3</v>
      </c>
      <c r="GA373" s="83">
        <f t="shared" si="780"/>
        <v>-3</v>
      </c>
      <c r="GB373" s="83">
        <f t="shared" si="781"/>
        <v>4</v>
      </c>
      <c r="GC373" s="54"/>
      <c r="GD373" s="205">
        <f t="shared" si="782"/>
        <v>0.6942059109079588</v>
      </c>
      <c r="GE373" s="206">
        <f t="shared" si="783"/>
        <v>-0.66677422807151676</v>
      </c>
      <c r="GF373" s="206">
        <f t="shared" si="784"/>
        <v>-9.2081742831085778E-2</v>
      </c>
      <c r="GG373" s="207">
        <f t="shared" si="785"/>
        <v>4.6909154940504951</v>
      </c>
      <c r="GH373" s="206">
        <f t="shared" si="786"/>
        <v>-3.7697179353248167</v>
      </c>
      <c r="GI373" s="206">
        <f t="shared" si="787"/>
        <v>-0.6870963318816341</v>
      </c>
      <c r="GJ373" s="206">
        <f t="shared" si="788"/>
        <v>-0.86400332356594634</v>
      </c>
      <c r="GK373" s="206">
        <f t="shared" si="789"/>
        <v>0.38836201896671751</v>
      </c>
      <c r="GL373" s="206">
        <f t="shared" si="790"/>
        <v>9.0135729840846834E-2</v>
      </c>
      <c r="GM373" s="206">
        <f t="shared" si="791"/>
        <v>-9.0104498692358481E-2</v>
      </c>
      <c r="GN373" s="206">
        <f t="shared" si="792"/>
        <v>0.11769928027735083</v>
      </c>
      <c r="GO373" s="2"/>
      <c r="GP373" s="3">
        <f t="shared" si="793"/>
        <v>11</v>
      </c>
      <c r="GQ373" s="320">
        <f t="shared" si="794"/>
        <v>3.2681680432586607E-4</v>
      </c>
      <c r="GR373" s="298">
        <f t="shared" si="795"/>
        <v>2.9606924537174109E-4</v>
      </c>
      <c r="GS373" s="298">
        <f t="shared" si="796"/>
        <v>6.392431361268258E-4</v>
      </c>
      <c r="GT373" s="298">
        <f t="shared" si="797"/>
        <v>3.4369991530052183E-4</v>
      </c>
      <c r="GU373" s="298">
        <f t="shared" si="798"/>
        <v>3.238621642628897E-4</v>
      </c>
      <c r="GV373" s="298">
        <f t="shared" si="799"/>
        <v>3.1037967374043596E-3</v>
      </c>
      <c r="GW373" s="298">
        <f t="shared" si="800"/>
        <v>9.2330543345175726E-4</v>
      </c>
      <c r="GX373" s="298">
        <f t="shared" si="801"/>
        <v>5.7551796616955257E-4</v>
      </c>
      <c r="GY373" s="298">
        <f t="shared" si="802"/>
        <v>-1.4387454139989928E-4</v>
      </c>
      <c r="GZ373" s="298">
        <f t="shared" si="803"/>
        <v>1.4530358069538143E-4</v>
      </c>
      <c r="HA373" s="298">
        <f t="shared" si="804"/>
        <v>2.1123785382340515E-4</v>
      </c>
      <c r="HB373" s="298">
        <f t="shared" si="805"/>
        <v>1.3958125623130609E-4</v>
      </c>
      <c r="HC373" s="298">
        <f t="shared" si="806"/>
        <v>1.9061151640125456E-4</v>
      </c>
      <c r="HD373" s="298"/>
    </row>
    <row r="374" spans="1:212" ht="12" customHeight="1" x14ac:dyDescent="0.25">
      <c r="A374" s="2">
        <v>3</v>
      </c>
      <c r="B374" s="10" t="s">
        <v>151</v>
      </c>
      <c r="C374" s="183">
        <v>58003</v>
      </c>
      <c r="D374" s="10"/>
      <c r="E374" s="2" t="s">
        <v>333</v>
      </c>
      <c r="F374" s="33"/>
      <c r="G374" s="33"/>
      <c r="H374" s="33"/>
      <c r="I374" s="33"/>
      <c r="J374" s="33"/>
      <c r="K374" s="33"/>
      <c r="L374" s="33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61"/>
      <c r="X374" s="45"/>
      <c r="Y374" s="3">
        <v>43</v>
      </c>
      <c r="Z374" s="146">
        <v>3</v>
      </c>
      <c r="AA374" s="3">
        <f t="shared" si="834"/>
        <v>46</v>
      </c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178">
        <f t="shared" si="720"/>
        <v>0</v>
      </c>
      <c r="BB374" s="2">
        <f t="shared" si="721"/>
        <v>0</v>
      </c>
      <c r="BC374" s="2">
        <f t="shared" si="722"/>
        <v>0</v>
      </c>
      <c r="BD374" s="146">
        <f t="shared" si="723"/>
        <v>0</v>
      </c>
      <c r="BE374" s="3">
        <f t="shared" si="724"/>
        <v>3.1233732431025505</v>
      </c>
      <c r="BF374" s="178">
        <f t="shared" si="725"/>
        <v>0</v>
      </c>
      <c r="BG374" s="2">
        <f t="shared" si="726"/>
        <v>0</v>
      </c>
      <c r="BH374" s="2">
        <f t="shared" si="727"/>
        <v>0</v>
      </c>
      <c r="BI374" s="146">
        <f t="shared" si="728"/>
        <v>0</v>
      </c>
      <c r="BJ374" s="3"/>
      <c r="BK374" s="21">
        <v>7796</v>
      </c>
      <c r="BL374" s="3">
        <v>7753</v>
      </c>
      <c r="BM374" s="2">
        <v>43</v>
      </c>
      <c r="BN374" s="2">
        <v>43</v>
      </c>
      <c r="BO374" s="45"/>
      <c r="BP374" s="2">
        <f t="shared" si="729"/>
        <v>43</v>
      </c>
      <c r="BQ374" s="2">
        <f t="shared" si="730"/>
        <v>5.546240165097382</v>
      </c>
      <c r="BR374" s="2">
        <f t="shared" si="731"/>
        <v>5.546240165097382</v>
      </c>
      <c r="BS374" s="2"/>
      <c r="BT374" s="7">
        <v>7799</v>
      </c>
      <c r="BU374" s="3">
        <v>7751</v>
      </c>
      <c r="BV374" s="2">
        <f t="shared" si="835"/>
        <v>48</v>
      </c>
      <c r="BW374" s="2">
        <v>48</v>
      </c>
      <c r="BX374" s="61"/>
      <c r="BY374" s="2">
        <f t="shared" si="732"/>
        <v>48</v>
      </c>
      <c r="BZ374" s="2">
        <f t="shared" si="733"/>
        <v>6.1927493226680426</v>
      </c>
      <c r="CA374" s="2">
        <f t="shared" si="734"/>
        <v>6.1927493226680426</v>
      </c>
      <c r="CB374" s="2"/>
      <c r="CC374" s="105">
        <v>7722</v>
      </c>
      <c r="CD374" s="3">
        <v>7693</v>
      </c>
      <c r="CE374" s="2">
        <f t="shared" si="836"/>
        <v>29</v>
      </c>
      <c r="CF374" s="2">
        <v>29</v>
      </c>
      <c r="CG374" s="61"/>
      <c r="CH374" s="2">
        <f t="shared" si="735"/>
        <v>29</v>
      </c>
      <c r="CI374" s="2">
        <f t="shared" si="736"/>
        <v>3.7696607305342518</v>
      </c>
      <c r="CJ374" s="2">
        <f t="shared" si="737"/>
        <v>3.7696607305342518</v>
      </c>
      <c r="CK374" s="2"/>
      <c r="CL374" s="105">
        <v>7717</v>
      </c>
      <c r="CM374" s="3">
        <v>7683</v>
      </c>
      <c r="CN374" s="2">
        <f t="shared" si="837"/>
        <v>34</v>
      </c>
      <c r="CO374" s="2">
        <f t="shared" si="838"/>
        <v>34</v>
      </c>
      <c r="CP374" s="61"/>
      <c r="CQ374" s="2">
        <f t="shared" si="738"/>
        <v>34</v>
      </c>
      <c r="CR374" s="2">
        <f t="shared" si="739"/>
        <v>4.4253546791617859</v>
      </c>
      <c r="CS374" s="2">
        <f t="shared" si="740"/>
        <v>4.4253546791617859</v>
      </c>
      <c r="CT374" s="2"/>
      <c r="CU374" s="131">
        <v>7708</v>
      </c>
      <c r="CV374" s="3">
        <v>7684</v>
      </c>
      <c r="CW374" s="2">
        <f t="shared" si="839"/>
        <v>24</v>
      </c>
      <c r="CX374" s="2">
        <f t="shared" si="840"/>
        <v>24</v>
      </c>
      <c r="CY374" s="61"/>
      <c r="CZ374" s="2">
        <f t="shared" si="741"/>
        <v>24</v>
      </c>
      <c r="DA374" s="2">
        <f t="shared" si="742"/>
        <v>3.1233732431025505</v>
      </c>
      <c r="DB374" s="2">
        <f t="shared" si="743"/>
        <v>3.1233732431025505</v>
      </c>
      <c r="DC374" s="2"/>
      <c r="DD374" s="131">
        <v>7761</v>
      </c>
      <c r="DE374" s="3">
        <v>7735</v>
      </c>
      <c r="DF374" s="2">
        <f t="shared" si="841"/>
        <v>26</v>
      </c>
      <c r="DG374" s="2">
        <f t="shared" si="842"/>
        <v>26</v>
      </c>
      <c r="DH374" s="61"/>
      <c r="DI374" s="2">
        <f t="shared" si="744"/>
        <v>26</v>
      </c>
      <c r="DJ374" s="2">
        <f t="shared" si="745"/>
        <v>3.3613445378151261</v>
      </c>
      <c r="DK374" s="2">
        <f t="shared" si="746"/>
        <v>3.3613445378151261</v>
      </c>
      <c r="DL374" s="2"/>
      <c r="DM374" s="131">
        <v>7730</v>
      </c>
      <c r="DN374" s="2">
        <v>7716</v>
      </c>
      <c r="DO374" s="3">
        <f t="shared" si="747"/>
        <v>14</v>
      </c>
      <c r="DP374" s="3">
        <f t="shared" si="748"/>
        <v>1.8144116122343183</v>
      </c>
      <c r="DQ374" s="2"/>
      <c r="DR374" s="131">
        <v>7771</v>
      </c>
      <c r="DS374" s="2">
        <v>7764</v>
      </c>
      <c r="DT374" s="3">
        <f t="shared" si="749"/>
        <v>7</v>
      </c>
      <c r="DU374" s="3">
        <f t="shared" si="750"/>
        <v>0.90159711488923233</v>
      </c>
      <c r="DV374" s="2"/>
      <c r="DW374" s="131">
        <v>7773</v>
      </c>
      <c r="DX374" s="2">
        <v>7759</v>
      </c>
      <c r="DY374" s="3">
        <f t="shared" si="751"/>
        <v>14</v>
      </c>
      <c r="DZ374" s="3">
        <f t="shared" si="752"/>
        <v>1.8043562314731281</v>
      </c>
      <c r="EA374" s="2"/>
      <c r="EB374" s="131">
        <v>7860</v>
      </c>
      <c r="EC374" s="2">
        <v>7837</v>
      </c>
      <c r="ED374" s="3">
        <f t="shared" si="824"/>
        <v>23</v>
      </c>
      <c r="EE374" s="3">
        <f t="shared" si="753"/>
        <v>2.9347964782442264</v>
      </c>
      <c r="EF374" s="2"/>
      <c r="EG374" s="131">
        <v>7953</v>
      </c>
      <c r="EH374" s="2">
        <v>7946</v>
      </c>
      <c r="EI374" s="3">
        <f t="shared" si="846"/>
        <v>7</v>
      </c>
      <c r="EJ374" s="3">
        <f t="shared" si="754"/>
        <v>0.88094638811980874</v>
      </c>
      <c r="EK374" s="2"/>
      <c r="EL374" s="131">
        <v>7971</v>
      </c>
      <c r="EM374" s="2">
        <v>7948</v>
      </c>
      <c r="EN374" s="3">
        <f t="shared" si="843"/>
        <v>23</v>
      </c>
      <c r="EO374" s="3">
        <f t="shared" si="755"/>
        <v>2.8938097634625062</v>
      </c>
      <c r="EP374" s="2"/>
      <c r="EQ374" s="2"/>
      <c r="ER374" s="77">
        <f t="shared" si="756"/>
        <v>43</v>
      </c>
      <c r="ES374" s="83">
        <f t="shared" si="825"/>
        <v>48</v>
      </c>
      <c r="ET374" s="83">
        <f t="shared" si="821"/>
        <v>29</v>
      </c>
      <c r="EU374" s="81">
        <f t="shared" si="828"/>
        <v>34</v>
      </c>
      <c r="EV374" s="81">
        <f t="shared" si="826"/>
        <v>24</v>
      </c>
      <c r="EW374" s="81">
        <f t="shared" si="833"/>
        <v>26</v>
      </c>
      <c r="EX374" s="81">
        <f t="shared" si="827"/>
        <v>14</v>
      </c>
      <c r="EY374" s="81">
        <f t="shared" si="844"/>
        <v>7</v>
      </c>
      <c r="EZ374" s="81">
        <f t="shared" si="832"/>
        <v>14</v>
      </c>
      <c r="FA374" s="81">
        <f t="shared" si="757"/>
        <v>23</v>
      </c>
      <c r="FB374" s="81">
        <f t="shared" si="758"/>
        <v>7</v>
      </c>
      <c r="FC374" s="81">
        <f t="shared" si="845"/>
        <v>23</v>
      </c>
      <c r="FD374" s="2"/>
      <c r="FE374" s="77">
        <f t="shared" si="759"/>
        <v>5.546240165097382</v>
      </c>
      <c r="FF374" s="83">
        <f t="shared" si="760"/>
        <v>6.1927493226680426</v>
      </c>
      <c r="FG374" s="83">
        <f t="shared" si="761"/>
        <v>3.7696607305342518</v>
      </c>
      <c r="FH374" s="81">
        <f t="shared" si="762"/>
        <v>4.4253546791617859</v>
      </c>
      <c r="FI374" s="81">
        <f t="shared" si="763"/>
        <v>3.1233732431025505</v>
      </c>
      <c r="FJ374" s="81">
        <f t="shared" si="764"/>
        <v>3.3613445378151261</v>
      </c>
      <c r="FK374" s="81">
        <f t="shared" si="765"/>
        <v>1.8144116122343183</v>
      </c>
      <c r="FL374" s="81">
        <f t="shared" si="766"/>
        <v>0.90159711488923233</v>
      </c>
      <c r="FM374" s="81">
        <f t="shared" si="767"/>
        <v>1.8043562314731281</v>
      </c>
      <c r="FN374" s="81">
        <f t="shared" si="768"/>
        <v>2.9347964782442264</v>
      </c>
      <c r="FO374" s="81">
        <f t="shared" si="769"/>
        <v>0.88094638811980874</v>
      </c>
      <c r="FP374" s="81">
        <f t="shared" si="770"/>
        <v>2.8938097634625062</v>
      </c>
      <c r="FQ374" s="2"/>
      <c r="FR374" s="83">
        <f t="shared" si="771"/>
        <v>5</v>
      </c>
      <c r="FS374" s="83">
        <f t="shared" si="772"/>
        <v>-19</v>
      </c>
      <c r="FT374" s="83">
        <f t="shared" si="773"/>
        <v>5</v>
      </c>
      <c r="FU374" s="83">
        <f t="shared" si="774"/>
        <v>-10</v>
      </c>
      <c r="FV374" s="83">
        <f t="shared" si="775"/>
        <v>2</v>
      </c>
      <c r="FW374" s="83">
        <f t="shared" si="776"/>
        <v>-12</v>
      </c>
      <c r="FX374" s="83">
        <f t="shared" si="777"/>
        <v>-7</v>
      </c>
      <c r="FY374" s="83">
        <f t="shared" si="778"/>
        <v>7</v>
      </c>
      <c r="FZ374" s="83">
        <f t="shared" si="779"/>
        <v>9</v>
      </c>
      <c r="GA374" s="83">
        <f t="shared" si="780"/>
        <v>-16</v>
      </c>
      <c r="GB374" s="83">
        <f t="shared" si="781"/>
        <v>16</v>
      </c>
      <c r="GC374" s="54"/>
      <c r="GD374" s="205">
        <f t="shared" si="782"/>
        <v>0.64650915757066052</v>
      </c>
      <c r="GE374" s="206">
        <f t="shared" si="783"/>
        <v>-2.4230885921337908</v>
      </c>
      <c r="GF374" s="206">
        <f t="shared" si="784"/>
        <v>0.65569394862753416</v>
      </c>
      <c r="GG374" s="207">
        <f t="shared" si="785"/>
        <v>-1.3019814360592354</v>
      </c>
      <c r="GH374" s="206">
        <f t="shared" si="786"/>
        <v>0.23797129471257561</v>
      </c>
      <c r="GI374" s="206">
        <f t="shared" si="787"/>
        <v>-1.5469329255808077</v>
      </c>
      <c r="GJ374" s="206">
        <f t="shared" si="788"/>
        <v>-0.91281449734508602</v>
      </c>
      <c r="GK374" s="206">
        <f t="shared" si="789"/>
        <v>0.90275911658389574</v>
      </c>
      <c r="GL374" s="206">
        <f t="shared" si="790"/>
        <v>1.1304402467710983</v>
      </c>
      <c r="GM374" s="206">
        <f t="shared" si="791"/>
        <v>-2.0538500901244179</v>
      </c>
      <c r="GN374" s="206">
        <f t="shared" si="792"/>
        <v>2.0128633753426977</v>
      </c>
      <c r="GO374" s="2"/>
      <c r="GP374" s="3">
        <f t="shared" si="793"/>
        <v>23</v>
      </c>
      <c r="GQ374" s="320">
        <f t="shared" si="794"/>
        <v>2.8938097634625061E-3</v>
      </c>
      <c r="GR374" s="298">
        <f t="shared" si="795"/>
        <v>7.488810324108744E-4</v>
      </c>
      <c r="GS374" s="298">
        <f t="shared" si="796"/>
        <v>7.6709176335219105E-4</v>
      </c>
      <c r="GT374" s="298">
        <f t="shared" si="797"/>
        <v>5.5373875242861856E-4</v>
      </c>
      <c r="GU374" s="298">
        <f t="shared" si="798"/>
        <v>7.340875723292167E-4</v>
      </c>
      <c r="GV374" s="298">
        <f t="shared" si="799"/>
        <v>4.3308791684711995E-4</v>
      </c>
      <c r="GW374" s="298">
        <f t="shared" si="800"/>
        <v>5.2186828847273234E-4</v>
      </c>
      <c r="GX374" s="298">
        <f t="shared" si="801"/>
        <v>3.5031528375537984E-4</v>
      </c>
      <c r="GY374" s="298">
        <f t="shared" si="802"/>
        <v>1.6785363163321584E-4</v>
      </c>
      <c r="GZ374" s="298">
        <f t="shared" si="803"/>
        <v>2.9060716139076286E-4</v>
      </c>
      <c r="HA374" s="298">
        <f t="shared" si="804"/>
        <v>4.8584706379383184E-4</v>
      </c>
      <c r="HB374" s="298">
        <f t="shared" si="805"/>
        <v>1.3958125623130609E-4</v>
      </c>
      <c r="HC374" s="298">
        <f t="shared" si="806"/>
        <v>3.9855135247535047E-4</v>
      </c>
      <c r="HD374" s="298"/>
    </row>
    <row r="375" spans="1:212" ht="12" customHeight="1" x14ac:dyDescent="0.25">
      <c r="A375" s="2">
        <v>3</v>
      </c>
      <c r="B375" s="10" t="s">
        <v>151</v>
      </c>
      <c r="C375" s="183">
        <v>58004</v>
      </c>
      <c r="D375" s="10"/>
      <c r="E375" s="181" t="s">
        <v>544</v>
      </c>
      <c r="F375" s="33" t="s">
        <v>176</v>
      </c>
      <c r="G375" s="33"/>
      <c r="H375" s="33" t="s">
        <v>176</v>
      </c>
      <c r="I375" s="33">
        <v>232</v>
      </c>
      <c r="J375" s="33"/>
      <c r="K375" s="33">
        <f>SUM(I375+J375)</f>
        <v>232</v>
      </c>
      <c r="L375" s="33"/>
      <c r="M375" s="45">
        <v>232</v>
      </c>
      <c r="N375" s="45"/>
      <c r="O375" s="45"/>
      <c r="P375" s="45"/>
      <c r="Q375" s="45"/>
      <c r="R375" s="45"/>
      <c r="S375" s="45"/>
      <c r="T375" s="45"/>
      <c r="U375" s="45"/>
      <c r="V375" s="45"/>
      <c r="W375" s="61"/>
      <c r="X375" s="45">
        <f>SUM(M375:W375)</f>
        <v>232</v>
      </c>
      <c r="Y375" s="3">
        <v>232</v>
      </c>
      <c r="Z375" s="146"/>
      <c r="AA375" s="3">
        <f t="shared" si="834"/>
        <v>232</v>
      </c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178">
        <f t="shared" si="720"/>
        <v>0</v>
      </c>
      <c r="BB375" s="2">
        <f t="shared" si="721"/>
        <v>0</v>
      </c>
      <c r="BC375" s="2">
        <f t="shared" si="722"/>
        <v>0</v>
      </c>
      <c r="BD375" s="146">
        <f t="shared" si="723"/>
        <v>0</v>
      </c>
      <c r="BE375" s="3">
        <f t="shared" si="724"/>
        <v>16.056249344107464</v>
      </c>
      <c r="BF375" s="178">
        <f t="shared" si="725"/>
        <v>0</v>
      </c>
      <c r="BG375" s="2">
        <f t="shared" si="726"/>
        <v>0</v>
      </c>
      <c r="BH375" s="2">
        <f t="shared" si="727"/>
        <v>0</v>
      </c>
      <c r="BI375" s="146">
        <f t="shared" si="728"/>
        <v>0</v>
      </c>
      <c r="BJ375" s="3"/>
      <c r="BK375" s="21">
        <v>19330</v>
      </c>
      <c r="BL375" s="3">
        <v>19117</v>
      </c>
      <c r="BM375" s="2">
        <v>213</v>
      </c>
      <c r="BN375" s="2">
        <v>213</v>
      </c>
      <c r="BO375" s="45"/>
      <c r="BP375" s="2">
        <f t="shared" si="729"/>
        <v>213</v>
      </c>
      <c r="BQ375" s="2">
        <f t="shared" si="730"/>
        <v>11.14191557252707</v>
      </c>
      <c r="BR375" s="2">
        <f t="shared" si="731"/>
        <v>11.14191557252707</v>
      </c>
      <c r="BS375" s="2"/>
      <c r="BT375" s="7">
        <v>19199</v>
      </c>
      <c r="BU375" s="3">
        <v>18981</v>
      </c>
      <c r="BV375" s="2">
        <f t="shared" si="835"/>
        <v>218</v>
      </c>
      <c r="BW375" s="2">
        <v>218</v>
      </c>
      <c r="BX375" s="61"/>
      <c r="BY375" s="2">
        <f t="shared" si="732"/>
        <v>218</v>
      </c>
      <c r="BZ375" s="2">
        <f t="shared" si="733"/>
        <v>11.485169379906223</v>
      </c>
      <c r="CA375" s="2">
        <f t="shared" si="734"/>
        <v>11.485169379906223</v>
      </c>
      <c r="CB375" s="2"/>
      <c r="CC375" s="105">
        <v>19180</v>
      </c>
      <c r="CD375" s="3">
        <v>19049</v>
      </c>
      <c r="CE375" s="2">
        <f t="shared" si="836"/>
        <v>131</v>
      </c>
      <c r="CF375" s="2">
        <v>131</v>
      </c>
      <c r="CG375" s="61"/>
      <c r="CH375" s="2">
        <f t="shared" si="735"/>
        <v>131</v>
      </c>
      <c r="CI375" s="2">
        <f t="shared" si="736"/>
        <v>6.8770014173972394</v>
      </c>
      <c r="CJ375" s="2">
        <f t="shared" si="737"/>
        <v>6.8770014173972394</v>
      </c>
      <c r="CK375" s="2"/>
      <c r="CL375" s="105">
        <v>19220</v>
      </c>
      <c r="CM375" s="3">
        <v>19022</v>
      </c>
      <c r="CN375" s="2">
        <f t="shared" si="837"/>
        <v>198</v>
      </c>
      <c r="CO375" s="2">
        <f t="shared" si="838"/>
        <v>198</v>
      </c>
      <c r="CP375" s="61"/>
      <c r="CQ375" s="2">
        <f t="shared" si="738"/>
        <v>198</v>
      </c>
      <c r="CR375" s="2">
        <f t="shared" si="739"/>
        <v>10.409000105141414</v>
      </c>
      <c r="CS375" s="2">
        <f t="shared" si="740"/>
        <v>10.409000105141414</v>
      </c>
      <c r="CT375" s="2"/>
      <c r="CU375" s="131">
        <v>19364</v>
      </c>
      <c r="CV375" s="3">
        <v>19058</v>
      </c>
      <c r="CW375" s="2">
        <f t="shared" si="839"/>
        <v>306</v>
      </c>
      <c r="CX375" s="2">
        <f t="shared" si="840"/>
        <v>306</v>
      </c>
      <c r="CY375" s="61"/>
      <c r="CZ375" s="2">
        <f t="shared" si="741"/>
        <v>306</v>
      </c>
      <c r="DA375" s="2">
        <f t="shared" si="742"/>
        <v>16.056249344107464</v>
      </c>
      <c r="DB375" s="2">
        <f t="shared" si="743"/>
        <v>16.056249344107464</v>
      </c>
      <c r="DC375" s="2"/>
      <c r="DD375" s="131">
        <v>19235</v>
      </c>
      <c r="DE375" s="3">
        <v>18983</v>
      </c>
      <c r="DF375" s="2">
        <f t="shared" si="841"/>
        <v>252</v>
      </c>
      <c r="DG375" s="2">
        <f t="shared" si="842"/>
        <v>252</v>
      </c>
      <c r="DH375" s="61"/>
      <c r="DI375" s="2">
        <f t="shared" si="744"/>
        <v>252</v>
      </c>
      <c r="DJ375" s="2">
        <f t="shared" si="745"/>
        <v>13.275035558130959</v>
      </c>
      <c r="DK375" s="2">
        <f t="shared" si="746"/>
        <v>13.275035558130959</v>
      </c>
      <c r="DL375" s="2"/>
      <c r="DM375" s="131">
        <v>19241</v>
      </c>
      <c r="DN375" s="2">
        <v>18998</v>
      </c>
      <c r="DO375" s="3">
        <f t="shared" si="747"/>
        <v>243</v>
      </c>
      <c r="DP375" s="3">
        <f t="shared" si="748"/>
        <v>12.790820086324876</v>
      </c>
      <c r="DQ375" s="2"/>
      <c r="DR375" s="131">
        <v>19321</v>
      </c>
      <c r="DS375" s="2">
        <v>19039</v>
      </c>
      <c r="DT375" s="3">
        <f t="shared" si="749"/>
        <v>282</v>
      </c>
      <c r="DU375" s="3">
        <f t="shared" si="750"/>
        <v>14.811702295288617</v>
      </c>
      <c r="DV375" s="2"/>
      <c r="DW375" s="131">
        <v>19392</v>
      </c>
      <c r="DX375" s="2">
        <v>19127</v>
      </c>
      <c r="DY375" s="3">
        <f t="shared" si="751"/>
        <v>265</v>
      </c>
      <c r="DZ375" s="3">
        <f t="shared" si="752"/>
        <v>13.854760286505986</v>
      </c>
      <c r="EA375" s="2"/>
      <c r="EB375" s="131">
        <v>19387</v>
      </c>
      <c r="EC375" s="2">
        <v>19163</v>
      </c>
      <c r="ED375" s="3">
        <f t="shared" si="824"/>
        <v>224</v>
      </c>
      <c r="EE375" s="3">
        <f t="shared" si="753"/>
        <v>11.689192715128112</v>
      </c>
      <c r="EF375" s="2"/>
      <c r="EG375" s="131">
        <v>19405</v>
      </c>
      <c r="EH375" s="2">
        <v>19211</v>
      </c>
      <c r="EI375" s="3">
        <f t="shared" si="846"/>
        <v>194</v>
      </c>
      <c r="EJ375" s="3">
        <f t="shared" si="754"/>
        <v>10.09838113580761</v>
      </c>
      <c r="EK375" s="2"/>
      <c r="EL375" s="131">
        <v>19446</v>
      </c>
      <c r="EM375" s="2">
        <v>19205</v>
      </c>
      <c r="EN375" s="3">
        <f t="shared" si="843"/>
        <v>241</v>
      </c>
      <c r="EO375" s="3">
        <f t="shared" si="755"/>
        <v>12.548815412652955</v>
      </c>
      <c r="EP375" s="2"/>
      <c r="EQ375" s="2"/>
      <c r="ER375" s="77">
        <f t="shared" si="756"/>
        <v>213</v>
      </c>
      <c r="ES375" s="83">
        <f t="shared" si="825"/>
        <v>218</v>
      </c>
      <c r="ET375" s="83">
        <f t="shared" si="821"/>
        <v>131</v>
      </c>
      <c r="EU375" s="81">
        <f t="shared" si="828"/>
        <v>198</v>
      </c>
      <c r="EV375" s="81">
        <f t="shared" si="826"/>
        <v>306</v>
      </c>
      <c r="EW375" s="81">
        <f t="shared" si="833"/>
        <v>252</v>
      </c>
      <c r="EX375" s="81">
        <f t="shared" si="827"/>
        <v>243</v>
      </c>
      <c r="EY375" s="81">
        <f t="shared" si="844"/>
        <v>282</v>
      </c>
      <c r="EZ375" s="81">
        <f t="shared" si="832"/>
        <v>265</v>
      </c>
      <c r="FA375" s="81">
        <f t="shared" si="757"/>
        <v>224</v>
      </c>
      <c r="FB375" s="81">
        <f t="shared" si="758"/>
        <v>194</v>
      </c>
      <c r="FC375" s="81">
        <f t="shared" si="845"/>
        <v>241</v>
      </c>
      <c r="FD375" s="2"/>
      <c r="FE375" s="77">
        <f t="shared" si="759"/>
        <v>11.14191557252707</v>
      </c>
      <c r="FF375" s="83">
        <f t="shared" si="760"/>
        <v>11.485169379906223</v>
      </c>
      <c r="FG375" s="83">
        <f t="shared" si="761"/>
        <v>6.8770014173972394</v>
      </c>
      <c r="FH375" s="81">
        <f t="shared" si="762"/>
        <v>10.409000105141414</v>
      </c>
      <c r="FI375" s="81">
        <f t="shared" si="763"/>
        <v>16.056249344107464</v>
      </c>
      <c r="FJ375" s="81">
        <f t="shared" si="764"/>
        <v>13.275035558130959</v>
      </c>
      <c r="FK375" s="81">
        <f t="shared" si="765"/>
        <v>12.790820086324876</v>
      </c>
      <c r="FL375" s="81">
        <f t="shared" si="766"/>
        <v>14.811702295288617</v>
      </c>
      <c r="FM375" s="81">
        <f t="shared" si="767"/>
        <v>13.854760286505986</v>
      </c>
      <c r="FN375" s="81">
        <f t="shared" si="768"/>
        <v>11.689192715128112</v>
      </c>
      <c r="FO375" s="81">
        <f t="shared" si="769"/>
        <v>10.09838113580761</v>
      </c>
      <c r="FP375" s="81">
        <f t="shared" si="770"/>
        <v>12.548815412652955</v>
      </c>
      <c r="FQ375" s="2"/>
      <c r="FR375" s="83">
        <f t="shared" si="771"/>
        <v>5</v>
      </c>
      <c r="FS375" s="83">
        <f t="shared" si="772"/>
        <v>-87</v>
      </c>
      <c r="FT375" s="83">
        <f t="shared" si="773"/>
        <v>67</v>
      </c>
      <c r="FU375" s="83">
        <f t="shared" si="774"/>
        <v>108</v>
      </c>
      <c r="FV375" s="83">
        <f t="shared" si="775"/>
        <v>-54</v>
      </c>
      <c r="FW375" s="83">
        <f t="shared" si="776"/>
        <v>-9</v>
      </c>
      <c r="FX375" s="83">
        <f t="shared" si="777"/>
        <v>39</v>
      </c>
      <c r="FY375" s="83">
        <f t="shared" si="778"/>
        <v>-17</v>
      </c>
      <c r="FZ375" s="83">
        <f t="shared" si="779"/>
        <v>-41</v>
      </c>
      <c r="GA375" s="83">
        <f t="shared" si="780"/>
        <v>-30</v>
      </c>
      <c r="GB375" s="83">
        <f t="shared" si="781"/>
        <v>47</v>
      </c>
      <c r="GC375" s="54"/>
      <c r="GD375" s="205">
        <f t="shared" si="782"/>
        <v>0.34325380737915268</v>
      </c>
      <c r="GE375" s="206">
        <f t="shared" si="783"/>
        <v>-4.6081679625089835</v>
      </c>
      <c r="GF375" s="206">
        <f t="shared" si="784"/>
        <v>3.5319986877441751</v>
      </c>
      <c r="GG375" s="207">
        <f t="shared" si="785"/>
        <v>5.6472492389660491</v>
      </c>
      <c r="GH375" s="206">
        <f t="shared" si="786"/>
        <v>-2.7812137859765045</v>
      </c>
      <c r="GI375" s="206">
        <f t="shared" si="787"/>
        <v>-0.48421547180608293</v>
      </c>
      <c r="GJ375" s="206">
        <f t="shared" si="788"/>
        <v>2.0208822089637408</v>
      </c>
      <c r="GK375" s="206">
        <f t="shared" si="789"/>
        <v>-0.95694200878263125</v>
      </c>
      <c r="GL375" s="206">
        <f t="shared" si="790"/>
        <v>-2.1655675713778741</v>
      </c>
      <c r="GM375" s="206">
        <f t="shared" si="791"/>
        <v>-1.5908115793205013</v>
      </c>
      <c r="GN375" s="206">
        <f t="shared" si="792"/>
        <v>2.4504342768453444</v>
      </c>
      <c r="GO375" s="2"/>
      <c r="GP375" s="3">
        <f t="shared" si="793"/>
        <v>241</v>
      </c>
      <c r="GQ375" s="320">
        <f t="shared" si="794"/>
        <v>1.2548815412652955E-2</v>
      </c>
      <c r="GR375" s="298">
        <f t="shared" si="795"/>
        <v>3.7095734861282851E-3</v>
      </c>
      <c r="GS375" s="298">
        <f t="shared" si="796"/>
        <v>3.4838750918912008E-3</v>
      </c>
      <c r="GT375" s="298">
        <f t="shared" si="797"/>
        <v>2.5013716057982424E-3</v>
      </c>
      <c r="GU375" s="298">
        <f t="shared" si="798"/>
        <v>4.2749805682701439E-3</v>
      </c>
      <c r="GV375" s="298">
        <f t="shared" si="799"/>
        <v>5.5218709398007796E-3</v>
      </c>
      <c r="GW375" s="298">
        <f t="shared" si="800"/>
        <v>5.0581080267357139E-3</v>
      </c>
      <c r="GX375" s="298">
        <f t="shared" si="801"/>
        <v>6.0804724251826642E-3</v>
      </c>
      <c r="GY375" s="298">
        <f t="shared" si="802"/>
        <v>6.7621034457952664E-3</v>
      </c>
      <c r="GZ375" s="298">
        <f t="shared" si="803"/>
        <v>5.5007784120394395E-3</v>
      </c>
      <c r="HA375" s="298">
        <f t="shared" si="804"/>
        <v>4.7317279256442754E-3</v>
      </c>
      <c r="HB375" s="298">
        <f t="shared" si="805"/>
        <v>3.86839481555334E-3</v>
      </c>
      <c r="HC375" s="298">
        <f t="shared" si="806"/>
        <v>4.1761250411547594E-3</v>
      </c>
      <c r="HD375" s="298"/>
    </row>
    <row r="376" spans="1:212" ht="12" customHeight="1" x14ac:dyDescent="0.25">
      <c r="A376" s="2">
        <v>3</v>
      </c>
      <c r="B376" s="10" t="s">
        <v>152</v>
      </c>
      <c r="C376" s="183">
        <v>61003</v>
      </c>
      <c r="D376" s="10"/>
      <c r="E376" s="2" t="s">
        <v>195</v>
      </c>
      <c r="F376" s="33"/>
      <c r="G376" s="33"/>
      <c r="H376" s="33"/>
      <c r="I376" s="33"/>
      <c r="J376" s="33"/>
      <c r="K376" s="33"/>
      <c r="L376" s="33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61"/>
      <c r="X376" s="45"/>
      <c r="Y376" s="3">
        <v>0</v>
      </c>
      <c r="Z376" s="146">
        <v>18</v>
      </c>
      <c r="AA376" s="3">
        <f t="shared" si="834"/>
        <v>18</v>
      </c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178">
        <f t="shared" si="720"/>
        <v>0</v>
      </c>
      <c r="BB376" s="2">
        <f t="shared" si="721"/>
        <v>0</v>
      </c>
      <c r="BC376" s="2">
        <f t="shared" si="722"/>
        <v>0</v>
      </c>
      <c r="BD376" s="146">
        <f t="shared" si="723"/>
        <v>0</v>
      </c>
      <c r="BE376" s="3">
        <f t="shared" si="724"/>
        <v>-0.56361843032267156</v>
      </c>
      <c r="BF376" s="178">
        <f t="shared" si="725"/>
        <v>0</v>
      </c>
      <c r="BG376" s="2">
        <f t="shared" si="726"/>
        <v>0</v>
      </c>
      <c r="BH376" s="2">
        <f t="shared" si="727"/>
        <v>0</v>
      </c>
      <c r="BI376" s="146">
        <f t="shared" si="728"/>
        <v>0</v>
      </c>
      <c r="BJ376" s="3"/>
      <c r="BK376" s="21">
        <v>13863</v>
      </c>
      <c r="BL376" s="3">
        <v>13861</v>
      </c>
      <c r="BM376" s="2">
        <v>2</v>
      </c>
      <c r="BN376" s="2">
        <v>2</v>
      </c>
      <c r="BO376" s="45"/>
      <c r="BP376" s="2">
        <f t="shared" si="729"/>
        <v>2</v>
      </c>
      <c r="BQ376" s="2">
        <f t="shared" si="730"/>
        <v>0.14428973378544116</v>
      </c>
      <c r="BR376" s="2">
        <f t="shared" si="731"/>
        <v>0.14428973378544116</v>
      </c>
      <c r="BS376" s="2"/>
      <c r="BT376" s="7">
        <v>13962</v>
      </c>
      <c r="BU376" s="3">
        <v>13955</v>
      </c>
      <c r="BV376" s="2">
        <f t="shared" si="835"/>
        <v>7</v>
      </c>
      <c r="BW376" s="2">
        <v>7</v>
      </c>
      <c r="BX376" s="61"/>
      <c r="BY376" s="2">
        <f t="shared" si="732"/>
        <v>7</v>
      </c>
      <c r="BZ376" s="2">
        <f t="shared" si="733"/>
        <v>0.50161232533142242</v>
      </c>
      <c r="CA376" s="2">
        <f t="shared" si="734"/>
        <v>0.50161232533142242</v>
      </c>
      <c r="CB376" s="2"/>
      <c r="CC376" s="105">
        <v>14120</v>
      </c>
      <c r="CD376" s="3">
        <v>14120</v>
      </c>
      <c r="CE376" s="2">
        <f t="shared" si="836"/>
        <v>0</v>
      </c>
      <c r="CF376" s="2">
        <v>0</v>
      </c>
      <c r="CG376" s="61"/>
      <c r="CH376" s="2">
        <f t="shared" si="735"/>
        <v>0</v>
      </c>
      <c r="CI376" s="2">
        <f t="shared" si="736"/>
        <v>0</v>
      </c>
      <c r="CJ376" s="2">
        <f t="shared" si="737"/>
        <v>0</v>
      </c>
      <c r="CK376" s="2"/>
      <c r="CL376" s="105">
        <v>14104</v>
      </c>
      <c r="CM376" s="3">
        <v>14104</v>
      </c>
      <c r="CN376" s="2">
        <f t="shared" si="837"/>
        <v>0</v>
      </c>
      <c r="CO376" s="2">
        <f t="shared" si="838"/>
        <v>0</v>
      </c>
      <c r="CP376" s="61"/>
      <c r="CQ376" s="2">
        <f t="shared" si="738"/>
        <v>0</v>
      </c>
      <c r="CR376" s="2">
        <f t="shared" si="739"/>
        <v>0</v>
      </c>
      <c r="CS376" s="2">
        <f t="shared" si="740"/>
        <v>0</v>
      </c>
      <c r="CT376" s="2"/>
      <c r="CU376" s="131">
        <v>14186</v>
      </c>
      <c r="CV376" s="3">
        <v>14194</v>
      </c>
      <c r="CW376" s="2">
        <f t="shared" si="839"/>
        <v>-8</v>
      </c>
      <c r="CX376" s="2">
        <f t="shared" si="840"/>
        <v>-8</v>
      </c>
      <c r="CY376" s="61"/>
      <c r="CZ376" s="2">
        <f t="shared" si="741"/>
        <v>-8</v>
      </c>
      <c r="DA376" s="2">
        <f t="shared" si="742"/>
        <v>-0.56361843032267156</v>
      </c>
      <c r="DB376" s="2">
        <f t="shared" si="743"/>
        <v>-0.56361843032267156</v>
      </c>
      <c r="DC376" s="2"/>
      <c r="DD376" s="131">
        <v>14267</v>
      </c>
      <c r="DE376" s="3">
        <v>14278</v>
      </c>
      <c r="DF376" s="2">
        <f t="shared" si="841"/>
        <v>-11</v>
      </c>
      <c r="DG376" s="2">
        <f t="shared" si="842"/>
        <v>-11</v>
      </c>
      <c r="DH376" s="61"/>
      <c r="DI376" s="2">
        <f t="shared" si="744"/>
        <v>-11</v>
      </c>
      <c r="DJ376" s="2">
        <f t="shared" si="745"/>
        <v>-0.77041602465331283</v>
      </c>
      <c r="DK376" s="2">
        <f t="shared" si="746"/>
        <v>-0.77041602465331283</v>
      </c>
      <c r="DL376" s="2"/>
      <c r="DM376" s="131">
        <v>14302</v>
      </c>
      <c r="DN376" s="2">
        <v>14299</v>
      </c>
      <c r="DO376" s="3">
        <f t="shared" si="747"/>
        <v>3</v>
      </c>
      <c r="DP376" s="3">
        <f t="shared" si="748"/>
        <v>0.20980488146024195</v>
      </c>
      <c r="DQ376" s="2"/>
      <c r="DR376" s="131">
        <v>14401</v>
      </c>
      <c r="DS376" s="2">
        <v>14396</v>
      </c>
      <c r="DT376" s="3">
        <f t="shared" si="749"/>
        <v>5</v>
      </c>
      <c r="DU376" s="3">
        <f t="shared" si="750"/>
        <v>0.34731869963878859</v>
      </c>
      <c r="DV376" s="2"/>
      <c r="DW376" s="131">
        <v>14412</v>
      </c>
      <c r="DX376" s="2">
        <v>14418</v>
      </c>
      <c r="DY376" s="3">
        <f t="shared" si="751"/>
        <v>-6</v>
      </c>
      <c r="DZ376" s="3">
        <f t="shared" si="752"/>
        <v>-0.4161464835622139</v>
      </c>
      <c r="EA376" s="2"/>
      <c r="EB376" s="131">
        <v>14378</v>
      </c>
      <c r="EC376" s="2">
        <v>14361</v>
      </c>
      <c r="ED376" s="3">
        <f t="shared" si="824"/>
        <v>17</v>
      </c>
      <c r="EE376" s="3">
        <f t="shared" si="753"/>
        <v>1.1837615764918878</v>
      </c>
      <c r="EF376" s="2"/>
      <c r="EG376" s="131">
        <v>14449</v>
      </c>
      <c r="EH376" s="2">
        <v>14442</v>
      </c>
      <c r="EI376" s="3">
        <f t="shared" si="846"/>
        <v>7</v>
      </c>
      <c r="EJ376" s="3">
        <f t="shared" si="754"/>
        <v>0.48469741033097907</v>
      </c>
      <c r="EK376" s="2"/>
      <c r="EL376" s="131">
        <v>14530</v>
      </c>
      <c r="EM376" s="2">
        <v>14514</v>
      </c>
      <c r="EN376" s="3">
        <f t="shared" si="843"/>
        <v>16</v>
      </c>
      <c r="EO376" s="3">
        <f t="shared" si="755"/>
        <v>1.1023839051949842</v>
      </c>
      <c r="EP376" s="2"/>
      <c r="EQ376" s="2"/>
      <c r="ER376" s="77">
        <f t="shared" si="756"/>
        <v>2</v>
      </c>
      <c r="ES376" s="83">
        <f t="shared" si="825"/>
        <v>7</v>
      </c>
      <c r="ET376" s="83">
        <f t="shared" si="821"/>
        <v>0</v>
      </c>
      <c r="EU376" s="81">
        <f t="shared" si="828"/>
        <v>0</v>
      </c>
      <c r="EV376" s="81">
        <f t="shared" si="826"/>
        <v>-8</v>
      </c>
      <c r="EW376" s="81">
        <f t="shared" si="833"/>
        <v>-11</v>
      </c>
      <c r="EX376" s="81">
        <f t="shared" si="827"/>
        <v>3</v>
      </c>
      <c r="EY376" s="81">
        <f t="shared" si="844"/>
        <v>5</v>
      </c>
      <c r="EZ376" s="81">
        <f t="shared" si="832"/>
        <v>-6</v>
      </c>
      <c r="FA376" s="81">
        <f t="shared" si="757"/>
        <v>17</v>
      </c>
      <c r="FB376" s="81">
        <f t="shared" si="758"/>
        <v>7</v>
      </c>
      <c r="FC376" s="81">
        <f t="shared" si="845"/>
        <v>16</v>
      </c>
      <c r="FD376" s="2"/>
      <c r="FE376" s="77">
        <f t="shared" si="759"/>
        <v>0.14428973378544116</v>
      </c>
      <c r="FF376" s="83">
        <f t="shared" si="760"/>
        <v>0.50161232533142242</v>
      </c>
      <c r="FG376" s="83">
        <f t="shared" si="761"/>
        <v>0</v>
      </c>
      <c r="FH376" s="81">
        <f t="shared" si="762"/>
        <v>0</v>
      </c>
      <c r="FI376" s="81">
        <f t="shared" si="763"/>
        <v>-0.56361843032267156</v>
      </c>
      <c r="FJ376" s="81">
        <f t="shared" si="764"/>
        <v>-0.77041602465331283</v>
      </c>
      <c r="FK376" s="81">
        <f t="shared" si="765"/>
        <v>0.20980488146024195</v>
      </c>
      <c r="FL376" s="81">
        <f t="shared" si="766"/>
        <v>0.34731869963878859</v>
      </c>
      <c r="FM376" s="81">
        <f t="shared" si="767"/>
        <v>-0.4161464835622139</v>
      </c>
      <c r="FN376" s="81">
        <f t="shared" si="768"/>
        <v>1.1837615764918878</v>
      </c>
      <c r="FO376" s="81">
        <f t="shared" si="769"/>
        <v>0.48469741033097907</v>
      </c>
      <c r="FP376" s="81">
        <f t="shared" si="770"/>
        <v>1.1023839051949842</v>
      </c>
      <c r="FQ376" s="2"/>
      <c r="FR376" s="83">
        <f t="shared" si="771"/>
        <v>5</v>
      </c>
      <c r="FS376" s="83">
        <f t="shared" si="772"/>
        <v>-7</v>
      </c>
      <c r="FT376" s="83">
        <f t="shared" si="773"/>
        <v>0</v>
      </c>
      <c r="FU376" s="83">
        <f t="shared" si="774"/>
        <v>-8</v>
      </c>
      <c r="FV376" s="83">
        <f t="shared" si="775"/>
        <v>-3</v>
      </c>
      <c r="FW376" s="83">
        <f t="shared" si="776"/>
        <v>14</v>
      </c>
      <c r="FX376" s="83">
        <f t="shared" si="777"/>
        <v>2</v>
      </c>
      <c r="FY376" s="83">
        <f t="shared" si="778"/>
        <v>-11</v>
      </c>
      <c r="FZ376" s="83">
        <f t="shared" si="779"/>
        <v>23</v>
      </c>
      <c r="GA376" s="83">
        <f t="shared" si="780"/>
        <v>-10</v>
      </c>
      <c r="GB376" s="83">
        <f t="shared" si="781"/>
        <v>9</v>
      </c>
      <c r="GC376" s="54"/>
      <c r="GD376" s="205">
        <f t="shared" si="782"/>
        <v>0.35732259154598123</v>
      </c>
      <c r="GE376" s="206">
        <f t="shared" si="783"/>
        <v>-0.50161232533142242</v>
      </c>
      <c r="GF376" s="206">
        <f t="shared" si="784"/>
        <v>0</v>
      </c>
      <c r="GG376" s="207">
        <f t="shared" si="785"/>
        <v>-0.56361843032267156</v>
      </c>
      <c r="GH376" s="206">
        <f t="shared" si="786"/>
        <v>-0.20679759433064127</v>
      </c>
      <c r="GI376" s="206">
        <f t="shared" si="787"/>
        <v>0.98022090611355472</v>
      </c>
      <c r="GJ376" s="206">
        <f t="shared" si="788"/>
        <v>0.13751381817854663</v>
      </c>
      <c r="GK376" s="206">
        <f t="shared" si="789"/>
        <v>-0.76346518320100243</v>
      </c>
      <c r="GL376" s="206">
        <f t="shared" si="790"/>
        <v>1.5999080600541018</v>
      </c>
      <c r="GM376" s="206">
        <f t="shared" si="791"/>
        <v>-0.69906416616090872</v>
      </c>
      <c r="GN376" s="206">
        <f t="shared" si="792"/>
        <v>0.61768649486400506</v>
      </c>
      <c r="GO376" s="2"/>
      <c r="GP376" s="3">
        <f t="shared" si="793"/>
        <v>16</v>
      </c>
      <c r="GQ376" s="320">
        <f t="shared" si="794"/>
        <v>1.1023839051949843E-3</v>
      </c>
      <c r="GR376" s="298">
        <f t="shared" si="795"/>
        <v>3.4831675926087182E-5</v>
      </c>
      <c r="GS376" s="298">
        <f t="shared" si="796"/>
        <v>1.1186754882219452E-4</v>
      </c>
      <c r="GT376" s="298">
        <f t="shared" si="797"/>
        <v>0</v>
      </c>
      <c r="GU376" s="298">
        <f t="shared" si="798"/>
        <v>0</v>
      </c>
      <c r="GV376" s="298">
        <f t="shared" si="799"/>
        <v>-1.4436263894903998E-4</v>
      </c>
      <c r="GW376" s="298">
        <f t="shared" si="800"/>
        <v>-2.2079042973846371E-4</v>
      </c>
      <c r="GX376" s="298">
        <f t="shared" si="801"/>
        <v>7.5067560804724251E-5</v>
      </c>
      <c r="GY376" s="298">
        <f t="shared" si="802"/>
        <v>1.1989545116658273E-4</v>
      </c>
      <c r="GZ376" s="298">
        <f t="shared" si="803"/>
        <v>-1.2454592631032694E-4</v>
      </c>
      <c r="HA376" s="298">
        <f t="shared" si="804"/>
        <v>3.5910435149978876E-4</v>
      </c>
      <c r="HB376" s="298">
        <f t="shared" si="805"/>
        <v>1.3958125623130609E-4</v>
      </c>
      <c r="HC376" s="298">
        <f t="shared" si="806"/>
        <v>2.7725311476546117E-4</v>
      </c>
      <c r="HD376" s="298"/>
    </row>
    <row r="377" spans="1:212" ht="12" customHeight="1" x14ac:dyDescent="0.25">
      <c r="A377" s="2">
        <v>3</v>
      </c>
      <c r="B377" s="10" t="s">
        <v>152</v>
      </c>
      <c r="C377" s="183">
        <v>61010</v>
      </c>
      <c r="D377" s="10"/>
      <c r="E377" s="2" t="s">
        <v>276</v>
      </c>
      <c r="F377" s="33"/>
      <c r="G377" s="33"/>
      <c r="H377" s="33"/>
      <c r="I377" s="33"/>
      <c r="J377" s="33"/>
      <c r="K377" s="33"/>
      <c r="L377" s="33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61"/>
      <c r="X377" s="45"/>
      <c r="Y377" s="3">
        <v>5</v>
      </c>
      <c r="Z377" s="146">
        <v>3</v>
      </c>
      <c r="AA377" s="3">
        <f t="shared" si="834"/>
        <v>8</v>
      </c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178">
        <f t="shared" si="720"/>
        <v>0</v>
      </c>
      <c r="BB377" s="2">
        <f t="shared" si="721"/>
        <v>0</v>
      </c>
      <c r="BC377" s="2">
        <f t="shared" si="722"/>
        <v>0</v>
      </c>
      <c r="BD377" s="146">
        <f t="shared" si="723"/>
        <v>0</v>
      </c>
      <c r="BE377" s="3">
        <f t="shared" si="724"/>
        <v>0.61236987140232702</v>
      </c>
      <c r="BF377" s="178">
        <f t="shared" si="725"/>
        <v>0</v>
      </c>
      <c r="BG377" s="2">
        <f t="shared" si="726"/>
        <v>0</v>
      </c>
      <c r="BH377" s="2">
        <f t="shared" si="727"/>
        <v>0</v>
      </c>
      <c r="BI377" s="146">
        <f t="shared" si="728"/>
        <v>0</v>
      </c>
      <c r="BJ377" s="3"/>
      <c r="BK377" s="21">
        <v>2994</v>
      </c>
      <c r="BL377" s="3">
        <v>2987</v>
      </c>
      <c r="BM377" s="2">
        <v>7</v>
      </c>
      <c r="BN377" s="2">
        <v>7</v>
      </c>
      <c r="BO377" s="45"/>
      <c r="BP377" s="2">
        <f t="shared" si="729"/>
        <v>7</v>
      </c>
      <c r="BQ377" s="2">
        <f t="shared" si="730"/>
        <v>2.3434884499497821</v>
      </c>
      <c r="BR377" s="2">
        <f t="shared" si="731"/>
        <v>2.3434884499497821</v>
      </c>
      <c r="BS377" s="2"/>
      <c r="BT377" s="7">
        <v>3017</v>
      </c>
      <c r="BU377" s="3">
        <v>3005</v>
      </c>
      <c r="BV377" s="2">
        <f t="shared" si="835"/>
        <v>12</v>
      </c>
      <c r="BW377" s="2">
        <v>12</v>
      </c>
      <c r="BX377" s="61"/>
      <c r="BY377" s="2">
        <f t="shared" si="732"/>
        <v>12</v>
      </c>
      <c r="BZ377" s="2">
        <f t="shared" si="733"/>
        <v>3.9933444259567388</v>
      </c>
      <c r="CA377" s="2">
        <f t="shared" si="734"/>
        <v>3.9933444259567388</v>
      </c>
      <c r="CB377" s="2"/>
      <c r="CC377" s="105">
        <v>3070</v>
      </c>
      <c r="CD377" s="3">
        <v>3063</v>
      </c>
      <c r="CE377" s="2">
        <f t="shared" si="836"/>
        <v>7</v>
      </c>
      <c r="CF377" s="2">
        <v>7</v>
      </c>
      <c r="CG377" s="61"/>
      <c r="CH377" s="2">
        <f t="shared" si="735"/>
        <v>7</v>
      </c>
      <c r="CI377" s="2">
        <f t="shared" si="736"/>
        <v>2.285341168788769</v>
      </c>
      <c r="CJ377" s="2">
        <f t="shared" si="737"/>
        <v>2.285341168788769</v>
      </c>
      <c r="CK377" s="2"/>
      <c r="CL377" s="105">
        <v>3117</v>
      </c>
      <c r="CM377" s="3">
        <v>3114</v>
      </c>
      <c r="CN377" s="2">
        <f t="shared" si="837"/>
        <v>3</v>
      </c>
      <c r="CO377" s="2">
        <f t="shared" si="838"/>
        <v>3</v>
      </c>
      <c r="CP377" s="61"/>
      <c r="CQ377" s="2">
        <f t="shared" si="738"/>
        <v>3</v>
      </c>
      <c r="CR377" s="2">
        <f t="shared" si="739"/>
        <v>0.96339113680154143</v>
      </c>
      <c r="CS377" s="2">
        <f t="shared" si="740"/>
        <v>0.96339113680154143</v>
      </c>
      <c r="CT377" s="2"/>
      <c r="CU377" s="131">
        <v>3268</v>
      </c>
      <c r="CV377" s="3">
        <v>3266</v>
      </c>
      <c r="CW377" s="2">
        <f t="shared" si="839"/>
        <v>2</v>
      </c>
      <c r="CX377" s="2">
        <f t="shared" si="840"/>
        <v>2</v>
      </c>
      <c r="CY377" s="61"/>
      <c r="CZ377" s="2">
        <f t="shared" si="741"/>
        <v>2</v>
      </c>
      <c r="DA377" s="2">
        <f t="shared" si="742"/>
        <v>0.61236987140232702</v>
      </c>
      <c r="DB377" s="2">
        <f t="shared" si="743"/>
        <v>0.61236987140232702</v>
      </c>
      <c r="DC377" s="2"/>
      <c r="DD377" s="131">
        <v>3240</v>
      </c>
      <c r="DE377" s="3">
        <v>3235</v>
      </c>
      <c r="DF377" s="2">
        <f t="shared" si="841"/>
        <v>5</v>
      </c>
      <c r="DG377" s="2">
        <f t="shared" si="842"/>
        <v>5</v>
      </c>
      <c r="DH377" s="61"/>
      <c r="DI377" s="2">
        <f t="shared" si="744"/>
        <v>5</v>
      </c>
      <c r="DJ377" s="2">
        <f t="shared" si="745"/>
        <v>1.5455950540958268</v>
      </c>
      <c r="DK377" s="2">
        <f t="shared" si="746"/>
        <v>1.5455950540958268</v>
      </c>
      <c r="DL377" s="2"/>
      <c r="DM377" s="131">
        <v>3238</v>
      </c>
      <c r="DN377" s="2">
        <v>3234</v>
      </c>
      <c r="DO377" s="3">
        <f t="shared" si="747"/>
        <v>4</v>
      </c>
      <c r="DP377" s="3">
        <f t="shared" si="748"/>
        <v>1.2368583797155226</v>
      </c>
      <c r="DQ377" s="2"/>
      <c r="DR377" s="131">
        <v>3230</v>
      </c>
      <c r="DS377" s="2">
        <v>3230</v>
      </c>
      <c r="DT377" s="3">
        <f t="shared" si="749"/>
        <v>0</v>
      </c>
      <c r="DU377" s="3">
        <f t="shared" si="750"/>
        <v>0</v>
      </c>
      <c r="DV377" s="2"/>
      <c r="DW377" s="131">
        <v>3302</v>
      </c>
      <c r="DX377" s="2">
        <v>3290</v>
      </c>
      <c r="DY377" s="3">
        <f t="shared" si="751"/>
        <v>12</v>
      </c>
      <c r="DZ377" s="3">
        <f t="shared" si="752"/>
        <v>3.6474164133738598</v>
      </c>
      <c r="EA377" s="2"/>
      <c r="EB377" s="131">
        <v>3316</v>
      </c>
      <c r="EC377" s="2">
        <v>3299</v>
      </c>
      <c r="ED377" s="3">
        <f t="shared" si="824"/>
        <v>17</v>
      </c>
      <c r="EE377" s="3">
        <f t="shared" si="753"/>
        <v>5.1530766899060323</v>
      </c>
      <c r="EF377" s="2"/>
      <c r="EG377" s="131">
        <v>3308</v>
      </c>
      <c r="EH377" s="2">
        <v>3292</v>
      </c>
      <c r="EI377" s="3">
        <f t="shared" si="846"/>
        <v>16</v>
      </c>
      <c r="EJ377" s="3">
        <f t="shared" si="754"/>
        <v>4.8602673147023081</v>
      </c>
      <c r="EK377" s="2"/>
      <c r="EL377" s="131">
        <v>3301</v>
      </c>
      <c r="EM377" s="2">
        <v>3293</v>
      </c>
      <c r="EN377" s="3">
        <f t="shared" si="843"/>
        <v>8</v>
      </c>
      <c r="EO377" s="3">
        <f t="shared" si="755"/>
        <v>2.4293956878226544</v>
      </c>
      <c r="EP377" s="2"/>
      <c r="EQ377" s="2"/>
      <c r="ER377" s="77">
        <f t="shared" si="756"/>
        <v>7</v>
      </c>
      <c r="ES377" s="83">
        <f t="shared" si="825"/>
        <v>12</v>
      </c>
      <c r="ET377" s="83">
        <f t="shared" si="821"/>
        <v>7</v>
      </c>
      <c r="EU377" s="81">
        <f t="shared" si="828"/>
        <v>3</v>
      </c>
      <c r="EV377" s="81">
        <f t="shared" si="826"/>
        <v>2</v>
      </c>
      <c r="EW377" s="81">
        <f t="shared" si="833"/>
        <v>5</v>
      </c>
      <c r="EX377" s="81">
        <f t="shared" si="827"/>
        <v>4</v>
      </c>
      <c r="EY377" s="81">
        <f t="shared" si="844"/>
        <v>0</v>
      </c>
      <c r="EZ377" s="81">
        <f t="shared" si="832"/>
        <v>12</v>
      </c>
      <c r="FA377" s="81">
        <f t="shared" si="757"/>
        <v>17</v>
      </c>
      <c r="FB377" s="81">
        <f t="shared" si="758"/>
        <v>16</v>
      </c>
      <c r="FC377" s="81">
        <f t="shared" si="845"/>
        <v>8</v>
      </c>
      <c r="FD377" s="2"/>
      <c r="FE377" s="77">
        <f t="shared" si="759"/>
        <v>2.3434884499497821</v>
      </c>
      <c r="FF377" s="83">
        <f t="shared" si="760"/>
        <v>3.9933444259567388</v>
      </c>
      <c r="FG377" s="83">
        <f t="shared" si="761"/>
        <v>2.285341168788769</v>
      </c>
      <c r="FH377" s="81">
        <f t="shared" si="762"/>
        <v>0.96339113680154143</v>
      </c>
      <c r="FI377" s="81">
        <f t="shared" si="763"/>
        <v>0.61236987140232702</v>
      </c>
      <c r="FJ377" s="81">
        <f t="shared" si="764"/>
        <v>1.5455950540958268</v>
      </c>
      <c r="FK377" s="81">
        <f t="shared" si="765"/>
        <v>1.2368583797155226</v>
      </c>
      <c r="FL377" s="81">
        <f t="shared" si="766"/>
        <v>0</v>
      </c>
      <c r="FM377" s="81">
        <f t="shared" si="767"/>
        <v>3.6474164133738598</v>
      </c>
      <c r="FN377" s="81">
        <f t="shared" si="768"/>
        <v>5.1530766899060323</v>
      </c>
      <c r="FO377" s="81">
        <f t="shared" si="769"/>
        <v>4.8602673147023081</v>
      </c>
      <c r="FP377" s="81">
        <f t="shared" si="770"/>
        <v>2.4293956878226544</v>
      </c>
      <c r="FQ377" s="2"/>
      <c r="FR377" s="83">
        <f t="shared" si="771"/>
        <v>5</v>
      </c>
      <c r="FS377" s="83">
        <f t="shared" si="772"/>
        <v>-5</v>
      </c>
      <c r="FT377" s="83">
        <f t="shared" si="773"/>
        <v>-4</v>
      </c>
      <c r="FU377" s="83">
        <f t="shared" si="774"/>
        <v>-1</v>
      </c>
      <c r="FV377" s="83">
        <f t="shared" si="775"/>
        <v>3</v>
      </c>
      <c r="FW377" s="83">
        <f t="shared" si="776"/>
        <v>-1</v>
      </c>
      <c r="FX377" s="83">
        <f t="shared" si="777"/>
        <v>-4</v>
      </c>
      <c r="FY377" s="83">
        <f t="shared" si="778"/>
        <v>12</v>
      </c>
      <c r="FZ377" s="83">
        <f t="shared" si="779"/>
        <v>5</v>
      </c>
      <c r="GA377" s="83">
        <f t="shared" si="780"/>
        <v>-1</v>
      </c>
      <c r="GB377" s="83">
        <f t="shared" si="781"/>
        <v>-8</v>
      </c>
      <c r="GC377" s="54"/>
      <c r="GD377" s="205">
        <f t="shared" si="782"/>
        <v>1.6498559760069567</v>
      </c>
      <c r="GE377" s="206">
        <f t="shared" si="783"/>
        <v>-1.7080032571679697</v>
      </c>
      <c r="GF377" s="206">
        <f t="shared" si="784"/>
        <v>-1.3219500319872277</v>
      </c>
      <c r="GG377" s="207">
        <f t="shared" si="785"/>
        <v>-0.35102126539921441</v>
      </c>
      <c r="GH377" s="206">
        <f t="shared" si="786"/>
        <v>0.93322518269349974</v>
      </c>
      <c r="GI377" s="206">
        <f t="shared" si="787"/>
        <v>-0.30873667438030417</v>
      </c>
      <c r="GJ377" s="206">
        <f t="shared" si="788"/>
        <v>-1.2368583797155226</v>
      </c>
      <c r="GK377" s="206">
        <f t="shared" si="789"/>
        <v>3.6474164133738598</v>
      </c>
      <c r="GL377" s="206">
        <f t="shared" si="790"/>
        <v>1.5056602765321725</v>
      </c>
      <c r="GM377" s="206">
        <f t="shared" si="791"/>
        <v>-0.29280937520372419</v>
      </c>
      <c r="GN377" s="206">
        <f t="shared" si="792"/>
        <v>-2.4308716268796537</v>
      </c>
      <c r="GO377" s="2"/>
      <c r="GP377" s="3">
        <f t="shared" si="793"/>
        <v>8</v>
      </c>
      <c r="GQ377" s="320">
        <f t="shared" si="794"/>
        <v>2.4293956878226543E-3</v>
      </c>
      <c r="GR377" s="298">
        <f t="shared" si="795"/>
        <v>1.2191086574130515E-4</v>
      </c>
      <c r="GS377" s="298">
        <f t="shared" si="796"/>
        <v>1.9177294083804776E-4</v>
      </c>
      <c r="GT377" s="298">
        <f t="shared" si="797"/>
        <v>1.3366107817242516E-4</v>
      </c>
      <c r="GU377" s="298">
        <f t="shared" si="798"/>
        <v>6.4772432852577941E-5</v>
      </c>
      <c r="GV377" s="298">
        <f t="shared" si="799"/>
        <v>3.6090659737259996E-5</v>
      </c>
      <c r="GW377" s="298">
        <f t="shared" si="800"/>
        <v>1.0035928624475623E-4</v>
      </c>
      <c r="GX377" s="298">
        <f t="shared" si="801"/>
        <v>1.0009008107296567E-4</v>
      </c>
      <c r="GY377" s="298">
        <f t="shared" si="802"/>
        <v>0</v>
      </c>
      <c r="GZ377" s="298">
        <f t="shared" si="803"/>
        <v>2.4909185262065388E-4</v>
      </c>
      <c r="HA377" s="298">
        <f t="shared" si="804"/>
        <v>3.5910435149978876E-4</v>
      </c>
      <c r="HB377" s="298">
        <f t="shared" si="805"/>
        <v>3.1904287138584246E-4</v>
      </c>
      <c r="HC377" s="298">
        <f t="shared" si="806"/>
        <v>1.3862655738273058E-4</v>
      </c>
      <c r="HD377" s="298"/>
    </row>
    <row r="378" spans="1:212" ht="12" customHeight="1" x14ac:dyDescent="0.25">
      <c r="A378" s="2">
        <v>3</v>
      </c>
      <c r="B378" s="10" t="s">
        <v>152</v>
      </c>
      <c r="C378" s="183">
        <v>61012</v>
      </c>
      <c r="D378" s="10"/>
      <c r="E378" s="2" t="s">
        <v>289</v>
      </c>
      <c r="F378" s="33"/>
      <c r="G378" s="33"/>
      <c r="H378" s="33"/>
      <c r="I378" s="33"/>
      <c r="J378" s="33"/>
      <c r="K378" s="33"/>
      <c r="L378" s="33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61"/>
      <c r="X378" s="45"/>
      <c r="Y378" s="3">
        <v>4</v>
      </c>
      <c r="Z378" s="146">
        <v>3</v>
      </c>
      <c r="AA378" s="3">
        <f t="shared" si="834"/>
        <v>7</v>
      </c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178">
        <f t="shared" si="720"/>
        <v>0</v>
      </c>
      <c r="BB378" s="2">
        <f t="shared" si="721"/>
        <v>0</v>
      </c>
      <c r="BC378" s="2">
        <f t="shared" si="722"/>
        <v>0</v>
      </c>
      <c r="BD378" s="146">
        <f t="shared" si="723"/>
        <v>0</v>
      </c>
      <c r="BE378" s="3">
        <f t="shared" si="724"/>
        <v>0.21997360316761991</v>
      </c>
      <c r="BF378" s="178">
        <f t="shared" si="725"/>
        <v>0</v>
      </c>
      <c r="BG378" s="2">
        <f t="shared" si="726"/>
        <v>0</v>
      </c>
      <c r="BH378" s="2">
        <f t="shared" si="727"/>
        <v>0</v>
      </c>
      <c r="BI378" s="146">
        <f t="shared" si="728"/>
        <v>0</v>
      </c>
      <c r="BJ378" s="3"/>
      <c r="BK378" s="21">
        <v>4463</v>
      </c>
      <c r="BL378" s="3">
        <v>4454</v>
      </c>
      <c r="BM378" s="2">
        <v>9</v>
      </c>
      <c r="BN378" s="2">
        <v>9</v>
      </c>
      <c r="BO378" s="45"/>
      <c r="BP378" s="2">
        <f t="shared" si="729"/>
        <v>9</v>
      </c>
      <c r="BQ378" s="2">
        <f t="shared" si="730"/>
        <v>2.0206555904804673</v>
      </c>
      <c r="BR378" s="2">
        <f t="shared" si="731"/>
        <v>2.0206555904804673</v>
      </c>
      <c r="BS378" s="2"/>
      <c r="BT378" s="7">
        <v>4468</v>
      </c>
      <c r="BU378" s="3">
        <v>4459</v>
      </c>
      <c r="BV378" s="2">
        <f t="shared" si="835"/>
        <v>9</v>
      </c>
      <c r="BW378" s="2">
        <v>9</v>
      </c>
      <c r="BX378" s="61"/>
      <c r="BY378" s="2">
        <f t="shared" si="732"/>
        <v>9</v>
      </c>
      <c r="BZ378" s="2">
        <f t="shared" si="733"/>
        <v>2.0183897734918141</v>
      </c>
      <c r="CA378" s="2">
        <f t="shared" si="734"/>
        <v>2.0183897734918141</v>
      </c>
      <c r="CB378" s="2"/>
      <c r="CC378" s="105">
        <v>4448</v>
      </c>
      <c r="CD378" s="3">
        <v>4442</v>
      </c>
      <c r="CE378" s="2">
        <f t="shared" si="836"/>
        <v>6</v>
      </c>
      <c r="CF378" s="2">
        <v>6</v>
      </c>
      <c r="CG378" s="61"/>
      <c r="CH378" s="2">
        <f t="shared" si="735"/>
        <v>6</v>
      </c>
      <c r="CI378" s="2">
        <f t="shared" si="736"/>
        <v>1.3507429085997298</v>
      </c>
      <c r="CJ378" s="2">
        <f t="shared" si="737"/>
        <v>1.3507429085997298</v>
      </c>
      <c r="CK378" s="2"/>
      <c r="CL378" s="105">
        <v>4513</v>
      </c>
      <c r="CM378" s="3">
        <v>4511</v>
      </c>
      <c r="CN378" s="2">
        <f t="shared" si="837"/>
        <v>2</v>
      </c>
      <c r="CO378" s="2">
        <f t="shared" si="838"/>
        <v>2</v>
      </c>
      <c r="CP378" s="61"/>
      <c r="CQ378" s="2">
        <f t="shared" si="738"/>
        <v>2</v>
      </c>
      <c r="CR378" s="2">
        <f t="shared" si="739"/>
        <v>0.44336067390822431</v>
      </c>
      <c r="CS378" s="2">
        <f t="shared" si="740"/>
        <v>0.44336067390822431</v>
      </c>
      <c r="CT378" s="2"/>
      <c r="CU378" s="131">
        <v>4547</v>
      </c>
      <c r="CV378" s="3">
        <v>4546</v>
      </c>
      <c r="CW378" s="2">
        <f t="shared" si="839"/>
        <v>1</v>
      </c>
      <c r="CX378" s="2">
        <f t="shared" si="840"/>
        <v>1</v>
      </c>
      <c r="CY378" s="61"/>
      <c r="CZ378" s="2">
        <f t="shared" si="741"/>
        <v>1</v>
      </c>
      <c r="DA378" s="2">
        <f t="shared" si="742"/>
        <v>0.21997360316761991</v>
      </c>
      <c r="DB378" s="2">
        <f t="shared" si="743"/>
        <v>0.21997360316761991</v>
      </c>
      <c r="DC378" s="2"/>
      <c r="DD378" s="131">
        <v>4568</v>
      </c>
      <c r="DE378" s="3">
        <v>4566</v>
      </c>
      <c r="DF378" s="2">
        <f t="shared" si="841"/>
        <v>2</v>
      </c>
      <c r="DG378" s="2">
        <f t="shared" si="842"/>
        <v>2</v>
      </c>
      <c r="DH378" s="61"/>
      <c r="DI378" s="2">
        <f t="shared" si="744"/>
        <v>2</v>
      </c>
      <c r="DJ378" s="2">
        <f t="shared" si="745"/>
        <v>0.43802014892685065</v>
      </c>
      <c r="DK378" s="2">
        <f t="shared" si="746"/>
        <v>0.43802014892685065</v>
      </c>
      <c r="DL378" s="2"/>
      <c r="DM378" s="131">
        <v>4623</v>
      </c>
      <c r="DN378" s="2">
        <v>4619</v>
      </c>
      <c r="DO378" s="3">
        <f t="shared" si="747"/>
        <v>4</v>
      </c>
      <c r="DP378" s="3">
        <f t="shared" si="748"/>
        <v>0.86598830915782632</v>
      </c>
      <c r="DQ378" s="2"/>
      <c r="DR378" s="131">
        <v>4634</v>
      </c>
      <c r="DS378" s="2">
        <v>4637</v>
      </c>
      <c r="DT378" s="3">
        <f t="shared" si="749"/>
        <v>-3</v>
      </c>
      <c r="DU378" s="3">
        <f t="shared" si="750"/>
        <v>-0.64697002372223422</v>
      </c>
      <c r="DV378" s="2"/>
      <c r="DW378" s="131">
        <v>4644</v>
      </c>
      <c r="DX378" s="2">
        <v>4645</v>
      </c>
      <c r="DY378" s="3">
        <f t="shared" si="751"/>
        <v>-1</v>
      </c>
      <c r="DZ378" s="3">
        <f t="shared" si="752"/>
        <v>-0.21528525296017223</v>
      </c>
      <c r="EA378" s="2"/>
      <c r="EB378" s="131">
        <v>4737</v>
      </c>
      <c r="EC378" s="2">
        <v>4724</v>
      </c>
      <c r="ED378" s="3">
        <f t="shared" ref="ED378:ED409" si="847">EB378-EC378</f>
        <v>13</v>
      </c>
      <c r="EE378" s="3">
        <f t="shared" si="753"/>
        <v>2.75190516511431</v>
      </c>
      <c r="EF378" s="2"/>
      <c r="EG378" s="131">
        <v>4854</v>
      </c>
      <c r="EH378" s="2">
        <v>4830</v>
      </c>
      <c r="EI378" s="3">
        <f t="shared" si="846"/>
        <v>24</v>
      </c>
      <c r="EJ378" s="3">
        <f t="shared" si="754"/>
        <v>4.9689440993788825</v>
      </c>
      <c r="EK378" s="2"/>
      <c r="EL378" s="131">
        <v>4848</v>
      </c>
      <c r="EM378" s="2">
        <v>4843</v>
      </c>
      <c r="EN378" s="3">
        <f t="shared" si="843"/>
        <v>5</v>
      </c>
      <c r="EO378" s="3">
        <f t="shared" si="755"/>
        <v>1.0324179227751393</v>
      </c>
      <c r="EP378" s="2"/>
      <c r="EQ378" s="2"/>
      <c r="ER378" s="77">
        <f t="shared" si="756"/>
        <v>9</v>
      </c>
      <c r="ES378" s="83">
        <f t="shared" si="825"/>
        <v>9</v>
      </c>
      <c r="ET378" s="83">
        <f t="shared" si="821"/>
        <v>6</v>
      </c>
      <c r="EU378" s="81">
        <f t="shared" si="828"/>
        <v>2</v>
      </c>
      <c r="EV378" s="81">
        <f t="shared" si="826"/>
        <v>1</v>
      </c>
      <c r="EW378" s="81">
        <f t="shared" si="833"/>
        <v>2</v>
      </c>
      <c r="EX378" s="81">
        <f t="shared" si="827"/>
        <v>4</v>
      </c>
      <c r="EY378" s="81">
        <v>0</v>
      </c>
      <c r="EZ378" s="81">
        <f t="shared" si="832"/>
        <v>-1</v>
      </c>
      <c r="FA378" s="81">
        <f t="shared" si="757"/>
        <v>13</v>
      </c>
      <c r="FB378" s="81">
        <f t="shared" si="758"/>
        <v>24</v>
      </c>
      <c r="FC378" s="81">
        <f t="shared" si="845"/>
        <v>5</v>
      </c>
      <c r="FD378" s="2"/>
      <c r="FE378" s="77">
        <f t="shared" si="759"/>
        <v>2.0206555904804673</v>
      </c>
      <c r="FF378" s="83">
        <f t="shared" si="760"/>
        <v>2.0183897734918141</v>
      </c>
      <c r="FG378" s="83">
        <f t="shared" si="761"/>
        <v>1.3507429085997298</v>
      </c>
      <c r="FH378" s="81">
        <f t="shared" si="762"/>
        <v>0.44336067390822431</v>
      </c>
      <c r="FI378" s="81">
        <f t="shared" si="763"/>
        <v>0.21997360316761991</v>
      </c>
      <c r="FJ378" s="81">
        <f t="shared" si="764"/>
        <v>0.43802014892685065</v>
      </c>
      <c r="FK378" s="81">
        <f t="shared" si="765"/>
        <v>0.86598830915782632</v>
      </c>
      <c r="FL378" s="81">
        <f t="shared" si="766"/>
        <v>0</v>
      </c>
      <c r="FM378" s="81">
        <f t="shared" si="767"/>
        <v>-0.21528525296017223</v>
      </c>
      <c r="FN378" s="81">
        <f t="shared" si="768"/>
        <v>2.75190516511431</v>
      </c>
      <c r="FO378" s="81">
        <f t="shared" si="769"/>
        <v>4.9689440993788825</v>
      </c>
      <c r="FP378" s="81">
        <f t="shared" si="770"/>
        <v>1.0324179227751393</v>
      </c>
      <c r="FQ378" s="2"/>
      <c r="FR378" s="83">
        <f t="shared" si="771"/>
        <v>0</v>
      </c>
      <c r="FS378" s="83">
        <f t="shared" si="772"/>
        <v>-3</v>
      </c>
      <c r="FT378" s="83">
        <f t="shared" si="773"/>
        <v>-4</v>
      </c>
      <c r="FU378" s="83">
        <f t="shared" si="774"/>
        <v>-1</v>
      </c>
      <c r="FV378" s="83">
        <f t="shared" si="775"/>
        <v>1</v>
      </c>
      <c r="FW378" s="83">
        <f t="shared" si="776"/>
        <v>2</v>
      </c>
      <c r="FX378" s="83">
        <f t="shared" si="777"/>
        <v>-4</v>
      </c>
      <c r="FY378" s="83">
        <f t="shared" si="778"/>
        <v>-1</v>
      </c>
      <c r="FZ378" s="83">
        <f t="shared" si="779"/>
        <v>14</v>
      </c>
      <c r="GA378" s="83">
        <f t="shared" si="780"/>
        <v>11</v>
      </c>
      <c r="GB378" s="83">
        <f t="shared" si="781"/>
        <v>-19</v>
      </c>
      <c r="GC378" s="54"/>
      <c r="GD378" s="205">
        <f t="shared" si="782"/>
        <v>-2.2658169886531354E-3</v>
      </c>
      <c r="GE378" s="206">
        <f t="shared" si="783"/>
        <v>-0.66764686489208436</v>
      </c>
      <c r="GF378" s="206">
        <f t="shared" si="784"/>
        <v>-0.90738223469150547</v>
      </c>
      <c r="GG378" s="207">
        <f t="shared" si="785"/>
        <v>-0.2233870707406044</v>
      </c>
      <c r="GH378" s="206">
        <f t="shared" si="786"/>
        <v>0.21804654575923074</v>
      </c>
      <c r="GI378" s="206">
        <f t="shared" si="787"/>
        <v>0.42796816023097567</v>
      </c>
      <c r="GJ378" s="206">
        <f t="shared" si="788"/>
        <v>-0.86598830915782632</v>
      </c>
      <c r="GK378" s="206">
        <f t="shared" si="789"/>
        <v>-0.21528525296017223</v>
      </c>
      <c r="GL378" s="206">
        <f t="shared" si="790"/>
        <v>2.9671904180744821</v>
      </c>
      <c r="GM378" s="206">
        <f t="shared" si="791"/>
        <v>2.2170389342645724</v>
      </c>
      <c r="GN378" s="206">
        <f t="shared" si="792"/>
        <v>-3.9365261766037429</v>
      </c>
      <c r="GO378" s="2"/>
      <c r="GP378" s="3">
        <f t="shared" si="793"/>
        <v>5</v>
      </c>
      <c r="GQ378" s="320">
        <f t="shared" si="794"/>
        <v>1.0324179227751394E-3</v>
      </c>
      <c r="GR378" s="298">
        <f t="shared" si="795"/>
        <v>1.5674254166739233E-4</v>
      </c>
      <c r="GS378" s="298">
        <f t="shared" si="796"/>
        <v>1.4382970562853582E-4</v>
      </c>
      <c r="GT378" s="298">
        <f t="shared" si="797"/>
        <v>1.1456663843350729E-4</v>
      </c>
      <c r="GU378" s="298">
        <f t="shared" si="798"/>
        <v>4.3181621901718632E-5</v>
      </c>
      <c r="GV378" s="298">
        <f t="shared" si="799"/>
        <v>1.8045329868629998E-5</v>
      </c>
      <c r="GW378" s="298">
        <f t="shared" si="800"/>
        <v>4.0143714497902492E-5</v>
      </c>
      <c r="GX378" s="298">
        <f t="shared" si="801"/>
        <v>1.0009008107296567E-4</v>
      </c>
      <c r="GY378" s="298">
        <f t="shared" si="802"/>
        <v>0</v>
      </c>
      <c r="GZ378" s="298">
        <f t="shared" si="803"/>
        <v>-2.075765438505449E-5</v>
      </c>
      <c r="HA378" s="298">
        <f t="shared" si="804"/>
        <v>2.7460920997042672E-4</v>
      </c>
      <c r="HB378" s="298">
        <f t="shared" si="805"/>
        <v>4.7856430707876368E-4</v>
      </c>
      <c r="HC378" s="298">
        <f t="shared" si="806"/>
        <v>8.6641598364206625E-5</v>
      </c>
      <c r="HD378" s="298"/>
    </row>
    <row r="379" spans="1:212" ht="12" customHeight="1" x14ac:dyDescent="0.25">
      <c r="A379" s="2">
        <v>3</v>
      </c>
      <c r="B379" s="10" t="s">
        <v>152</v>
      </c>
      <c r="C379" s="183">
        <v>61019</v>
      </c>
      <c r="D379" s="10"/>
      <c r="E379" s="2" t="s">
        <v>343</v>
      </c>
      <c r="F379" s="33"/>
      <c r="G379" s="33"/>
      <c r="H379" s="33"/>
      <c r="I379" s="33"/>
      <c r="J379" s="33"/>
      <c r="K379" s="33"/>
      <c r="L379" s="33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61"/>
      <c r="X379" s="45"/>
      <c r="Y379" s="3">
        <v>8</v>
      </c>
      <c r="Z379" s="146">
        <v>3</v>
      </c>
      <c r="AA379" s="3">
        <f t="shared" si="834"/>
        <v>11</v>
      </c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178">
        <f t="shared" si="720"/>
        <v>0</v>
      </c>
      <c r="BB379" s="2">
        <f t="shared" si="721"/>
        <v>0</v>
      </c>
      <c r="BC379" s="2">
        <f t="shared" si="722"/>
        <v>0</v>
      </c>
      <c r="BD379" s="146">
        <f t="shared" si="723"/>
        <v>0</v>
      </c>
      <c r="BE379" s="3">
        <f t="shared" si="724"/>
        <v>0.41177681696520485</v>
      </c>
      <c r="BF379" s="178">
        <f t="shared" si="725"/>
        <v>0</v>
      </c>
      <c r="BG379" s="2">
        <f t="shared" si="726"/>
        <v>0</v>
      </c>
      <c r="BH379" s="2">
        <f t="shared" si="727"/>
        <v>0</v>
      </c>
      <c r="BI379" s="146">
        <f t="shared" si="728"/>
        <v>0</v>
      </c>
      <c r="BJ379" s="3"/>
      <c r="BK379" s="21">
        <v>4724</v>
      </c>
      <c r="BL379" s="3">
        <v>4716</v>
      </c>
      <c r="BM379" s="2">
        <v>8</v>
      </c>
      <c r="BN379" s="2">
        <v>8</v>
      </c>
      <c r="BO379" s="45"/>
      <c r="BP379" s="2">
        <f t="shared" si="729"/>
        <v>8</v>
      </c>
      <c r="BQ379" s="2">
        <f t="shared" si="730"/>
        <v>1.6963528413910094</v>
      </c>
      <c r="BR379" s="2">
        <f t="shared" si="731"/>
        <v>1.6963528413910094</v>
      </c>
      <c r="BS379" s="2"/>
      <c r="BT379" s="7">
        <v>4754</v>
      </c>
      <c r="BU379" s="3">
        <v>4741</v>
      </c>
      <c r="BV379" s="2">
        <f t="shared" si="835"/>
        <v>13</v>
      </c>
      <c r="BW379" s="2">
        <v>13</v>
      </c>
      <c r="BX379" s="61"/>
      <c r="BY379" s="2">
        <f t="shared" si="732"/>
        <v>13</v>
      </c>
      <c r="BZ379" s="2">
        <f t="shared" si="733"/>
        <v>2.7420375448217675</v>
      </c>
      <c r="CA379" s="2">
        <f t="shared" si="734"/>
        <v>2.7420375448217675</v>
      </c>
      <c r="CB379" s="2"/>
      <c r="CC379" s="105">
        <v>4808</v>
      </c>
      <c r="CD379" s="3">
        <v>4806</v>
      </c>
      <c r="CE379" s="2">
        <f t="shared" si="836"/>
        <v>2</v>
      </c>
      <c r="CF379" s="2">
        <v>2</v>
      </c>
      <c r="CG379" s="61"/>
      <c r="CH379" s="2">
        <f t="shared" si="735"/>
        <v>2</v>
      </c>
      <c r="CI379" s="2">
        <f t="shared" si="736"/>
        <v>0.4161464835622139</v>
      </c>
      <c r="CJ379" s="2">
        <f t="shared" si="737"/>
        <v>0.4161464835622139</v>
      </c>
      <c r="CK379" s="2"/>
      <c r="CL379" s="105">
        <v>4841</v>
      </c>
      <c r="CM379" s="3">
        <v>4843</v>
      </c>
      <c r="CN379" s="2">
        <f t="shared" si="837"/>
        <v>-2</v>
      </c>
      <c r="CO379" s="2">
        <f t="shared" si="838"/>
        <v>-2</v>
      </c>
      <c r="CP379" s="61"/>
      <c r="CQ379" s="2">
        <f t="shared" si="738"/>
        <v>-2</v>
      </c>
      <c r="CR379" s="2">
        <f t="shared" si="739"/>
        <v>-0.41296716911005577</v>
      </c>
      <c r="CS379" s="2">
        <f t="shared" si="740"/>
        <v>-0.41296716911005577</v>
      </c>
      <c r="CT379" s="2"/>
      <c r="CU379" s="131">
        <v>4859</v>
      </c>
      <c r="CV379" s="3">
        <v>4857</v>
      </c>
      <c r="CW379" s="2">
        <f t="shared" si="839"/>
        <v>2</v>
      </c>
      <c r="CX379" s="2">
        <f t="shared" si="840"/>
        <v>2</v>
      </c>
      <c r="CY379" s="61"/>
      <c r="CZ379" s="2">
        <f t="shared" si="741"/>
        <v>2</v>
      </c>
      <c r="DA379" s="2">
        <f t="shared" si="742"/>
        <v>0.41177681696520485</v>
      </c>
      <c r="DB379" s="2">
        <f t="shared" si="743"/>
        <v>0.41177681696520485</v>
      </c>
      <c r="DC379" s="2"/>
      <c r="DD379" s="131">
        <v>4878</v>
      </c>
      <c r="DE379" s="3">
        <v>4875</v>
      </c>
      <c r="DF379" s="2">
        <f t="shared" si="841"/>
        <v>3</v>
      </c>
      <c r="DG379" s="2">
        <f t="shared" si="842"/>
        <v>3</v>
      </c>
      <c r="DH379" s="61"/>
      <c r="DI379" s="2">
        <f t="shared" si="744"/>
        <v>3</v>
      </c>
      <c r="DJ379" s="2">
        <f t="shared" si="745"/>
        <v>0.61538461538461542</v>
      </c>
      <c r="DK379" s="2">
        <f t="shared" si="746"/>
        <v>0.61538461538461542</v>
      </c>
      <c r="DL379" s="2"/>
      <c r="DM379" s="131">
        <v>4913</v>
      </c>
      <c r="DN379" s="2">
        <v>4913</v>
      </c>
      <c r="DO379" s="3">
        <f t="shared" si="747"/>
        <v>0</v>
      </c>
      <c r="DP379" s="3">
        <f t="shared" si="748"/>
        <v>0</v>
      </c>
      <c r="DQ379" s="2"/>
      <c r="DR379" s="131">
        <v>4940</v>
      </c>
      <c r="DS379" s="2">
        <v>4937</v>
      </c>
      <c r="DT379" s="3">
        <f t="shared" si="749"/>
        <v>3</v>
      </c>
      <c r="DU379" s="3">
        <f t="shared" si="750"/>
        <v>0.60765647154142199</v>
      </c>
      <c r="DV379" s="2"/>
      <c r="DW379" s="131">
        <v>5008</v>
      </c>
      <c r="DX379" s="2">
        <v>4997</v>
      </c>
      <c r="DY379" s="3">
        <f t="shared" si="751"/>
        <v>11</v>
      </c>
      <c r="DZ379" s="3">
        <f t="shared" si="752"/>
        <v>2.2013207924754856</v>
      </c>
      <c r="EA379" s="2"/>
      <c r="EB379" s="131">
        <v>5028</v>
      </c>
      <c r="EC379" s="2">
        <v>5023</v>
      </c>
      <c r="ED379" s="3">
        <f t="shared" si="847"/>
        <v>5</v>
      </c>
      <c r="EE379" s="3">
        <f t="shared" si="753"/>
        <v>0.99542106310969547</v>
      </c>
      <c r="EF379" s="2"/>
      <c r="EG379" s="131">
        <v>5077</v>
      </c>
      <c r="EH379" s="2">
        <v>5075</v>
      </c>
      <c r="EI379" s="3">
        <f t="shared" si="846"/>
        <v>2</v>
      </c>
      <c r="EJ379" s="3">
        <f t="shared" si="754"/>
        <v>0.39408866995073893</v>
      </c>
      <c r="EK379" s="2"/>
      <c r="EL379" s="131">
        <v>5117</v>
      </c>
      <c r="EM379" s="2">
        <v>5117</v>
      </c>
      <c r="EN379" s="3">
        <f t="shared" si="843"/>
        <v>0</v>
      </c>
      <c r="EO379" s="3">
        <f t="shared" si="755"/>
        <v>0</v>
      </c>
      <c r="EP379" s="2"/>
      <c r="EQ379" s="2"/>
      <c r="ER379" s="77">
        <f t="shared" si="756"/>
        <v>8</v>
      </c>
      <c r="ES379" s="83">
        <f t="shared" si="825"/>
        <v>13</v>
      </c>
      <c r="ET379" s="83">
        <f t="shared" si="821"/>
        <v>2</v>
      </c>
      <c r="EU379" s="81">
        <f t="shared" ref="EU379:EU415" si="848">CQ379</f>
        <v>-2</v>
      </c>
      <c r="EV379" s="81">
        <f t="shared" si="826"/>
        <v>2</v>
      </c>
      <c r="EW379" s="81">
        <f t="shared" si="833"/>
        <v>3</v>
      </c>
      <c r="EX379" s="81">
        <f t="shared" si="827"/>
        <v>0</v>
      </c>
      <c r="EY379" s="81">
        <v>0</v>
      </c>
      <c r="EZ379" s="81">
        <f t="shared" si="832"/>
        <v>11</v>
      </c>
      <c r="FA379" s="81">
        <f t="shared" si="757"/>
        <v>5</v>
      </c>
      <c r="FB379" s="81">
        <f t="shared" si="758"/>
        <v>2</v>
      </c>
      <c r="FC379" s="81">
        <f t="shared" si="845"/>
        <v>0</v>
      </c>
      <c r="FD379" s="2"/>
      <c r="FE379" s="77">
        <f t="shared" si="759"/>
        <v>1.6963528413910094</v>
      </c>
      <c r="FF379" s="83">
        <f t="shared" si="760"/>
        <v>2.7420375448217675</v>
      </c>
      <c r="FG379" s="83">
        <f t="shared" si="761"/>
        <v>0.4161464835622139</v>
      </c>
      <c r="FH379" s="81">
        <f t="shared" si="762"/>
        <v>-0.41296716911005577</v>
      </c>
      <c r="FI379" s="81">
        <f t="shared" si="763"/>
        <v>0.41177681696520485</v>
      </c>
      <c r="FJ379" s="81">
        <f t="shared" si="764"/>
        <v>0.61538461538461542</v>
      </c>
      <c r="FK379" s="81">
        <f t="shared" si="765"/>
        <v>0</v>
      </c>
      <c r="FL379" s="81">
        <f t="shared" si="766"/>
        <v>0</v>
      </c>
      <c r="FM379" s="81">
        <f t="shared" si="767"/>
        <v>2.2013207924754856</v>
      </c>
      <c r="FN379" s="81">
        <f t="shared" si="768"/>
        <v>0.99542106310969547</v>
      </c>
      <c r="FO379" s="81">
        <f t="shared" si="769"/>
        <v>0.39408866995073893</v>
      </c>
      <c r="FP379" s="81">
        <f t="shared" si="770"/>
        <v>0</v>
      </c>
      <c r="FQ379" s="2"/>
      <c r="FR379" s="83">
        <f t="shared" si="771"/>
        <v>5</v>
      </c>
      <c r="FS379" s="83">
        <f t="shared" si="772"/>
        <v>-11</v>
      </c>
      <c r="FT379" s="83">
        <f t="shared" si="773"/>
        <v>-4</v>
      </c>
      <c r="FU379" s="83">
        <f t="shared" si="774"/>
        <v>4</v>
      </c>
      <c r="FV379" s="83">
        <f t="shared" si="775"/>
        <v>1</v>
      </c>
      <c r="FW379" s="83">
        <f t="shared" si="776"/>
        <v>-3</v>
      </c>
      <c r="FX379" s="83">
        <f t="shared" si="777"/>
        <v>0</v>
      </c>
      <c r="FY379" s="83">
        <f t="shared" si="778"/>
        <v>11</v>
      </c>
      <c r="FZ379" s="83">
        <f t="shared" si="779"/>
        <v>-6</v>
      </c>
      <c r="GA379" s="83">
        <f t="shared" si="780"/>
        <v>-3</v>
      </c>
      <c r="GB379" s="83">
        <f t="shared" si="781"/>
        <v>-2</v>
      </c>
      <c r="GC379" s="54"/>
      <c r="GD379" s="205">
        <f t="shared" si="782"/>
        <v>1.0456847034307581</v>
      </c>
      <c r="GE379" s="206">
        <f t="shared" si="783"/>
        <v>-2.3258910612595538</v>
      </c>
      <c r="GF379" s="206">
        <f t="shared" si="784"/>
        <v>-0.82911365267226966</v>
      </c>
      <c r="GG379" s="207">
        <f t="shared" si="785"/>
        <v>0.82474398607526056</v>
      </c>
      <c r="GH379" s="206">
        <f t="shared" si="786"/>
        <v>0.20360779841941057</v>
      </c>
      <c r="GI379" s="206">
        <f t="shared" si="787"/>
        <v>-0.61538461538461542</v>
      </c>
      <c r="GJ379" s="206">
        <f t="shared" si="788"/>
        <v>0</v>
      </c>
      <c r="GK379" s="206">
        <f t="shared" si="789"/>
        <v>2.2013207924754856</v>
      </c>
      <c r="GL379" s="206">
        <f t="shared" si="790"/>
        <v>-1.20589972936579</v>
      </c>
      <c r="GM379" s="206">
        <f t="shared" si="791"/>
        <v>-0.60133239315895648</v>
      </c>
      <c r="GN379" s="206">
        <f t="shared" si="792"/>
        <v>-0.39408866995073893</v>
      </c>
      <c r="GO379" s="2"/>
      <c r="GP379" s="3">
        <f t="shared" si="793"/>
        <v>0</v>
      </c>
      <c r="GQ379" s="320">
        <f t="shared" si="794"/>
        <v>0</v>
      </c>
      <c r="GR379" s="298">
        <f t="shared" si="795"/>
        <v>1.3932670370434873E-4</v>
      </c>
      <c r="GS379" s="298">
        <f t="shared" si="796"/>
        <v>2.0775401924121839E-4</v>
      </c>
      <c r="GT379" s="298">
        <f t="shared" si="797"/>
        <v>3.818887947783576E-5</v>
      </c>
      <c r="GU379" s="298">
        <f t="shared" si="798"/>
        <v>-4.3181621901718632E-5</v>
      </c>
      <c r="GV379" s="298">
        <f t="shared" si="799"/>
        <v>3.6090659737259996E-5</v>
      </c>
      <c r="GW379" s="298">
        <f t="shared" si="800"/>
        <v>6.0215571746853738E-5</v>
      </c>
      <c r="GX379" s="298">
        <f t="shared" si="801"/>
        <v>0</v>
      </c>
      <c r="GY379" s="298">
        <f t="shared" si="802"/>
        <v>0</v>
      </c>
      <c r="GZ379" s="298">
        <f t="shared" si="803"/>
        <v>2.2833419823559939E-4</v>
      </c>
      <c r="HA379" s="298">
        <f t="shared" si="804"/>
        <v>1.0561892691170258E-4</v>
      </c>
      <c r="HB379" s="298">
        <f t="shared" si="805"/>
        <v>3.9880358923230307E-5</v>
      </c>
      <c r="HC379" s="298">
        <f t="shared" si="806"/>
        <v>0</v>
      </c>
      <c r="HD379" s="298"/>
    </row>
    <row r="380" spans="1:212" ht="12" customHeight="1" x14ac:dyDescent="0.25">
      <c r="A380" s="2">
        <v>3</v>
      </c>
      <c r="B380" s="10" t="s">
        <v>152</v>
      </c>
      <c r="C380" s="183">
        <v>61024</v>
      </c>
      <c r="D380" s="10"/>
      <c r="E380" s="2" t="s">
        <v>387</v>
      </c>
      <c r="F380" s="33"/>
      <c r="G380" s="33"/>
      <c r="H380" s="33"/>
      <c r="I380" s="33"/>
      <c r="J380" s="33"/>
      <c r="K380" s="33"/>
      <c r="L380" s="33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61"/>
      <c r="X380" s="45"/>
      <c r="Y380" s="3">
        <v>12</v>
      </c>
      <c r="Z380" s="146">
        <v>2</v>
      </c>
      <c r="AA380" s="3">
        <f t="shared" si="834"/>
        <v>14</v>
      </c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178">
        <f t="shared" si="720"/>
        <v>0</v>
      </c>
      <c r="BB380" s="2">
        <f t="shared" si="721"/>
        <v>0</v>
      </c>
      <c r="BC380" s="2">
        <f t="shared" si="722"/>
        <v>0</v>
      </c>
      <c r="BD380" s="146">
        <f t="shared" si="723"/>
        <v>0</v>
      </c>
      <c r="BE380" s="3">
        <f t="shared" si="724"/>
        <v>4.123711340206186</v>
      </c>
      <c r="BF380" s="178">
        <f t="shared" si="725"/>
        <v>0</v>
      </c>
      <c r="BG380" s="2">
        <f t="shared" si="726"/>
        <v>0</v>
      </c>
      <c r="BH380" s="2">
        <f t="shared" si="727"/>
        <v>0</v>
      </c>
      <c r="BI380" s="146">
        <f t="shared" si="728"/>
        <v>0</v>
      </c>
      <c r="BJ380" s="3"/>
      <c r="BK380" s="21">
        <v>3819</v>
      </c>
      <c r="BL380" s="3">
        <v>3801</v>
      </c>
      <c r="BM380" s="2">
        <v>18</v>
      </c>
      <c r="BN380" s="2">
        <v>18</v>
      </c>
      <c r="BO380" s="45"/>
      <c r="BP380" s="2">
        <f t="shared" si="729"/>
        <v>18</v>
      </c>
      <c r="BQ380" s="2">
        <f t="shared" si="730"/>
        <v>4.7355958958168909</v>
      </c>
      <c r="BR380" s="2">
        <f t="shared" si="731"/>
        <v>4.7355958958168909</v>
      </c>
      <c r="BS380" s="2"/>
      <c r="BT380" s="7">
        <v>3863</v>
      </c>
      <c r="BU380" s="3">
        <v>3838</v>
      </c>
      <c r="BV380" s="2">
        <f t="shared" si="835"/>
        <v>25</v>
      </c>
      <c r="BW380" s="2">
        <v>25</v>
      </c>
      <c r="BX380" s="61"/>
      <c r="BY380" s="2">
        <f t="shared" si="732"/>
        <v>25</v>
      </c>
      <c r="BZ380" s="2">
        <f t="shared" si="733"/>
        <v>6.5138092756644088</v>
      </c>
      <c r="CA380" s="2">
        <f t="shared" si="734"/>
        <v>6.5138092756644088</v>
      </c>
      <c r="CB380" s="2"/>
      <c r="CC380" s="105">
        <v>3920</v>
      </c>
      <c r="CD380" s="3">
        <v>3898</v>
      </c>
      <c r="CE380" s="2">
        <f t="shared" si="836"/>
        <v>22</v>
      </c>
      <c r="CF380" s="2">
        <v>22</v>
      </c>
      <c r="CG380" s="61"/>
      <c r="CH380" s="2">
        <f t="shared" si="735"/>
        <v>22</v>
      </c>
      <c r="CI380" s="2">
        <f t="shared" si="736"/>
        <v>5.6439199589533091</v>
      </c>
      <c r="CJ380" s="2">
        <f t="shared" si="737"/>
        <v>5.6439199589533091</v>
      </c>
      <c r="CK380" s="2"/>
      <c r="CL380" s="105">
        <v>3894</v>
      </c>
      <c r="CM380" s="3">
        <v>3887</v>
      </c>
      <c r="CN380" s="2">
        <f t="shared" si="837"/>
        <v>7</v>
      </c>
      <c r="CO380" s="2">
        <f t="shared" si="838"/>
        <v>7</v>
      </c>
      <c r="CP380" s="61"/>
      <c r="CQ380" s="2">
        <f t="shared" si="738"/>
        <v>7</v>
      </c>
      <c r="CR380" s="2">
        <f t="shared" si="739"/>
        <v>1.8008747105737071</v>
      </c>
      <c r="CS380" s="2">
        <f t="shared" si="740"/>
        <v>1.8008747105737071</v>
      </c>
      <c r="CT380" s="2"/>
      <c r="CU380" s="131">
        <v>3896</v>
      </c>
      <c r="CV380" s="3">
        <v>3880</v>
      </c>
      <c r="CW380" s="2">
        <f t="shared" si="839"/>
        <v>16</v>
      </c>
      <c r="CX380" s="2">
        <f t="shared" si="840"/>
        <v>16</v>
      </c>
      <c r="CY380" s="61"/>
      <c r="CZ380" s="2">
        <f t="shared" si="741"/>
        <v>16</v>
      </c>
      <c r="DA380" s="2">
        <f t="shared" si="742"/>
        <v>4.123711340206186</v>
      </c>
      <c r="DB380" s="2">
        <f t="shared" si="743"/>
        <v>4.123711340206186</v>
      </c>
      <c r="DC380" s="2"/>
      <c r="DD380" s="131">
        <v>3894</v>
      </c>
      <c r="DE380" s="3">
        <v>3881</v>
      </c>
      <c r="DF380" s="2">
        <f t="shared" si="841"/>
        <v>13</v>
      </c>
      <c r="DG380" s="2">
        <f t="shared" si="842"/>
        <v>13</v>
      </c>
      <c r="DH380" s="61"/>
      <c r="DI380" s="2">
        <f t="shared" si="744"/>
        <v>13</v>
      </c>
      <c r="DJ380" s="2">
        <f t="shared" si="745"/>
        <v>3.3496521515073434</v>
      </c>
      <c r="DK380" s="2">
        <f t="shared" si="746"/>
        <v>3.3496521515073434</v>
      </c>
      <c r="DL380" s="2"/>
      <c r="DM380" s="131">
        <v>3874</v>
      </c>
      <c r="DN380" s="2">
        <v>3867</v>
      </c>
      <c r="DO380" s="3">
        <f t="shared" si="747"/>
        <v>7</v>
      </c>
      <c r="DP380" s="3">
        <f t="shared" si="748"/>
        <v>1.8101887768295837</v>
      </c>
      <c r="DQ380" s="2"/>
      <c r="DR380" s="131">
        <v>3888</v>
      </c>
      <c r="DS380" s="2">
        <v>3877</v>
      </c>
      <c r="DT380" s="3">
        <f t="shared" si="749"/>
        <v>11</v>
      </c>
      <c r="DU380" s="3">
        <f t="shared" si="750"/>
        <v>2.8372452927521281</v>
      </c>
      <c r="DV380" s="2"/>
      <c r="DW380" s="131">
        <v>3861</v>
      </c>
      <c r="DX380" s="2">
        <v>3854</v>
      </c>
      <c r="DY380" s="3">
        <f t="shared" si="751"/>
        <v>7</v>
      </c>
      <c r="DZ380" s="3">
        <f t="shared" si="752"/>
        <v>1.8162947586922678</v>
      </c>
      <c r="EA380" s="2"/>
      <c r="EB380" s="131">
        <v>3874</v>
      </c>
      <c r="EC380" s="2">
        <v>3861</v>
      </c>
      <c r="ED380" s="3">
        <f t="shared" si="847"/>
        <v>13</v>
      </c>
      <c r="EE380" s="3">
        <f t="shared" si="753"/>
        <v>3.3670033670033668</v>
      </c>
      <c r="EF380" s="2"/>
      <c r="EG380" s="131">
        <v>3792</v>
      </c>
      <c r="EH380" s="2">
        <v>3797</v>
      </c>
      <c r="EI380" s="3">
        <v>0</v>
      </c>
      <c r="EJ380" s="3">
        <f t="shared" si="754"/>
        <v>0</v>
      </c>
      <c r="EK380" s="2"/>
      <c r="EL380" s="131">
        <v>3812</v>
      </c>
      <c r="EM380" s="2">
        <v>3803</v>
      </c>
      <c r="EN380" s="3">
        <f t="shared" si="843"/>
        <v>9</v>
      </c>
      <c r="EO380" s="3">
        <f t="shared" si="755"/>
        <v>2.3665527215356299</v>
      </c>
      <c r="EP380" s="2"/>
      <c r="EQ380" s="2"/>
      <c r="ER380" s="77">
        <f t="shared" si="756"/>
        <v>18</v>
      </c>
      <c r="ES380" s="83">
        <f t="shared" si="825"/>
        <v>25</v>
      </c>
      <c r="ET380" s="83">
        <f t="shared" si="821"/>
        <v>22</v>
      </c>
      <c r="EU380" s="81">
        <f t="shared" si="848"/>
        <v>7</v>
      </c>
      <c r="EV380" s="81">
        <f t="shared" si="826"/>
        <v>16</v>
      </c>
      <c r="EW380" s="81">
        <f t="shared" si="833"/>
        <v>13</v>
      </c>
      <c r="EX380" s="81">
        <f t="shared" si="827"/>
        <v>7</v>
      </c>
      <c r="EY380" s="81">
        <f>DT380</f>
        <v>11</v>
      </c>
      <c r="EZ380" s="81">
        <f t="shared" si="832"/>
        <v>7</v>
      </c>
      <c r="FA380" s="81">
        <f t="shared" si="757"/>
        <v>13</v>
      </c>
      <c r="FB380" s="81">
        <f t="shared" si="758"/>
        <v>0</v>
      </c>
      <c r="FC380" s="81">
        <f t="shared" si="845"/>
        <v>9</v>
      </c>
      <c r="FD380" s="2"/>
      <c r="FE380" s="77">
        <f t="shared" si="759"/>
        <v>4.7355958958168909</v>
      </c>
      <c r="FF380" s="83">
        <f t="shared" si="760"/>
        <v>6.5138092756644088</v>
      </c>
      <c r="FG380" s="83">
        <f t="shared" si="761"/>
        <v>5.6439199589533091</v>
      </c>
      <c r="FH380" s="81">
        <f t="shared" si="762"/>
        <v>1.8008747105737071</v>
      </c>
      <c r="FI380" s="81">
        <f t="shared" si="763"/>
        <v>4.123711340206186</v>
      </c>
      <c r="FJ380" s="81">
        <f t="shared" si="764"/>
        <v>3.3496521515073434</v>
      </c>
      <c r="FK380" s="81">
        <f t="shared" si="765"/>
        <v>1.8101887768295837</v>
      </c>
      <c r="FL380" s="81">
        <f t="shared" si="766"/>
        <v>2.8372452927521281</v>
      </c>
      <c r="FM380" s="81">
        <f t="shared" si="767"/>
        <v>1.8162947586922678</v>
      </c>
      <c r="FN380" s="81">
        <f t="shared" si="768"/>
        <v>3.3670033670033668</v>
      </c>
      <c r="FO380" s="81">
        <f t="shared" si="769"/>
        <v>0</v>
      </c>
      <c r="FP380" s="81">
        <f t="shared" si="770"/>
        <v>2.3665527215356299</v>
      </c>
      <c r="FQ380" s="2"/>
      <c r="FR380" s="83">
        <f t="shared" si="771"/>
        <v>7</v>
      </c>
      <c r="FS380" s="83">
        <f t="shared" si="772"/>
        <v>-3</v>
      </c>
      <c r="FT380" s="83">
        <f t="shared" si="773"/>
        <v>-15</v>
      </c>
      <c r="FU380" s="83">
        <f t="shared" si="774"/>
        <v>9</v>
      </c>
      <c r="FV380" s="83">
        <f t="shared" si="775"/>
        <v>-3</v>
      </c>
      <c r="FW380" s="83">
        <f t="shared" si="776"/>
        <v>-6</v>
      </c>
      <c r="FX380" s="83">
        <f t="shared" si="777"/>
        <v>4</v>
      </c>
      <c r="FY380" s="83">
        <f t="shared" si="778"/>
        <v>-4</v>
      </c>
      <c r="FZ380" s="83">
        <f t="shared" si="779"/>
        <v>6</v>
      </c>
      <c r="GA380" s="83">
        <f t="shared" si="780"/>
        <v>-13</v>
      </c>
      <c r="GB380" s="83">
        <f t="shared" si="781"/>
        <v>9</v>
      </c>
      <c r="GC380" s="54"/>
      <c r="GD380" s="205">
        <f t="shared" si="782"/>
        <v>1.7782133798475179</v>
      </c>
      <c r="GE380" s="206">
        <f t="shared" si="783"/>
        <v>-0.8698893167110997</v>
      </c>
      <c r="GF380" s="206">
        <f t="shared" si="784"/>
        <v>-3.8430452483796023</v>
      </c>
      <c r="GG380" s="207">
        <f t="shared" si="785"/>
        <v>2.3228366296324792</v>
      </c>
      <c r="GH380" s="206">
        <f t="shared" si="786"/>
        <v>-0.7740591886988426</v>
      </c>
      <c r="GI380" s="206">
        <f t="shared" si="787"/>
        <v>-1.5394633746777597</v>
      </c>
      <c r="GJ380" s="206">
        <f t="shared" si="788"/>
        <v>1.0270565159225444</v>
      </c>
      <c r="GK380" s="206">
        <f t="shared" si="789"/>
        <v>-1.0209505340598604</v>
      </c>
      <c r="GL380" s="206">
        <f t="shared" si="790"/>
        <v>1.550708608311099</v>
      </c>
      <c r="GM380" s="206">
        <f t="shared" si="791"/>
        <v>-3.3670033670033668</v>
      </c>
      <c r="GN380" s="206">
        <f t="shared" si="792"/>
        <v>2.3665527215356299</v>
      </c>
      <c r="GO380" s="2"/>
      <c r="GP380" s="3">
        <f t="shared" si="793"/>
        <v>9</v>
      </c>
      <c r="GQ380" s="320">
        <f t="shared" si="794"/>
        <v>2.3665527215356299E-3</v>
      </c>
      <c r="GR380" s="298">
        <f t="shared" si="795"/>
        <v>3.1348508333478467E-4</v>
      </c>
      <c r="GS380" s="298">
        <f t="shared" si="796"/>
        <v>3.9952696007926612E-4</v>
      </c>
      <c r="GT380" s="298">
        <f t="shared" si="797"/>
        <v>4.200776742561934E-4</v>
      </c>
      <c r="GU380" s="298">
        <f t="shared" si="798"/>
        <v>1.511356766560152E-4</v>
      </c>
      <c r="GV380" s="298">
        <f t="shared" si="799"/>
        <v>2.8872527789807997E-4</v>
      </c>
      <c r="GW380" s="298">
        <f t="shared" si="800"/>
        <v>2.6093414423636617E-4</v>
      </c>
      <c r="GX380" s="298">
        <f t="shared" si="801"/>
        <v>1.7515764187768992E-4</v>
      </c>
      <c r="GY380" s="298">
        <f t="shared" si="802"/>
        <v>2.6376999256648204E-4</v>
      </c>
      <c r="GZ380" s="298">
        <f t="shared" si="803"/>
        <v>1.4530358069538143E-4</v>
      </c>
      <c r="HA380" s="298">
        <f t="shared" si="804"/>
        <v>2.7460920997042672E-4</v>
      </c>
      <c r="HB380" s="298">
        <f t="shared" si="805"/>
        <v>0</v>
      </c>
      <c r="HC380" s="298">
        <f t="shared" si="806"/>
        <v>1.5595487705557192E-4</v>
      </c>
      <c r="HD380" s="298"/>
    </row>
    <row r="381" spans="1:212" ht="12" customHeight="1" x14ac:dyDescent="0.25">
      <c r="A381" s="2">
        <v>3</v>
      </c>
      <c r="B381" s="10" t="s">
        <v>152</v>
      </c>
      <c r="C381" s="183">
        <v>61028</v>
      </c>
      <c r="D381" s="10"/>
      <c r="E381" s="2" t="s">
        <v>408</v>
      </c>
      <c r="F381" s="33"/>
      <c r="G381" s="33"/>
      <c r="H381" s="33"/>
      <c r="I381" s="33"/>
      <c r="J381" s="33"/>
      <c r="K381" s="33"/>
      <c r="L381" s="33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61"/>
      <c r="X381" s="45"/>
      <c r="Y381" s="3">
        <v>24</v>
      </c>
      <c r="Z381" s="146">
        <v>2</v>
      </c>
      <c r="AA381" s="3">
        <f t="shared" si="834"/>
        <v>26</v>
      </c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178">
        <f t="shared" si="720"/>
        <v>0</v>
      </c>
      <c r="BB381" s="2">
        <f t="shared" si="721"/>
        <v>0</v>
      </c>
      <c r="BC381" s="2">
        <f t="shared" si="722"/>
        <v>0</v>
      </c>
      <c r="BD381" s="146">
        <f t="shared" si="723"/>
        <v>0</v>
      </c>
      <c r="BE381" s="3">
        <f t="shared" si="724"/>
        <v>13.413685847589424</v>
      </c>
      <c r="BF381" s="178">
        <f t="shared" si="725"/>
        <v>0</v>
      </c>
      <c r="BG381" s="2">
        <f t="shared" si="726"/>
        <v>0</v>
      </c>
      <c r="BH381" s="2">
        <f t="shared" si="727"/>
        <v>0</v>
      </c>
      <c r="BI381" s="146">
        <f t="shared" si="728"/>
        <v>0</v>
      </c>
      <c r="BJ381" s="3"/>
      <c r="BK381" s="21">
        <v>5028</v>
      </c>
      <c r="BL381" s="3">
        <v>4972</v>
      </c>
      <c r="BM381" s="2">
        <v>56</v>
      </c>
      <c r="BN381" s="2">
        <v>56</v>
      </c>
      <c r="BO381" s="45"/>
      <c r="BP381" s="2">
        <f t="shared" si="729"/>
        <v>56</v>
      </c>
      <c r="BQ381" s="2">
        <f t="shared" si="730"/>
        <v>11.263073209975865</v>
      </c>
      <c r="BR381" s="2">
        <f t="shared" si="731"/>
        <v>11.263073209975865</v>
      </c>
      <c r="BS381" s="2"/>
      <c r="BT381" s="7">
        <v>5067</v>
      </c>
      <c r="BU381" s="3">
        <v>5025</v>
      </c>
      <c r="BV381" s="2">
        <f t="shared" si="835"/>
        <v>42</v>
      </c>
      <c r="BW381" s="2">
        <v>42</v>
      </c>
      <c r="BX381" s="61"/>
      <c r="BY381" s="2">
        <f t="shared" si="732"/>
        <v>42</v>
      </c>
      <c r="BZ381" s="2">
        <f t="shared" si="733"/>
        <v>8.3582089552238799</v>
      </c>
      <c r="CA381" s="2">
        <f t="shared" si="734"/>
        <v>8.3582089552238799</v>
      </c>
      <c r="CB381" s="2"/>
      <c r="CC381" s="105">
        <v>5146</v>
      </c>
      <c r="CD381" s="3">
        <v>5113</v>
      </c>
      <c r="CE381" s="2">
        <f t="shared" si="836"/>
        <v>33</v>
      </c>
      <c r="CF381" s="2">
        <v>33</v>
      </c>
      <c r="CG381" s="61"/>
      <c r="CH381" s="2">
        <f t="shared" si="735"/>
        <v>33</v>
      </c>
      <c r="CI381" s="2">
        <f t="shared" si="736"/>
        <v>6.4541365147662821</v>
      </c>
      <c r="CJ381" s="2">
        <f t="shared" si="737"/>
        <v>6.4541365147662821</v>
      </c>
      <c r="CK381" s="2"/>
      <c r="CL381" s="105">
        <v>5172</v>
      </c>
      <c r="CM381" s="3">
        <v>5139</v>
      </c>
      <c r="CN381" s="2">
        <f t="shared" si="837"/>
        <v>33</v>
      </c>
      <c r="CO381" s="2">
        <f t="shared" si="838"/>
        <v>33</v>
      </c>
      <c r="CP381" s="61"/>
      <c r="CQ381" s="2">
        <f t="shared" si="738"/>
        <v>33</v>
      </c>
      <c r="CR381" s="2">
        <f t="shared" si="739"/>
        <v>6.4214827787507298</v>
      </c>
      <c r="CS381" s="2">
        <f t="shared" si="740"/>
        <v>6.4214827787507298</v>
      </c>
      <c r="CT381" s="2"/>
      <c r="CU381" s="131">
        <v>5213</v>
      </c>
      <c r="CV381" s="3">
        <v>5144</v>
      </c>
      <c r="CW381" s="2">
        <f t="shared" si="839"/>
        <v>69</v>
      </c>
      <c r="CX381" s="2">
        <f t="shared" si="840"/>
        <v>69</v>
      </c>
      <c r="CY381" s="61"/>
      <c r="CZ381" s="2">
        <f t="shared" si="741"/>
        <v>69</v>
      </c>
      <c r="DA381" s="2">
        <f t="shared" si="742"/>
        <v>13.413685847589424</v>
      </c>
      <c r="DB381" s="2">
        <f t="shared" si="743"/>
        <v>13.413685847589424</v>
      </c>
      <c r="DC381" s="2"/>
      <c r="DD381" s="131">
        <v>5250</v>
      </c>
      <c r="DE381" s="3">
        <v>5201</v>
      </c>
      <c r="DF381" s="2">
        <f t="shared" si="841"/>
        <v>49</v>
      </c>
      <c r="DG381" s="2">
        <f t="shared" si="842"/>
        <v>49</v>
      </c>
      <c r="DH381" s="61"/>
      <c r="DI381" s="2">
        <f t="shared" si="744"/>
        <v>49</v>
      </c>
      <c r="DJ381" s="2">
        <f t="shared" si="745"/>
        <v>9.4212651413189779</v>
      </c>
      <c r="DK381" s="2">
        <f t="shared" si="746"/>
        <v>9.4212651413189779</v>
      </c>
      <c r="DL381" s="2"/>
      <c r="DM381" s="131">
        <v>5289</v>
      </c>
      <c r="DN381" s="2">
        <v>5269</v>
      </c>
      <c r="DO381" s="3">
        <f t="shared" si="747"/>
        <v>20</v>
      </c>
      <c r="DP381" s="3">
        <f t="shared" si="748"/>
        <v>3.7957866767887647</v>
      </c>
      <c r="DQ381" s="2"/>
      <c r="DR381" s="131">
        <v>5385</v>
      </c>
      <c r="DS381" s="2">
        <v>5356</v>
      </c>
      <c r="DT381" s="3">
        <f t="shared" si="749"/>
        <v>29</v>
      </c>
      <c r="DU381" s="3">
        <f t="shared" si="750"/>
        <v>5.4144884241971623</v>
      </c>
      <c r="DV381" s="2"/>
      <c r="DW381" s="131">
        <v>5480</v>
      </c>
      <c r="DX381" s="2">
        <v>5464</v>
      </c>
      <c r="DY381" s="3">
        <f t="shared" si="751"/>
        <v>16</v>
      </c>
      <c r="DZ381" s="3">
        <f t="shared" si="752"/>
        <v>2.9282576866764276</v>
      </c>
      <c r="EA381" s="2"/>
      <c r="EB381" s="131">
        <v>5563</v>
      </c>
      <c r="EC381" s="2">
        <v>5528</v>
      </c>
      <c r="ED381" s="3">
        <f t="shared" si="847"/>
        <v>35</v>
      </c>
      <c r="EE381" s="3">
        <f t="shared" si="753"/>
        <v>6.3314037626628075</v>
      </c>
      <c r="EF381" s="2"/>
      <c r="EG381" s="131">
        <v>5576</v>
      </c>
      <c r="EH381" s="2">
        <v>5546</v>
      </c>
      <c r="EI381" s="3">
        <f t="shared" ref="EI381:EI389" si="849">EG381-EH381</f>
        <v>30</v>
      </c>
      <c r="EJ381" s="3">
        <f t="shared" si="754"/>
        <v>5.4093040028849622</v>
      </c>
      <c r="EK381" s="2"/>
      <c r="EL381" s="131">
        <v>5610</v>
      </c>
      <c r="EM381" s="2">
        <v>5573</v>
      </c>
      <c r="EN381" s="3">
        <f t="shared" si="843"/>
        <v>37</v>
      </c>
      <c r="EO381" s="3">
        <f t="shared" si="755"/>
        <v>6.6391530593935038</v>
      </c>
      <c r="EP381" s="2"/>
      <c r="EQ381" s="2"/>
      <c r="ER381" s="77">
        <f t="shared" si="756"/>
        <v>56</v>
      </c>
      <c r="ES381" s="83">
        <f t="shared" si="825"/>
        <v>42</v>
      </c>
      <c r="ET381" s="83">
        <f t="shared" si="821"/>
        <v>33</v>
      </c>
      <c r="EU381" s="81">
        <f t="shared" si="848"/>
        <v>33</v>
      </c>
      <c r="EV381" s="81">
        <f t="shared" si="826"/>
        <v>69</v>
      </c>
      <c r="EW381" s="81">
        <f t="shared" si="833"/>
        <v>49</v>
      </c>
      <c r="EX381" s="81">
        <f t="shared" si="827"/>
        <v>20</v>
      </c>
      <c r="EY381" s="81">
        <f>DT381</f>
        <v>29</v>
      </c>
      <c r="EZ381" s="81">
        <f t="shared" si="832"/>
        <v>16</v>
      </c>
      <c r="FA381" s="81">
        <f t="shared" si="757"/>
        <v>35</v>
      </c>
      <c r="FB381" s="81">
        <f t="shared" si="758"/>
        <v>30</v>
      </c>
      <c r="FC381" s="81">
        <f t="shared" si="845"/>
        <v>37</v>
      </c>
      <c r="FD381" s="2"/>
      <c r="FE381" s="77">
        <f t="shared" si="759"/>
        <v>11.263073209975865</v>
      </c>
      <c r="FF381" s="83">
        <f t="shared" si="760"/>
        <v>8.3582089552238799</v>
      </c>
      <c r="FG381" s="83">
        <f t="shared" si="761"/>
        <v>6.4541365147662821</v>
      </c>
      <c r="FH381" s="81">
        <f t="shared" si="762"/>
        <v>6.4214827787507298</v>
      </c>
      <c r="FI381" s="81">
        <f t="shared" si="763"/>
        <v>13.413685847589424</v>
      </c>
      <c r="FJ381" s="81">
        <f t="shared" si="764"/>
        <v>9.4212651413189779</v>
      </c>
      <c r="FK381" s="81">
        <f t="shared" si="765"/>
        <v>3.7957866767887647</v>
      </c>
      <c r="FL381" s="81">
        <f t="shared" si="766"/>
        <v>5.4144884241971623</v>
      </c>
      <c r="FM381" s="81">
        <f t="shared" si="767"/>
        <v>2.9282576866764276</v>
      </c>
      <c r="FN381" s="81">
        <f t="shared" si="768"/>
        <v>6.3314037626628075</v>
      </c>
      <c r="FO381" s="81">
        <f t="shared" si="769"/>
        <v>5.4093040028849622</v>
      </c>
      <c r="FP381" s="81">
        <f t="shared" si="770"/>
        <v>6.6391530593935038</v>
      </c>
      <c r="FQ381" s="2"/>
      <c r="FR381" s="83">
        <f t="shared" si="771"/>
        <v>-14</v>
      </c>
      <c r="FS381" s="83">
        <f t="shared" si="772"/>
        <v>-9</v>
      </c>
      <c r="FT381" s="83">
        <f t="shared" si="773"/>
        <v>0</v>
      </c>
      <c r="FU381" s="83">
        <f t="shared" si="774"/>
        <v>36</v>
      </c>
      <c r="FV381" s="83">
        <f t="shared" si="775"/>
        <v>-20</v>
      </c>
      <c r="FW381" s="83">
        <f t="shared" si="776"/>
        <v>-29</v>
      </c>
      <c r="FX381" s="83">
        <f t="shared" si="777"/>
        <v>9</v>
      </c>
      <c r="FY381" s="83">
        <f t="shared" si="778"/>
        <v>-13</v>
      </c>
      <c r="FZ381" s="83">
        <f t="shared" si="779"/>
        <v>19</v>
      </c>
      <c r="GA381" s="83">
        <f t="shared" si="780"/>
        <v>-5</v>
      </c>
      <c r="GB381" s="83">
        <f t="shared" si="781"/>
        <v>7</v>
      </c>
      <c r="GC381" s="54"/>
      <c r="GD381" s="205">
        <f t="shared" si="782"/>
        <v>-2.9048642547519847</v>
      </c>
      <c r="GE381" s="206">
        <f t="shared" si="783"/>
        <v>-1.9040724404575977</v>
      </c>
      <c r="GF381" s="206">
        <f t="shared" si="784"/>
        <v>-3.2653736015552326E-2</v>
      </c>
      <c r="GG381" s="207">
        <f t="shared" si="785"/>
        <v>6.9922030688386938</v>
      </c>
      <c r="GH381" s="206">
        <f t="shared" si="786"/>
        <v>-3.9924207062704458</v>
      </c>
      <c r="GI381" s="206">
        <f t="shared" si="787"/>
        <v>-5.6254784645302127</v>
      </c>
      <c r="GJ381" s="206">
        <f t="shared" si="788"/>
        <v>1.6187017474083976</v>
      </c>
      <c r="GK381" s="206">
        <f t="shared" si="789"/>
        <v>-2.4862307375207346</v>
      </c>
      <c r="GL381" s="206">
        <f t="shared" si="790"/>
        <v>3.4031460759863799</v>
      </c>
      <c r="GM381" s="206">
        <f t="shared" si="791"/>
        <v>-0.92209975977784531</v>
      </c>
      <c r="GN381" s="206">
        <f t="shared" si="792"/>
        <v>1.2298490565085416</v>
      </c>
      <c r="GO381" s="2"/>
      <c r="GP381" s="3">
        <f t="shared" si="793"/>
        <v>37</v>
      </c>
      <c r="GQ381" s="320">
        <f t="shared" si="794"/>
        <v>6.6391530593935041E-3</v>
      </c>
      <c r="GR381" s="298">
        <f t="shared" si="795"/>
        <v>9.7528692593044117E-4</v>
      </c>
      <c r="GS381" s="298">
        <f t="shared" si="796"/>
        <v>6.7120529293316711E-4</v>
      </c>
      <c r="GT381" s="298">
        <f t="shared" si="797"/>
        <v>6.3011651138429007E-4</v>
      </c>
      <c r="GU381" s="298">
        <f t="shared" si="798"/>
        <v>7.1249676137835735E-4</v>
      </c>
      <c r="GV381" s="298">
        <f t="shared" si="799"/>
        <v>1.24512776093547E-3</v>
      </c>
      <c r="GW381" s="298">
        <f t="shared" si="800"/>
        <v>9.8352100519861108E-4</v>
      </c>
      <c r="GX381" s="298">
        <f t="shared" si="801"/>
        <v>5.0045040536482834E-4</v>
      </c>
      <c r="GY381" s="298">
        <f t="shared" si="802"/>
        <v>6.9539361676617989E-4</v>
      </c>
      <c r="GZ381" s="298">
        <f t="shared" si="803"/>
        <v>3.3212247016087184E-4</v>
      </c>
      <c r="HA381" s="298">
        <f t="shared" si="804"/>
        <v>7.3933248838191801E-4</v>
      </c>
      <c r="HB381" s="298">
        <f t="shared" si="805"/>
        <v>5.9820538384845463E-4</v>
      </c>
      <c r="HC381" s="298">
        <f t="shared" si="806"/>
        <v>6.4114782789512898E-4</v>
      </c>
      <c r="HD381" s="298"/>
    </row>
    <row r="382" spans="1:212" ht="12" customHeight="1" x14ac:dyDescent="0.25">
      <c r="A382" s="2">
        <v>3</v>
      </c>
      <c r="B382" s="10" t="s">
        <v>152</v>
      </c>
      <c r="C382" s="183">
        <v>61031</v>
      </c>
      <c r="D382" s="10"/>
      <c r="E382" s="2" t="s">
        <v>432</v>
      </c>
      <c r="F382" s="33"/>
      <c r="G382" s="33"/>
      <c r="H382" s="33"/>
      <c r="I382" s="33"/>
      <c r="J382" s="33"/>
      <c r="K382" s="33"/>
      <c r="L382" s="33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61"/>
      <c r="X382" s="45"/>
      <c r="Y382" s="3">
        <v>0</v>
      </c>
      <c r="Z382" s="146">
        <v>26</v>
      </c>
      <c r="AA382" s="3">
        <f t="shared" si="834"/>
        <v>26</v>
      </c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178">
        <f t="shared" si="720"/>
        <v>0</v>
      </c>
      <c r="BB382" s="2">
        <f t="shared" si="721"/>
        <v>0</v>
      </c>
      <c r="BC382" s="2">
        <f t="shared" si="722"/>
        <v>0</v>
      </c>
      <c r="BD382" s="146">
        <f t="shared" si="723"/>
        <v>0</v>
      </c>
      <c r="BE382" s="3">
        <f t="shared" si="724"/>
        <v>6.5699938992913784</v>
      </c>
      <c r="BF382" s="178">
        <f t="shared" si="725"/>
        <v>0</v>
      </c>
      <c r="BG382" s="2">
        <f t="shared" si="726"/>
        <v>0</v>
      </c>
      <c r="BH382" s="2">
        <f t="shared" si="727"/>
        <v>0</v>
      </c>
      <c r="BI382" s="146">
        <f t="shared" si="728"/>
        <v>0</v>
      </c>
      <c r="BJ382" s="3"/>
      <c r="BK382" s="21">
        <v>21354</v>
      </c>
      <c r="BL382" s="3">
        <v>21208</v>
      </c>
      <c r="BM382" s="2">
        <v>146</v>
      </c>
      <c r="BN382" s="2">
        <v>146</v>
      </c>
      <c r="BO382" s="45"/>
      <c r="BP382" s="2">
        <f t="shared" si="729"/>
        <v>146</v>
      </c>
      <c r="BQ382" s="2">
        <f t="shared" si="730"/>
        <v>6.8841946435307433</v>
      </c>
      <c r="BR382" s="2">
        <f t="shared" si="731"/>
        <v>6.8841946435307433</v>
      </c>
      <c r="BS382" s="2"/>
      <c r="BT382" s="7">
        <v>21567</v>
      </c>
      <c r="BU382" s="3">
        <v>21335</v>
      </c>
      <c r="BV382" s="2">
        <f t="shared" si="835"/>
        <v>232</v>
      </c>
      <c r="BW382" s="2">
        <v>232</v>
      </c>
      <c r="BX382" s="61"/>
      <c r="BY382" s="2">
        <f t="shared" si="732"/>
        <v>232</v>
      </c>
      <c r="BZ382" s="2">
        <f t="shared" si="733"/>
        <v>10.874150456995546</v>
      </c>
      <c r="CA382" s="2">
        <f t="shared" si="734"/>
        <v>10.874150456995546</v>
      </c>
      <c r="CB382" s="2"/>
      <c r="CC382" s="105">
        <v>21425</v>
      </c>
      <c r="CD382" s="3">
        <v>21260</v>
      </c>
      <c r="CE382" s="2">
        <f t="shared" si="836"/>
        <v>165</v>
      </c>
      <c r="CF382" s="2">
        <v>165</v>
      </c>
      <c r="CG382" s="61"/>
      <c r="CH382" s="2">
        <f t="shared" si="735"/>
        <v>165</v>
      </c>
      <c r="CI382" s="2">
        <f t="shared" si="736"/>
        <v>7.761053621825023</v>
      </c>
      <c r="CJ382" s="2">
        <f t="shared" si="737"/>
        <v>7.761053621825023</v>
      </c>
      <c r="CK382" s="2"/>
      <c r="CL382" s="105">
        <v>21430</v>
      </c>
      <c r="CM382" s="3">
        <v>21266</v>
      </c>
      <c r="CN382" s="2">
        <f t="shared" si="837"/>
        <v>164</v>
      </c>
      <c r="CO382" s="2">
        <f t="shared" si="838"/>
        <v>164</v>
      </c>
      <c r="CP382" s="61"/>
      <c r="CQ382" s="2">
        <f t="shared" si="738"/>
        <v>164</v>
      </c>
      <c r="CR382" s="2">
        <f t="shared" si="739"/>
        <v>7.71184049656729</v>
      </c>
      <c r="CS382" s="2">
        <f t="shared" si="740"/>
        <v>7.71184049656729</v>
      </c>
      <c r="CT382" s="2"/>
      <c r="CU382" s="131">
        <v>21449</v>
      </c>
      <c r="CV382" s="3">
        <v>21309</v>
      </c>
      <c r="CW382" s="2">
        <f t="shared" si="839"/>
        <v>140</v>
      </c>
      <c r="CX382" s="2">
        <f t="shared" si="840"/>
        <v>140</v>
      </c>
      <c r="CY382" s="61"/>
      <c r="CZ382" s="2">
        <f t="shared" si="741"/>
        <v>140</v>
      </c>
      <c r="DA382" s="2">
        <f t="shared" si="742"/>
        <v>6.5699938992913784</v>
      </c>
      <c r="DB382" s="2">
        <f t="shared" si="743"/>
        <v>6.5699938992913784</v>
      </c>
      <c r="DC382" s="2"/>
      <c r="DD382" s="131">
        <v>21420</v>
      </c>
      <c r="DE382" s="3">
        <v>21305</v>
      </c>
      <c r="DF382" s="2">
        <f t="shared" si="841"/>
        <v>115</v>
      </c>
      <c r="DG382" s="2">
        <f t="shared" si="842"/>
        <v>115</v>
      </c>
      <c r="DH382" s="61"/>
      <c r="DI382" s="2">
        <f t="shared" si="744"/>
        <v>115</v>
      </c>
      <c r="DJ382" s="2">
        <f t="shared" si="745"/>
        <v>5.397793945083313</v>
      </c>
      <c r="DK382" s="2">
        <f t="shared" si="746"/>
        <v>5.397793945083313</v>
      </c>
      <c r="DL382" s="2"/>
      <c r="DM382" s="131">
        <v>21374</v>
      </c>
      <c r="DN382" s="2">
        <v>21280</v>
      </c>
      <c r="DO382" s="3">
        <f t="shared" si="747"/>
        <v>94</v>
      </c>
      <c r="DP382" s="3">
        <f t="shared" si="748"/>
        <v>4.4172932330827068</v>
      </c>
      <c r="DQ382" s="2"/>
      <c r="DR382" s="131">
        <v>21313</v>
      </c>
      <c r="DS382" s="2">
        <v>21209</v>
      </c>
      <c r="DT382" s="3">
        <f t="shared" si="749"/>
        <v>104</v>
      </c>
      <c r="DU382" s="3">
        <f t="shared" si="750"/>
        <v>4.9035786694327879</v>
      </c>
      <c r="DV382" s="2"/>
      <c r="DW382" s="131">
        <v>21311</v>
      </c>
      <c r="DX382" s="2">
        <v>21255</v>
      </c>
      <c r="DY382" s="3">
        <f t="shared" si="751"/>
        <v>56</v>
      </c>
      <c r="DZ382" s="3">
        <f t="shared" si="752"/>
        <v>2.6346741943072218</v>
      </c>
      <c r="EA382" s="2"/>
      <c r="EB382" s="131">
        <v>21424</v>
      </c>
      <c r="EC382" s="2">
        <v>21368</v>
      </c>
      <c r="ED382" s="3">
        <f t="shared" si="847"/>
        <v>56</v>
      </c>
      <c r="EE382" s="3">
        <f t="shared" si="753"/>
        <v>2.6207412953949829</v>
      </c>
      <c r="EF382" s="2"/>
      <c r="EG382" s="131">
        <v>21466</v>
      </c>
      <c r="EH382" s="2">
        <v>21416</v>
      </c>
      <c r="EI382" s="3">
        <f t="shared" si="849"/>
        <v>50</v>
      </c>
      <c r="EJ382" s="3">
        <f t="shared" si="754"/>
        <v>2.3347030257751213</v>
      </c>
      <c r="EK382" s="2"/>
      <c r="EL382" s="131">
        <v>21760</v>
      </c>
      <c r="EM382" s="2">
        <v>21686</v>
      </c>
      <c r="EN382" s="3">
        <f t="shared" si="843"/>
        <v>74</v>
      </c>
      <c r="EO382" s="3">
        <f t="shared" si="755"/>
        <v>3.412339758369455</v>
      </c>
      <c r="EP382" s="2"/>
      <c r="EQ382" s="2"/>
      <c r="ER382" s="77">
        <f t="shared" si="756"/>
        <v>146</v>
      </c>
      <c r="ES382" s="83">
        <f t="shared" si="825"/>
        <v>232</v>
      </c>
      <c r="ET382" s="83">
        <f t="shared" si="821"/>
        <v>165</v>
      </c>
      <c r="EU382" s="81">
        <f t="shared" si="848"/>
        <v>164</v>
      </c>
      <c r="EV382" s="81">
        <f t="shared" si="826"/>
        <v>140</v>
      </c>
      <c r="EW382" s="81">
        <f t="shared" si="833"/>
        <v>115</v>
      </c>
      <c r="EX382" s="81">
        <f t="shared" si="827"/>
        <v>94</v>
      </c>
      <c r="EY382" s="81">
        <f>DT382</f>
        <v>104</v>
      </c>
      <c r="EZ382" s="81">
        <f t="shared" si="832"/>
        <v>56</v>
      </c>
      <c r="FA382" s="81">
        <f t="shared" si="757"/>
        <v>56</v>
      </c>
      <c r="FB382" s="81">
        <f t="shared" si="758"/>
        <v>50</v>
      </c>
      <c r="FC382" s="81">
        <f t="shared" si="845"/>
        <v>74</v>
      </c>
      <c r="FD382" s="2"/>
      <c r="FE382" s="77">
        <f t="shared" si="759"/>
        <v>6.8841946435307433</v>
      </c>
      <c r="FF382" s="83">
        <f t="shared" si="760"/>
        <v>10.874150456995546</v>
      </c>
      <c r="FG382" s="83">
        <f t="shared" si="761"/>
        <v>7.761053621825023</v>
      </c>
      <c r="FH382" s="81">
        <f t="shared" si="762"/>
        <v>7.71184049656729</v>
      </c>
      <c r="FI382" s="81">
        <f t="shared" si="763"/>
        <v>6.5699938992913784</v>
      </c>
      <c r="FJ382" s="81">
        <f t="shared" si="764"/>
        <v>5.397793945083313</v>
      </c>
      <c r="FK382" s="81">
        <f t="shared" si="765"/>
        <v>4.4172932330827068</v>
      </c>
      <c r="FL382" s="81">
        <f t="shared" si="766"/>
        <v>4.9035786694327879</v>
      </c>
      <c r="FM382" s="81">
        <f t="shared" si="767"/>
        <v>2.6346741943072218</v>
      </c>
      <c r="FN382" s="81">
        <f t="shared" si="768"/>
        <v>2.6207412953949829</v>
      </c>
      <c r="FO382" s="81">
        <f t="shared" si="769"/>
        <v>2.3347030257751213</v>
      </c>
      <c r="FP382" s="81">
        <f t="shared" si="770"/>
        <v>3.412339758369455</v>
      </c>
      <c r="FQ382" s="2"/>
      <c r="FR382" s="83">
        <f t="shared" si="771"/>
        <v>86</v>
      </c>
      <c r="FS382" s="83">
        <f t="shared" si="772"/>
        <v>-67</v>
      </c>
      <c r="FT382" s="83">
        <f t="shared" si="773"/>
        <v>-1</v>
      </c>
      <c r="FU382" s="83">
        <f t="shared" si="774"/>
        <v>-24</v>
      </c>
      <c r="FV382" s="83">
        <f t="shared" si="775"/>
        <v>-25</v>
      </c>
      <c r="FW382" s="83">
        <f t="shared" si="776"/>
        <v>-21</v>
      </c>
      <c r="FX382" s="83">
        <f t="shared" si="777"/>
        <v>10</v>
      </c>
      <c r="FY382" s="83">
        <f t="shared" si="778"/>
        <v>-48</v>
      </c>
      <c r="FZ382" s="83">
        <f t="shared" si="779"/>
        <v>0</v>
      </c>
      <c r="GA382" s="83">
        <f t="shared" si="780"/>
        <v>-6</v>
      </c>
      <c r="GB382" s="83">
        <f t="shared" si="781"/>
        <v>24</v>
      </c>
      <c r="GC382" s="54"/>
      <c r="GD382" s="205">
        <f t="shared" si="782"/>
        <v>3.9899558134648023</v>
      </c>
      <c r="GE382" s="206">
        <f t="shared" si="783"/>
        <v>-3.1130968351705226</v>
      </c>
      <c r="GF382" s="206">
        <f t="shared" si="784"/>
        <v>-4.9213125257733026E-2</v>
      </c>
      <c r="GG382" s="207">
        <f t="shared" si="785"/>
        <v>-1.1418465972759115</v>
      </c>
      <c r="GH382" s="206">
        <f t="shared" si="786"/>
        <v>-1.1721999542080654</v>
      </c>
      <c r="GI382" s="206">
        <f t="shared" si="787"/>
        <v>-0.98050071200060618</v>
      </c>
      <c r="GJ382" s="206">
        <f t="shared" si="788"/>
        <v>0.48628543635008104</v>
      </c>
      <c r="GK382" s="206">
        <f t="shared" si="789"/>
        <v>-2.268904475125566</v>
      </c>
      <c r="GL382" s="206">
        <f t="shared" si="790"/>
        <v>-1.3932898912238922E-2</v>
      </c>
      <c r="GM382" s="206">
        <f t="shared" si="791"/>
        <v>-0.28603826961986156</v>
      </c>
      <c r="GN382" s="206">
        <f t="shared" si="792"/>
        <v>1.0776367325943337</v>
      </c>
      <c r="GO382" s="2"/>
      <c r="GP382" s="3">
        <f t="shared" si="793"/>
        <v>74</v>
      </c>
      <c r="GQ382" s="320">
        <f t="shared" si="794"/>
        <v>3.4123397583694548E-3</v>
      </c>
      <c r="GR382" s="298">
        <f t="shared" si="795"/>
        <v>2.5427123426043645E-3</v>
      </c>
      <c r="GS382" s="298">
        <f t="shared" si="796"/>
        <v>3.70761018953559E-3</v>
      </c>
      <c r="GT382" s="298">
        <f t="shared" si="797"/>
        <v>3.1505825569214502E-3</v>
      </c>
      <c r="GU382" s="298">
        <f t="shared" si="798"/>
        <v>3.5408929959409277E-3</v>
      </c>
      <c r="GV382" s="298">
        <f t="shared" si="799"/>
        <v>2.5263461816081999E-3</v>
      </c>
      <c r="GW382" s="298">
        <f t="shared" si="800"/>
        <v>2.3082635836293931E-3</v>
      </c>
      <c r="GX382" s="298">
        <f t="shared" si="801"/>
        <v>2.3521169052146931E-3</v>
      </c>
      <c r="GY382" s="298">
        <f t="shared" si="802"/>
        <v>2.493825384264921E-3</v>
      </c>
      <c r="GZ382" s="298">
        <f t="shared" si="803"/>
        <v>1.1624286455630514E-3</v>
      </c>
      <c r="HA382" s="298">
        <f t="shared" si="804"/>
        <v>1.1829319814110689E-3</v>
      </c>
      <c r="HB382" s="298">
        <f t="shared" si="805"/>
        <v>9.9700897308075765E-4</v>
      </c>
      <c r="HC382" s="298">
        <f t="shared" si="806"/>
        <v>1.282295655790258E-3</v>
      </c>
      <c r="HD382" s="298"/>
    </row>
    <row r="383" spans="1:212" ht="12" customHeight="1" x14ac:dyDescent="0.25">
      <c r="A383" s="2">
        <v>3</v>
      </c>
      <c r="B383" s="10" t="s">
        <v>152</v>
      </c>
      <c r="C383" s="183">
        <v>61039</v>
      </c>
      <c r="D383" s="10"/>
      <c r="E383" s="2" t="s">
        <v>518</v>
      </c>
      <c r="F383" s="33"/>
      <c r="G383" s="33"/>
      <c r="H383" s="33"/>
      <c r="I383" s="33"/>
      <c r="J383" s="33"/>
      <c r="K383" s="33"/>
      <c r="L383" s="33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61"/>
      <c r="X383" s="45"/>
      <c r="Y383" s="3">
        <v>17</v>
      </c>
      <c r="Z383" s="146">
        <v>2</v>
      </c>
      <c r="AA383" s="3">
        <f t="shared" si="834"/>
        <v>19</v>
      </c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178">
        <f t="shared" si="720"/>
        <v>0</v>
      </c>
      <c r="BB383" s="2">
        <f t="shared" si="721"/>
        <v>0</v>
      </c>
      <c r="BC383" s="2">
        <f t="shared" si="722"/>
        <v>0</v>
      </c>
      <c r="BD383" s="146">
        <f t="shared" si="723"/>
        <v>0</v>
      </c>
      <c r="BE383" s="3">
        <f t="shared" si="724"/>
        <v>3.1353744005901878</v>
      </c>
      <c r="BF383" s="178">
        <f t="shared" si="725"/>
        <v>0</v>
      </c>
      <c r="BG383" s="2">
        <f t="shared" si="726"/>
        <v>0</v>
      </c>
      <c r="BH383" s="2">
        <f t="shared" si="727"/>
        <v>0</v>
      </c>
      <c r="BI383" s="146">
        <f t="shared" si="728"/>
        <v>0</v>
      </c>
      <c r="BJ383" s="3"/>
      <c r="BK383" s="21">
        <v>5259</v>
      </c>
      <c r="BL383" s="3">
        <v>5230</v>
      </c>
      <c r="BM383" s="2">
        <v>29</v>
      </c>
      <c r="BN383" s="2">
        <v>29</v>
      </c>
      <c r="BO383" s="45"/>
      <c r="BP383" s="2">
        <f t="shared" si="729"/>
        <v>29</v>
      </c>
      <c r="BQ383" s="2">
        <f t="shared" si="730"/>
        <v>5.5449330783938819</v>
      </c>
      <c r="BR383" s="2">
        <f t="shared" si="731"/>
        <v>5.5449330783938819</v>
      </c>
      <c r="BS383" s="2"/>
      <c r="BT383" s="7">
        <v>5349</v>
      </c>
      <c r="BU383" s="3">
        <v>5324</v>
      </c>
      <c r="BV383" s="2">
        <f t="shared" si="835"/>
        <v>25</v>
      </c>
      <c r="BW383" s="2">
        <v>25</v>
      </c>
      <c r="BX383" s="61"/>
      <c r="BY383" s="2">
        <f t="shared" si="732"/>
        <v>25</v>
      </c>
      <c r="BZ383" s="2">
        <f t="shared" si="733"/>
        <v>4.6957175056348603</v>
      </c>
      <c r="CA383" s="2">
        <f t="shared" si="734"/>
        <v>4.6957175056348603</v>
      </c>
      <c r="CB383" s="2"/>
      <c r="CC383" s="105">
        <v>5384</v>
      </c>
      <c r="CD383" s="3">
        <v>5359</v>
      </c>
      <c r="CE383" s="2">
        <f t="shared" si="836"/>
        <v>25</v>
      </c>
      <c r="CF383" s="2">
        <v>25</v>
      </c>
      <c r="CG383" s="61"/>
      <c r="CH383" s="2">
        <f t="shared" si="735"/>
        <v>25</v>
      </c>
      <c r="CI383" s="2">
        <f t="shared" si="736"/>
        <v>4.6650494495241643</v>
      </c>
      <c r="CJ383" s="2">
        <f t="shared" si="737"/>
        <v>4.6650494495241643</v>
      </c>
      <c r="CK383" s="2"/>
      <c r="CL383" s="105">
        <v>5398</v>
      </c>
      <c r="CM383" s="3">
        <v>5379</v>
      </c>
      <c r="CN383" s="2">
        <f t="shared" si="837"/>
        <v>19</v>
      </c>
      <c r="CO383" s="2">
        <f t="shared" si="838"/>
        <v>19</v>
      </c>
      <c r="CP383" s="61"/>
      <c r="CQ383" s="2">
        <f t="shared" si="738"/>
        <v>19</v>
      </c>
      <c r="CR383" s="2">
        <f t="shared" si="739"/>
        <v>3.5322550659973975</v>
      </c>
      <c r="CS383" s="2">
        <f t="shared" si="740"/>
        <v>3.5322550659973975</v>
      </c>
      <c r="CT383" s="2"/>
      <c r="CU383" s="131">
        <v>5439</v>
      </c>
      <c r="CV383" s="3">
        <v>5422</v>
      </c>
      <c r="CW383" s="2">
        <f t="shared" si="839"/>
        <v>17</v>
      </c>
      <c r="CX383" s="2">
        <f t="shared" si="840"/>
        <v>17</v>
      </c>
      <c r="CY383" s="61"/>
      <c r="CZ383" s="2">
        <f t="shared" si="741"/>
        <v>17</v>
      </c>
      <c r="DA383" s="2">
        <f t="shared" si="742"/>
        <v>3.1353744005901878</v>
      </c>
      <c r="DB383" s="2">
        <f t="shared" si="743"/>
        <v>3.1353744005901878</v>
      </c>
      <c r="DC383" s="2"/>
      <c r="DD383" s="131">
        <v>5414</v>
      </c>
      <c r="DE383" s="3">
        <v>5398</v>
      </c>
      <c r="DF383" s="2">
        <f t="shared" si="841"/>
        <v>16</v>
      </c>
      <c r="DG383" s="2">
        <f t="shared" si="842"/>
        <v>16</v>
      </c>
      <c r="DH383" s="61"/>
      <c r="DI383" s="2">
        <f t="shared" si="744"/>
        <v>16</v>
      </c>
      <c r="DJ383" s="2">
        <f t="shared" si="745"/>
        <v>2.9640607632456466</v>
      </c>
      <c r="DK383" s="2">
        <f t="shared" si="746"/>
        <v>2.9640607632456466</v>
      </c>
      <c r="DL383" s="2"/>
      <c r="DM383" s="131">
        <v>5469</v>
      </c>
      <c r="DN383" s="2">
        <v>5450</v>
      </c>
      <c r="DO383" s="3">
        <f t="shared" si="747"/>
        <v>19</v>
      </c>
      <c r="DP383" s="3">
        <f t="shared" si="748"/>
        <v>3.4862385321100917</v>
      </c>
      <c r="DQ383" s="2"/>
      <c r="DR383" s="131">
        <v>5476</v>
      </c>
      <c r="DS383" s="2">
        <v>5466</v>
      </c>
      <c r="DT383" s="3">
        <f t="shared" si="749"/>
        <v>10</v>
      </c>
      <c r="DU383" s="3">
        <f t="shared" si="750"/>
        <v>1.8294914013904136</v>
      </c>
      <c r="DV383" s="2"/>
      <c r="DW383" s="131">
        <v>5461</v>
      </c>
      <c r="DX383" s="2">
        <v>5434</v>
      </c>
      <c r="DY383" s="3">
        <f t="shared" si="751"/>
        <v>27</v>
      </c>
      <c r="DZ383" s="3">
        <f t="shared" si="752"/>
        <v>4.9687154950312848</v>
      </c>
      <c r="EA383" s="2"/>
      <c r="EB383" s="131">
        <v>5527</v>
      </c>
      <c r="EC383" s="2">
        <v>5500</v>
      </c>
      <c r="ED383" s="3">
        <f t="shared" si="847"/>
        <v>27</v>
      </c>
      <c r="EE383" s="3">
        <f t="shared" si="753"/>
        <v>4.9090909090909092</v>
      </c>
      <c r="EF383" s="2"/>
      <c r="EG383" s="131">
        <v>5511</v>
      </c>
      <c r="EH383" s="2">
        <v>5495</v>
      </c>
      <c r="EI383" s="3">
        <f t="shared" si="849"/>
        <v>16</v>
      </c>
      <c r="EJ383" s="3">
        <f t="shared" si="754"/>
        <v>2.9117379435850776</v>
      </c>
      <c r="EK383" s="2"/>
      <c r="EL383" s="131">
        <v>5575</v>
      </c>
      <c r="EM383" s="2">
        <v>5541</v>
      </c>
      <c r="EN383" s="3">
        <f t="shared" si="843"/>
        <v>34</v>
      </c>
      <c r="EO383" s="3">
        <f t="shared" si="755"/>
        <v>6.1360765204836669</v>
      </c>
      <c r="EP383" s="2"/>
      <c r="EQ383" s="2"/>
      <c r="ER383" s="77">
        <f t="shared" si="756"/>
        <v>29</v>
      </c>
      <c r="ES383" s="83">
        <f t="shared" si="825"/>
        <v>25</v>
      </c>
      <c r="ET383" s="83">
        <f t="shared" si="821"/>
        <v>25</v>
      </c>
      <c r="EU383" s="81">
        <f t="shared" si="848"/>
        <v>19</v>
      </c>
      <c r="EV383" s="81">
        <f t="shared" si="826"/>
        <v>17</v>
      </c>
      <c r="EW383" s="81">
        <f t="shared" si="833"/>
        <v>16</v>
      </c>
      <c r="EX383" s="81">
        <f t="shared" si="827"/>
        <v>19</v>
      </c>
      <c r="EY383" s="81">
        <f>DT383</f>
        <v>10</v>
      </c>
      <c r="EZ383" s="81">
        <f t="shared" si="832"/>
        <v>27</v>
      </c>
      <c r="FA383" s="81">
        <f t="shared" si="757"/>
        <v>27</v>
      </c>
      <c r="FB383" s="81">
        <f t="shared" si="758"/>
        <v>16</v>
      </c>
      <c r="FC383" s="81">
        <f t="shared" si="845"/>
        <v>34</v>
      </c>
      <c r="FD383" s="2"/>
      <c r="FE383" s="77">
        <f t="shared" si="759"/>
        <v>5.5449330783938819</v>
      </c>
      <c r="FF383" s="83">
        <f t="shared" si="760"/>
        <v>4.6957175056348603</v>
      </c>
      <c r="FG383" s="83">
        <f t="shared" si="761"/>
        <v>4.6650494495241643</v>
      </c>
      <c r="FH383" s="81">
        <f t="shared" si="762"/>
        <v>3.5322550659973975</v>
      </c>
      <c r="FI383" s="81">
        <f t="shared" si="763"/>
        <v>3.1353744005901878</v>
      </c>
      <c r="FJ383" s="81">
        <f t="shared" si="764"/>
        <v>2.9640607632456466</v>
      </c>
      <c r="FK383" s="81">
        <f t="shared" si="765"/>
        <v>3.4862385321100917</v>
      </c>
      <c r="FL383" s="81">
        <f t="shared" si="766"/>
        <v>1.8294914013904136</v>
      </c>
      <c r="FM383" s="81">
        <f t="shared" si="767"/>
        <v>4.9687154950312848</v>
      </c>
      <c r="FN383" s="81">
        <f t="shared" si="768"/>
        <v>4.9090909090909092</v>
      </c>
      <c r="FO383" s="81">
        <f t="shared" si="769"/>
        <v>2.9117379435850776</v>
      </c>
      <c r="FP383" s="81">
        <f t="shared" si="770"/>
        <v>6.1360765204836669</v>
      </c>
      <c r="FQ383" s="2"/>
      <c r="FR383" s="83">
        <f t="shared" si="771"/>
        <v>-4</v>
      </c>
      <c r="FS383" s="83">
        <f t="shared" si="772"/>
        <v>0</v>
      </c>
      <c r="FT383" s="83">
        <f t="shared" si="773"/>
        <v>-6</v>
      </c>
      <c r="FU383" s="83">
        <f t="shared" si="774"/>
        <v>-2</v>
      </c>
      <c r="FV383" s="83">
        <f t="shared" si="775"/>
        <v>-1</v>
      </c>
      <c r="FW383" s="83">
        <f t="shared" si="776"/>
        <v>3</v>
      </c>
      <c r="FX383" s="83">
        <f t="shared" si="777"/>
        <v>-9</v>
      </c>
      <c r="FY383" s="83">
        <f t="shared" si="778"/>
        <v>17</v>
      </c>
      <c r="FZ383" s="83">
        <f t="shared" si="779"/>
        <v>0</v>
      </c>
      <c r="GA383" s="83">
        <f t="shared" si="780"/>
        <v>-11</v>
      </c>
      <c r="GB383" s="83">
        <f t="shared" si="781"/>
        <v>18</v>
      </c>
      <c r="GC383" s="54"/>
      <c r="GD383" s="205">
        <f t="shared" si="782"/>
        <v>-0.8492155727590216</v>
      </c>
      <c r="GE383" s="206">
        <f t="shared" si="783"/>
        <v>-3.0668056110696007E-2</v>
      </c>
      <c r="GF383" s="206">
        <f t="shared" si="784"/>
        <v>-1.1327943835267669</v>
      </c>
      <c r="GG383" s="207">
        <f t="shared" si="785"/>
        <v>-0.39688066540720968</v>
      </c>
      <c r="GH383" s="206">
        <f t="shared" si="786"/>
        <v>-0.17131363734454119</v>
      </c>
      <c r="GI383" s="206">
        <f t="shared" si="787"/>
        <v>0.52217776886444511</v>
      </c>
      <c r="GJ383" s="206">
        <f t="shared" si="788"/>
        <v>-1.6567471307196782</v>
      </c>
      <c r="GK383" s="206">
        <f t="shared" si="789"/>
        <v>3.1392240936408715</v>
      </c>
      <c r="GL383" s="206">
        <f t="shared" si="790"/>
        <v>-5.9624585940375674E-2</v>
      </c>
      <c r="GM383" s="206">
        <f t="shared" si="791"/>
        <v>-1.9973529655058315</v>
      </c>
      <c r="GN383" s="206">
        <f t="shared" si="792"/>
        <v>3.2243385768985893</v>
      </c>
      <c r="GO383" s="2"/>
      <c r="GP383" s="3">
        <f t="shared" si="793"/>
        <v>34</v>
      </c>
      <c r="GQ383" s="320">
        <f t="shared" si="794"/>
        <v>6.1360765204836673E-3</v>
      </c>
      <c r="GR383" s="298">
        <f t="shared" si="795"/>
        <v>5.0505930092826416E-4</v>
      </c>
      <c r="GS383" s="298">
        <f t="shared" si="796"/>
        <v>3.9952696007926612E-4</v>
      </c>
      <c r="GT383" s="298">
        <f t="shared" si="797"/>
        <v>4.77360993472947E-4</v>
      </c>
      <c r="GU383" s="298">
        <f t="shared" si="798"/>
        <v>4.10225408066327E-4</v>
      </c>
      <c r="GV383" s="298">
        <f t="shared" si="799"/>
        <v>3.0677060776671E-4</v>
      </c>
      <c r="GW383" s="298">
        <f t="shared" si="800"/>
        <v>3.2114971598321993E-4</v>
      </c>
      <c r="GX383" s="298">
        <f t="shared" si="801"/>
        <v>4.7542788509658695E-4</v>
      </c>
      <c r="GY383" s="298">
        <f t="shared" si="802"/>
        <v>2.3979090233316547E-4</v>
      </c>
      <c r="GZ383" s="298">
        <f t="shared" si="803"/>
        <v>5.6045666839647118E-4</v>
      </c>
      <c r="HA383" s="298">
        <f t="shared" si="804"/>
        <v>5.7034220532319393E-4</v>
      </c>
      <c r="HB383" s="298">
        <f t="shared" si="805"/>
        <v>3.1904287138584246E-4</v>
      </c>
      <c r="HC383" s="298">
        <f t="shared" si="806"/>
        <v>5.8916286887660506E-4</v>
      </c>
      <c r="HD383" s="298"/>
    </row>
    <row r="384" spans="1:212" ht="12" customHeight="1" x14ac:dyDescent="0.25">
      <c r="A384" s="2">
        <v>3</v>
      </c>
      <c r="B384" s="10" t="s">
        <v>152</v>
      </c>
      <c r="C384" s="183">
        <v>61041</v>
      </c>
      <c r="D384" s="10"/>
      <c r="E384" s="2" t="s">
        <v>535</v>
      </c>
      <c r="F384" s="33"/>
      <c r="G384" s="33"/>
      <c r="H384" s="33"/>
      <c r="I384" s="33"/>
      <c r="J384" s="33"/>
      <c r="K384" s="33"/>
      <c r="L384" s="33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61"/>
      <c r="X384" s="45"/>
      <c r="Y384" s="3">
        <v>4</v>
      </c>
      <c r="Z384" s="146">
        <v>3</v>
      </c>
      <c r="AA384" s="3">
        <f t="shared" si="834"/>
        <v>7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178">
        <f t="shared" si="720"/>
        <v>0</v>
      </c>
      <c r="BB384" s="2">
        <f t="shared" si="721"/>
        <v>0</v>
      </c>
      <c r="BC384" s="2">
        <f t="shared" si="722"/>
        <v>0</v>
      </c>
      <c r="BD384" s="146">
        <f t="shared" si="723"/>
        <v>0</v>
      </c>
      <c r="BE384" s="3">
        <f t="shared" si="724"/>
        <v>1.4433485686793361</v>
      </c>
      <c r="BF384" s="178">
        <f t="shared" si="725"/>
        <v>0</v>
      </c>
      <c r="BG384" s="2">
        <f t="shared" si="726"/>
        <v>0</v>
      </c>
      <c r="BH384" s="2">
        <f t="shared" si="727"/>
        <v>0</v>
      </c>
      <c r="BI384" s="146">
        <f t="shared" si="728"/>
        <v>0</v>
      </c>
      <c r="BJ384" s="3"/>
      <c r="BK384" s="21">
        <v>4036</v>
      </c>
      <c r="BL384" s="3">
        <v>4034</v>
      </c>
      <c r="BM384" s="2">
        <v>2</v>
      </c>
      <c r="BN384" s="2">
        <v>2</v>
      </c>
      <c r="BO384" s="45"/>
      <c r="BP384" s="2">
        <f t="shared" si="729"/>
        <v>2</v>
      </c>
      <c r="BQ384" s="2">
        <f t="shared" si="730"/>
        <v>0.49578582052553294</v>
      </c>
      <c r="BR384" s="2">
        <f t="shared" si="731"/>
        <v>0.49578582052553294</v>
      </c>
      <c r="BS384" s="2"/>
      <c r="BT384" s="7">
        <v>4077</v>
      </c>
      <c r="BU384" s="3">
        <v>4072</v>
      </c>
      <c r="BV384" s="2">
        <f t="shared" si="835"/>
        <v>5</v>
      </c>
      <c r="BW384" s="2">
        <v>5</v>
      </c>
      <c r="BX384" s="61"/>
      <c r="BY384" s="2">
        <f t="shared" si="732"/>
        <v>5</v>
      </c>
      <c r="BZ384" s="2">
        <f t="shared" si="733"/>
        <v>1.2278978388998034</v>
      </c>
      <c r="CA384" s="2">
        <f t="shared" si="734"/>
        <v>1.2278978388998034</v>
      </c>
      <c r="CB384" s="2"/>
      <c r="CC384" s="105">
        <v>4113</v>
      </c>
      <c r="CD384" s="3">
        <v>4107</v>
      </c>
      <c r="CE384" s="2">
        <f t="shared" si="836"/>
        <v>6</v>
      </c>
      <c r="CF384" s="2">
        <v>6</v>
      </c>
      <c r="CG384" s="61"/>
      <c r="CH384" s="2">
        <f t="shared" si="735"/>
        <v>6</v>
      </c>
      <c r="CI384" s="2">
        <f t="shared" si="736"/>
        <v>1.4609203798392987</v>
      </c>
      <c r="CJ384" s="2">
        <f t="shared" si="737"/>
        <v>1.4609203798392987</v>
      </c>
      <c r="CK384" s="2"/>
      <c r="CL384" s="105">
        <v>4194</v>
      </c>
      <c r="CM384" s="3">
        <v>4189</v>
      </c>
      <c r="CN384" s="2">
        <f t="shared" si="837"/>
        <v>5</v>
      </c>
      <c r="CO384" s="2">
        <f t="shared" si="838"/>
        <v>5</v>
      </c>
      <c r="CP384" s="61"/>
      <c r="CQ384" s="2">
        <f t="shared" si="738"/>
        <v>5</v>
      </c>
      <c r="CR384" s="2">
        <f t="shared" si="739"/>
        <v>1.1936022917164002</v>
      </c>
      <c r="CS384" s="2">
        <f t="shared" si="740"/>
        <v>1.1936022917164002</v>
      </c>
      <c r="CT384" s="2"/>
      <c r="CU384" s="131">
        <v>4163</v>
      </c>
      <c r="CV384" s="3">
        <v>4157</v>
      </c>
      <c r="CW384" s="2">
        <f t="shared" si="839"/>
        <v>6</v>
      </c>
      <c r="CX384" s="2">
        <f t="shared" si="840"/>
        <v>6</v>
      </c>
      <c r="CY384" s="61"/>
      <c r="CZ384" s="2">
        <f t="shared" si="741"/>
        <v>6</v>
      </c>
      <c r="DA384" s="2">
        <f t="shared" si="742"/>
        <v>1.4433485686793361</v>
      </c>
      <c r="DB384" s="2">
        <f t="shared" si="743"/>
        <v>1.4433485686793361</v>
      </c>
      <c r="DC384" s="2"/>
      <c r="DD384" s="131">
        <v>4195</v>
      </c>
      <c r="DE384" s="3">
        <v>4184</v>
      </c>
      <c r="DF384" s="2">
        <f t="shared" si="841"/>
        <v>11</v>
      </c>
      <c r="DG384" s="2">
        <f t="shared" si="842"/>
        <v>11</v>
      </c>
      <c r="DH384" s="61"/>
      <c r="DI384" s="2">
        <f t="shared" si="744"/>
        <v>11</v>
      </c>
      <c r="DJ384" s="2">
        <f t="shared" si="745"/>
        <v>2.6290630975143405</v>
      </c>
      <c r="DK384" s="2">
        <f t="shared" si="746"/>
        <v>2.6290630975143405</v>
      </c>
      <c r="DL384" s="2"/>
      <c r="DM384" s="131">
        <v>4201</v>
      </c>
      <c r="DN384" s="2">
        <v>4199</v>
      </c>
      <c r="DO384" s="3">
        <f t="shared" si="747"/>
        <v>2</v>
      </c>
      <c r="DP384" s="3">
        <f t="shared" si="748"/>
        <v>0.4763038818766373</v>
      </c>
      <c r="DQ384" s="2"/>
      <c r="DR384" s="131">
        <v>4208</v>
      </c>
      <c r="DS384" s="2">
        <v>4210</v>
      </c>
      <c r="DT384" s="3">
        <f t="shared" si="749"/>
        <v>-2</v>
      </c>
      <c r="DU384" s="3">
        <f t="shared" si="750"/>
        <v>-0.47505938242280282</v>
      </c>
      <c r="DV384" s="2"/>
      <c r="DW384" s="131">
        <v>4213</v>
      </c>
      <c r="DX384" s="2">
        <v>4208</v>
      </c>
      <c r="DY384" s="3">
        <f t="shared" si="751"/>
        <v>5</v>
      </c>
      <c r="DZ384" s="3">
        <f t="shared" si="752"/>
        <v>1.188212927756654</v>
      </c>
      <c r="EA384" s="2"/>
      <c r="EB384" s="131">
        <v>4225</v>
      </c>
      <c r="EC384" s="2">
        <v>4218</v>
      </c>
      <c r="ED384" s="3">
        <f t="shared" si="847"/>
        <v>7</v>
      </c>
      <c r="EE384" s="3">
        <f t="shared" si="753"/>
        <v>1.6595542911332386</v>
      </c>
      <c r="EF384" s="2"/>
      <c r="EG384" s="131">
        <v>4235</v>
      </c>
      <c r="EH384" s="2">
        <v>4221</v>
      </c>
      <c r="EI384" s="3">
        <f t="shared" si="849"/>
        <v>14</v>
      </c>
      <c r="EJ384" s="3">
        <f t="shared" si="754"/>
        <v>3.3167495854063018</v>
      </c>
      <c r="EK384" s="2"/>
      <c r="EL384" s="131">
        <v>4225</v>
      </c>
      <c r="EM384" s="2">
        <v>4214</v>
      </c>
      <c r="EN384" s="3">
        <f t="shared" si="843"/>
        <v>11</v>
      </c>
      <c r="EO384" s="3">
        <f t="shared" si="755"/>
        <v>2.6103464641670624</v>
      </c>
      <c r="EP384" s="2"/>
      <c r="EQ384" s="2"/>
      <c r="ER384" s="77">
        <f t="shared" si="756"/>
        <v>2</v>
      </c>
      <c r="ES384" s="83">
        <f t="shared" si="825"/>
        <v>5</v>
      </c>
      <c r="ET384" s="83">
        <f t="shared" si="821"/>
        <v>6</v>
      </c>
      <c r="EU384" s="81">
        <f t="shared" si="848"/>
        <v>5</v>
      </c>
      <c r="EV384" s="81">
        <f t="shared" si="826"/>
        <v>6</v>
      </c>
      <c r="EW384" s="81">
        <f t="shared" si="833"/>
        <v>11</v>
      </c>
      <c r="EX384" s="81">
        <f t="shared" si="827"/>
        <v>2</v>
      </c>
      <c r="EY384" s="81">
        <f>DT384</f>
        <v>-2</v>
      </c>
      <c r="EZ384" s="81">
        <f t="shared" si="832"/>
        <v>5</v>
      </c>
      <c r="FA384" s="81">
        <f t="shared" si="757"/>
        <v>7</v>
      </c>
      <c r="FB384" s="81">
        <f t="shared" si="758"/>
        <v>14</v>
      </c>
      <c r="FC384" s="81">
        <f t="shared" si="845"/>
        <v>11</v>
      </c>
      <c r="FD384" s="2"/>
      <c r="FE384" s="77">
        <f t="shared" si="759"/>
        <v>0.49578582052553294</v>
      </c>
      <c r="FF384" s="83">
        <f t="shared" si="760"/>
        <v>1.2278978388998034</v>
      </c>
      <c r="FG384" s="83">
        <f t="shared" si="761"/>
        <v>1.4609203798392987</v>
      </c>
      <c r="FH384" s="81">
        <f t="shared" si="762"/>
        <v>1.1936022917164002</v>
      </c>
      <c r="FI384" s="81">
        <f t="shared" si="763"/>
        <v>1.4433485686793361</v>
      </c>
      <c r="FJ384" s="81">
        <f t="shared" si="764"/>
        <v>2.6290630975143405</v>
      </c>
      <c r="FK384" s="81">
        <f t="shared" si="765"/>
        <v>0.4763038818766373</v>
      </c>
      <c r="FL384" s="81">
        <f t="shared" si="766"/>
        <v>-0.47505938242280282</v>
      </c>
      <c r="FM384" s="81">
        <f t="shared" si="767"/>
        <v>1.188212927756654</v>
      </c>
      <c r="FN384" s="81">
        <f t="shared" si="768"/>
        <v>1.6595542911332386</v>
      </c>
      <c r="FO384" s="81">
        <f t="shared" si="769"/>
        <v>3.3167495854063018</v>
      </c>
      <c r="FP384" s="81">
        <f t="shared" si="770"/>
        <v>2.6103464641670624</v>
      </c>
      <c r="FQ384" s="2"/>
      <c r="FR384" s="83">
        <f t="shared" si="771"/>
        <v>3</v>
      </c>
      <c r="FS384" s="83">
        <f t="shared" si="772"/>
        <v>1</v>
      </c>
      <c r="FT384" s="83">
        <f t="shared" si="773"/>
        <v>-1</v>
      </c>
      <c r="FU384" s="83">
        <f t="shared" si="774"/>
        <v>1</v>
      </c>
      <c r="FV384" s="83">
        <f t="shared" si="775"/>
        <v>5</v>
      </c>
      <c r="FW384" s="83">
        <f t="shared" si="776"/>
        <v>-9</v>
      </c>
      <c r="FX384" s="83">
        <f t="shared" si="777"/>
        <v>-4</v>
      </c>
      <c r="FY384" s="83">
        <f t="shared" si="778"/>
        <v>7</v>
      </c>
      <c r="FZ384" s="83">
        <f t="shared" si="779"/>
        <v>2</v>
      </c>
      <c r="GA384" s="83">
        <f t="shared" si="780"/>
        <v>7</v>
      </c>
      <c r="GB384" s="83">
        <f t="shared" si="781"/>
        <v>-3</v>
      </c>
      <c r="GC384" s="54"/>
      <c r="GD384" s="205">
        <f t="shared" si="782"/>
        <v>0.73211201837427042</v>
      </c>
      <c r="GE384" s="206">
        <f t="shared" si="783"/>
        <v>0.23302254093949526</v>
      </c>
      <c r="GF384" s="206">
        <f t="shared" si="784"/>
        <v>-0.26731808812289848</v>
      </c>
      <c r="GG384" s="207">
        <f t="shared" si="785"/>
        <v>0.24974627696293594</v>
      </c>
      <c r="GH384" s="206">
        <f t="shared" si="786"/>
        <v>1.1857145288350044</v>
      </c>
      <c r="GI384" s="206">
        <f t="shared" si="787"/>
        <v>-2.1527592156377033</v>
      </c>
      <c r="GJ384" s="206">
        <f t="shared" si="788"/>
        <v>-0.95136326429944007</v>
      </c>
      <c r="GK384" s="206">
        <f t="shared" si="789"/>
        <v>1.6632723101794569</v>
      </c>
      <c r="GL384" s="206">
        <f t="shared" si="790"/>
        <v>0.47134136337658461</v>
      </c>
      <c r="GM384" s="206">
        <f t="shared" si="791"/>
        <v>1.6571952942730632</v>
      </c>
      <c r="GN384" s="206">
        <f t="shared" si="792"/>
        <v>-0.70640312123923943</v>
      </c>
      <c r="GO384" s="2"/>
      <c r="GP384" s="3">
        <f t="shared" si="793"/>
        <v>11</v>
      </c>
      <c r="GQ384" s="320">
        <f t="shared" si="794"/>
        <v>2.6103464641670624E-3</v>
      </c>
      <c r="GR384" s="298">
        <f t="shared" si="795"/>
        <v>3.4831675926087182E-5</v>
      </c>
      <c r="GS384" s="298">
        <f t="shared" si="796"/>
        <v>7.9905392015853225E-5</v>
      </c>
      <c r="GT384" s="298">
        <f t="shared" si="797"/>
        <v>1.1456663843350729E-4</v>
      </c>
      <c r="GU384" s="298">
        <f t="shared" si="798"/>
        <v>1.0795405475429657E-4</v>
      </c>
      <c r="GV384" s="298">
        <f t="shared" si="799"/>
        <v>1.0827197921177999E-4</v>
      </c>
      <c r="GW384" s="298">
        <f t="shared" si="800"/>
        <v>2.2079042973846371E-4</v>
      </c>
      <c r="GX384" s="298">
        <f t="shared" si="801"/>
        <v>5.0045040536482834E-5</v>
      </c>
      <c r="GY384" s="298">
        <f t="shared" si="802"/>
        <v>-4.7958180466633096E-5</v>
      </c>
      <c r="GZ384" s="298">
        <f t="shared" si="803"/>
        <v>1.0378827192527245E-4</v>
      </c>
      <c r="HA384" s="298">
        <f t="shared" si="804"/>
        <v>1.4786649767638361E-4</v>
      </c>
      <c r="HB384" s="298">
        <f t="shared" si="805"/>
        <v>2.7916251246261218E-4</v>
      </c>
      <c r="HC384" s="298">
        <f t="shared" si="806"/>
        <v>1.9061151640125456E-4</v>
      </c>
      <c r="HD384" s="298"/>
    </row>
    <row r="385" spans="1:213" ht="12" customHeight="1" x14ac:dyDescent="0.25">
      <c r="A385" s="2">
        <v>3</v>
      </c>
      <c r="B385" s="10" t="s">
        <v>152</v>
      </c>
      <c r="C385" s="183">
        <v>61043</v>
      </c>
      <c r="D385" s="10"/>
      <c r="E385" s="2" t="s">
        <v>549</v>
      </c>
      <c r="F385" s="33"/>
      <c r="G385" s="33"/>
      <c r="H385" s="33"/>
      <c r="I385" s="33"/>
      <c r="J385" s="33"/>
      <c r="K385" s="33"/>
      <c r="L385" s="33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61"/>
      <c r="X385" s="45"/>
      <c r="Y385" s="3">
        <v>5</v>
      </c>
      <c r="Z385" s="146">
        <v>4</v>
      </c>
      <c r="AA385" s="3">
        <f t="shared" si="834"/>
        <v>9</v>
      </c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178">
        <f t="shared" si="720"/>
        <v>0</v>
      </c>
      <c r="BB385" s="2">
        <f t="shared" si="721"/>
        <v>0</v>
      </c>
      <c r="BC385" s="2">
        <f t="shared" si="722"/>
        <v>0</v>
      </c>
      <c r="BD385" s="146">
        <f t="shared" si="723"/>
        <v>0</v>
      </c>
      <c r="BE385" s="3">
        <f t="shared" si="724"/>
        <v>0.85645769099006508</v>
      </c>
      <c r="BF385" s="178">
        <f t="shared" si="725"/>
        <v>0</v>
      </c>
      <c r="BG385" s="2">
        <f t="shared" si="726"/>
        <v>0</v>
      </c>
      <c r="BH385" s="2">
        <f t="shared" si="727"/>
        <v>0</v>
      </c>
      <c r="BI385" s="146">
        <f t="shared" si="728"/>
        <v>0</v>
      </c>
      <c r="BJ385" s="3"/>
      <c r="BK385" s="21">
        <v>5733</v>
      </c>
      <c r="BL385" s="3">
        <v>5733</v>
      </c>
      <c r="BM385" s="2">
        <v>0</v>
      </c>
      <c r="BN385" s="2">
        <v>0</v>
      </c>
      <c r="BO385" s="45"/>
      <c r="BP385" s="2">
        <f t="shared" si="729"/>
        <v>0</v>
      </c>
      <c r="BQ385" s="2">
        <f t="shared" si="730"/>
        <v>0</v>
      </c>
      <c r="BR385" s="2">
        <f t="shared" si="731"/>
        <v>0</v>
      </c>
      <c r="BS385" s="2"/>
      <c r="BT385" s="7">
        <v>5767</v>
      </c>
      <c r="BU385" s="3">
        <v>5768</v>
      </c>
      <c r="BV385" s="2">
        <f t="shared" si="835"/>
        <v>-1</v>
      </c>
      <c r="BW385" s="2">
        <v>-1</v>
      </c>
      <c r="BX385" s="61"/>
      <c r="BY385" s="2">
        <f t="shared" si="732"/>
        <v>-1</v>
      </c>
      <c r="BZ385" s="2">
        <f t="shared" si="733"/>
        <v>-0.17337031900138697</v>
      </c>
      <c r="CA385" s="2">
        <f t="shared" si="734"/>
        <v>-0.17337031900138697</v>
      </c>
      <c r="CB385" s="2"/>
      <c r="CC385" s="105">
        <v>5778</v>
      </c>
      <c r="CD385" s="3">
        <v>5782</v>
      </c>
      <c r="CE385" s="2">
        <f t="shared" si="836"/>
        <v>-4</v>
      </c>
      <c r="CF385" s="2">
        <v>-4</v>
      </c>
      <c r="CG385" s="61"/>
      <c r="CH385" s="2">
        <f t="shared" si="735"/>
        <v>-4</v>
      </c>
      <c r="CI385" s="2">
        <f t="shared" si="736"/>
        <v>-0.69180214458664824</v>
      </c>
      <c r="CJ385" s="2">
        <f t="shared" si="737"/>
        <v>-0.69180214458664824</v>
      </c>
      <c r="CK385" s="2"/>
      <c r="CL385" s="105">
        <v>5814</v>
      </c>
      <c r="CM385" s="3">
        <v>5816</v>
      </c>
      <c r="CN385" s="2">
        <f t="shared" si="837"/>
        <v>-2</v>
      </c>
      <c r="CO385" s="2">
        <f t="shared" si="838"/>
        <v>-2</v>
      </c>
      <c r="CP385" s="61"/>
      <c r="CQ385" s="2">
        <f t="shared" si="738"/>
        <v>-2</v>
      </c>
      <c r="CR385" s="2">
        <f t="shared" si="739"/>
        <v>-0.34387895460797802</v>
      </c>
      <c r="CS385" s="2">
        <f t="shared" si="740"/>
        <v>-0.34387895460797802</v>
      </c>
      <c r="CT385" s="2"/>
      <c r="CU385" s="131">
        <v>5843</v>
      </c>
      <c r="CV385" s="3">
        <v>5838</v>
      </c>
      <c r="CW385" s="2">
        <f t="shared" si="839"/>
        <v>5</v>
      </c>
      <c r="CX385" s="2">
        <f t="shared" si="840"/>
        <v>5</v>
      </c>
      <c r="CY385" s="61"/>
      <c r="CZ385" s="2">
        <f t="shared" si="741"/>
        <v>5</v>
      </c>
      <c r="DA385" s="2">
        <f t="shared" si="742"/>
        <v>0.85645769099006508</v>
      </c>
      <c r="DB385" s="2">
        <f t="shared" si="743"/>
        <v>0.85645769099006508</v>
      </c>
      <c r="DC385" s="2"/>
      <c r="DD385" s="131">
        <v>5829</v>
      </c>
      <c r="DE385" s="3">
        <v>5829</v>
      </c>
      <c r="DF385" s="2">
        <f t="shared" si="841"/>
        <v>0</v>
      </c>
      <c r="DG385" s="2">
        <f t="shared" si="842"/>
        <v>0</v>
      </c>
      <c r="DH385" s="61"/>
      <c r="DI385" s="2">
        <f t="shared" si="744"/>
        <v>0</v>
      </c>
      <c r="DJ385" s="2">
        <f t="shared" si="745"/>
        <v>0</v>
      </c>
      <c r="DK385" s="2">
        <f t="shared" si="746"/>
        <v>0</v>
      </c>
      <c r="DL385" s="2"/>
      <c r="DM385" s="131">
        <v>5831</v>
      </c>
      <c r="DN385" s="2">
        <v>5835</v>
      </c>
      <c r="DO385" s="3">
        <f t="shared" si="747"/>
        <v>-4</v>
      </c>
      <c r="DP385" s="3">
        <f t="shared" si="748"/>
        <v>-0.68551842330762636</v>
      </c>
      <c r="DQ385" s="2"/>
      <c r="DR385" s="131">
        <v>5767</v>
      </c>
      <c r="DS385" s="2">
        <v>5758</v>
      </c>
      <c r="DT385" s="3">
        <f t="shared" si="749"/>
        <v>9</v>
      </c>
      <c r="DU385" s="3">
        <f t="shared" si="750"/>
        <v>1.5630427231677666</v>
      </c>
      <c r="DV385" s="2"/>
      <c r="DW385" s="131">
        <v>5767</v>
      </c>
      <c r="DX385" s="2">
        <v>5758</v>
      </c>
      <c r="DY385" s="3">
        <f t="shared" si="751"/>
        <v>9</v>
      </c>
      <c r="DZ385" s="3">
        <f t="shared" si="752"/>
        <v>1.5630427231677666</v>
      </c>
      <c r="EA385" s="2"/>
      <c r="EB385" s="131">
        <v>5780</v>
      </c>
      <c r="EC385" s="2">
        <v>5771</v>
      </c>
      <c r="ED385" s="3">
        <f t="shared" si="847"/>
        <v>9</v>
      </c>
      <c r="EE385" s="3">
        <f t="shared" si="753"/>
        <v>1.5595217466643563</v>
      </c>
      <c r="EF385" s="2"/>
      <c r="EG385" s="131">
        <v>5805</v>
      </c>
      <c r="EH385" s="2">
        <v>5802</v>
      </c>
      <c r="EI385" s="3">
        <f t="shared" si="849"/>
        <v>3</v>
      </c>
      <c r="EJ385" s="3">
        <f t="shared" si="754"/>
        <v>0.51706308169596693</v>
      </c>
      <c r="EK385" s="2"/>
      <c r="EL385" s="131">
        <v>5800</v>
      </c>
      <c r="EM385" s="2">
        <v>5796</v>
      </c>
      <c r="EN385" s="3">
        <f t="shared" si="843"/>
        <v>4</v>
      </c>
      <c r="EO385" s="3">
        <f t="shared" si="755"/>
        <v>0.69013112491373363</v>
      </c>
      <c r="EP385" s="2"/>
      <c r="EQ385" s="2"/>
      <c r="ER385" s="77">
        <f t="shared" si="756"/>
        <v>0</v>
      </c>
      <c r="ES385" s="83">
        <f t="shared" si="825"/>
        <v>-1</v>
      </c>
      <c r="ET385" s="83">
        <f t="shared" si="821"/>
        <v>-4</v>
      </c>
      <c r="EU385" s="81">
        <f t="shared" si="848"/>
        <v>-2</v>
      </c>
      <c r="EV385" s="81">
        <f t="shared" si="826"/>
        <v>5</v>
      </c>
      <c r="EW385" s="81">
        <f t="shared" si="833"/>
        <v>0</v>
      </c>
      <c r="EX385" s="81">
        <f t="shared" si="827"/>
        <v>-4</v>
      </c>
      <c r="EY385" s="81">
        <v>0</v>
      </c>
      <c r="EZ385" s="81">
        <f t="shared" si="832"/>
        <v>9</v>
      </c>
      <c r="FA385" s="81">
        <f t="shared" si="757"/>
        <v>9</v>
      </c>
      <c r="FB385" s="81">
        <f t="shared" si="758"/>
        <v>3</v>
      </c>
      <c r="FC385" s="81">
        <f t="shared" si="845"/>
        <v>4</v>
      </c>
      <c r="FD385" s="2"/>
      <c r="FE385" s="77">
        <f t="shared" si="759"/>
        <v>0</v>
      </c>
      <c r="FF385" s="83">
        <f t="shared" si="760"/>
        <v>-0.17337031900138697</v>
      </c>
      <c r="FG385" s="83">
        <f t="shared" si="761"/>
        <v>-0.69180214458664824</v>
      </c>
      <c r="FH385" s="81">
        <f t="shared" si="762"/>
        <v>-0.34387895460797802</v>
      </c>
      <c r="FI385" s="81">
        <f t="shared" si="763"/>
        <v>0.85645769099006508</v>
      </c>
      <c r="FJ385" s="81">
        <f t="shared" si="764"/>
        <v>0</v>
      </c>
      <c r="FK385" s="81">
        <f t="shared" si="765"/>
        <v>-0.68551842330762636</v>
      </c>
      <c r="FL385" s="81">
        <f t="shared" si="766"/>
        <v>0</v>
      </c>
      <c r="FM385" s="81">
        <f t="shared" si="767"/>
        <v>1.5630427231677666</v>
      </c>
      <c r="FN385" s="81">
        <f t="shared" si="768"/>
        <v>1.5595217466643563</v>
      </c>
      <c r="FO385" s="81">
        <f t="shared" si="769"/>
        <v>0.51706308169596693</v>
      </c>
      <c r="FP385" s="81">
        <f t="shared" si="770"/>
        <v>0.69013112491373363</v>
      </c>
      <c r="FQ385" s="2"/>
      <c r="FR385" s="83">
        <f t="shared" si="771"/>
        <v>-1</v>
      </c>
      <c r="FS385" s="83">
        <f t="shared" si="772"/>
        <v>-3</v>
      </c>
      <c r="FT385" s="83">
        <f t="shared" si="773"/>
        <v>2</v>
      </c>
      <c r="FU385" s="83">
        <f t="shared" si="774"/>
        <v>7</v>
      </c>
      <c r="FV385" s="83">
        <f t="shared" si="775"/>
        <v>-5</v>
      </c>
      <c r="FW385" s="83">
        <f t="shared" si="776"/>
        <v>-4</v>
      </c>
      <c r="FX385" s="83">
        <f t="shared" si="777"/>
        <v>4</v>
      </c>
      <c r="FY385" s="83">
        <f t="shared" si="778"/>
        <v>9</v>
      </c>
      <c r="FZ385" s="83">
        <f t="shared" si="779"/>
        <v>0</v>
      </c>
      <c r="GA385" s="83">
        <f t="shared" si="780"/>
        <v>-6</v>
      </c>
      <c r="GB385" s="83">
        <f t="shared" si="781"/>
        <v>1</v>
      </c>
      <c r="GC385" s="54"/>
      <c r="GD385" s="205">
        <f t="shared" si="782"/>
        <v>-0.17337031900138697</v>
      </c>
      <c r="GE385" s="206">
        <f t="shared" si="783"/>
        <v>-0.51843182558526124</v>
      </c>
      <c r="GF385" s="206">
        <f t="shared" si="784"/>
        <v>0.34792318997867022</v>
      </c>
      <c r="GG385" s="207">
        <f t="shared" si="785"/>
        <v>1.2003366455980431</v>
      </c>
      <c r="GH385" s="206">
        <f t="shared" si="786"/>
        <v>-0.85645769099006508</v>
      </c>
      <c r="GI385" s="206">
        <f t="shared" si="787"/>
        <v>-0.68551842330762636</v>
      </c>
      <c r="GJ385" s="206">
        <f t="shared" si="788"/>
        <v>0.68551842330762636</v>
      </c>
      <c r="GK385" s="206">
        <f t="shared" si="789"/>
        <v>1.5630427231677666</v>
      </c>
      <c r="GL385" s="206">
        <f t="shared" si="790"/>
        <v>-3.5209765034103224E-3</v>
      </c>
      <c r="GM385" s="206">
        <f t="shared" si="791"/>
        <v>-1.0424586649683893</v>
      </c>
      <c r="GN385" s="206">
        <f t="shared" si="792"/>
        <v>0.1730680432177667</v>
      </c>
      <c r="GO385" s="2"/>
      <c r="GP385" s="3">
        <f t="shared" si="793"/>
        <v>4</v>
      </c>
      <c r="GQ385" s="320">
        <f t="shared" si="794"/>
        <v>6.9013112491373362E-4</v>
      </c>
      <c r="GR385" s="298">
        <f t="shared" si="795"/>
        <v>0</v>
      </c>
      <c r="GS385" s="298">
        <f t="shared" si="796"/>
        <v>-1.5981078403170646E-5</v>
      </c>
      <c r="GT385" s="298">
        <f t="shared" si="797"/>
        <v>-7.637775895567152E-5</v>
      </c>
      <c r="GU385" s="298">
        <f t="shared" si="798"/>
        <v>-4.3181621901718632E-5</v>
      </c>
      <c r="GV385" s="298">
        <f t="shared" si="799"/>
        <v>9.0226649343149996E-5</v>
      </c>
      <c r="GW385" s="298">
        <f t="shared" si="800"/>
        <v>0</v>
      </c>
      <c r="GX385" s="298">
        <f t="shared" si="801"/>
        <v>-1.0009008107296567E-4</v>
      </c>
      <c r="GY385" s="298">
        <f t="shared" si="802"/>
        <v>0</v>
      </c>
      <c r="GZ385" s="298">
        <f t="shared" si="803"/>
        <v>1.8681888946549041E-4</v>
      </c>
      <c r="HA385" s="298">
        <f t="shared" si="804"/>
        <v>1.9011406844106463E-4</v>
      </c>
      <c r="HB385" s="298">
        <f t="shared" si="805"/>
        <v>5.982053838484546E-5</v>
      </c>
      <c r="HC385" s="298">
        <f t="shared" si="806"/>
        <v>6.9313278691365292E-5</v>
      </c>
      <c r="HD385" s="298"/>
      <c r="HE385" s="43">
        <v>0</v>
      </c>
    </row>
    <row r="386" spans="1:213" ht="12" customHeight="1" x14ac:dyDescent="0.25">
      <c r="A386" s="2">
        <v>3</v>
      </c>
      <c r="B386" s="10" t="s">
        <v>152</v>
      </c>
      <c r="C386" s="183">
        <v>61048</v>
      </c>
      <c r="D386" s="10"/>
      <c r="E386" s="2" t="s">
        <v>577</v>
      </c>
      <c r="F386" s="33"/>
      <c r="G386" s="33"/>
      <c r="H386" s="33"/>
      <c r="I386" s="33"/>
      <c r="J386" s="33"/>
      <c r="K386" s="33"/>
      <c r="L386" s="33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61"/>
      <c r="X386" s="45"/>
      <c r="Y386" s="3">
        <v>2</v>
      </c>
      <c r="Z386" s="146">
        <v>3</v>
      </c>
      <c r="AA386" s="3">
        <f t="shared" si="834"/>
        <v>5</v>
      </c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178">
        <f t="shared" si="720"/>
        <v>0</v>
      </c>
      <c r="BB386" s="2">
        <f t="shared" si="721"/>
        <v>0</v>
      </c>
      <c r="BC386" s="2">
        <f t="shared" si="722"/>
        <v>0</v>
      </c>
      <c r="BD386" s="146">
        <f t="shared" si="723"/>
        <v>0</v>
      </c>
      <c r="BE386" s="3">
        <f t="shared" si="724"/>
        <v>1.7818959372772631</v>
      </c>
      <c r="BF386" s="178">
        <f t="shared" si="725"/>
        <v>0</v>
      </c>
      <c r="BG386" s="2">
        <f t="shared" si="726"/>
        <v>0</v>
      </c>
      <c r="BH386" s="2">
        <f t="shared" si="727"/>
        <v>0</v>
      </c>
      <c r="BI386" s="146">
        <f t="shared" si="728"/>
        <v>0</v>
      </c>
      <c r="BJ386" s="3"/>
      <c r="BK386" s="21">
        <v>2755</v>
      </c>
      <c r="BL386" s="3">
        <v>2753</v>
      </c>
      <c r="BM386" s="2">
        <v>2</v>
      </c>
      <c r="BN386" s="2">
        <v>2</v>
      </c>
      <c r="BO386" s="45"/>
      <c r="BP386" s="2">
        <f t="shared" si="729"/>
        <v>2</v>
      </c>
      <c r="BQ386" s="2">
        <f t="shared" si="730"/>
        <v>0.72648020341445696</v>
      </c>
      <c r="BR386" s="2">
        <f t="shared" si="731"/>
        <v>0.72648020341445696</v>
      </c>
      <c r="BS386" s="2"/>
      <c r="BT386" s="7">
        <v>2753</v>
      </c>
      <c r="BU386" s="3">
        <v>2744</v>
      </c>
      <c r="BV386" s="2">
        <f t="shared" si="835"/>
        <v>9</v>
      </c>
      <c r="BW386" s="2">
        <v>9</v>
      </c>
      <c r="BX386" s="61"/>
      <c r="BY386" s="2">
        <f t="shared" si="732"/>
        <v>9</v>
      </c>
      <c r="BZ386" s="2">
        <f t="shared" si="733"/>
        <v>3.2798833819241984</v>
      </c>
      <c r="CA386" s="2">
        <f t="shared" si="734"/>
        <v>3.2798833819241984</v>
      </c>
      <c r="CB386" s="2"/>
      <c r="CC386" s="105">
        <v>2773</v>
      </c>
      <c r="CD386" s="3">
        <v>2773</v>
      </c>
      <c r="CE386" s="2">
        <f t="shared" si="836"/>
        <v>0</v>
      </c>
      <c r="CF386" s="2">
        <v>0</v>
      </c>
      <c r="CG386" s="61"/>
      <c r="CH386" s="2">
        <f t="shared" si="735"/>
        <v>0</v>
      </c>
      <c r="CI386" s="2">
        <f t="shared" si="736"/>
        <v>0</v>
      </c>
      <c r="CJ386" s="2">
        <f t="shared" si="737"/>
        <v>0</v>
      </c>
      <c r="CK386" s="2"/>
      <c r="CL386" s="105">
        <v>2762</v>
      </c>
      <c r="CM386" s="3">
        <v>2764</v>
      </c>
      <c r="CN386" s="2">
        <f t="shared" si="837"/>
        <v>-2</v>
      </c>
      <c r="CO386" s="2">
        <f t="shared" si="838"/>
        <v>-2</v>
      </c>
      <c r="CP386" s="61"/>
      <c r="CQ386" s="2">
        <f t="shared" si="738"/>
        <v>-2</v>
      </c>
      <c r="CR386" s="2">
        <f t="shared" si="739"/>
        <v>-0.72358900144717797</v>
      </c>
      <c r="CS386" s="2">
        <f t="shared" si="740"/>
        <v>-0.72358900144717797</v>
      </c>
      <c r="CT386" s="2"/>
      <c r="CU386" s="131">
        <v>2811</v>
      </c>
      <c r="CV386" s="3">
        <v>2806</v>
      </c>
      <c r="CW386" s="2">
        <f t="shared" si="839"/>
        <v>5</v>
      </c>
      <c r="CX386" s="2">
        <f t="shared" si="840"/>
        <v>5</v>
      </c>
      <c r="CY386" s="61"/>
      <c r="CZ386" s="2">
        <f t="shared" si="741"/>
        <v>5</v>
      </c>
      <c r="DA386" s="2">
        <f t="shared" si="742"/>
        <v>1.7818959372772631</v>
      </c>
      <c r="DB386" s="2">
        <f t="shared" si="743"/>
        <v>1.7818959372772631</v>
      </c>
      <c r="DC386" s="2"/>
      <c r="DD386" s="131">
        <v>2821</v>
      </c>
      <c r="DE386" s="3">
        <v>2812</v>
      </c>
      <c r="DF386" s="2">
        <f t="shared" si="841"/>
        <v>9</v>
      </c>
      <c r="DG386" s="2">
        <f t="shared" si="842"/>
        <v>9</v>
      </c>
      <c r="DH386" s="61"/>
      <c r="DI386" s="2">
        <f t="shared" si="744"/>
        <v>9</v>
      </c>
      <c r="DJ386" s="2">
        <f t="shared" si="745"/>
        <v>3.2005689900426741</v>
      </c>
      <c r="DK386" s="2">
        <f t="shared" si="746"/>
        <v>3.2005689900426741</v>
      </c>
      <c r="DL386" s="2"/>
      <c r="DM386" s="131">
        <v>2801</v>
      </c>
      <c r="DN386" s="2">
        <v>2805</v>
      </c>
      <c r="DO386" s="3">
        <f t="shared" si="747"/>
        <v>-4</v>
      </c>
      <c r="DP386" s="3">
        <f t="shared" si="748"/>
        <v>-1.4260249554367201</v>
      </c>
      <c r="DQ386" s="2"/>
      <c r="DR386" s="131">
        <v>2776</v>
      </c>
      <c r="DS386" s="2">
        <v>2777</v>
      </c>
      <c r="DT386" s="3">
        <f t="shared" si="749"/>
        <v>-1</v>
      </c>
      <c r="DU386" s="3">
        <f t="shared" si="750"/>
        <v>-0.36010082823190498</v>
      </c>
      <c r="DV386" s="2"/>
      <c r="DW386" s="131">
        <v>2806</v>
      </c>
      <c r="DX386" s="2">
        <v>2796</v>
      </c>
      <c r="DY386" s="3">
        <f t="shared" si="751"/>
        <v>10</v>
      </c>
      <c r="DZ386" s="3">
        <f t="shared" si="752"/>
        <v>3.5765379113018598</v>
      </c>
      <c r="EA386" s="2"/>
      <c r="EB386" s="131">
        <v>2811</v>
      </c>
      <c r="EC386" s="2">
        <v>2799</v>
      </c>
      <c r="ED386" s="3">
        <f t="shared" si="847"/>
        <v>12</v>
      </c>
      <c r="EE386" s="3">
        <f t="shared" si="753"/>
        <v>4.287245444801715</v>
      </c>
      <c r="EF386" s="2"/>
      <c r="EG386" s="131">
        <v>2810</v>
      </c>
      <c r="EH386" s="2">
        <v>2803</v>
      </c>
      <c r="EI386" s="3">
        <f t="shared" si="849"/>
        <v>7</v>
      </c>
      <c r="EJ386" s="3">
        <f t="shared" si="754"/>
        <v>2.4973242953977883</v>
      </c>
      <c r="EK386" s="2"/>
      <c r="EL386" s="131">
        <v>2835</v>
      </c>
      <c r="EM386" s="2">
        <v>2833</v>
      </c>
      <c r="EN386" s="3">
        <f t="shared" si="843"/>
        <v>2</v>
      </c>
      <c r="EO386" s="3">
        <f t="shared" si="755"/>
        <v>0.70596540769502292</v>
      </c>
      <c r="EP386" s="2"/>
      <c r="EQ386" s="2"/>
      <c r="ER386" s="77">
        <f t="shared" si="756"/>
        <v>2</v>
      </c>
      <c r="ES386" s="83">
        <f t="shared" si="825"/>
        <v>9</v>
      </c>
      <c r="ET386" s="83">
        <f t="shared" si="821"/>
        <v>0</v>
      </c>
      <c r="EU386" s="81">
        <f t="shared" si="848"/>
        <v>-2</v>
      </c>
      <c r="EV386" s="81">
        <f t="shared" si="826"/>
        <v>5</v>
      </c>
      <c r="EW386" s="81">
        <f t="shared" si="833"/>
        <v>9</v>
      </c>
      <c r="EX386" s="81">
        <f t="shared" si="827"/>
        <v>-4</v>
      </c>
      <c r="EY386" s="81">
        <v>0</v>
      </c>
      <c r="EZ386" s="81">
        <f t="shared" si="832"/>
        <v>10</v>
      </c>
      <c r="FA386" s="81">
        <f t="shared" si="757"/>
        <v>12</v>
      </c>
      <c r="FB386" s="81">
        <f t="shared" si="758"/>
        <v>7</v>
      </c>
      <c r="FC386" s="81">
        <f t="shared" si="845"/>
        <v>2</v>
      </c>
      <c r="FD386" s="2"/>
      <c r="FE386" s="77">
        <f t="shared" si="759"/>
        <v>0.72648020341445696</v>
      </c>
      <c r="FF386" s="83">
        <f t="shared" si="760"/>
        <v>3.2798833819241984</v>
      </c>
      <c r="FG386" s="83">
        <f t="shared" si="761"/>
        <v>0</v>
      </c>
      <c r="FH386" s="81">
        <f t="shared" si="762"/>
        <v>-0.72358900144717797</v>
      </c>
      <c r="FI386" s="81">
        <f t="shared" si="763"/>
        <v>1.7818959372772631</v>
      </c>
      <c r="FJ386" s="81">
        <f t="shared" si="764"/>
        <v>3.2005689900426741</v>
      </c>
      <c r="FK386" s="81">
        <f t="shared" si="765"/>
        <v>-1.4260249554367201</v>
      </c>
      <c r="FL386" s="81">
        <f t="shared" si="766"/>
        <v>0</v>
      </c>
      <c r="FM386" s="81">
        <f t="shared" si="767"/>
        <v>3.5765379113018598</v>
      </c>
      <c r="FN386" s="81">
        <f t="shared" si="768"/>
        <v>4.287245444801715</v>
      </c>
      <c r="FO386" s="81">
        <f t="shared" si="769"/>
        <v>2.4973242953977883</v>
      </c>
      <c r="FP386" s="81">
        <f t="shared" si="770"/>
        <v>0.70596540769502292</v>
      </c>
      <c r="FQ386" s="2"/>
      <c r="FR386" s="83">
        <f t="shared" si="771"/>
        <v>7</v>
      </c>
      <c r="FS386" s="83">
        <f t="shared" si="772"/>
        <v>-9</v>
      </c>
      <c r="FT386" s="83">
        <f t="shared" si="773"/>
        <v>-2</v>
      </c>
      <c r="FU386" s="83">
        <f t="shared" si="774"/>
        <v>7</v>
      </c>
      <c r="FV386" s="83">
        <f t="shared" si="775"/>
        <v>4</v>
      </c>
      <c r="FW386" s="83">
        <f t="shared" si="776"/>
        <v>-13</v>
      </c>
      <c r="FX386" s="83">
        <f t="shared" si="777"/>
        <v>4</v>
      </c>
      <c r="FY386" s="83">
        <f t="shared" si="778"/>
        <v>10</v>
      </c>
      <c r="FZ386" s="83">
        <f t="shared" si="779"/>
        <v>2</v>
      </c>
      <c r="GA386" s="83">
        <f t="shared" si="780"/>
        <v>-5</v>
      </c>
      <c r="GB386" s="83">
        <f t="shared" si="781"/>
        <v>-5</v>
      </c>
      <c r="GC386" s="54"/>
      <c r="GD386" s="205">
        <f t="shared" si="782"/>
        <v>2.5534031785097415</v>
      </c>
      <c r="GE386" s="206">
        <f t="shared" si="783"/>
        <v>-3.2798833819241984</v>
      </c>
      <c r="GF386" s="206">
        <f t="shared" si="784"/>
        <v>-0.72358900144717797</v>
      </c>
      <c r="GG386" s="207">
        <f t="shared" si="785"/>
        <v>2.5054849387244413</v>
      </c>
      <c r="GH386" s="206">
        <f t="shared" si="786"/>
        <v>1.418673052765411</v>
      </c>
      <c r="GI386" s="206">
        <f t="shared" si="787"/>
        <v>-4.6265939454793941</v>
      </c>
      <c r="GJ386" s="206">
        <f t="shared" si="788"/>
        <v>1.4260249554367201</v>
      </c>
      <c r="GK386" s="206">
        <f t="shared" si="789"/>
        <v>3.5765379113018598</v>
      </c>
      <c r="GL386" s="206">
        <f t="shared" si="790"/>
        <v>0.71070753349985516</v>
      </c>
      <c r="GM386" s="206">
        <f t="shared" si="791"/>
        <v>-1.7899211494039267</v>
      </c>
      <c r="GN386" s="206">
        <f t="shared" si="792"/>
        <v>-1.7913588877027653</v>
      </c>
      <c r="GO386" s="2"/>
      <c r="GP386" s="3">
        <f t="shared" si="793"/>
        <v>2</v>
      </c>
      <c r="GQ386" s="320">
        <f t="shared" si="794"/>
        <v>7.0596540769502295E-4</v>
      </c>
      <c r="GR386" s="298">
        <f t="shared" si="795"/>
        <v>3.4831675926087182E-5</v>
      </c>
      <c r="GS386" s="298">
        <f t="shared" si="796"/>
        <v>1.4382970562853582E-4</v>
      </c>
      <c r="GT386" s="298">
        <f t="shared" si="797"/>
        <v>0</v>
      </c>
      <c r="GU386" s="298">
        <f t="shared" si="798"/>
        <v>-4.3181621901718632E-5</v>
      </c>
      <c r="GV386" s="298">
        <f t="shared" si="799"/>
        <v>9.0226649343149996E-5</v>
      </c>
      <c r="GW386" s="298">
        <f t="shared" si="800"/>
        <v>1.8064671524056121E-4</v>
      </c>
      <c r="GX386" s="298">
        <f t="shared" si="801"/>
        <v>-1.0009008107296567E-4</v>
      </c>
      <c r="GY386" s="298">
        <f t="shared" si="802"/>
        <v>0</v>
      </c>
      <c r="GZ386" s="298">
        <f t="shared" si="803"/>
        <v>2.075765438505449E-4</v>
      </c>
      <c r="HA386" s="298">
        <f t="shared" si="804"/>
        <v>2.5348542458808617E-4</v>
      </c>
      <c r="HB386" s="298">
        <f t="shared" si="805"/>
        <v>1.3958125623130609E-4</v>
      </c>
      <c r="HC386" s="298">
        <f t="shared" si="806"/>
        <v>3.4656639345682646E-5</v>
      </c>
      <c r="HD386" s="298"/>
    </row>
    <row r="387" spans="1:213" ht="12" customHeight="1" x14ac:dyDescent="0.25">
      <c r="A387" s="2">
        <v>3</v>
      </c>
      <c r="B387" s="10" t="s">
        <v>152</v>
      </c>
      <c r="C387" s="183">
        <v>61063</v>
      </c>
      <c r="D387" s="10"/>
      <c r="E387" s="2" t="s">
        <v>67</v>
      </c>
      <c r="F387" s="33"/>
      <c r="G387" s="33"/>
      <c r="H387" s="33"/>
      <c r="I387" s="33"/>
      <c r="J387" s="33"/>
      <c r="K387" s="33"/>
      <c r="L387" s="33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61"/>
      <c r="X387" s="45"/>
      <c r="Y387" s="3">
        <v>8</v>
      </c>
      <c r="Z387" s="146">
        <v>3</v>
      </c>
      <c r="AA387" s="3">
        <f t="shared" si="834"/>
        <v>11</v>
      </c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178">
        <f t="shared" ref="BA387:BA450" si="850">AV387</f>
        <v>0</v>
      </c>
      <c r="BB387" s="2">
        <f t="shared" ref="BB387:BB450" si="851">AW387</f>
        <v>0</v>
      </c>
      <c r="BC387" s="2">
        <f t="shared" ref="BC387:BC450" si="852">AX387</f>
        <v>0</v>
      </c>
      <c r="BD387" s="146">
        <f t="shared" ref="BD387:BD450" si="853">AY387</f>
        <v>0</v>
      </c>
      <c r="BE387" s="3">
        <f t="shared" ref="BE387:BE450" si="854">FI387</f>
        <v>3.4038414782397277</v>
      </c>
      <c r="BF387" s="178">
        <f t="shared" ref="BF387:BF450" si="855">BA387/CV387*1000</f>
        <v>0</v>
      </c>
      <c r="BG387" s="2">
        <f t="shared" ref="BG387:BG450" si="856">BB387/CV387*1000</f>
        <v>0</v>
      </c>
      <c r="BH387" s="2">
        <f t="shared" ref="BH387:BH450" si="857">BC387/CV387*1000</f>
        <v>0</v>
      </c>
      <c r="BI387" s="146">
        <f t="shared" ref="BI387:BI450" si="858">BD387/CV387*1000</f>
        <v>0</v>
      </c>
      <c r="BJ387" s="3"/>
      <c r="BK387" s="21">
        <v>3926</v>
      </c>
      <c r="BL387" s="3">
        <v>3913</v>
      </c>
      <c r="BM387" s="2">
        <v>13</v>
      </c>
      <c r="BN387" s="2">
        <v>13</v>
      </c>
      <c r="BO387" s="45"/>
      <c r="BP387" s="2">
        <f t="shared" ref="BP387:BP450" si="859">BN387+BO387</f>
        <v>13</v>
      </c>
      <c r="BQ387" s="2">
        <f t="shared" ref="BQ387:BQ450" si="860">BM387/BL387*1000</f>
        <v>3.3222591362126246</v>
      </c>
      <c r="BR387" s="2">
        <f t="shared" ref="BR387:BR450" si="861">BP387/BL387*1000</f>
        <v>3.3222591362126246</v>
      </c>
      <c r="BS387" s="2"/>
      <c r="BT387" s="7">
        <v>3988</v>
      </c>
      <c r="BU387" s="3">
        <v>3972</v>
      </c>
      <c r="BV387" s="2">
        <f t="shared" si="835"/>
        <v>16</v>
      </c>
      <c r="BW387" s="2">
        <v>16</v>
      </c>
      <c r="BX387" s="61"/>
      <c r="BY387" s="2">
        <f t="shared" ref="BY387:BY450" si="862">BW387+BX387</f>
        <v>16</v>
      </c>
      <c r="BZ387" s="2">
        <f t="shared" ref="BZ387:BZ450" si="863">BV387/BU387*1000</f>
        <v>4.0281973816717018</v>
      </c>
      <c r="CA387" s="2">
        <f t="shared" ref="CA387:CA450" si="864">BY387/BU387*1000</f>
        <v>4.0281973816717018</v>
      </c>
      <c r="CB387" s="2"/>
      <c r="CC387" s="105">
        <v>4027</v>
      </c>
      <c r="CD387" s="3">
        <v>4008</v>
      </c>
      <c r="CE387" s="2">
        <f t="shared" si="836"/>
        <v>19</v>
      </c>
      <c r="CF387" s="2">
        <v>19</v>
      </c>
      <c r="CG387" s="61"/>
      <c r="CH387" s="2">
        <f t="shared" ref="CH387:CH450" si="865">CF387+CG387</f>
        <v>19</v>
      </c>
      <c r="CI387" s="2">
        <f t="shared" ref="CI387:CI450" si="866">CE387/CD387*1000</f>
        <v>4.740518962075849</v>
      </c>
      <c r="CJ387" s="2">
        <f t="shared" ref="CJ387:CJ450" si="867">CH387/CD387*1000</f>
        <v>4.740518962075849</v>
      </c>
      <c r="CK387" s="2"/>
      <c r="CL387" s="105">
        <v>4078</v>
      </c>
      <c r="CM387" s="3">
        <v>4071</v>
      </c>
      <c r="CN387" s="2">
        <f t="shared" si="837"/>
        <v>7</v>
      </c>
      <c r="CO387" s="2">
        <f t="shared" si="838"/>
        <v>7</v>
      </c>
      <c r="CP387" s="61"/>
      <c r="CQ387" s="2">
        <f t="shared" ref="CQ387:CQ450" si="868">CO387+CP387</f>
        <v>7</v>
      </c>
      <c r="CR387" s="2">
        <f t="shared" ref="CR387:CR450" si="869">CN387/CM387*1000</f>
        <v>1.7194792434291328</v>
      </c>
      <c r="CS387" s="2">
        <f t="shared" ref="CS387:CS450" si="870">CQ387/CM387*1000</f>
        <v>1.7194792434291328</v>
      </c>
      <c r="CT387" s="2"/>
      <c r="CU387" s="131">
        <v>4127</v>
      </c>
      <c r="CV387" s="3">
        <v>4113</v>
      </c>
      <c r="CW387" s="2">
        <f t="shared" si="839"/>
        <v>14</v>
      </c>
      <c r="CX387" s="2">
        <f t="shared" si="840"/>
        <v>14</v>
      </c>
      <c r="CY387" s="61"/>
      <c r="CZ387" s="2">
        <f t="shared" ref="CZ387:CZ450" si="871">CX387+CY387</f>
        <v>14</v>
      </c>
      <c r="DA387" s="2">
        <f t="shared" ref="DA387:DA450" si="872">CW387/CV387*1000</f>
        <v>3.4038414782397277</v>
      </c>
      <c r="DB387" s="2">
        <f t="shared" ref="DB387:DB450" si="873">CZ387/CV387*1000</f>
        <v>3.4038414782397277</v>
      </c>
      <c r="DC387" s="2"/>
      <c r="DD387" s="131">
        <v>4162</v>
      </c>
      <c r="DE387" s="3">
        <v>4150</v>
      </c>
      <c r="DF387" s="2">
        <f t="shared" si="841"/>
        <v>12</v>
      </c>
      <c r="DG387" s="2">
        <f t="shared" si="842"/>
        <v>12</v>
      </c>
      <c r="DH387" s="61"/>
      <c r="DI387" s="2">
        <f t="shared" ref="DI387:DI450" si="874">DG387+DH387</f>
        <v>12</v>
      </c>
      <c r="DJ387" s="2">
        <f t="shared" ref="DJ387:DJ450" si="875">DF387/DE387*1000</f>
        <v>2.8915662650602409</v>
      </c>
      <c r="DK387" s="2">
        <f t="shared" ref="DK387:DK450" si="876">DI387/DE387*1000</f>
        <v>2.8915662650602409</v>
      </c>
      <c r="DL387" s="2"/>
      <c r="DM387" s="131">
        <v>4184</v>
      </c>
      <c r="DN387" s="2">
        <v>4174</v>
      </c>
      <c r="DO387" s="3">
        <f t="shared" ref="DO387:DO450" si="877">DM387-DN387</f>
        <v>10</v>
      </c>
      <c r="DP387" s="3">
        <f t="shared" ref="DP387:DP450" si="878">DO387/DN387*1000</f>
        <v>2.3957834211787254</v>
      </c>
      <c r="DQ387" s="2"/>
      <c r="DR387" s="131">
        <v>4249</v>
      </c>
      <c r="DS387" s="2">
        <v>4229</v>
      </c>
      <c r="DT387" s="3">
        <f t="shared" ref="DT387:DT450" si="879">DR387-DS387</f>
        <v>20</v>
      </c>
      <c r="DU387" s="3">
        <f t="shared" ref="DU387:DU450" si="880">DT387/DS387*1000</f>
        <v>4.7292504138094111</v>
      </c>
      <c r="DV387" s="2"/>
      <c r="DW387" s="131">
        <v>4283</v>
      </c>
      <c r="DX387" s="2">
        <v>4287</v>
      </c>
      <c r="DY387" s="3">
        <f t="shared" ref="DY387:DY450" si="881">DW387-DX387</f>
        <v>-4</v>
      </c>
      <c r="DZ387" s="3">
        <f t="shared" ref="DZ387:DZ450" si="882">DY387/DX387*1000</f>
        <v>-0.93305341730814095</v>
      </c>
      <c r="EA387" s="2"/>
      <c r="EB387" s="131">
        <v>4253</v>
      </c>
      <c r="EC387" s="2">
        <v>4244</v>
      </c>
      <c r="ED387" s="3">
        <f t="shared" si="847"/>
        <v>9</v>
      </c>
      <c r="EE387" s="3">
        <f t="shared" ref="EE387:EE450" si="883">ED387/EC387*1000</f>
        <v>2.1206409048067858</v>
      </c>
      <c r="EF387" s="2"/>
      <c r="EG387" s="131">
        <v>4274</v>
      </c>
      <c r="EH387" s="2">
        <v>4269</v>
      </c>
      <c r="EI387" s="3">
        <f t="shared" si="849"/>
        <v>5</v>
      </c>
      <c r="EJ387" s="3">
        <f t="shared" ref="EJ387:EJ450" si="884">EI387/EH387*1000</f>
        <v>1.1712344811431248</v>
      </c>
      <c r="EK387" s="2"/>
      <c r="EL387" s="131">
        <v>4320</v>
      </c>
      <c r="EM387" s="2">
        <v>4316</v>
      </c>
      <c r="EN387" s="3">
        <f t="shared" si="843"/>
        <v>4</v>
      </c>
      <c r="EO387" s="3">
        <f t="shared" ref="EO387:EO450" si="885">EN387/EM387*1000</f>
        <v>0.92678405931417984</v>
      </c>
      <c r="EP387" s="2"/>
      <c r="EQ387" s="2"/>
      <c r="ER387" s="77">
        <f t="shared" ref="ER387:ER450" si="886">BP387</f>
        <v>13</v>
      </c>
      <c r="ES387" s="83">
        <f t="shared" si="825"/>
        <v>16</v>
      </c>
      <c r="ET387" s="83">
        <f t="shared" si="821"/>
        <v>19</v>
      </c>
      <c r="EU387" s="81">
        <f t="shared" si="848"/>
        <v>7</v>
      </c>
      <c r="EV387" s="81">
        <f t="shared" si="826"/>
        <v>14</v>
      </c>
      <c r="EW387" s="81">
        <f t="shared" si="833"/>
        <v>12</v>
      </c>
      <c r="EX387" s="81">
        <f t="shared" si="827"/>
        <v>10</v>
      </c>
      <c r="EY387" s="81">
        <v>0</v>
      </c>
      <c r="EZ387" s="81">
        <f t="shared" si="832"/>
        <v>-4</v>
      </c>
      <c r="FA387" s="81">
        <f t="shared" ref="FA387:FA450" si="887">ED387</f>
        <v>9</v>
      </c>
      <c r="FB387" s="81">
        <f t="shared" ref="FB387:FB450" si="888">EI387</f>
        <v>5</v>
      </c>
      <c r="FC387" s="81">
        <f t="shared" si="845"/>
        <v>4</v>
      </c>
      <c r="FD387" s="2"/>
      <c r="FE387" s="77">
        <f t="shared" ref="FE387:FE450" si="889">ER387/BL387*1000</f>
        <v>3.3222591362126246</v>
      </c>
      <c r="FF387" s="83">
        <f t="shared" ref="FF387:FF450" si="890">ES387/BU387*1000</f>
        <v>4.0281973816717018</v>
      </c>
      <c r="FG387" s="83">
        <f t="shared" ref="FG387:FG450" si="891">ET387/CD387*1000</f>
        <v>4.740518962075849</v>
      </c>
      <c r="FH387" s="81">
        <f t="shared" ref="FH387:FH450" si="892">EU387/CM387*1000</f>
        <v>1.7194792434291328</v>
      </c>
      <c r="FI387" s="81">
        <f t="shared" ref="FI387:FI450" si="893">EV387/CV387*1000</f>
        <v>3.4038414782397277</v>
      </c>
      <c r="FJ387" s="81">
        <f t="shared" ref="FJ387:FJ450" si="894">EW387/DE387*1000</f>
        <v>2.8915662650602409</v>
      </c>
      <c r="FK387" s="81">
        <f t="shared" ref="FK387:FK450" si="895">EX387/DN387*1000</f>
        <v>2.3957834211787254</v>
      </c>
      <c r="FL387" s="81">
        <f t="shared" ref="FL387:FL450" si="896">EY387/DS387*1000</f>
        <v>0</v>
      </c>
      <c r="FM387" s="81">
        <f t="shared" ref="FM387:FM450" si="897">EZ387/DX387*1000</f>
        <v>-0.93305341730814095</v>
      </c>
      <c r="FN387" s="81">
        <f t="shared" ref="FN387:FN450" si="898">FA387/EC387*1000</f>
        <v>2.1206409048067858</v>
      </c>
      <c r="FO387" s="81">
        <f t="shared" ref="FO387:FO450" si="899">FB387/EH387*1000</f>
        <v>1.1712344811431248</v>
      </c>
      <c r="FP387" s="81">
        <f t="shared" ref="FP387:FP450" si="900">FC387/EM387*1000</f>
        <v>0.92678405931417984</v>
      </c>
      <c r="FQ387" s="2"/>
      <c r="FR387" s="83">
        <f t="shared" ref="FR387:FR450" si="901">ES387-ER387</f>
        <v>3</v>
      </c>
      <c r="FS387" s="83">
        <f t="shared" ref="FS387:FS450" si="902">ET387-ES387</f>
        <v>3</v>
      </c>
      <c r="FT387" s="83">
        <f t="shared" ref="FT387:FT450" si="903">EU387-ET387</f>
        <v>-12</v>
      </c>
      <c r="FU387" s="83">
        <f t="shared" ref="FU387:FU450" si="904">EV387-EU387</f>
        <v>7</v>
      </c>
      <c r="FV387" s="83">
        <f t="shared" ref="FV387:FV450" si="905">EW387-EV387</f>
        <v>-2</v>
      </c>
      <c r="FW387" s="83">
        <f t="shared" ref="FW387:FW450" si="906">EX387-EW387</f>
        <v>-2</v>
      </c>
      <c r="FX387" s="83">
        <f t="shared" ref="FX387:FX450" si="907">EY387-EX387</f>
        <v>-10</v>
      </c>
      <c r="FY387" s="83">
        <f t="shared" ref="FY387:FY450" si="908">EZ387-EY387</f>
        <v>-4</v>
      </c>
      <c r="FZ387" s="83">
        <f t="shared" ref="FZ387:FZ450" si="909">FA387-EZ387</f>
        <v>13</v>
      </c>
      <c r="GA387" s="83">
        <f t="shared" ref="GA387:GA450" si="910">FB387-FA387</f>
        <v>-4</v>
      </c>
      <c r="GB387" s="83">
        <f t="shared" ref="GB387:GB450" si="911">FC387-FB387</f>
        <v>-1</v>
      </c>
      <c r="GC387" s="54"/>
      <c r="GD387" s="205">
        <f t="shared" ref="GD387:GD450" si="912">FF387-FE387</f>
        <v>0.70593824545907724</v>
      </c>
      <c r="GE387" s="206">
        <f t="shared" ref="GE387:GE450" si="913">FG387-FF387</f>
        <v>0.71232158040414717</v>
      </c>
      <c r="GF387" s="206">
        <f t="shared" ref="GF387:GF450" si="914">FH387-FG387</f>
        <v>-3.0210397186467164</v>
      </c>
      <c r="GG387" s="207">
        <f t="shared" ref="GG387:GG450" si="915">FI387-FH387</f>
        <v>1.6843622348105949</v>
      </c>
      <c r="GH387" s="206">
        <f t="shared" ref="GH387:GH450" si="916">FJ387-FI387</f>
        <v>-0.51227521317948677</v>
      </c>
      <c r="GI387" s="206">
        <f t="shared" ref="GI387:GI450" si="917">FK387-FJ387</f>
        <v>-0.4957828438815155</v>
      </c>
      <c r="GJ387" s="206">
        <f t="shared" ref="GJ387:GJ450" si="918">FL387-FK387</f>
        <v>-2.3957834211787254</v>
      </c>
      <c r="GK387" s="206">
        <f t="shared" ref="GK387:GK450" si="919">FM387-FL387</f>
        <v>-0.93305341730814095</v>
      </c>
      <c r="GL387" s="206">
        <f t="shared" ref="GL387:GL450" si="920">FN387-FM387</f>
        <v>3.0536943221149269</v>
      </c>
      <c r="GM387" s="206">
        <f t="shared" ref="GM387:GM450" si="921">FO387-FN387</f>
        <v>-0.94940642366366101</v>
      </c>
      <c r="GN387" s="206">
        <f t="shared" ref="GN387:GN450" si="922">FP387-FO387</f>
        <v>-0.24445042182894494</v>
      </c>
      <c r="GO387" s="2"/>
      <c r="GP387" s="3">
        <f t="shared" ref="GP387:GP450" si="923">FC387</f>
        <v>4</v>
      </c>
      <c r="GQ387" s="320">
        <f t="shared" ref="GQ387:GQ450" si="924">GP387/EM387</f>
        <v>9.2678405931417981E-4</v>
      </c>
      <c r="GR387" s="298">
        <f t="shared" ref="GR387:GR450" si="925">ER387/ER$585</f>
        <v>2.2640589351956668E-4</v>
      </c>
      <c r="GS387" s="298">
        <f t="shared" ref="GS387:GS450" si="926">ES387/ES$585</f>
        <v>2.5569725445073033E-4</v>
      </c>
      <c r="GT387" s="298">
        <f t="shared" ref="GT387:GT450" si="927">ET387/ET$585</f>
        <v>3.6279435503943974E-4</v>
      </c>
      <c r="GU387" s="298">
        <f t="shared" ref="GU387:GU450" si="928">EU387/EU$585</f>
        <v>1.511356766560152E-4</v>
      </c>
      <c r="GV387" s="298">
        <f t="shared" ref="GV387:GV450" si="929">EV387/EV$585</f>
        <v>2.5263461816081996E-4</v>
      </c>
      <c r="GW387" s="298">
        <f t="shared" ref="GW387:GW450" si="930">EW387/EW$585</f>
        <v>2.4086228698741495E-4</v>
      </c>
      <c r="GX387" s="298">
        <f t="shared" ref="GX387:GX450" si="931">EX387/EX$585</f>
        <v>2.5022520268241417E-4</v>
      </c>
      <c r="GY387" s="298">
        <f t="shared" ref="GY387:GY450" si="932">EY387/EY$585</f>
        <v>0</v>
      </c>
      <c r="GZ387" s="298">
        <f t="shared" ref="GZ387:GZ450" si="933">EZ387/EZ$585</f>
        <v>-8.303061754021796E-5</v>
      </c>
      <c r="HA387" s="298">
        <f t="shared" ref="HA387:HA450" si="934">FA387/FA$585</f>
        <v>1.9011406844106463E-4</v>
      </c>
      <c r="HB387" s="298">
        <f t="shared" ref="HB387:HB450" si="935">FB387/FB$585</f>
        <v>9.9700897308075767E-5</v>
      </c>
      <c r="HC387" s="298">
        <f t="shared" ref="HC387:HC450" si="936">FC387/FC$585</f>
        <v>6.9313278691365292E-5</v>
      </c>
      <c r="HD387" s="298"/>
    </row>
    <row r="388" spans="1:213" ht="12" customHeight="1" x14ac:dyDescent="0.25">
      <c r="A388" s="2">
        <v>3</v>
      </c>
      <c r="B388" s="10" t="s">
        <v>152</v>
      </c>
      <c r="C388" s="183">
        <v>61068</v>
      </c>
      <c r="D388" s="10"/>
      <c r="E388" s="2" t="s">
        <v>72</v>
      </c>
      <c r="F388" s="33"/>
      <c r="G388" s="33"/>
      <c r="H388" s="33"/>
      <c r="I388" s="33"/>
      <c r="J388" s="33"/>
      <c r="K388" s="33"/>
      <c r="L388" s="33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61"/>
      <c r="X388" s="45"/>
      <c r="Y388" s="3">
        <v>10</v>
      </c>
      <c r="Z388" s="146">
        <v>3</v>
      </c>
      <c r="AA388" s="3">
        <f t="shared" si="834"/>
        <v>13</v>
      </c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178">
        <f t="shared" si="850"/>
        <v>0</v>
      </c>
      <c r="BB388" s="2">
        <f t="shared" si="851"/>
        <v>0</v>
      </c>
      <c r="BC388" s="2">
        <f t="shared" si="852"/>
        <v>0</v>
      </c>
      <c r="BD388" s="146">
        <f t="shared" si="853"/>
        <v>0</v>
      </c>
      <c r="BE388" s="3">
        <f t="shared" si="854"/>
        <v>1.382063882063882</v>
      </c>
      <c r="BF388" s="178">
        <f t="shared" si="855"/>
        <v>0</v>
      </c>
      <c r="BG388" s="2">
        <f t="shared" si="856"/>
        <v>0</v>
      </c>
      <c r="BH388" s="2">
        <f t="shared" si="857"/>
        <v>0</v>
      </c>
      <c r="BI388" s="146">
        <f t="shared" si="858"/>
        <v>0</v>
      </c>
      <c r="BJ388" s="3"/>
      <c r="BK388" s="21">
        <v>6320</v>
      </c>
      <c r="BL388" s="3">
        <v>6312</v>
      </c>
      <c r="BM388" s="2">
        <v>8</v>
      </c>
      <c r="BN388" s="2">
        <v>8</v>
      </c>
      <c r="BO388" s="45"/>
      <c r="BP388" s="2">
        <f t="shared" si="859"/>
        <v>8</v>
      </c>
      <c r="BQ388" s="2">
        <f t="shared" si="860"/>
        <v>1.2674271229404308</v>
      </c>
      <c r="BR388" s="2">
        <f t="shared" si="861"/>
        <v>1.2674271229404308</v>
      </c>
      <c r="BS388" s="2"/>
      <c r="BT388" s="7">
        <v>6400</v>
      </c>
      <c r="BU388" s="3">
        <v>6385</v>
      </c>
      <c r="BV388" s="2">
        <f t="shared" si="835"/>
        <v>15</v>
      </c>
      <c r="BW388" s="2">
        <v>15</v>
      </c>
      <c r="BX388" s="61"/>
      <c r="BY388" s="2">
        <f t="shared" si="862"/>
        <v>15</v>
      </c>
      <c r="BZ388" s="2">
        <f t="shared" si="863"/>
        <v>2.3492560689115116</v>
      </c>
      <c r="CA388" s="2">
        <f t="shared" si="864"/>
        <v>2.3492560689115116</v>
      </c>
      <c r="CB388" s="2"/>
      <c r="CC388" s="105">
        <v>6411</v>
      </c>
      <c r="CD388" s="3">
        <v>6405</v>
      </c>
      <c r="CE388" s="2">
        <f t="shared" si="836"/>
        <v>6</v>
      </c>
      <c r="CF388" s="2">
        <v>6</v>
      </c>
      <c r="CG388" s="61"/>
      <c r="CH388" s="2">
        <f t="shared" si="865"/>
        <v>6</v>
      </c>
      <c r="CI388" s="2">
        <f t="shared" si="866"/>
        <v>0.93676814988290402</v>
      </c>
      <c r="CJ388" s="2">
        <f t="shared" si="867"/>
        <v>0.93676814988290402</v>
      </c>
      <c r="CK388" s="2"/>
      <c r="CL388" s="105">
        <v>6461</v>
      </c>
      <c r="CM388" s="3">
        <v>6453</v>
      </c>
      <c r="CN388" s="2">
        <f t="shared" si="837"/>
        <v>8</v>
      </c>
      <c r="CO388" s="2">
        <f t="shared" si="838"/>
        <v>8</v>
      </c>
      <c r="CP388" s="61"/>
      <c r="CQ388" s="2">
        <f t="shared" si="868"/>
        <v>8</v>
      </c>
      <c r="CR388" s="2">
        <f t="shared" si="869"/>
        <v>1.2397334573066792</v>
      </c>
      <c r="CS388" s="2">
        <f t="shared" si="870"/>
        <v>1.2397334573066792</v>
      </c>
      <c r="CT388" s="2"/>
      <c r="CU388" s="131">
        <v>6521</v>
      </c>
      <c r="CV388" s="3">
        <v>6512</v>
      </c>
      <c r="CW388" s="2">
        <f t="shared" si="839"/>
        <v>9</v>
      </c>
      <c r="CX388" s="2">
        <f t="shared" si="840"/>
        <v>9</v>
      </c>
      <c r="CY388" s="61"/>
      <c r="CZ388" s="2">
        <f t="shared" si="871"/>
        <v>9</v>
      </c>
      <c r="DA388" s="2">
        <f t="shared" si="872"/>
        <v>1.382063882063882</v>
      </c>
      <c r="DB388" s="2">
        <f t="shared" si="873"/>
        <v>1.382063882063882</v>
      </c>
      <c r="DC388" s="2"/>
      <c r="DD388" s="131">
        <v>6535</v>
      </c>
      <c r="DE388" s="3">
        <v>6544</v>
      </c>
      <c r="DF388" s="2">
        <f t="shared" si="841"/>
        <v>-9</v>
      </c>
      <c r="DG388" s="2">
        <f t="shared" si="842"/>
        <v>-9</v>
      </c>
      <c r="DH388" s="61"/>
      <c r="DI388" s="2">
        <f t="shared" si="874"/>
        <v>-9</v>
      </c>
      <c r="DJ388" s="2">
        <f t="shared" si="875"/>
        <v>-1.3753056234718828</v>
      </c>
      <c r="DK388" s="2">
        <f t="shared" si="876"/>
        <v>-1.3753056234718828</v>
      </c>
      <c r="DL388" s="2"/>
      <c r="DM388" s="131">
        <v>6508</v>
      </c>
      <c r="DN388" s="2">
        <v>6505</v>
      </c>
      <c r="DO388" s="3">
        <f t="shared" si="877"/>
        <v>3</v>
      </c>
      <c r="DP388" s="3">
        <f t="shared" si="878"/>
        <v>0.46118370484242888</v>
      </c>
      <c r="DQ388" s="2"/>
      <c r="DR388" s="131">
        <v>6509</v>
      </c>
      <c r="DS388" s="2">
        <v>6503</v>
      </c>
      <c r="DT388" s="3">
        <f t="shared" si="879"/>
        <v>6</v>
      </c>
      <c r="DU388" s="3">
        <f t="shared" si="880"/>
        <v>0.92265108411502383</v>
      </c>
      <c r="DV388" s="2"/>
      <c r="DW388" s="131">
        <v>6598</v>
      </c>
      <c r="DX388" s="2">
        <v>6599</v>
      </c>
      <c r="DY388" s="3">
        <f t="shared" si="881"/>
        <v>-1</v>
      </c>
      <c r="DZ388" s="3">
        <f t="shared" si="882"/>
        <v>-0.15153811183512653</v>
      </c>
      <c r="EA388" s="2"/>
      <c r="EB388" s="131">
        <v>6593</v>
      </c>
      <c r="EC388" s="2">
        <v>6591</v>
      </c>
      <c r="ED388" s="3">
        <f t="shared" si="847"/>
        <v>2</v>
      </c>
      <c r="EE388" s="3">
        <f t="shared" si="883"/>
        <v>0.30344409042633891</v>
      </c>
      <c r="EF388" s="2"/>
      <c r="EG388" s="131">
        <v>6684</v>
      </c>
      <c r="EH388" s="2">
        <v>6683</v>
      </c>
      <c r="EI388" s="3">
        <f t="shared" si="849"/>
        <v>1</v>
      </c>
      <c r="EJ388" s="3">
        <f t="shared" si="884"/>
        <v>0.14963339817447255</v>
      </c>
      <c r="EK388" s="2"/>
      <c r="EL388" s="131">
        <v>6768</v>
      </c>
      <c r="EM388" s="2">
        <v>6763</v>
      </c>
      <c r="EN388" s="3">
        <f t="shared" si="843"/>
        <v>5</v>
      </c>
      <c r="EO388" s="3">
        <f t="shared" si="885"/>
        <v>0.73931687121100109</v>
      </c>
      <c r="EP388" s="2"/>
      <c r="EQ388" s="2"/>
      <c r="ER388" s="77">
        <f t="shared" si="886"/>
        <v>8</v>
      </c>
      <c r="ES388" s="83">
        <f t="shared" si="825"/>
        <v>15</v>
      </c>
      <c r="ET388" s="83">
        <f t="shared" si="821"/>
        <v>6</v>
      </c>
      <c r="EU388" s="81">
        <f t="shared" si="848"/>
        <v>8</v>
      </c>
      <c r="EV388" s="81">
        <f t="shared" si="826"/>
        <v>9</v>
      </c>
      <c r="EW388" s="81">
        <f t="shared" si="833"/>
        <v>-9</v>
      </c>
      <c r="EX388" s="81">
        <f t="shared" si="827"/>
        <v>3</v>
      </c>
      <c r="EY388" s="81">
        <v>0</v>
      </c>
      <c r="EZ388" s="81">
        <f t="shared" si="832"/>
        <v>-1</v>
      </c>
      <c r="FA388" s="81">
        <f t="shared" si="887"/>
        <v>2</v>
      </c>
      <c r="FB388" s="81">
        <f t="shared" si="888"/>
        <v>1</v>
      </c>
      <c r="FC388" s="81">
        <f t="shared" si="845"/>
        <v>5</v>
      </c>
      <c r="FD388" s="2"/>
      <c r="FE388" s="77">
        <f t="shared" si="889"/>
        <v>1.2674271229404308</v>
      </c>
      <c r="FF388" s="83">
        <f t="shared" si="890"/>
        <v>2.3492560689115116</v>
      </c>
      <c r="FG388" s="83">
        <f t="shared" si="891"/>
        <v>0.93676814988290402</v>
      </c>
      <c r="FH388" s="81">
        <f t="shared" si="892"/>
        <v>1.2397334573066792</v>
      </c>
      <c r="FI388" s="81">
        <f t="shared" si="893"/>
        <v>1.382063882063882</v>
      </c>
      <c r="FJ388" s="81">
        <f t="shared" si="894"/>
        <v>-1.3753056234718828</v>
      </c>
      <c r="FK388" s="81">
        <f t="shared" si="895"/>
        <v>0.46118370484242888</v>
      </c>
      <c r="FL388" s="81">
        <f t="shared" si="896"/>
        <v>0</v>
      </c>
      <c r="FM388" s="81">
        <f t="shared" si="897"/>
        <v>-0.15153811183512653</v>
      </c>
      <c r="FN388" s="81">
        <f t="shared" si="898"/>
        <v>0.30344409042633891</v>
      </c>
      <c r="FO388" s="81">
        <f t="shared" si="899"/>
        <v>0.14963339817447255</v>
      </c>
      <c r="FP388" s="81">
        <f t="shared" si="900"/>
        <v>0.73931687121100109</v>
      </c>
      <c r="FQ388" s="2"/>
      <c r="FR388" s="83">
        <f t="shared" si="901"/>
        <v>7</v>
      </c>
      <c r="FS388" s="83">
        <f t="shared" si="902"/>
        <v>-9</v>
      </c>
      <c r="FT388" s="83">
        <f t="shared" si="903"/>
        <v>2</v>
      </c>
      <c r="FU388" s="83">
        <f t="shared" si="904"/>
        <v>1</v>
      </c>
      <c r="FV388" s="83">
        <f t="shared" si="905"/>
        <v>-18</v>
      </c>
      <c r="FW388" s="83">
        <f t="shared" si="906"/>
        <v>12</v>
      </c>
      <c r="FX388" s="83">
        <f t="shared" si="907"/>
        <v>-3</v>
      </c>
      <c r="FY388" s="83">
        <f t="shared" si="908"/>
        <v>-1</v>
      </c>
      <c r="FZ388" s="83">
        <f t="shared" si="909"/>
        <v>3</v>
      </c>
      <c r="GA388" s="83">
        <f t="shared" si="910"/>
        <v>-1</v>
      </c>
      <c r="GB388" s="83">
        <f t="shared" si="911"/>
        <v>4</v>
      </c>
      <c r="GC388" s="54"/>
      <c r="GD388" s="205">
        <f t="shared" si="912"/>
        <v>1.0818289459710808</v>
      </c>
      <c r="GE388" s="206">
        <f t="shared" si="913"/>
        <v>-1.4124879190286075</v>
      </c>
      <c r="GF388" s="206">
        <f t="shared" si="914"/>
        <v>0.30296530742377514</v>
      </c>
      <c r="GG388" s="207">
        <f t="shared" si="915"/>
        <v>0.14233042475720281</v>
      </c>
      <c r="GH388" s="206">
        <f t="shared" si="916"/>
        <v>-2.757369505535765</v>
      </c>
      <c r="GI388" s="206">
        <f t="shared" si="917"/>
        <v>1.8364893283143116</v>
      </c>
      <c r="GJ388" s="206">
        <f t="shared" si="918"/>
        <v>-0.46118370484242888</v>
      </c>
      <c r="GK388" s="206">
        <f t="shared" si="919"/>
        <v>-0.15153811183512653</v>
      </c>
      <c r="GL388" s="206">
        <f t="shared" si="920"/>
        <v>0.45498220226146546</v>
      </c>
      <c r="GM388" s="206">
        <f t="shared" si="921"/>
        <v>-0.15381069225186636</v>
      </c>
      <c r="GN388" s="206">
        <f t="shared" si="922"/>
        <v>0.58968347303652857</v>
      </c>
      <c r="GO388" s="2"/>
      <c r="GP388" s="3">
        <f t="shared" si="923"/>
        <v>5</v>
      </c>
      <c r="GQ388" s="320">
        <f t="shared" si="924"/>
        <v>7.3931687121100108E-4</v>
      </c>
      <c r="GR388" s="298">
        <f t="shared" si="925"/>
        <v>1.3932670370434873E-4</v>
      </c>
      <c r="GS388" s="298">
        <f t="shared" si="926"/>
        <v>2.397161760475597E-4</v>
      </c>
      <c r="GT388" s="298">
        <f t="shared" si="927"/>
        <v>1.1456663843350729E-4</v>
      </c>
      <c r="GU388" s="298">
        <f t="shared" si="928"/>
        <v>1.7272648760687453E-4</v>
      </c>
      <c r="GV388" s="298">
        <f t="shared" si="929"/>
        <v>1.6240796881766999E-4</v>
      </c>
      <c r="GW388" s="298">
        <f t="shared" si="930"/>
        <v>-1.8064671524056121E-4</v>
      </c>
      <c r="GX388" s="298">
        <f t="shared" si="931"/>
        <v>7.5067560804724251E-5</v>
      </c>
      <c r="GY388" s="298">
        <f t="shared" si="932"/>
        <v>0</v>
      </c>
      <c r="GZ388" s="298">
        <f t="shared" si="933"/>
        <v>-2.075765438505449E-5</v>
      </c>
      <c r="HA388" s="298">
        <f t="shared" si="934"/>
        <v>4.2247570764681033E-5</v>
      </c>
      <c r="HB388" s="298">
        <f t="shared" si="935"/>
        <v>1.9940179461615153E-5</v>
      </c>
      <c r="HC388" s="298">
        <f t="shared" si="936"/>
        <v>8.6641598364206625E-5</v>
      </c>
      <c r="HD388" s="298"/>
    </row>
    <row r="389" spans="1:213" ht="12" customHeight="1" x14ac:dyDescent="0.25">
      <c r="A389" s="2">
        <v>3</v>
      </c>
      <c r="B389" s="10" t="s">
        <v>152</v>
      </c>
      <c r="C389" s="183">
        <v>61072</v>
      </c>
      <c r="D389" s="10"/>
      <c r="E389" s="2" t="s">
        <v>87</v>
      </c>
      <c r="F389" s="33"/>
      <c r="G389" s="33"/>
      <c r="H389" s="33"/>
      <c r="I389" s="33"/>
      <c r="J389" s="33"/>
      <c r="K389" s="33"/>
      <c r="L389" s="33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61"/>
      <c r="X389" s="45"/>
      <c r="Y389" s="3">
        <v>12</v>
      </c>
      <c r="Z389" s="146">
        <v>5</v>
      </c>
      <c r="AA389" s="3">
        <f t="shared" si="834"/>
        <v>17</v>
      </c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178">
        <f t="shared" si="850"/>
        <v>0</v>
      </c>
      <c r="BB389" s="2">
        <f t="shared" si="851"/>
        <v>0</v>
      </c>
      <c r="BC389" s="2">
        <f t="shared" si="852"/>
        <v>0</v>
      </c>
      <c r="BD389" s="146">
        <f t="shared" si="853"/>
        <v>0</v>
      </c>
      <c r="BE389" s="3">
        <f t="shared" si="854"/>
        <v>3.163858435729527</v>
      </c>
      <c r="BF389" s="178">
        <f t="shared" si="855"/>
        <v>0</v>
      </c>
      <c r="BG389" s="2">
        <f t="shared" si="856"/>
        <v>0</v>
      </c>
      <c r="BH389" s="2">
        <f t="shared" si="857"/>
        <v>0</v>
      </c>
      <c r="BI389" s="146">
        <f t="shared" si="858"/>
        <v>0</v>
      </c>
      <c r="BJ389" s="3"/>
      <c r="BK389" s="21">
        <v>13250</v>
      </c>
      <c r="BL389" s="3">
        <v>13238</v>
      </c>
      <c r="BM389" s="2">
        <v>12</v>
      </c>
      <c r="BN389" s="2">
        <v>12</v>
      </c>
      <c r="BO389" s="45"/>
      <c r="BP389" s="2">
        <f t="shared" si="859"/>
        <v>12</v>
      </c>
      <c r="BQ389" s="2">
        <f t="shared" si="860"/>
        <v>0.90648134159238558</v>
      </c>
      <c r="BR389" s="2">
        <f t="shared" si="861"/>
        <v>0.90648134159238558</v>
      </c>
      <c r="BS389" s="2"/>
      <c r="BT389" s="7">
        <v>13372</v>
      </c>
      <c r="BU389" s="3">
        <v>13330</v>
      </c>
      <c r="BV389" s="2">
        <f t="shared" si="835"/>
        <v>42</v>
      </c>
      <c r="BW389" s="2">
        <v>42</v>
      </c>
      <c r="BX389" s="61"/>
      <c r="BY389" s="2">
        <f t="shared" si="862"/>
        <v>42</v>
      </c>
      <c r="BZ389" s="2">
        <f t="shared" si="863"/>
        <v>3.150787696924231</v>
      </c>
      <c r="CA389" s="2">
        <f t="shared" si="864"/>
        <v>3.150787696924231</v>
      </c>
      <c r="CB389" s="2"/>
      <c r="CC389" s="105">
        <v>13525</v>
      </c>
      <c r="CD389" s="3">
        <v>13482</v>
      </c>
      <c r="CE389" s="2">
        <f t="shared" si="836"/>
        <v>43</v>
      </c>
      <c r="CF389" s="2">
        <v>43</v>
      </c>
      <c r="CG389" s="61"/>
      <c r="CH389" s="2">
        <f t="shared" si="865"/>
        <v>43</v>
      </c>
      <c r="CI389" s="2">
        <f t="shared" si="866"/>
        <v>3.1894377688770215</v>
      </c>
      <c r="CJ389" s="2">
        <f t="shared" si="867"/>
        <v>3.1894377688770215</v>
      </c>
      <c r="CK389" s="2"/>
      <c r="CL389" s="105">
        <v>13551</v>
      </c>
      <c r="CM389" s="3">
        <v>13530</v>
      </c>
      <c r="CN389" s="2">
        <f t="shared" si="837"/>
        <v>21</v>
      </c>
      <c r="CO389" s="2">
        <f t="shared" si="838"/>
        <v>21</v>
      </c>
      <c r="CP389" s="61"/>
      <c r="CQ389" s="2">
        <f t="shared" si="868"/>
        <v>21</v>
      </c>
      <c r="CR389" s="2">
        <f t="shared" si="869"/>
        <v>1.5521064301552105</v>
      </c>
      <c r="CS389" s="2">
        <f t="shared" si="870"/>
        <v>1.5521064301552105</v>
      </c>
      <c r="CT389" s="2"/>
      <c r="CU389" s="131">
        <v>13634</v>
      </c>
      <c r="CV389" s="3">
        <v>13591</v>
      </c>
      <c r="CW389" s="2">
        <f t="shared" si="839"/>
        <v>43</v>
      </c>
      <c r="CX389" s="2">
        <f t="shared" si="840"/>
        <v>43</v>
      </c>
      <c r="CY389" s="61"/>
      <c r="CZ389" s="2">
        <f t="shared" si="871"/>
        <v>43</v>
      </c>
      <c r="DA389" s="2">
        <f t="shared" si="872"/>
        <v>3.163858435729527</v>
      </c>
      <c r="DB389" s="2">
        <f t="shared" si="873"/>
        <v>3.163858435729527</v>
      </c>
      <c r="DC389" s="2"/>
      <c r="DD389" s="131">
        <v>13654</v>
      </c>
      <c r="DE389" s="3">
        <v>13616</v>
      </c>
      <c r="DF389" s="2">
        <f t="shared" si="841"/>
        <v>38</v>
      </c>
      <c r="DG389" s="2">
        <f t="shared" si="842"/>
        <v>38</v>
      </c>
      <c r="DH389" s="61"/>
      <c r="DI389" s="2">
        <f t="shared" si="874"/>
        <v>38</v>
      </c>
      <c r="DJ389" s="2">
        <f t="shared" si="875"/>
        <v>2.7908343125734429</v>
      </c>
      <c r="DK389" s="2">
        <f t="shared" si="876"/>
        <v>2.7908343125734429</v>
      </c>
      <c r="DL389" s="2"/>
      <c r="DM389" s="131">
        <v>13583</v>
      </c>
      <c r="DN389" s="2">
        <v>13570</v>
      </c>
      <c r="DO389" s="3">
        <f t="shared" si="877"/>
        <v>13</v>
      </c>
      <c r="DP389" s="3">
        <f t="shared" si="878"/>
        <v>0.9579955784819455</v>
      </c>
      <c r="DQ389" s="2"/>
      <c r="DR389" s="131">
        <v>13716</v>
      </c>
      <c r="DS389" s="2">
        <v>13741</v>
      </c>
      <c r="DT389" s="3">
        <f t="shared" si="879"/>
        <v>-25</v>
      </c>
      <c r="DU389" s="3">
        <f t="shared" si="880"/>
        <v>-1.8193726802998327</v>
      </c>
      <c r="DV389" s="2"/>
      <c r="DW389" s="131">
        <v>13756</v>
      </c>
      <c r="DX389" s="2">
        <v>13708</v>
      </c>
      <c r="DY389" s="3">
        <f t="shared" si="881"/>
        <v>48</v>
      </c>
      <c r="DZ389" s="3">
        <f t="shared" si="882"/>
        <v>3.5016049022468634</v>
      </c>
      <c r="EA389" s="2"/>
      <c r="EB389" s="131">
        <v>13816</v>
      </c>
      <c r="EC389" s="2">
        <v>13809</v>
      </c>
      <c r="ED389" s="3">
        <f t="shared" si="847"/>
        <v>7</v>
      </c>
      <c r="EE389" s="3">
        <f t="shared" si="883"/>
        <v>0.50691577956405243</v>
      </c>
      <c r="EF389" s="2"/>
      <c r="EG389" s="131">
        <v>14014</v>
      </c>
      <c r="EH389" s="2">
        <v>13993</v>
      </c>
      <c r="EI389" s="3">
        <f t="shared" si="849"/>
        <v>21</v>
      </c>
      <c r="EJ389" s="3">
        <f t="shared" si="884"/>
        <v>1.5007503751875937</v>
      </c>
      <c r="EK389" s="2"/>
      <c r="EL389" s="131">
        <v>14089</v>
      </c>
      <c r="EM389" s="2">
        <v>14065</v>
      </c>
      <c r="EN389" s="3">
        <f t="shared" si="843"/>
        <v>24</v>
      </c>
      <c r="EO389" s="3">
        <f t="shared" si="885"/>
        <v>1.7063633131887663</v>
      </c>
      <c r="EP389" s="2"/>
      <c r="EQ389" s="2"/>
      <c r="ER389" s="77">
        <f t="shared" si="886"/>
        <v>12</v>
      </c>
      <c r="ES389" s="83">
        <f t="shared" si="825"/>
        <v>42</v>
      </c>
      <c r="ET389" s="83">
        <f t="shared" si="821"/>
        <v>43</v>
      </c>
      <c r="EU389" s="81">
        <f t="shared" si="848"/>
        <v>21</v>
      </c>
      <c r="EV389" s="81">
        <f t="shared" si="826"/>
        <v>43</v>
      </c>
      <c r="EW389" s="81">
        <f t="shared" si="833"/>
        <v>38</v>
      </c>
      <c r="EX389" s="81">
        <f t="shared" si="827"/>
        <v>13</v>
      </c>
      <c r="EY389" s="81">
        <f>DT389</f>
        <v>-25</v>
      </c>
      <c r="EZ389" s="81">
        <f t="shared" si="832"/>
        <v>48</v>
      </c>
      <c r="FA389" s="81">
        <f t="shared" si="887"/>
        <v>7</v>
      </c>
      <c r="FB389" s="81">
        <f t="shared" si="888"/>
        <v>21</v>
      </c>
      <c r="FC389" s="81">
        <f t="shared" si="845"/>
        <v>24</v>
      </c>
      <c r="FD389" s="2"/>
      <c r="FE389" s="77">
        <f t="shared" si="889"/>
        <v>0.90648134159238558</v>
      </c>
      <c r="FF389" s="83">
        <f t="shared" si="890"/>
        <v>3.150787696924231</v>
      </c>
      <c r="FG389" s="83">
        <f t="shared" si="891"/>
        <v>3.1894377688770215</v>
      </c>
      <c r="FH389" s="81">
        <f t="shared" si="892"/>
        <v>1.5521064301552105</v>
      </c>
      <c r="FI389" s="81">
        <f t="shared" si="893"/>
        <v>3.163858435729527</v>
      </c>
      <c r="FJ389" s="81">
        <f t="shared" si="894"/>
        <v>2.7908343125734429</v>
      </c>
      <c r="FK389" s="81">
        <f t="shared" si="895"/>
        <v>0.9579955784819455</v>
      </c>
      <c r="FL389" s="81">
        <f t="shared" si="896"/>
        <v>-1.8193726802998327</v>
      </c>
      <c r="FM389" s="81">
        <f t="shared" si="897"/>
        <v>3.5016049022468634</v>
      </c>
      <c r="FN389" s="81">
        <f t="shared" si="898"/>
        <v>0.50691577956405243</v>
      </c>
      <c r="FO389" s="81">
        <f t="shared" si="899"/>
        <v>1.5007503751875937</v>
      </c>
      <c r="FP389" s="81">
        <f t="shared" si="900"/>
        <v>1.7063633131887663</v>
      </c>
      <c r="FQ389" s="2"/>
      <c r="FR389" s="83">
        <f t="shared" si="901"/>
        <v>30</v>
      </c>
      <c r="FS389" s="83">
        <f t="shared" si="902"/>
        <v>1</v>
      </c>
      <c r="FT389" s="83">
        <f t="shared" si="903"/>
        <v>-22</v>
      </c>
      <c r="FU389" s="83">
        <f t="shared" si="904"/>
        <v>22</v>
      </c>
      <c r="FV389" s="83">
        <f t="shared" si="905"/>
        <v>-5</v>
      </c>
      <c r="FW389" s="83">
        <f t="shared" si="906"/>
        <v>-25</v>
      </c>
      <c r="FX389" s="83">
        <f t="shared" si="907"/>
        <v>-38</v>
      </c>
      <c r="FY389" s="83">
        <f t="shared" si="908"/>
        <v>73</v>
      </c>
      <c r="FZ389" s="83">
        <f t="shared" si="909"/>
        <v>-41</v>
      </c>
      <c r="GA389" s="83">
        <f t="shared" si="910"/>
        <v>14</v>
      </c>
      <c r="GB389" s="83">
        <f t="shared" si="911"/>
        <v>3</v>
      </c>
      <c r="GC389" s="54"/>
      <c r="GD389" s="205">
        <f t="shared" si="912"/>
        <v>2.2443063553318456</v>
      </c>
      <c r="GE389" s="206">
        <f t="shared" si="913"/>
        <v>3.8650071952790466E-2</v>
      </c>
      <c r="GF389" s="206">
        <f t="shared" si="914"/>
        <v>-1.6373313387218109</v>
      </c>
      <c r="GG389" s="207">
        <f t="shared" si="915"/>
        <v>1.6117520055743164</v>
      </c>
      <c r="GH389" s="206">
        <f t="shared" si="916"/>
        <v>-0.37302412315608402</v>
      </c>
      <c r="GI389" s="206">
        <f t="shared" si="917"/>
        <v>-1.8328387340914976</v>
      </c>
      <c r="GJ389" s="206">
        <f t="shared" si="918"/>
        <v>-2.7773682587817783</v>
      </c>
      <c r="GK389" s="206">
        <f t="shared" si="919"/>
        <v>5.3209775825466963</v>
      </c>
      <c r="GL389" s="206">
        <f t="shared" si="920"/>
        <v>-2.9946891226828107</v>
      </c>
      <c r="GM389" s="206">
        <f t="shared" si="921"/>
        <v>0.99383459562354126</v>
      </c>
      <c r="GN389" s="206">
        <f t="shared" si="922"/>
        <v>0.20561293800117264</v>
      </c>
      <c r="GO389" s="2"/>
      <c r="GP389" s="3">
        <f t="shared" si="923"/>
        <v>24</v>
      </c>
      <c r="GQ389" s="320">
        <f t="shared" si="924"/>
        <v>1.7063633131887664E-3</v>
      </c>
      <c r="GR389" s="298">
        <f t="shared" si="925"/>
        <v>2.089900555565231E-4</v>
      </c>
      <c r="GS389" s="298">
        <f t="shared" si="926"/>
        <v>6.7120529293316711E-4</v>
      </c>
      <c r="GT389" s="298">
        <f t="shared" si="927"/>
        <v>8.2106090877346889E-4</v>
      </c>
      <c r="GU389" s="298">
        <f t="shared" si="928"/>
        <v>4.5340702996804559E-4</v>
      </c>
      <c r="GV389" s="298">
        <f t="shared" si="929"/>
        <v>7.759491843510899E-4</v>
      </c>
      <c r="GW389" s="298">
        <f t="shared" si="930"/>
        <v>7.6273057546014729E-4</v>
      </c>
      <c r="GX389" s="298">
        <f t="shared" si="931"/>
        <v>3.2529276348713845E-4</v>
      </c>
      <c r="GY389" s="298">
        <f t="shared" si="932"/>
        <v>-5.9947725583291373E-4</v>
      </c>
      <c r="GZ389" s="298">
        <f t="shared" si="933"/>
        <v>9.9636741048261552E-4</v>
      </c>
      <c r="HA389" s="298">
        <f t="shared" si="934"/>
        <v>1.4786649767638361E-4</v>
      </c>
      <c r="HB389" s="298">
        <f t="shared" si="935"/>
        <v>4.1874376869391826E-4</v>
      </c>
      <c r="HC389" s="298">
        <f t="shared" si="936"/>
        <v>4.1587967214819178E-4</v>
      </c>
      <c r="HD389" s="298"/>
    </row>
    <row r="390" spans="1:213" ht="12" customHeight="1" x14ac:dyDescent="0.25">
      <c r="A390" s="2">
        <v>3</v>
      </c>
      <c r="B390" s="10" t="s">
        <v>152</v>
      </c>
      <c r="C390" s="183">
        <v>61079</v>
      </c>
      <c r="D390" s="10"/>
      <c r="E390" s="2" t="s">
        <v>202</v>
      </c>
      <c r="F390" s="33"/>
      <c r="G390" s="33"/>
      <c r="H390" s="33"/>
      <c r="I390" s="33"/>
      <c r="J390" s="33"/>
      <c r="K390" s="33"/>
      <c r="L390" s="33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61"/>
      <c r="X390" s="45"/>
      <c r="Y390" s="3">
        <v>4</v>
      </c>
      <c r="Z390" s="146"/>
      <c r="AA390" s="3">
        <f t="shared" si="834"/>
        <v>4</v>
      </c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178">
        <f t="shared" si="850"/>
        <v>0</v>
      </c>
      <c r="BB390" s="2">
        <f t="shared" si="851"/>
        <v>0</v>
      </c>
      <c r="BC390" s="2">
        <f t="shared" si="852"/>
        <v>0</v>
      </c>
      <c r="BD390" s="146">
        <f t="shared" si="853"/>
        <v>0</v>
      </c>
      <c r="BE390" s="3">
        <f t="shared" si="854"/>
        <v>0.9720534629404618</v>
      </c>
      <c r="BF390" s="178">
        <f t="shared" si="855"/>
        <v>0</v>
      </c>
      <c r="BG390" s="2">
        <f t="shared" si="856"/>
        <v>0</v>
      </c>
      <c r="BH390" s="2">
        <f t="shared" si="857"/>
        <v>0</v>
      </c>
      <c r="BI390" s="146">
        <f t="shared" si="858"/>
        <v>0</v>
      </c>
      <c r="BJ390" s="3"/>
      <c r="BK390" s="21">
        <v>4100</v>
      </c>
      <c r="BL390" s="3">
        <v>4099</v>
      </c>
      <c r="BM390" s="2">
        <v>1</v>
      </c>
      <c r="BN390" s="2">
        <v>1</v>
      </c>
      <c r="BO390" s="45"/>
      <c r="BP390" s="2">
        <f t="shared" si="859"/>
        <v>1</v>
      </c>
      <c r="BQ390" s="2">
        <f t="shared" si="860"/>
        <v>0.24396194193705781</v>
      </c>
      <c r="BR390" s="2">
        <f t="shared" si="861"/>
        <v>0.24396194193705781</v>
      </c>
      <c r="BS390" s="2"/>
      <c r="BT390" s="7">
        <v>4110</v>
      </c>
      <c r="BU390" s="3">
        <v>4104</v>
      </c>
      <c r="BV390" s="2">
        <f t="shared" si="835"/>
        <v>6</v>
      </c>
      <c r="BW390" s="2">
        <v>6</v>
      </c>
      <c r="BX390" s="61"/>
      <c r="BY390" s="2">
        <f t="shared" si="862"/>
        <v>6</v>
      </c>
      <c r="BZ390" s="2">
        <f t="shared" si="863"/>
        <v>1.4619883040935671</v>
      </c>
      <c r="CA390" s="2">
        <f t="shared" si="864"/>
        <v>1.4619883040935671</v>
      </c>
      <c r="CB390" s="2"/>
      <c r="CC390" s="105">
        <v>4106</v>
      </c>
      <c r="CD390" s="3">
        <v>4103</v>
      </c>
      <c r="CE390" s="2">
        <f t="shared" si="836"/>
        <v>3</v>
      </c>
      <c r="CF390" s="2">
        <v>3</v>
      </c>
      <c r="CG390" s="61"/>
      <c r="CH390" s="2">
        <f t="shared" si="865"/>
        <v>3</v>
      </c>
      <c r="CI390" s="2">
        <f t="shared" si="866"/>
        <v>0.73117231294175</v>
      </c>
      <c r="CJ390" s="2">
        <f t="shared" si="867"/>
        <v>0.73117231294175</v>
      </c>
      <c r="CK390" s="2"/>
      <c r="CL390" s="105">
        <v>4108</v>
      </c>
      <c r="CM390" s="3">
        <v>4107</v>
      </c>
      <c r="CN390" s="2">
        <f t="shared" si="837"/>
        <v>1</v>
      </c>
      <c r="CO390" s="2">
        <f t="shared" si="838"/>
        <v>1</v>
      </c>
      <c r="CP390" s="61"/>
      <c r="CQ390" s="2">
        <f t="shared" si="868"/>
        <v>1</v>
      </c>
      <c r="CR390" s="2">
        <f t="shared" si="869"/>
        <v>0.24348672997321646</v>
      </c>
      <c r="CS390" s="2">
        <f t="shared" si="870"/>
        <v>0.24348672997321646</v>
      </c>
      <c r="CT390" s="2"/>
      <c r="CU390" s="131">
        <v>4119</v>
      </c>
      <c r="CV390" s="3">
        <v>4115</v>
      </c>
      <c r="CW390" s="2">
        <f t="shared" si="839"/>
        <v>4</v>
      </c>
      <c r="CX390" s="2">
        <f t="shared" si="840"/>
        <v>4</v>
      </c>
      <c r="CY390" s="61"/>
      <c r="CZ390" s="2">
        <f t="shared" si="871"/>
        <v>4</v>
      </c>
      <c r="DA390" s="2">
        <f t="shared" si="872"/>
        <v>0.9720534629404618</v>
      </c>
      <c r="DB390" s="2">
        <f t="shared" si="873"/>
        <v>0.9720534629404618</v>
      </c>
      <c r="DC390" s="2"/>
      <c r="DD390" s="131">
        <v>4178</v>
      </c>
      <c r="DE390" s="3">
        <v>4178</v>
      </c>
      <c r="DF390" s="2">
        <f t="shared" si="841"/>
        <v>0</v>
      </c>
      <c r="DG390" s="2">
        <f t="shared" si="842"/>
        <v>0</v>
      </c>
      <c r="DH390" s="61"/>
      <c r="DI390" s="2">
        <f t="shared" si="874"/>
        <v>0</v>
      </c>
      <c r="DJ390" s="2">
        <f t="shared" si="875"/>
        <v>0</v>
      </c>
      <c r="DK390" s="2">
        <f t="shared" si="876"/>
        <v>0</v>
      </c>
      <c r="DL390" s="2"/>
      <c r="DM390" s="131">
        <v>4202</v>
      </c>
      <c r="DN390" s="2">
        <v>4198</v>
      </c>
      <c r="DO390" s="3">
        <f t="shared" si="877"/>
        <v>4</v>
      </c>
      <c r="DP390" s="3">
        <f t="shared" si="878"/>
        <v>0.95283468318246778</v>
      </c>
      <c r="DQ390" s="2"/>
      <c r="DR390" s="131">
        <v>4213</v>
      </c>
      <c r="DS390" s="2">
        <v>4195</v>
      </c>
      <c r="DT390" s="3">
        <f t="shared" si="879"/>
        <v>18</v>
      </c>
      <c r="DU390" s="3">
        <f t="shared" si="880"/>
        <v>4.2908224076281289</v>
      </c>
      <c r="DV390" s="2"/>
      <c r="DW390" s="131">
        <v>4198</v>
      </c>
      <c r="DX390" s="2">
        <v>4202</v>
      </c>
      <c r="DY390" s="3">
        <f t="shared" si="881"/>
        <v>-4</v>
      </c>
      <c r="DZ390" s="3">
        <f t="shared" si="882"/>
        <v>-0.95192765349833408</v>
      </c>
      <c r="EA390" s="2"/>
      <c r="EB390" s="131">
        <v>4200</v>
      </c>
      <c r="EC390" s="2">
        <v>4195</v>
      </c>
      <c r="ED390" s="3">
        <f t="shared" si="847"/>
        <v>5</v>
      </c>
      <c r="EE390" s="3">
        <f t="shared" si="883"/>
        <v>1.1918951132300357</v>
      </c>
      <c r="EF390" s="2"/>
      <c r="EG390" s="131">
        <v>4232</v>
      </c>
      <c r="EH390" s="2">
        <v>4234</v>
      </c>
      <c r="EI390" s="3">
        <v>0</v>
      </c>
      <c r="EJ390" s="3">
        <f t="shared" si="884"/>
        <v>0</v>
      </c>
      <c r="EK390" s="2"/>
      <c r="EL390" s="131">
        <v>4256</v>
      </c>
      <c r="EM390" s="2">
        <v>4255</v>
      </c>
      <c r="EN390" s="3">
        <f t="shared" si="843"/>
        <v>1</v>
      </c>
      <c r="EO390" s="3">
        <f t="shared" si="885"/>
        <v>0.23501762632197415</v>
      </c>
      <c r="EP390" s="2"/>
      <c r="EQ390" s="2"/>
      <c r="ER390" s="77">
        <f t="shared" si="886"/>
        <v>1</v>
      </c>
      <c r="ES390" s="83">
        <f t="shared" si="825"/>
        <v>6</v>
      </c>
      <c r="ET390" s="83">
        <f t="shared" si="821"/>
        <v>3</v>
      </c>
      <c r="EU390" s="81">
        <f t="shared" si="848"/>
        <v>1</v>
      </c>
      <c r="EV390" s="81">
        <f t="shared" si="826"/>
        <v>4</v>
      </c>
      <c r="EW390" s="81">
        <f t="shared" si="833"/>
        <v>0</v>
      </c>
      <c r="EX390" s="81">
        <f t="shared" si="827"/>
        <v>4</v>
      </c>
      <c r="EY390" s="81">
        <v>0</v>
      </c>
      <c r="EZ390" s="81">
        <f t="shared" si="832"/>
        <v>-4</v>
      </c>
      <c r="FA390" s="81">
        <f t="shared" si="887"/>
        <v>5</v>
      </c>
      <c r="FB390" s="81">
        <f t="shared" si="888"/>
        <v>0</v>
      </c>
      <c r="FC390" s="81">
        <f t="shared" si="845"/>
        <v>1</v>
      </c>
      <c r="FD390" s="2"/>
      <c r="FE390" s="77">
        <f t="shared" si="889"/>
        <v>0.24396194193705781</v>
      </c>
      <c r="FF390" s="83">
        <f t="shared" si="890"/>
        <v>1.4619883040935671</v>
      </c>
      <c r="FG390" s="83">
        <f t="shared" si="891"/>
        <v>0.73117231294175</v>
      </c>
      <c r="FH390" s="81">
        <f t="shared" si="892"/>
        <v>0.24348672997321646</v>
      </c>
      <c r="FI390" s="81">
        <f t="shared" si="893"/>
        <v>0.9720534629404618</v>
      </c>
      <c r="FJ390" s="81">
        <f t="shared" si="894"/>
        <v>0</v>
      </c>
      <c r="FK390" s="81">
        <f t="shared" si="895"/>
        <v>0.95283468318246778</v>
      </c>
      <c r="FL390" s="81">
        <f t="shared" si="896"/>
        <v>0</v>
      </c>
      <c r="FM390" s="81">
        <f t="shared" si="897"/>
        <v>-0.95192765349833408</v>
      </c>
      <c r="FN390" s="81">
        <f t="shared" si="898"/>
        <v>1.1918951132300357</v>
      </c>
      <c r="FO390" s="81">
        <f t="shared" si="899"/>
        <v>0</v>
      </c>
      <c r="FP390" s="81">
        <f t="shared" si="900"/>
        <v>0.23501762632197415</v>
      </c>
      <c r="FQ390" s="2"/>
      <c r="FR390" s="83">
        <f t="shared" si="901"/>
        <v>5</v>
      </c>
      <c r="FS390" s="83">
        <f t="shared" si="902"/>
        <v>-3</v>
      </c>
      <c r="FT390" s="83">
        <f t="shared" si="903"/>
        <v>-2</v>
      </c>
      <c r="FU390" s="83">
        <f t="shared" si="904"/>
        <v>3</v>
      </c>
      <c r="FV390" s="83">
        <f t="shared" si="905"/>
        <v>-4</v>
      </c>
      <c r="FW390" s="83">
        <f t="shared" si="906"/>
        <v>4</v>
      </c>
      <c r="FX390" s="83">
        <f t="shared" si="907"/>
        <v>-4</v>
      </c>
      <c r="FY390" s="83">
        <f t="shared" si="908"/>
        <v>-4</v>
      </c>
      <c r="FZ390" s="83">
        <f t="shared" si="909"/>
        <v>9</v>
      </c>
      <c r="GA390" s="83">
        <f t="shared" si="910"/>
        <v>-5</v>
      </c>
      <c r="GB390" s="83">
        <f t="shared" si="911"/>
        <v>1</v>
      </c>
      <c r="GC390" s="54"/>
      <c r="GD390" s="205">
        <f t="shared" si="912"/>
        <v>1.2180263621565093</v>
      </c>
      <c r="GE390" s="206">
        <f t="shared" si="913"/>
        <v>-0.73081599115181706</v>
      </c>
      <c r="GF390" s="206">
        <f t="shared" si="914"/>
        <v>-0.48768558296853354</v>
      </c>
      <c r="GG390" s="207">
        <f t="shared" si="915"/>
        <v>0.72856673296724539</v>
      </c>
      <c r="GH390" s="206">
        <f t="shared" si="916"/>
        <v>-0.9720534629404618</v>
      </c>
      <c r="GI390" s="206">
        <f t="shared" si="917"/>
        <v>0.95283468318246778</v>
      </c>
      <c r="GJ390" s="206">
        <f t="shared" si="918"/>
        <v>-0.95283468318246778</v>
      </c>
      <c r="GK390" s="206">
        <f t="shared" si="919"/>
        <v>-0.95192765349833408</v>
      </c>
      <c r="GL390" s="206">
        <f t="shared" si="920"/>
        <v>2.1438227667283698</v>
      </c>
      <c r="GM390" s="206">
        <f t="shared" si="921"/>
        <v>-1.1918951132300357</v>
      </c>
      <c r="GN390" s="206">
        <f t="shared" si="922"/>
        <v>0.23501762632197415</v>
      </c>
      <c r="GO390" s="2"/>
      <c r="GP390" s="3">
        <f t="shared" si="923"/>
        <v>1</v>
      </c>
      <c r="GQ390" s="320">
        <f t="shared" si="924"/>
        <v>2.3501762632197415E-4</v>
      </c>
      <c r="GR390" s="298">
        <f t="shared" si="925"/>
        <v>1.7415837963043591E-5</v>
      </c>
      <c r="GS390" s="298">
        <f t="shared" si="926"/>
        <v>9.5886470419023881E-5</v>
      </c>
      <c r="GT390" s="298">
        <f t="shared" si="927"/>
        <v>5.7283319216753644E-5</v>
      </c>
      <c r="GU390" s="298">
        <f t="shared" si="928"/>
        <v>2.1590810950859316E-5</v>
      </c>
      <c r="GV390" s="298">
        <f t="shared" si="929"/>
        <v>7.2181319474519992E-5</v>
      </c>
      <c r="GW390" s="298">
        <f t="shared" si="930"/>
        <v>0</v>
      </c>
      <c r="GX390" s="298">
        <f t="shared" si="931"/>
        <v>1.0009008107296567E-4</v>
      </c>
      <c r="GY390" s="298">
        <f t="shared" si="932"/>
        <v>0</v>
      </c>
      <c r="GZ390" s="298">
        <f t="shared" si="933"/>
        <v>-8.303061754021796E-5</v>
      </c>
      <c r="HA390" s="298">
        <f t="shared" si="934"/>
        <v>1.0561892691170258E-4</v>
      </c>
      <c r="HB390" s="298">
        <f t="shared" si="935"/>
        <v>0</v>
      </c>
      <c r="HC390" s="298">
        <f t="shared" si="936"/>
        <v>1.7328319672841323E-5</v>
      </c>
      <c r="HD390" s="298"/>
    </row>
    <row r="391" spans="1:213" ht="12" customHeight="1" x14ac:dyDescent="0.25">
      <c r="A391" s="2">
        <v>3</v>
      </c>
      <c r="B391" s="10" t="s">
        <v>152</v>
      </c>
      <c r="C391" s="183">
        <v>61080</v>
      </c>
      <c r="D391" s="10"/>
      <c r="E391" s="2" t="s">
        <v>326</v>
      </c>
      <c r="F391" s="33"/>
      <c r="G391" s="33"/>
      <c r="H391" s="33"/>
      <c r="I391" s="33"/>
      <c r="J391" s="33"/>
      <c r="K391" s="33"/>
      <c r="L391" s="33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61"/>
      <c r="X391" s="45"/>
      <c r="Y391" s="3">
        <v>0</v>
      </c>
      <c r="Z391" s="146">
        <v>8</v>
      </c>
      <c r="AA391" s="3">
        <f t="shared" si="834"/>
        <v>8</v>
      </c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178">
        <f t="shared" si="850"/>
        <v>0</v>
      </c>
      <c r="BB391" s="2">
        <f t="shared" si="851"/>
        <v>0</v>
      </c>
      <c r="BC391" s="2">
        <f t="shared" si="852"/>
        <v>0</v>
      </c>
      <c r="BD391" s="146">
        <f t="shared" si="853"/>
        <v>0</v>
      </c>
      <c r="BE391" s="3">
        <f t="shared" si="854"/>
        <v>1.8299783729828647</v>
      </c>
      <c r="BF391" s="178">
        <f t="shared" si="855"/>
        <v>0</v>
      </c>
      <c r="BG391" s="2">
        <f t="shared" si="856"/>
        <v>0</v>
      </c>
      <c r="BH391" s="2">
        <f t="shared" si="857"/>
        <v>0</v>
      </c>
      <c r="BI391" s="146">
        <f t="shared" si="858"/>
        <v>0</v>
      </c>
      <c r="BJ391" s="3"/>
      <c r="BK391" s="21">
        <v>5811</v>
      </c>
      <c r="BL391" s="3">
        <v>5792</v>
      </c>
      <c r="BM391" s="2">
        <v>19</v>
      </c>
      <c r="BN391" s="2">
        <v>19</v>
      </c>
      <c r="BO391" s="45"/>
      <c r="BP391" s="2">
        <f t="shared" si="859"/>
        <v>19</v>
      </c>
      <c r="BQ391" s="2">
        <f t="shared" si="860"/>
        <v>3.2803867403314917</v>
      </c>
      <c r="BR391" s="2">
        <f t="shared" si="861"/>
        <v>3.2803867403314917</v>
      </c>
      <c r="BS391" s="2"/>
      <c r="BT391" s="7">
        <v>5887</v>
      </c>
      <c r="BU391" s="3">
        <v>5872</v>
      </c>
      <c r="BV391" s="2">
        <f t="shared" si="835"/>
        <v>15</v>
      </c>
      <c r="BW391" s="2">
        <v>15</v>
      </c>
      <c r="BX391" s="61"/>
      <c r="BY391" s="2">
        <f t="shared" si="862"/>
        <v>15</v>
      </c>
      <c r="BZ391" s="2">
        <f t="shared" si="863"/>
        <v>2.5544959128065394</v>
      </c>
      <c r="CA391" s="2">
        <f t="shared" si="864"/>
        <v>2.5544959128065394</v>
      </c>
      <c r="CB391" s="2"/>
      <c r="CC391" s="105">
        <v>5950</v>
      </c>
      <c r="CD391" s="3">
        <v>5916</v>
      </c>
      <c r="CE391" s="2">
        <f t="shared" si="836"/>
        <v>34</v>
      </c>
      <c r="CF391" s="2">
        <v>34</v>
      </c>
      <c r="CG391" s="61"/>
      <c r="CH391" s="2">
        <f t="shared" si="865"/>
        <v>34</v>
      </c>
      <c r="CI391" s="2">
        <f t="shared" si="866"/>
        <v>5.7471264367816088</v>
      </c>
      <c r="CJ391" s="2">
        <f t="shared" si="867"/>
        <v>5.7471264367816088</v>
      </c>
      <c r="CK391" s="2"/>
      <c r="CL391" s="105">
        <v>5993</v>
      </c>
      <c r="CM391" s="3">
        <v>5981</v>
      </c>
      <c r="CN391" s="2">
        <f t="shared" si="837"/>
        <v>12</v>
      </c>
      <c r="CO391" s="2">
        <f t="shared" si="838"/>
        <v>12</v>
      </c>
      <c r="CP391" s="61"/>
      <c r="CQ391" s="2">
        <f t="shared" si="868"/>
        <v>12</v>
      </c>
      <c r="CR391" s="2">
        <f t="shared" si="869"/>
        <v>2.0063534525998996</v>
      </c>
      <c r="CS391" s="2">
        <f t="shared" si="870"/>
        <v>2.0063534525998996</v>
      </c>
      <c r="CT391" s="2"/>
      <c r="CU391" s="131">
        <v>6022</v>
      </c>
      <c r="CV391" s="3">
        <v>6011</v>
      </c>
      <c r="CW391" s="2">
        <f t="shared" si="839"/>
        <v>11</v>
      </c>
      <c r="CX391" s="2">
        <f t="shared" si="840"/>
        <v>11</v>
      </c>
      <c r="CY391" s="61"/>
      <c r="CZ391" s="2">
        <f t="shared" si="871"/>
        <v>11</v>
      </c>
      <c r="DA391" s="2">
        <f t="shared" si="872"/>
        <v>1.8299783729828647</v>
      </c>
      <c r="DB391" s="2">
        <f t="shared" si="873"/>
        <v>1.8299783729828647</v>
      </c>
      <c r="DC391" s="2"/>
      <c r="DD391" s="131">
        <v>6057</v>
      </c>
      <c r="DE391" s="3">
        <v>6046</v>
      </c>
      <c r="DF391" s="2">
        <f t="shared" si="841"/>
        <v>11</v>
      </c>
      <c r="DG391" s="2">
        <f t="shared" si="842"/>
        <v>11</v>
      </c>
      <c r="DH391" s="61"/>
      <c r="DI391" s="2">
        <f t="shared" si="874"/>
        <v>11</v>
      </c>
      <c r="DJ391" s="2">
        <f t="shared" si="875"/>
        <v>1.8193847171683757</v>
      </c>
      <c r="DK391" s="2">
        <f t="shared" si="876"/>
        <v>1.8193847171683757</v>
      </c>
      <c r="DL391" s="2"/>
      <c r="DM391" s="131">
        <v>6123</v>
      </c>
      <c r="DN391" s="2">
        <v>6116</v>
      </c>
      <c r="DO391" s="3">
        <f t="shared" si="877"/>
        <v>7</v>
      </c>
      <c r="DP391" s="3">
        <f t="shared" si="878"/>
        <v>1.1445389143230869</v>
      </c>
      <c r="DQ391" s="2"/>
      <c r="DR391" s="131">
        <v>6147</v>
      </c>
      <c r="DS391" s="2">
        <v>6119</v>
      </c>
      <c r="DT391" s="3">
        <f t="shared" si="879"/>
        <v>28</v>
      </c>
      <c r="DU391" s="3">
        <f t="shared" si="880"/>
        <v>4.5759110965844094</v>
      </c>
      <c r="DV391" s="2"/>
      <c r="DW391" s="131">
        <v>6209</v>
      </c>
      <c r="DX391" s="2">
        <v>6211</v>
      </c>
      <c r="DY391" s="3">
        <f t="shared" si="881"/>
        <v>-2</v>
      </c>
      <c r="DZ391" s="3">
        <f t="shared" si="882"/>
        <v>-0.32200933827080985</v>
      </c>
      <c r="EA391" s="2"/>
      <c r="EB391" s="131">
        <v>6212</v>
      </c>
      <c r="EC391" s="2">
        <v>6201</v>
      </c>
      <c r="ED391" s="3">
        <f t="shared" si="847"/>
        <v>11</v>
      </c>
      <c r="EE391" s="3">
        <f t="shared" si="883"/>
        <v>1.7739074342847927</v>
      </c>
      <c r="EF391" s="2"/>
      <c r="EG391" s="131">
        <v>6270</v>
      </c>
      <c r="EH391" s="2">
        <v>6264</v>
      </c>
      <c r="EI391" s="3">
        <f>EG391-EH391</f>
        <v>6</v>
      </c>
      <c r="EJ391" s="3">
        <f t="shared" si="884"/>
        <v>0.95785440613026818</v>
      </c>
      <c r="EK391" s="2"/>
      <c r="EL391" s="131">
        <v>6316</v>
      </c>
      <c r="EM391" s="2">
        <v>6299</v>
      </c>
      <c r="EN391" s="3">
        <f t="shared" si="843"/>
        <v>17</v>
      </c>
      <c r="EO391" s="3">
        <f t="shared" si="885"/>
        <v>2.6988410858866483</v>
      </c>
      <c r="EP391" s="2"/>
      <c r="EQ391" s="2"/>
      <c r="ER391" s="77">
        <f t="shared" si="886"/>
        <v>19</v>
      </c>
      <c r="ES391" s="83">
        <f t="shared" si="825"/>
        <v>15</v>
      </c>
      <c r="ET391" s="83">
        <f t="shared" si="821"/>
        <v>34</v>
      </c>
      <c r="EU391" s="81">
        <f t="shared" si="848"/>
        <v>12</v>
      </c>
      <c r="EV391" s="81">
        <f t="shared" si="826"/>
        <v>11</v>
      </c>
      <c r="EW391" s="81">
        <f t="shared" si="833"/>
        <v>11</v>
      </c>
      <c r="EX391" s="81">
        <f t="shared" si="827"/>
        <v>7</v>
      </c>
      <c r="EY391" s="81">
        <f>DT391</f>
        <v>28</v>
      </c>
      <c r="EZ391" s="81">
        <f t="shared" si="832"/>
        <v>-2</v>
      </c>
      <c r="FA391" s="81">
        <f t="shared" si="887"/>
        <v>11</v>
      </c>
      <c r="FB391" s="81">
        <f t="shared" si="888"/>
        <v>6</v>
      </c>
      <c r="FC391" s="81">
        <f t="shared" si="845"/>
        <v>17</v>
      </c>
      <c r="FD391" s="2"/>
      <c r="FE391" s="77">
        <f t="shared" si="889"/>
        <v>3.2803867403314917</v>
      </c>
      <c r="FF391" s="83">
        <f t="shared" si="890"/>
        <v>2.5544959128065394</v>
      </c>
      <c r="FG391" s="83">
        <f t="shared" si="891"/>
        <v>5.7471264367816088</v>
      </c>
      <c r="FH391" s="81">
        <f t="shared" si="892"/>
        <v>2.0063534525998996</v>
      </c>
      <c r="FI391" s="81">
        <f t="shared" si="893"/>
        <v>1.8299783729828647</v>
      </c>
      <c r="FJ391" s="81">
        <f t="shared" si="894"/>
        <v>1.8193847171683757</v>
      </c>
      <c r="FK391" s="81">
        <f t="shared" si="895"/>
        <v>1.1445389143230869</v>
      </c>
      <c r="FL391" s="81">
        <f t="shared" si="896"/>
        <v>4.5759110965844094</v>
      </c>
      <c r="FM391" s="81">
        <f t="shared" si="897"/>
        <v>-0.32200933827080985</v>
      </c>
      <c r="FN391" s="81">
        <f t="shared" si="898"/>
        <v>1.7739074342847927</v>
      </c>
      <c r="FO391" s="81">
        <f t="shared" si="899"/>
        <v>0.95785440613026818</v>
      </c>
      <c r="FP391" s="81">
        <f t="shared" si="900"/>
        <v>2.6988410858866483</v>
      </c>
      <c r="FQ391" s="2"/>
      <c r="FR391" s="83">
        <f t="shared" si="901"/>
        <v>-4</v>
      </c>
      <c r="FS391" s="83">
        <f t="shared" si="902"/>
        <v>19</v>
      </c>
      <c r="FT391" s="83">
        <f t="shared" si="903"/>
        <v>-22</v>
      </c>
      <c r="FU391" s="83">
        <f t="shared" si="904"/>
        <v>-1</v>
      </c>
      <c r="FV391" s="83">
        <f t="shared" si="905"/>
        <v>0</v>
      </c>
      <c r="FW391" s="83">
        <f t="shared" si="906"/>
        <v>-4</v>
      </c>
      <c r="FX391" s="83">
        <f t="shared" si="907"/>
        <v>21</v>
      </c>
      <c r="FY391" s="83">
        <f t="shared" si="908"/>
        <v>-30</v>
      </c>
      <c r="FZ391" s="83">
        <f t="shared" si="909"/>
        <v>13</v>
      </c>
      <c r="GA391" s="83">
        <f t="shared" si="910"/>
        <v>-5</v>
      </c>
      <c r="GB391" s="83">
        <f t="shared" si="911"/>
        <v>11</v>
      </c>
      <c r="GC391" s="54"/>
      <c r="GD391" s="205">
        <f t="shared" si="912"/>
        <v>-0.72589082752495226</v>
      </c>
      <c r="GE391" s="206">
        <f t="shared" si="913"/>
        <v>3.1926305239750694</v>
      </c>
      <c r="GF391" s="206">
        <f t="shared" si="914"/>
        <v>-3.7407729841817092</v>
      </c>
      <c r="GG391" s="207">
        <f t="shared" si="915"/>
        <v>-0.17637507961703491</v>
      </c>
      <c r="GH391" s="206">
        <f t="shared" si="916"/>
        <v>-1.0593655814489011E-2</v>
      </c>
      <c r="GI391" s="206">
        <f t="shared" si="917"/>
        <v>-0.67484580284528883</v>
      </c>
      <c r="GJ391" s="206">
        <f t="shared" si="918"/>
        <v>3.4313721822613226</v>
      </c>
      <c r="GK391" s="206">
        <f t="shared" si="919"/>
        <v>-4.8979204348552194</v>
      </c>
      <c r="GL391" s="206">
        <f t="shared" si="920"/>
        <v>2.0959167725556025</v>
      </c>
      <c r="GM391" s="206">
        <f t="shared" si="921"/>
        <v>-0.81605302815452452</v>
      </c>
      <c r="GN391" s="206">
        <f t="shared" si="922"/>
        <v>1.74098667975638</v>
      </c>
      <c r="GO391" s="2"/>
      <c r="GP391" s="3">
        <f t="shared" si="923"/>
        <v>17</v>
      </c>
      <c r="GQ391" s="320">
        <f t="shared" si="924"/>
        <v>2.6988410858866485E-3</v>
      </c>
      <c r="GR391" s="298">
        <f t="shared" si="925"/>
        <v>3.3090092129782825E-4</v>
      </c>
      <c r="GS391" s="298">
        <f t="shared" si="926"/>
        <v>2.397161760475597E-4</v>
      </c>
      <c r="GT391" s="298">
        <f t="shared" si="927"/>
        <v>6.4921095112320797E-4</v>
      </c>
      <c r="GU391" s="298">
        <f t="shared" si="928"/>
        <v>2.5908973141031176E-4</v>
      </c>
      <c r="GV391" s="298">
        <f t="shared" si="929"/>
        <v>1.9849862855493E-4</v>
      </c>
      <c r="GW391" s="298">
        <f t="shared" si="930"/>
        <v>2.2079042973846371E-4</v>
      </c>
      <c r="GX391" s="298">
        <f t="shared" si="931"/>
        <v>1.7515764187768992E-4</v>
      </c>
      <c r="GY391" s="298">
        <f t="shared" si="932"/>
        <v>6.7141452653286338E-4</v>
      </c>
      <c r="GZ391" s="298">
        <f t="shared" si="933"/>
        <v>-4.151530877010898E-5</v>
      </c>
      <c r="HA391" s="298">
        <f t="shared" si="934"/>
        <v>2.3236163920574567E-4</v>
      </c>
      <c r="HB391" s="298">
        <f t="shared" si="935"/>
        <v>1.1964107676969092E-4</v>
      </c>
      <c r="HC391" s="298">
        <f t="shared" si="936"/>
        <v>2.9458143443830253E-4</v>
      </c>
      <c r="HD391" s="298"/>
    </row>
    <row r="392" spans="1:213" ht="12" customHeight="1" x14ac:dyDescent="0.25">
      <c r="A392" s="2">
        <v>3</v>
      </c>
      <c r="B392" s="10" t="s">
        <v>152</v>
      </c>
      <c r="C392" s="183">
        <v>61081</v>
      </c>
      <c r="D392" s="10"/>
      <c r="E392" s="2" t="s">
        <v>56</v>
      </c>
      <c r="F392" s="33"/>
      <c r="G392" s="33"/>
      <c r="H392" s="33"/>
      <c r="I392" s="33"/>
      <c r="J392" s="33"/>
      <c r="K392" s="33"/>
      <c r="L392" s="33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61"/>
      <c r="X392" s="45"/>
      <c r="Y392" s="3">
        <v>13</v>
      </c>
      <c r="Z392" s="146">
        <v>2</v>
      </c>
      <c r="AA392" s="3">
        <f t="shared" si="834"/>
        <v>15</v>
      </c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178">
        <f t="shared" si="850"/>
        <v>0</v>
      </c>
      <c r="BB392" s="2">
        <f t="shared" si="851"/>
        <v>0</v>
      </c>
      <c r="BC392" s="2">
        <f t="shared" si="852"/>
        <v>0</v>
      </c>
      <c r="BD392" s="146">
        <f t="shared" si="853"/>
        <v>0</v>
      </c>
      <c r="BE392" s="3">
        <f t="shared" si="854"/>
        <v>8.2956259426847669</v>
      </c>
      <c r="BF392" s="178">
        <f t="shared" si="855"/>
        <v>0</v>
      </c>
      <c r="BG392" s="2">
        <f t="shared" si="856"/>
        <v>0</v>
      </c>
      <c r="BH392" s="2">
        <f t="shared" si="857"/>
        <v>0</v>
      </c>
      <c r="BI392" s="146">
        <f t="shared" si="858"/>
        <v>0</v>
      </c>
      <c r="BJ392" s="3"/>
      <c r="BK392" s="21">
        <v>2609</v>
      </c>
      <c r="BL392" s="3">
        <v>2587</v>
      </c>
      <c r="BM392" s="2">
        <v>22</v>
      </c>
      <c r="BN392" s="2">
        <v>22</v>
      </c>
      <c r="BO392" s="45"/>
      <c r="BP392" s="2">
        <f t="shared" si="859"/>
        <v>22</v>
      </c>
      <c r="BQ392" s="2">
        <f t="shared" si="860"/>
        <v>8.504058755315036</v>
      </c>
      <c r="BR392" s="2">
        <f t="shared" si="861"/>
        <v>8.504058755315036</v>
      </c>
      <c r="BS392" s="2"/>
      <c r="BT392" s="7">
        <v>2620</v>
      </c>
      <c r="BU392" s="3">
        <v>2608</v>
      </c>
      <c r="BV392" s="2">
        <f t="shared" si="835"/>
        <v>12</v>
      </c>
      <c r="BW392" s="2">
        <v>12</v>
      </c>
      <c r="BX392" s="61"/>
      <c r="BY392" s="2">
        <f t="shared" si="862"/>
        <v>12</v>
      </c>
      <c r="BZ392" s="2">
        <f t="shared" si="863"/>
        <v>4.6012269938650308</v>
      </c>
      <c r="CA392" s="2">
        <f t="shared" si="864"/>
        <v>4.6012269938650308</v>
      </c>
      <c r="CB392" s="2"/>
      <c r="CC392" s="105">
        <v>2609</v>
      </c>
      <c r="CD392" s="3">
        <v>2603</v>
      </c>
      <c r="CE392" s="2">
        <f t="shared" si="836"/>
        <v>6</v>
      </c>
      <c r="CF392" s="2">
        <v>6</v>
      </c>
      <c r="CG392" s="61"/>
      <c r="CH392" s="2">
        <f t="shared" si="865"/>
        <v>6</v>
      </c>
      <c r="CI392" s="2">
        <f t="shared" si="866"/>
        <v>2.3050326546292736</v>
      </c>
      <c r="CJ392" s="2">
        <f t="shared" si="867"/>
        <v>2.3050326546292736</v>
      </c>
      <c r="CK392" s="2"/>
      <c r="CL392" s="105">
        <v>2659</v>
      </c>
      <c r="CM392" s="3">
        <v>2650</v>
      </c>
      <c r="CN392" s="2">
        <f t="shared" si="837"/>
        <v>9</v>
      </c>
      <c r="CO392" s="2">
        <f t="shared" si="838"/>
        <v>9</v>
      </c>
      <c r="CP392" s="61"/>
      <c r="CQ392" s="2">
        <f t="shared" si="868"/>
        <v>9</v>
      </c>
      <c r="CR392" s="2">
        <f t="shared" si="869"/>
        <v>3.3962264150943398</v>
      </c>
      <c r="CS392" s="2">
        <f t="shared" si="870"/>
        <v>3.3962264150943398</v>
      </c>
      <c r="CT392" s="2"/>
      <c r="CU392" s="131">
        <v>2674</v>
      </c>
      <c r="CV392" s="3">
        <v>2652</v>
      </c>
      <c r="CW392" s="2">
        <f t="shared" si="839"/>
        <v>22</v>
      </c>
      <c r="CX392" s="2">
        <f t="shared" si="840"/>
        <v>22</v>
      </c>
      <c r="CY392" s="61"/>
      <c r="CZ392" s="2">
        <f t="shared" si="871"/>
        <v>22</v>
      </c>
      <c r="DA392" s="2">
        <f t="shared" si="872"/>
        <v>8.2956259426847669</v>
      </c>
      <c r="DB392" s="2">
        <f t="shared" si="873"/>
        <v>8.2956259426847669</v>
      </c>
      <c r="DC392" s="2"/>
      <c r="DD392" s="131">
        <v>2690</v>
      </c>
      <c r="DE392" s="3">
        <v>2675</v>
      </c>
      <c r="DF392" s="2">
        <f t="shared" si="841"/>
        <v>15</v>
      </c>
      <c r="DG392" s="2">
        <f t="shared" si="842"/>
        <v>15</v>
      </c>
      <c r="DH392" s="61"/>
      <c r="DI392" s="2">
        <f t="shared" si="874"/>
        <v>15</v>
      </c>
      <c r="DJ392" s="2">
        <f t="shared" si="875"/>
        <v>5.6074766355140184</v>
      </c>
      <c r="DK392" s="2">
        <f t="shared" si="876"/>
        <v>5.6074766355140184</v>
      </c>
      <c r="DL392" s="2"/>
      <c r="DM392" s="131">
        <v>2722</v>
      </c>
      <c r="DN392" s="2">
        <v>2710</v>
      </c>
      <c r="DO392" s="3">
        <f t="shared" si="877"/>
        <v>12</v>
      </c>
      <c r="DP392" s="3">
        <f t="shared" si="878"/>
        <v>4.428044280442804</v>
      </c>
      <c r="DQ392" s="2"/>
      <c r="DR392" s="131">
        <v>2702</v>
      </c>
      <c r="DS392" s="2">
        <v>2707</v>
      </c>
      <c r="DT392" s="3">
        <f t="shared" si="879"/>
        <v>-5</v>
      </c>
      <c r="DU392" s="3">
        <f t="shared" si="880"/>
        <v>-1.847063169560399</v>
      </c>
      <c r="DV392" s="2"/>
      <c r="DW392" s="131">
        <v>2748</v>
      </c>
      <c r="DX392" s="2">
        <v>2739</v>
      </c>
      <c r="DY392" s="3">
        <f t="shared" si="881"/>
        <v>9</v>
      </c>
      <c r="DZ392" s="3">
        <f t="shared" si="882"/>
        <v>3.2858707557502735</v>
      </c>
      <c r="EA392" s="2"/>
      <c r="EB392" s="131">
        <v>2737</v>
      </c>
      <c r="EC392" s="2">
        <v>2718</v>
      </c>
      <c r="ED392" s="3">
        <f t="shared" si="847"/>
        <v>19</v>
      </c>
      <c r="EE392" s="3">
        <f t="shared" si="883"/>
        <v>6.990434142752024</v>
      </c>
      <c r="EF392" s="2"/>
      <c r="EG392" s="131">
        <v>2726</v>
      </c>
      <c r="EH392" s="2">
        <v>2721</v>
      </c>
      <c r="EI392" s="3">
        <f>EG392-EH392</f>
        <v>5</v>
      </c>
      <c r="EJ392" s="3">
        <f t="shared" si="884"/>
        <v>1.8375597206909224</v>
      </c>
      <c r="EK392" s="2"/>
      <c r="EL392" s="131">
        <v>2747</v>
      </c>
      <c r="EM392" s="2">
        <v>2744</v>
      </c>
      <c r="EN392" s="3">
        <f t="shared" si="843"/>
        <v>3</v>
      </c>
      <c r="EO392" s="3">
        <f t="shared" si="885"/>
        <v>1.0932944606413995</v>
      </c>
      <c r="EP392" s="2"/>
      <c r="EQ392" s="2"/>
      <c r="ER392" s="77">
        <f t="shared" si="886"/>
        <v>22</v>
      </c>
      <c r="ES392" s="83">
        <f t="shared" si="825"/>
        <v>12</v>
      </c>
      <c r="ET392" s="83">
        <f t="shared" si="821"/>
        <v>6</v>
      </c>
      <c r="EU392" s="81">
        <f t="shared" si="848"/>
        <v>9</v>
      </c>
      <c r="EV392" s="81">
        <f t="shared" si="826"/>
        <v>22</v>
      </c>
      <c r="EW392" s="81">
        <f t="shared" si="833"/>
        <v>15</v>
      </c>
      <c r="EX392" s="81">
        <f t="shared" si="827"/>
        <v>12</v>
      </c>
      <c r="EY392" s="81">
        <v>0</v>
      </c>
      <c r="EZ392" s="81">
        <f t="shared" ref="EZ392:EZ423" si="937">DY392</f>
        <v>9</v>
      </c>
      <c r="FA392" s="81">
        <f t="shared" si="887"/>
        <v>19</v>
      </c>
      <c r="FB392" s="81">
        <f t="shared" si="888"/>
        <v>5</v>
      </c>
      <c r="FC392" s="81">
        <f t="shared" si="845"/>
        <v>3</v>
      </c>
      <c r="FD392" s="2"/>
      <c r="FE392" s="77">
        <f t="shared" si="889"/>
        <v>8.504058755315036</v>
      </c>
      <c r="FF392" s="83">
        <f t="shared" si="890"/>
        <v>4.6012269938650308</v>
      </c>
      <c r="FG392" s="83">
        <f t="shared" si="891"/>
        <v>2.3050326546292736</v>
      </c>
      <c r="FH392" s="81">
        <f t="shared" si="892"/>
        <v>3.3962264150943398</v>
      </c>
      <c r="FI392" s="81">
        <f t="shared" si="893"/>
        <v>8.2956259426847669</v>
      </c>
      <c r="FJ392" s="81">
        <f t="shared" si="894"/>
        <v>5.6074766355140184</v>
      </c>
      <c r="FK392" s="81">
        <f t="shared" si="895"/>
        <v>4.428044280442804</v>
      </c>
      <c r="FL392" s="81">
        <f t="shared" si="896"/>
        <v>0</v>
      </c>
      <c r="FM392" s="81">
        <f t="shared" si="897"/>
        <v>3.2858707557502735</v>
      </c>
      <c r="FN392" s="81">
        <f t="shared" si="898"/>
        <v>6.990434142752024</v>
      </c>
      <c r="FO392" s="81">
        <f t="shared" si="899"/>
        <v>1.8375597206909224</v>
      </c>
      <c r="FP392" s="81">
        <f t="shared" si="900"/>
        <v>1.0932944606413995</v>
      </c>
      <c r="FQ392" s="2"/>
      <c r="FR392" s="83">
        <f t="shared" si="901"/>
        <v>-10</v>
      </c>
      <c r="FS392" s="83">
        <f t="shared" si="902"/>
        <v>-6</v>
      </c>
      <c r="FT392" s="83">
        <f t="shared" si="903"/>
        <v>3</v>
      </c>
      <c r="FU392" s="83">
        <f t="shared" si="904"/>
        <v>13</v>
      </c>
      <c r="FV392" s="83">
        <f t="shared" si="905"/>
        <v>-7</v>
      </c>
      <c r="FW392" s="83">
        <f t="shared" si="906"/>
        <v>-3</v>
      </c>
      <c r="FX392" s="83">
        <f t="shared" si="907"/>
        <v>-12</v>
      </c>
      <c r="FY392" s="83">
        <f t="shared" si="908"/>
        <v>9</v>
      </c>
      <c r="FZ392" s="83">
        <f t="shared" si="909"/>
        <v>10</v>
      </c>
      <c r="GA392" s="83">
        <f t="shared" si="910"/>
        <v>-14</v>
      </c>
      <c r="GB392" s="83">
        <f t="shared" si="911"/>
        <v>-2</v>
      </c>
      <c r="GC392" s="54"/>
      <c r="GD392" s="205">
        <f t="shared" si="912"/>
        <v>-3.9028317614500052</v>
      </c>
      <c r="GE392" s="206">
        <f t="shared" si="913"/>
        <v>-2.2961943392357571</v>
      </c>
      <c r="GF392" s="206">
        <f t="shared" si="914"/>
        <v>1.0911937604650661</v>
      </c>
      <c r="GG392" s="207">
        <f t="shared" si="915"/>
        <v>4.8993995275904272</v>
      </c>
      <c r="GH392" s="206">
        <f t="shared" si="916"/>
        <v>-2.6881493071707485</v>
      </c>
      <c r="GI392" s="206">
        <f t="shared" si="917"/>
        <v>-1.1794323550712145</v>
      </c>
      <c r="GJ392" s="206">
        <f t="shared" si="918"/>
        <v>-4.428044280442804</v>
      </c>
      <c r="GK392" s="206">
        <f t="shared" si="919"/>
        <v>3.2858707557502735</v>
      </c>
      <c r="GL392" s="206">
        <f t="shared" si="920"/>
        <v>3.7045633870017505</v>
      </c>
      <c r="GM392" s="206">
        <f t="shared" si="921"/>
        <v>-5.1528744220611014</v>
      </c>
      <c r="GN392" s="206">
        <f t="shared" si="922"/>
        <v>-0.74426526004952298</v>
      </c>
      <c r="GO392" s="2"/>
      <c r="GP392" s="3">
        <f t="shared" si="923"/>
        <v>3</v>
      </c>
      <c r="GQ392" s="320">
        <f t="shared" si="924"/>
        <v>1.0932944606413995E-3</v>
      </c>
      <c r="GR392" s="298">
        <f t="shared" si="925"/>
        <v>3.8314843518695904E-4</v>
      </c>
      <c r="GS392" s="298">
        <f t="shared" si="926"/>
        <v>1.9177294083804776E-4</v>
      </c>
      <c r="GT392" s="298">
        <f t="shared" si="927"/>
        <v>1.1456663843350729E-4</v>
      </c>
      <c r="GU392" s="298">
        <f t="shared" si="928"/>
        <v>1.9431729855773382E-4</v>
      </c>
      <c r="GV392" s="298">
        <f t="shared" si="929"/>
        <v>3.9699725710985999E-4</v>
      </c>
      <c r="GW392" s="298">
        <f t="shared" si="930"/>
        <v>3.0107785873426866E-4</v>
      </c>
      <c r="GX392" s="298">
        <f t="shared" si="931"/>
        <v>3.00270243218897E-4</v>
      </c>
      <c r="GY392" s="298">
        <f t="shared" si="932"/>
        <v>0</v>
      </c>
      <c r="GZ392" s="298">
        <f t="shared" si="933"/>
        <v>1.8681888946549041E-4</v>
      </c>
      <c r="HA392" s="298">
        <f t="shared" si="934"/>
        <v>4.013519222644698E-4</v>
      </c>
      <c r="HB392" s="298">
        <f t="shared" si="935"/>
        <v>9.9700897308075767E-5</v>
      </c>
      <c r="HC392" s="298">
        <f t="shared" si="936"/>
        <v>5.1984959018523973E-5</v>
      </c>
      <c r="HD392" s="298"/>
    </row>
    <row r="393" spans="1:213" ht="12" customHeight="1" x14ac:dyDescent="0.25">
      <c r="A393" s="2">
        <v>3</v>
      </c>
      <c r="B393" s="10" t="s">
        <v>152</v>
      </c>
      <c r="C393" s="183">
        <v>62003</v>
      </c>
      <c r="D393" s="10"/>
      <c r="E393" s="2" t="s">
        <v>201</v>
      </c>
      <c r="F393" s="33"/>
      <c r="G393" s="33" t="s">
        <v>176</v>
      </c>
      <c r="H393" s="33" t="s">
        <v>176</v>
      </c>
      <c r="I393" s="33"/>
      <c r="J393" s="33">
        <v>512</v>
      </c>
      <c r="K393" s="33">
        <f>SUM(I393+J393)</f>
        <v>512</v>
      </c>
      <c r="L393" s="33"/>
      <c r="M393" s="45"/>
      <c r="N393" s="45"/>
      <c r="O393" s="45">
        <v>300</v>
      </c>
      <c r="P393" s="45"/>
      <c r="Q393" s="45"/>
      <c r="R393" s="45"/>
      <c r="S393" s="45"/>
      <c r="T393" s="45"/>
      <c r="U393" s="45"/>
      <c r="V393" s="45"/>
      <c r="W393" s="61"/>
      <c r="X393" s="45">
        <f>SUM(M393:W393)</f>
        <v>300</v>
      </c>
      <c r="Y393" s="3">
        <v>1099</v>
      </c>
      <c r="Z393" s="146"/>
      <c r="AA393" s="3">
        <f t="shared" si="834"/>
        <v>1099</v>
      </c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178">
        <f t="shared" si="850"/>
        <v>0</v>
      </c>
      <c r="BB393" s="2">
        <f t="shared" si="851"/>
        <v>0</v>
      </c>
      <c r="BC393" s="2">
        <f t="shared" si="852"/>
        <v>0</v>
      </c>
      <c r="BD393" s="146">
        <f t="shared" si="853"/>
        <v>0</v>
      </c>
      <c r="BE393" s="3">
        <f t="shared" si="854"/>
        <v>0.85233326230556139</v>
      </c>
      <c r="BF393" s="178">
        <f t="shared" si="855"/>
        <v>0</v>
      </c>
      <c r="BG393" s="2">
        <f t="shared" si="856"/>
        <v>0</v>
      </c>
      <c r="BH393" s="2">
        <f t="shared" si="857"/>
        <v>0</v>
      </c>
      <c r="BI393" s="146">
        <f t="shared" si="858"/>
        <v>0</v>
      </c>
      <c r="BJ393" s="3"/>
      <c r="BK393" s="21">
        <v>27813</v>
      </c>
      <c r="BL393" s="3">
        <v>27781</v>
      </c>
      <c r="BM393" s="2">
        <v>32</v>
      </c>
      <c r="BN393" s="2">
        <v>32</v>
      </c>
      <c r="BO393" s="45"/>
      <c r="BP393" s="2">
        <f t="shared" si="859"/>
        <v>32</v>
      </c>
      <c r="BQ393" s="2">
        <f t="shared" si="860"/>
        <v>1.1518663834995142</v>
      </c>
      <c r="BR393" s="2">
        <f t="shared" si="861"/>
        <v>1.1518663834995142</v>
      </c>
      <c r="BS393" s="2"/>
      <c r="BT393" s="7">
        <v>28131</v>
      </c>
      <c r="BU393" s="3">
        <v>28091</v>
      </c>
      <c r="BV393" s="2">
        <f t="shared" si="835"/>
        <v>40</v>
      </c>
      <c r="BW393" s="2">
        <v>40</v>
      </c>
      <c r="BX393" s="61"/>
      <c r="BY393" s="2">
        <f t="shared" si="862"/>
        <v>40</v>
      </c>
      <c r="BZ393" s="2">
        <f t="shared" si="863"/>
        <v>1.4239436118329714</v>
      </c>
      <c r="CA393" s="2">
        <f t="shared" si="864"/>
        <v>1.4239436118329714</v>
      </c>
      <c r="CB393" s="2"/>
      <c r="CC393" s="105">
        <v>28325</v>
      </c>
      <c r="CD393" s="3">
        <v>28308</v>
      </c>
      <c r="CE393" s="2">
        <f t="shared" si="836"/>
        <v>17</v>
      </c>
      <c r="CF393" s="2">
        <v>17</v>
      </c>
      <c r="CG393" s="61"/>
      <c r="CH393" s="2">
        <f t="shared" si="865"/>
        <v>17</v>
      </c>
      <c r="CI393" s="2">
        <f t="shared" si="866"/>
        <v>0.60053695068531854</v>
      </c>
      <c r="CJ393" s="2">
        <f t="shared" si="867"/>
        <v>0.60053695068531854</v>
      </c>
      <c r="CK393" s="2"/>
      <c r="CL393" s="105">
        <v>28280</v>
      </c>
      <c r="CM393" s="3">
        <v>28262</v>
      </c>
      <c r="CN393" s="2">
        <f t="shared" si="837"/>
        <v>18</v>
      </c>
      <c r="CO393" s="2">
        <f t="shared" si="838"/>
        <v>18</v>
      </c>
      <c r="CP393" s="61"/>
      <c r="CQ393" s="2">
        <f t="shared" si="868"/>
        <v>18</v>
      </c>
      <c r="CR393" s="2">
        <f t="shared" si="869"/>
        <v>0.63689760101903614</v>
      </c>
      <c r="CS393" s="2">
        <f t="shared" si="870"/>
        <v>0.63689760101903614</v>
      </c>
      <c r="CT393" s="2"/>
      <c r="CU393" s="131">
        <v>28182</v>
      </c>
      <c r="CV393" s="3">
        <v>28158</v>
      </c>
      <c r="CW393" s="2">
        <f t="shared" si="839"/>
        <v>24</v>
      </c>
      <c r="CX393" s="2">
        <f t="shared" si="840"/>
        <v>24</v>
      </c>
      <c r="CY393" s="61"/>
      <c r="CZ393" s="2">
        <f t="shared" si="871"/>
        <v>24</v>
      </c>
      <c r="DA393" s="2">
        <f t="shared" si="872"/>
        <v>0.85233326230556139</v>
      </c>
      <c r="DB393" s="2">
        <f t="shared" si="873"/>
        <v>0.85233326230556139</v>
      </c>
      <c r="DC393" s="2"/>
      <c r="DD393" s="131">
        <v>28311</v>
      </c>
      <c r="DE393" s="3">
        <v>28298</v>
      </c>
      <c r="DF393" s="2">
        <f t="shared" si="841"/>
        <v>13</v>
      </c>
      <c r="DG393" s="2">
        <f t="shared" si="842"/>
        <v>13</v>
      </c>
      <c r="DH393" s="61"/>
      <c r="DI393" s="2">
        <f t="shared" si="874"/>
        <v>13</v>
      </c>
      <c r="DJ393" s="2">
        <f t="shared" si="875"/>
        <v>0.45939642377553186</v>
      </c>
      <c r="DK393" s="2">
        <f t="shared" si="876"/>
        <v>0.45939642377553186</v>
      </c>
      <c r="DL393" s="2"/>
      <c r="DM393" s="131">
        <v>28256</v>
      </c>
      <c r="DN393" s="2">
        <v>28237</v>
      </c>
      <c r="DO393" s="3">
        <f t="shared" si="877"/>
        <v>19</v>
      </c>
      <c r="DP393" s="3">
        <f t="shared" si="878"/>
        <v>0.6728760137408365</v>
      </c>
      <c r="DQ393" s="2"/>
      <c r="DR393" s="131">
        <v>28357</v>
      </c>
      <c r="DS393" s="2">
        <v>28386</v>
      </c>
      <c r="DT393" s="3">
        <f t="shared" si="879"/>
        <v>-29</v>
      </c>
      <c r="DU393" s="3">
        <f t="shared" si="880"/>
        <v>-1.0216303811738181</v>
      </c>
      <c r="DV393" s="2"/>
      <c r="DW393" s="131">
        <v>28607</v>
      </c>
      <c r="DX393" s="2">
        <v>28621</v>
      </c>
      <c r="DY393" s="3">
        <f t="shared" si="881"/>
        <v>-14</v>
      </c>
      <c r="DZ393" s="3">
        <f t="shared" si="882"/>
        <v>-0.48915132245553966</v>
      </c>
      <c r="EA393" s="2"/>
      <c r="EB393" s="131">
        <v>28602</v>
      </c>
      <c r="EC393" s="2">
        <v>28488</v>
      </c>
      <c r="ED393" s="3">
        <f t="shared" si="847"/>
        <v>114</v>
      </c>
      <c r="EE393" s="3">
        <f t="shared" si="883"/>
        <v>4.0016849199663014</v>
      </c>
      <c r="EF393" s="2"/>
      <c r="EG393" s="131">
        <v>28815</v>
      </c>
      <c r="EH393" s="2">
        <v>28626</v>
      </c>
      <c r="EI393" s="3">
        <f>EG393-EH393</f>
        <v>189</v>
      </c>
      <c r="EJ393" s="3">
        <f t="shared" si="884"/>
        <v>6.6023894361769022</v>
      </c>
      <c r="EK393" s="2"/>
      <c r="EL393" s="131">
        <v>28963</v>
      </c>
      <c r="EM393" s="2">
        <v>28755</v>
      </c>
      <c r="EN393" s="3">
        <f t="shared" si="843"/>
        <v>208</v>
      </c>
      <c r="EO393" s="3">
        <f t="shared" si="885"/>
        <v>7.2335246044166235</v>
      </c>
      <c r="EP393" s="2"/>
      <c r="EQ393" s="2"/>
      <c r="ER393" s="77">
        <f t="shared" si="886"/>
        <v>32</v>
      </c>
      <c r="ES393" s="83">
        <f t="shared" si="825"/>
        <v>40</v>
      </c>
      <c r="ET393" s="83">
        <f t="shared" si="821"/>
        <v>17</v>
      </c>
      <c r="EU393" s="81">
        <f t="shared" si="848"/>
        <v>18</v>
      </c>
      <c r="EV393" s="81">
        <f t="shared" si="826"/>
        <v>24</v>
      </c>
      <c r="EW393" s="81">
        <f t="shared" si="833"/>
        <v>13</v>
      </c>
      <c r="EX393" s="81">
        <f t="shared" si="827"/>
        <v>19</v>
      </c>
      <c r="EY393" s="81">
        <f t="shared" ref="EY393:EY398" si="938">DT393</f>
        <v>-29</v>
      </c>
      <c r="EZ393" s="81">
        <f t="shared" si="937"/>
        <v>-14</v>
      </c>
      <c r="FA393" s="81">
        <f t="shared" si="887"/>
        <v>114</v>
      </c>
      <c r="FB393" s="81">
        <f t="shared" si="888"/>
        <v>189</v>
      </c>
      <c r="FC393" s="81">
        <f t="shared" si="845"/>
        <v>208</v>
      </c>
      <c r="FD393" s="2"/>
      <c r="FE393" s="77">
        <f t="shared" si="889"/>
        <v>1.1518663834995142</v>
      </c>
      <c r="FF393" s="83">
        <f t="shared" si="890"/>
        <v>1.4239436118329714</v>
      </c>
      <c r="FG393" s="83">
        <f t="shared" si="891"/>
        <v>0.60053695068531854</v>
      </c>
      <c r="FH393" s="81">
        <f t="shared" si="892"/>
        <v>0.63689760101903614</v>
      </c>
      <c r="FI393" s="81">
        <f t="shared" si="893"/>
        <v>0.85233326230556139</v>
      </c>
      <c r="FJ393" s="81">
        <f t="shared" si="894"/>
        <v>0.45939642377553186</v>
      </c>
      <c r="FK393" s="81">
        <f t="shared" si="895"/>
        <v>0.6728760137408365</v>
      </c>
      <c r="FL393" s="81">
        <f t="shared" si="896"/>
        <v>-1.0216303811738181</v>
      </c>
      <c r="FM393" s="81">
        <f t="shared" si="897"/>
        <v>-0.48915132245553966</v>
      </c>
      <c r="FN393" s="81">
        <f t="shared" si="898"/>
        <v>4.0016849199663014</v>
      </c>
      <c r="FO393" s="81">
        <f t="shared" si="899"/>
        <v>6.6023894361769022</v>
      </c>
      <c r="FP393" s="81">
        <f t="shared" si="900"/>
        <v>7.2335246044166235</v>
      </c>
      <c r="FQ393" s="2"/>
      <c r="FR393" s="83">
        <f t="shared" si="901"/>
        <v>8</v>
      </c>
      <c r="FS393" s="83">
        <f t="shared" si="902"/>
        <v>-23</v>
      </c>
      <c r="FT393" s="83">
        <f t="shared" si="903"/>
        <v>1</v>
      </c>
      <c r="FU393" s="83">
        <f t="shared" si="904"/>
        <v>6</v>
      </c>
      <c r="FV393" s="83">
        <f t="shared" si="905"/>
        <v>-11</v>
      </c>
      <c r="FW393" s="83">
        <f t="shared" si="906"/>
        <v>6</v>
      </c>
      <c r="FX393" s="83">
        <f t="shared" si="907"/>
        <v>-48</v>
      </c>
      <c r="FY393" s="83">
        <f t="shared" si="908"/>
        <v>15</v>
      </c>
      <c r="FZ393" s="83">
        <f t="shared" si="909"/>
        <v>128</v>
      </c>
      <c r="GA393" s="83">
        <f t="shared" si="910"/>
        <v>75</v>
      </c>
      <c r="GB393" s="83">
        <f t="shared" si="911"/>
        <v>19</v>
      </c>
      <c r="GC393" s="54"/>
      <c r="GD393" s="205">
        <f t="shared" si="912"/>
        <v>0.27207722833345716</v>
      </c>
      <c r="GE393" s="206">
        <f t="shared" si="913"/>
        <v>-0.82340666114765282</v>
      </c>
      <c r="GF393" s="206">
        <f t="shared" si="914"/>
        <v>3.6360650333717603E-2</v>
      </c>
      <c r="GG393" s="207">
        <f t="shared" si="915"/>
        <v>0.21543566128652525</v>
      </c>
      <c r="GH393" s="206">
        <f t="shared" si="916"/>
        <v>-0.39293683853002953</v>
      </c>
      <c r="GI393" s="206">
        <f t="shared" si="917"/>
        <v>0.21347958996530464</v>
      </c>
      <c r="GJ393" s="206">
        <f t="shared" si="918"/>
        <v>-1.6945063949146546</v>
      </c>
      <c r="GK393" s="206">
        <f t="shared" si="919"/>
        <v>0.53247905871827839</v>
      </c>
      <c r="GL393" s="206">
        <f t="shared" si="920"/>
        <v>4.4908362424218407</v>
      </c>
      <c r="GM393" s="206">
        <f t="shared" si="921"/>
        <v>2.6007045162106008</v>
      </c>
      <c r="GN393" s="206">
        <f t="shared" si="922"/>
        <v>0.63113516823972127</v>
      </c>
      <c r="GO393" s="2"/>
      <c r="GP393" s="3">
        <f t="shared" si="923"/>
        <v>208</v>
      </c>
      <c r="GQ393" s="320">
        <f t="shared" si="924"/>
        <v>7.2335246044166234E-3</v>
      </c>
      <c r="GR393" s="298">
        <f t="shared" si="925"/>
        <v>5.5730681481739491E-4</v>
      </c>
      <c r="GS393" s="298">
        <f t="shared" si="926"/>
        <v>6.392431361268258E-4</v>
      </c>
      <c r="GT393" s="298">
        <f t="shared" si="927"/>
        <v>3.2460547556160399E-4</v>
      </c>
      <c r="GU393" s="298">
        <f t="shared" si="928"/>
        <v>3.8863459711546765E-4</v>
      </c>
      <c r="GV393" s="298">
        <f t="shared" si="929"/>
        <v>4.3308791684711995E-4</v>
      </c>
      <c r="GW393" s="298">
        <f t="shared" si="930"/>
        <v>2.6093414423636617E-4</v>
      </c>
      <c r="GX393" s="298">
        <f t="shared" si="931"/>
        <v>4.7542788509658695E-4</v>
      </c>
      <c r="GY393" s="298">
        <f t="shared" si="932"/>
        <v>-6.9539361676617989E-4</v>
      </c>
      <c r="GZ393" s="298">
        <f t="shared" si="933"/>
        <v>-2.9060716139076286E-4</v>
      </c>
      <c r="HA393" s="298">
        <f t="shared" si="934"/>
        <v>2.4081115335868189E-3</v>
      </c>
      <c r="HB393" s="298">
        <f t="shared" si="935"/>
        <v>3.7686939182452642E-3</v>
      </c>
      <c r="HC393" s="298">
        <f t="shared" si="936"/>
        <v>3.6042904919509956E-3</v>
      </c>
      <c r="HD393" s="298"/>
    </row>
    <row r="394" spans="1:213" ht="12" customHeight="1" x14ac:dyDescent="0.25">
      <c r="A394" s="2">
        <v>3</v>
      </c>
      <c r="B394" s="10" t="s">
        <v>152</v>
      </c>
      <c r="C394" s="183">
        <v>62006</v>
      </c>
      <c r="D394" s="10"/>
      <c r="E394" s="2" t="s">
        <v>218</v>
      </c>
      <c r="F394" s="33"/>
      <c r="G394" s="33"/>
      <c r="H394" s="33"/>
      <c r="I394" s="33"/>
      <c r="J394" s="33"/>
      <c r="K394" s="33"/>
      <c r="L394" s="33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61"/>
      <c r="X394" s="45"/>
      <c r="Y394" s="3">
        <v>17</v>
      </c>
      <c r="Z394" s="146">
        <v>4</v>
      </c>
      <c r="AA394" s="3">
        <f t="shared" si="834"/>
        <v>21</v>
      </c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178">
        <f t="shared" si="850"/>
        <v>0</v>
      </c>
      <c r="BB394" s="2">
        <f t="shared" si="851"/>
        <v>0</v>
      </c>
      <c r="BC394" s="2">
        <f t="shared" si="852"/>
        <v>0</v>
      </c>
      <c r="BD394" s="146">
        <f t="shared" si="853"/>
        <v>0</v>
      </c>
      <c r="BE394" s="3">
        <f t="shared" si="854"/>
        <v>2.9261948629023515</v>
      </c>
      <c r="BF394" s="178">
        <f t="shared" si="855"/>
        <v>0</v>
      </c>
      <c r="BG394" s="2">
        <f t="shared" si="856"/>
        <v>0</v>
      </c>
      <c r="BH394" s="2">
        <f t="shared" si="857"/>
        <v>0</v>
      </c>
      <c r="BI394" s="146">
        <f t="shared" si="858"/>
        <v>0</v>
      </c>
      <c r="BJ394" s="3"/>
      <c r="BK394" s="21">
        <v>9016</v>
      </c>
      <c r="BL394" s="3">
        <v>8998</v>
      </c>
      <c r="BM394" s="2">
        <v>18</v>
      </c>
      <c r="BN394" s="2">
        <v>18</v>
      </c>
      <c r="BO394" s="45"/>
      <c r="BP394" s="2">
        <f t="shared" si="859"/>
        <v>18</v>
      </c>
      <c r="BQ394" s="2">
        <f t="shared" si="860"/>
        <v>2.0004445432318292</v>
      </c>
      <c r="BR394" s="2">
        <f t="shared" si="861"/>
        <v>2.0004445432318292</v>
      </c>
      <c r="BS394" s="2"/>
      <c r="BT394" s="7">
        <v>9085</v>
      </c>
      <c r="BU394" s="3">
        <v>9053</v>
      </c>
      <c r="BV394" s="2">
        <f t="shared" si="835"/>
        <v>32</v>
      </c>
      <c r="BW394" s="2">
        <v>32</v>
      </c>
      <c r="BX394" s="61"/>
      <c r="BY394" s="2">
        <f t="shared" si="862"/>
        <v>32</v>
      </c>
      <c r="BZ394" s="2">
        <f t="shared" si="863"/>
        <v>3.5347398652380426</v>
      </c>
      <c r="CA394" s="2">
        <f t="shared" si="864"/>
        <v>3.5347398652380426</v>
      </c>
      <c r="CB394" s="2"/>
      <c r="CC394" s="105">
        <v>9074</v>
      </c>
      <c r="CD394" s="3">
        <v>9050</v>
      </c>
      <c r="CE394" s="2">
        <f t="shared" si="836"/>
        <v>24</v>
      </c>
      <c r="CF394" s="2">
        <v>24</v>
      </c>
      <c r="CG394" s="61"/>
      <c r="CH394" s="2">
        <f t="shared" si="865"/>
        <v>24</v>
      </c>
      <c r="CI394" s="2">
        <f t="shared" si="866"/>
        <v>2.6519337016574589</v>
      </c>
      <c r="CJ394" s="2">
        <f t="shared" si="867"/>
        <v>2.6519337016574589</v>
      </c>
      <c r="CK394" s="2"/>
      <c r="CL394" s="105">
        <v>9211</v>
      </c>
      <c r="CM394" s="3">
        <v>9193</v>
      </c>
      <c r="CN394" s="2">
        <f t="shared" si="837"/>
        <v>18</v>
      </c>
      <c r="CO394" s="2">
        <f t="shared" si="838"/>
        <v>18</v>
      </c>
      <c r="CP394" s="61"/>
      <c r="CQ394" s="2">
        <f t="shared" si="868"/>
        <v>18</v>
      </c>
      <c r="CR394" s="2">
        <f t="shared" si="869"/>
        <v>1.9580115305123462</v>
      </c>
      <c r="CS394" s="2">
        <f t="shared" si="870"/>
        <v>1.9580115305123462</v>
      </c>
      <c r="CT394" s="2"/>
      <c r="CU394" s="131">
        <v>9254</v>
      </c>
      <c r="CV394" s="3">
        <v>9227</v>
      </c>
      <c r="CW394" s="2">
        <f t="shared" si="839"/>
        <v>27</v>
      </c>
      <c r="CX394" s="2">
        <f t="shared" si="840"/>
        <v>27</v>
      </c>
      <c r="CY394" s="61"/>
      <c r="CZ394" s="2">
        <f t="shared" si="871"/>
        <v>27</v>
      </c>
      <c r="DA394" s="2">
        <f t="shared" si="872"/>
        <v>2.9261948629023515</v>
      </c>
      <c r="DB394" s="2">
        <f t="shared" si="873"/>
        <v>2.9261948629023515</v>
      </c>
      <c r="DC394" s="2"/>
      <c r="DD394" s="131">
        <v>9270</v>
      </c>
      <c r="DE394" s="3">
        <v>9263</v>
      </c>
      <c r="DF394" s="2">
        <f t="shared" si="841"/>
        <v>7</v>
      </c>
      <c r="DG394" s="2">
        <f t="shared" si="842"/>
        <v>7</v>
      </c>
      <c r="DH394" s="61"/>
      <c r="DI394" s="2">
        <f t="shared" si="874"/>
        <v>7</v>
      </c>
      <c r="DJ394" s="2">
        <f t="shared" si="875"/>
        <v>0.75569469934146605</v>
      </c>
      <c r="DK394" s="2">
        <f t="shared" si="876"/>
        <v>0.75569469934146605</v>
      </c>
      <c r="DL394" s="2"/>
      <c r="DM394" s="131">
        <v>9365</v>
      </c>
      <c r="DN394" s="2">
        <v>9352</v>
      </c>
      <c r="DO394" s="3">
        <f t="shared" si="877"/>
        <v>13</v>
      </c>
      <c r="DP394" s="3">
        <f t="shared" si="878"/>
        <v>1.390076988879384</v>
      </c>
      <c r="DQ394" s="2"/>
      <c r="DR394" s="131">
        <v>9307</v>
      </c>
      <c r="DS394" s="2">
        <v>9308</v>
      </c>
      <c r="DT394" s="3">
        <f t="shared" si="879"/>
        <v>-1</v>
      </c>
      <c r="DU394" s="3">
        <f t="shared" si="880"/>
        <v>-0.10743446497636441</v>
      </c>
      <c r="DV394" s="2"/>
      <c r="DW394" s="131">
        <v>9248</v>
      </c>
      <c r="DX394" s="2">
        <v>9231</v>
      </c>
      <c r="DY394" s="3">
        <f t="shared" si="881"/>
        <v>17</v>
      </c>
      <c r="DZ394" s="3">
        <f t="shared" si="882"/>
        <v>1.8416206261510129</v>
      </c>
      <c r="EA394" s="2"/>
      <c r="EB394" s="131">
        <v>9227</v>
      </c>
      <c r="EC394" s="2">
        <v>9189</v>
      </c>
      <c r="ED394" s="3">
        <f t="shared" si="847"/>
        <v>38</v>
      </c>
      <c r="EE394" s="3">
        <f t="shared" si="883"/>
        <v>4.1353792578082498</v>
      </c>
      <c r="EF394" s="2"/>
      <c r="EG394" s="131">
        <v>9164</v>
      </c>
      <c r="EH394" s="2">
        <v>9141</v>
      </c>
      <c r="EI394" s="3">
        <f>EG394-EH394</f>
        <v>23</v>
      </c>
      <c r="EJ394" s="3">
        <f t="shared" si="884"/>
        <v>2.5161360901433105</v>
      </c>
      <c r="EK394" s="2"/>
      <c r="EL394" s="131">
        <v>9252</v>
      </c>
      <c r="EM394" s="2">
        <v>9232</v>
      </c>
      <c r="EN394" s="3">
        <f t="shared" si="843"/>
        <v>20</v>
      </c>
      <c r="EO394" s="3">
        <f t="shared" si="885"/>
        <v>2.1663778162911611</v>
      </c>
      <c r="EP394" s="2"/>
      <c r="EQ394" s="2"/>
      <c r="ER394" s="77">
        <f t="shared" si="886"/>
        <v>18</v>
      </c>
      <c r="ES394" s="83">
        <f t="shared" si="825"/>
        <v>32</v>
      </c>
      <c r="ET394" s="83">
        <f t="shared" si="821"/>
        <v>24</v>
      </c>
      <c r="EU394" s="81">
        <f t="shared" si="848"/>
        <v>18</v>
      </c>
      <c r="EV394" s="81">
        <f t="shared" si="826"/>
        <v>27</v>
      </c>
      <c r="EW394" s="81">
        <f t="shared" si="833"/>
        <v>7</v>
      </c>
      <c r="EX394" s="81">
        <f t="shared" si="827"/>
        <v>13</v>
      </c>
      <c r="EY394" s="81">
        <f t="shared" si="938"/>
        <v>-1</v>
      </c>
      <c r="EZ394" s="81">
        <f t="shared" si="937"/>
        <v>17</v>
      </c>
      <c r="FA394" s="81">
        <f t="shared" si="887"/>
        <v>38</v>
      </c>
      <c r="FB394" s="81">
        <f t="shared" si="888"/>
        <v>23</v>
      </c>
      <c r="FC394" s="81">
        <f t="shared" si="845"/>
        <v>20</v>
      </c>
      <c r="FD394" s="2"/>
      <c r="FE394" s="77">
        <f t="shared" si="889"/>
        <v>2.0004445432318292</v>
      </c>
      <c r="FF394" s="83">
        <f t="shared" si="890"/>
        <v>3.5347398652380426</v>
      </c>
      <c r="FG394" s="83">
        <f t="shared" si="891"/>
        <v>2.6519337016574589</v>
      </c>
      <c r="FH394" s="81">
        <f t="shared" si="892"/>
        <v>1.9580115305123462</v>
      </c>
      <c r="FI394" s="81">
        <f t="shared" si="893"/>
        <v>2.9261948629023515</v>
      </c>
      <c r="FJ394" s="81">
        <f t="shared" si="894"/>
        <v>0.75569469934146605</v>
      </c>
      <c r="FK394" s="81">
        <f t="shared" si="895"/>
        <v>1.390076988879384</v>
      </c>
      <c r="FL394" s="81">
        <f t="shared" si="896"/>
        <v>-0.10743446497636441</v>
      </c>
      <c r="FM394" s="81">
        <f t="shared" si="897"/>
        <v>1.8416206261510129</v>
      </c>
      <c r="FN394" s="81">
        <f t="shared" si="898"/>
        <v>4.1353792578082498</v>
      </c>
      <c r="FO394" s="81">
        <f t="shared" si="899"/>
        <v>2.5161360901433105</v>
      </c>
      <c r="FP394" s="81">
        <f t="shared" si="900"/>
        <v>2.1663778162911611</v>
      </c>
      <c r="FQ394" s="2"/>
      <c r="FR394" s="83">
        <f t="shared" si="901"/>
        <v>14</v>
      </c>
      <c r="FS394" s="83">
        <f t="shared" si="902"/>
        <v>-8</v>
      </c>
      <c r="FT394" s="83">
        <f t="shared" si="903"/>
        <v>-6</v>
      </c>
      <c r="FU394" s="83">
        <f t="shared" si="904"/>
        <v>9</v>
      </c>
      <c r="FV394" s="83">
        <f t="shared" si="905"/>
        <v>-20</v>
      </c>
      <c r="FW394" s="83">
        <f t="shared" si="906"/>
        <v>6</v>
      </c>
      <c r="FX394" s="83">
        <f t="shared" si="907"/>
        <v>-14</v>
      </c>
      <c r="FY394" s="83">
        <f t="shared" si="908"/>
        <v>18</v>
      </c>
      <c r="FZ394" s="83">
        <f t="shared" si="909"/>
        <v>21</v>
      </c>
      <c r="GA394" s="83">
        <f t="shared" si="910"/>
        <v>-15</v>
      </c>
      <c r="GB394" s="83">
        <f t="shared" si="911"/>
        <v>-3</v>
      </c>
      <c r="GC394" s="54"/>
      <c r="GD394" s="205">
        <f t="shared" si="912"/>
        <v>1.5342953220062134</v>
      </c>
      <c r="GE394" s="206">
        <f t="shared" si="913"/>
        <v>-0.88280616358058372</v>
      </c>
      <c r="GF394" s="206">
        <f t="shared" si="914"/>
        <v>-0.69392217114511268</v>
      </c>
      <c r="GG394" s="207">
        <f t="shared" si="915"/>
        <v>0.96818333239000531</v>
      </c>
      <c r="GH394" s="206">
        <f t="shared" si="916"/>
        <v>-2.1705001635608854</v>
      </c>
      <c r="GI394" s="206">
        <f t="shared" si="917"/>
        <v>0.63438228953791798</v>
      </c>
      <c r="GJ394" s="206">
        <f t="shared" si="918"/>
        <v>-1.4975114538557484</v>
      </c>
      <c r="GK394" s="206">
        <f t="shared" si="919"/>
        <v>1.9490550911273772</v>
      </c>
      <c r="GL394" s="206">
        <f t="shared" si="920"/>
        <v>2.2937586316572371</v>
      </c>
      <c r="GM394" s="206">
        <f t="shared" si="921"/>
        <v>-1.6192431676649393</v>
      </c>
      <c r="GN394" s="206">
        <f t="shared" si="922"/>
        <v>-0.34975827385214942</v>
      </c>
      <c r="GO394" s="2"/>
      <c r="GP394" s="3">
        <f t="shared" si="923"/>
        <v>20</v>
      </c>
      <c r="GQ394" s="320">
        <f t="shared" si="924"/>
        <v>2.1663778162911611E-3</v>
      </c>
      <c r="GR394" s="298">
        <f t="shared" si="925"/>
        <v>3.1348508333478467E-4</v>
      </c>
      <c r="GS394" s="298">
        <f t="shared" si="926"/>
        <v>5.1139450890146066E-4</v>
      </c>
      <c r="GT394" s="298">
        <f t="shared" si="927"/>
        <v>4.5826655373402915E-4</v>
      </c>
      <c r="GU394" s="298">
        <f t="shared" si="928"/>
        <v>3.8863459711546765E-4</v>
      </c>
      <c r="GV394" s="298">
        <f t="shared" si="929"/>
        <v>4.8722390645300994E-4</v>
      </c>
      <c r="GW394" s="298">
        <f t="shared" si="930"/>
        <v>1.4050300074265872E-4</v>
      </c>
      <c r="GX394" s="298">
        <f t="shared" si="931"/>
        <v>3.2529276348713845E-4</v>
      </c>
      <c r="GY394" s="298">
        <f t="shared" si="932"/>
        <v>-2.3979090233316548E-5</v>
      </c>
      <c r="GZ394" s="298">
        <f t="shared" si="933"/>
        <v>3.5288012454592633E-4</v>
      </c>
      <c r="HA394" s="298">
        <f t="shared" si="934"/>
        <v>8.0270384452893961E-4</v>
      </c>
      <c r="HB394" s="298">
        <f t="shared" si="935"/>
        <v>4.5862412761714854E-4</v>
      </c>
      <c r="HC394" s="298">
        <f t="shared" si="936"/>
        <v>3.465663934568265E-4</v>
      </c>
      <c r="HD394" s="298"/>
    </row>
    <row r="395" spans="1:213" ht="12" customHeight="1" x14ac:dyDescent="0.25">
      <c r="A395" s="2">
        <v>3</v>
      </c>
      <c r="B395" s="10" t="s">
        <v>152</v>
      </c>
      <c r="C395" s="183">
        <v>62009</v>
      </c>
      <c r="D395" s="10"/>
      <c r="E395" s="181" t="s">
        <v>219</v>
      </c>
      <c r="F395" s="33"/>
      <c r="G395" s="33" t="s">
        <v>176</v>
      </c>
      <c r="H395" s="33" t="s">
        <v>176</v>
      </c>
      <c r="I395" s="33"/>
      <c r="J395" s="33">
        <v>90</v>
      </c>
      <c r="K395" s="33">
        <f>SUM(I395+J395)</f>
        <v>90</v>
      </c>
      <c r="L395" s="33"/>
      <c r="M395" s="45"/>
      <c r="N395" s="45"/>
      <c r="O395" s="45">
        <v>218</v>
      </c>
      <c r="P395" s="45"/>
      <c r="Q395" s="45"/>
      <c r="R395" s="45"/>
      <c r="S395" s="45"/>
      <c r="T395" s="45"/>
      <c r="U395" s="45"/>
      <c r="V395" s="45"/>
      <c r="W395" s="61"/>
      <c r="X395" s="45">
        <f>SUM(M395:W395)</f>
        <v>218</v>
      </c>
      <c r="Y395" s="3">
        <v>218</v>
      </c>
      <c r="Z395" s="146"/>
      <c r="AA395" s="3">
        <f t="shared" si="834"/>
        <v>218</v>
      </c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178">
        <f t="shared" si="850"/>
        <v>0</v>
      </c>
      <c r="BB395" s="2">
        <f t="shared" si="851"/>
        <v>0</v>
      </c>
      <c r="BC395" s="2">
        <f t="shared" si="852"/>
        <v>0</v>
      </c>
      <c r="BD395" s="146">
        <f t="shared" si="853"/>
        <v>0</v>
      </c>
      <c r="BE395" s="3">
        <f t="shared" si="854"/>
        <v>18.871007270647823</v>
      </c>
      <c r="BF395" s="178">
        <f t="shared" si="855"/>
        <v>0</v>
      </c>
      <c r="BG395" s="2">
        <f t="shared" si="856"/>
        <v>0</v>
      </c>
      <c r="BH395" s="2">
        <f t="shared" si="857"/>
        <v>0</v>
      </c>
      <c r="BI395" s="146">
        <f t="shared" si="858"/>
        <v>0</v>
      </c>
      <c r="BJ395" s="3"/>
      <c r="BK395" s="21">
        <v>11938</v>
      </c>
      <c r="BL395" s="3">
        <v>11697</v>
      </c>
      <c r="BM395" s="2">
        <v>241</v>
      </c>
      <c r="BN395" s="2">
        <v>241</v>
      </c>
      <c r="BO395" s="45"/>
      <c r="BP395" s="2">
        <f t="shared" si="859"/>
        <v>241</v>
      </c>
      <c r="BQ395" s="2">
        <f t="shared" si="860"/>
        <v>20.603573565871592</v>
      </c>
      <c r="BR395" s="2">
        <f t="shared" si="861"/>
        <v>20.603573565871592</v>
      </c>
      <c r="BS395" s="2"/>
      <c r="BT395" s="7">
        <v>12047</v>
      </c>
      <c r="BU395" s="3">
        <v>11816</v>
      </c>
      <c r="BV395" s="2">
        <f t="shared" si="835"/>
        <v>231</v>
      </c>
      <c r="BW395" s="2">
        <v>231</v>
      </c>
      <c r="BX395" s="61"/>
      <c r="BY395" s="2">
        <f t="shared" si="862"/>
        <v>231</v>
      </c>
      <c r="BZ395" s="2">
        <f t="shared" si="863"/>
        <v>19.549763033175356</v>
      </c>
      <c r="CA395" s="2">
        <f t="shared" si="864"/>
        <v>19.549763033175356</v>
      </c>
      <c r="CB395" s="2"/>
      <c r="CC395" s="105">
        <v>12032</v>
      </c>
      <c r="CD395" s="3">
        <v>11915</v>
      </c>
      <c r="CE395" s="2">
        <f t="shared" si="836"/>
        <v>117</v>
      </c>
      <c r="CF395" s="2">
        <v>117</v>
      </c>
      <c r="CG395" s="61"/>
      <c r="CH395" s="2">
        <f t="shared" si="865"/>
        <v>117</v>
      </c>
      <c r="CI395" s="2">
        <f t="shared" si="866"/>
        <v>9.819555182543013</v>
      </c>
      <c r="CJ395" s="2">
        <f t="shared" si="867"/>
        <v>9.819555182543013</v>
      </c>
      <c r="CK395" s="2"/>
      <c r="CL395" s="105">
        <v>12134</v>
      </c>
      <c r="CM395" s="3">
        <v>11961</v>
      </c>
      <c r="CN395" s="2">
        <f t="shared" si="837"/>
        <v>173</v>
      </c>
      <c r="CO395" s="2">
        <f t="shared" si="838"/>
        <v>173</v>
      </c>
      <c r="CP395" s="61"/>
      <c r="CQ395" s="2">
        <f t="shared" si="868"/>
        <v>173</v>
      </c>
      <c r="CR395" s="2">
        <f t="shared" si="869"/>
        <v>14.463673605885797</v>
      </c>
      <c r="CS395" s="2">
        <f t="shared" si="870"/>
        <v>14.463673605885797</v>
      </c>
      <c r="CT395" s="2"/>
      <c r="CU395" s="131">
        <v>12472</v>
      </c>
      <c r="CV395" s="3">
        <v>12241</v>
      </c>
      <c r="CW395" s="2">
        <f t="shared" si="839"/>
        <v>231</v>
      </c>
      <c r="CX395" s="2">
        <f t="shared" si="840"/>
        <v>231</v>
      </c>
      <c r="CY395" s="61"/>
      <c r="CZ395" s="2">
        <f t="shared" si="871"/>
        <v>231</v>
      </c>
      <c r="DA395" s="2">
        <f t="shared" si="872"/>
        <v>18.871007270647823</v>
      </c>
      <c r="DB395" s="2">
        <f t="shared" si="873"/>
        <v>18.871007270647823</v>
      </c>
      <c r="DC395" s="2"/>
      <c r="DD395" s="131">
        <v>12469</v>
      </c>
      <c r="DE395" s="3">
        <v>12263</v>
      </c>
      <c r="DF395" s="2">
        <f t="shared" si="841"/>
        <v>206</v>
      </c>
      <c r="DG395" s="2">
        <f t="shared" si="842"/>
        <v>206</v>
      </c>
      <c r="DH395" s="61"/>
      <c r="DI395" s="2">
        <f t="shared" si="874"/>
        <v>206</v>
      </c>
      <c r="DJ395" s="2">
        <f t="shared" si="875"/>
        <v>16.79849955149637</v>
      </c>
      <c r="DK395" s="2">
        <f t="shared" si="876"/>
        <v>16.79849955149637</v>
      </c>
      <c r="DL395" s="2"/>
      <c r="DM395" s="131">
        <v>12576</v>
      </c>
      <c r="DN395" s="2">
        <v>12393</v>
      </c>
      <c r="DO395" s="3">
        <f t="shared" si="877"/>
        <v>183</v>
      </c>
      <c r="DP395" s="3">
        <f t="shared" si="878"/>
        <v>14.76640038731542</v>
      </c>
      <c r="DQ395" s="2"/>
      <c r="DR395" s="131">
        <v>12609</v>
      </c>
      <c r="DS395" s="2">
        <v>12430</v>
      </c>
      <c r="DT395" s="3">
        <f t="shared" si="879"/>
        <v>179</v>
      </c>
      <c r="DU395" s="3">
        <f t="shared" si="880"/>
        <v>14.400643604183427</v>
      </c>
      <c r="DV395" s="2"/>
      <c r="DW395" s="131">
        <v>12615</v>
      </c>
      <c r="DX395" s="2">
        <v>12382</v>
      </c>
      <c r="DY395" s="3">
        <f t="shared" si="881"/>
        <v>233</v>
      </c>
      <c r="DZ395" s="3">
        <f t="shared" si="882"/>
        <v>18.817638507510903</v>
      </c>
      <c r="EA395" s="2"/>
      <c r="EB395" s="131">
        <v>12769</v>
      </c>
      <c r="EC395" s="2">
        <v>12599</v>
      </c>
      <c r="ED395" s="3">
        <f t="shared" si="847"/>
        <v>170</v>
      </c>
      <c r="EE395" s="3">
        <f t="shared" si="883"/>
        <v>13.493134375744106</v>
      </c>
      <c r="EF395" s="2"/>
      <c r="EG395" s="131">
        <v>12670</v>
      </c>
      <c r="EH395" s="2">
        <v>12671</v>
      </c>
      <c r="EI395" s="3">
        <v>0</v>
      </c>
      <c r="EJ395" s="3">
        <f t="shared" si="884"/>
        <v>0</v>
      </c>
      <c r="EK395" s="2"/>
      <c r="EL395" s="131">
        <v>12987</v>
      </c>
      <c r="EM395" s="2">
        <v>12770</v>
      </c>
      <c r="EN395" s="3">
        <f t="shared" si="843"/>
        <v>217</v>
      </c>
      <c r="EO395" s="3">
        <f t="shared" si="885"/>
        <v>16.992952231793264</v>
      </c>
      <c r="EP395" s="2"/>
      <c r="EQ395" s="2"/>
      <c r="ER395" s="77">
        <f t="shared" si="886"/>
        <v>241</v>
      </c>
      <c r="ES395" s="83">
        <f t="shared" si="825"/>
        <v>231</v>
      </c>
      <c r="ET395" s="83">
        <f t="shared" si="821"/>
        <v>117</v>
      </c>
      <c r="EU395" s="81">
        <f t="shared" si="848"/>
        <v>173</v>
      </c>
      <c r="EV395" s="81">
        <f t="shared" si="826"/>
        <v>231</v>
      </c>
      <c r="EW395" s="81">
        <f t="shared" si="833"/>
        <v>206</v>
      </c>
      <c r="EX395" s="81">
        <f t="shared" si="827"/>
        <v>183</v>
      </c>
      <c r="EY395" s="81">
        <f t="shared" si="938"/>
        <v>179</v>
      </c>
      <c r="EZ395" s="81">
        <f t="shared" si="937"/>
        <v>233</v>
      </c>
      <c r="FA395" s="81">
        <f t="shared" si="887"/>
        <v>170</v>
      </c>
      <c r="FB395" s="81">
        <f t="shared" si="888"/>
        <v>0</v>
      </c>
      <c r="FC395" s="81">
        <f t="shared" si="845"/>
        <v>217</v>
      </c>
      <c r="FD395" s="2"/>
      <c r="FE395" s="77">
        <f t="shared" si="889"/>
        <v>20.603573565871592</v>
      </c>
      <c r="FF395" s="83">
        <f t="shared" si="890"/>
        <v>19.549763033175356</v>
      </c>
      <c r="FG395" s="83">
        <f t="shared" si="891"/>
        <v>9.819555182543013</v>
      </c>
      <c r="FH395" s="81">
        <f t="shared" si="892"/>
        <v>14.463673605885797</v>
      </c>
      <c r="FI395" s="81">
        <f t="shared" si="893"/>
        <v>18.871007270647823</v>
      </c>
      <c r="FJ395" s="81">
        <f t="shared" si="894"/>
        <v>16.79849955149637</v>
      </c>
      <c r="FK395" s="81">
        <f t="shared" si="895"/>
        <v>14.76640038731542</v>
      </c>
      <c r="FL395" s="81">
        <f t="shared" si="896"/>
        <v>14.400643604183427</v>
      </c>
      <c r="FM395" s="81">
        <f t="shared" si="897"/>
        <v>18.817638507510903</v>
      </c>
      <c r="FN395" s="81">
        <f t="shared" si="898"/>
        <v>13.493134375744106</v>
      </c>
      <c r="FO395" s="81">
        <f t="shared" si="899"/>
        <v>0</v>
      </c>
      <c r="FP395" s="81">
        <f t="shared" si="900"/>
        <v>16.992952231793264</v>
      </c>
      <c r="FQ395" s="2"/>
      <c r="FR395" s="83">
        <f t="shared" si="901"/>
        <v>-10</v>
      </c>
      <c r="FS395" s="83">
        <f t="shared" si="902"/>
        <v>-114</v>
      </c>
      <c r="FT395" s="83">
        <f t="shared" si="903"/>
        <v>56</v>
      </c>
      <c r="FU395" s="83">
        <f t="shared" si="904"/>
        <v>58</v>
      </c>
      <c r="FV395" s="83">
        <f t="shared" si="905"/>
        <v>-25</v>
      </c>
      <c r="FW395" s="83">
        <f t="shared" si="906"/>
        <v>-23</v>
      </c>
      <c r="FX395" s="83">
        <f t="shared" si="907"/>
        <v>-4</v>
      </c>
      <c r="FY395" s="83">
        <f t="shared" si="908"/>
        <v>54</v>
      </c>
      <c r="FZ395" s="83">
        <f t="shared" si="909"/>
        <v>-63</v>
      </c>
      <c r="GA395" s="83">
        <f t="shared" si="910"/>
        <v>-170</v>
      </c>
      <c r="GB395" s="83">
        <f t="shared" si="911"/>
        <v>217</v>
      </c>
      <c r="GC395" s="54"/>
      <c r="GD395" s="205">
        <f t="shared" si="912"/>
        <v>-1.0538105326962359</v>
      </c>
      <c r="GE395" s="206">
        <f t="shared" si="913"/>
        <v>-9.7302078506323433</v>
      </c>
      <c r="GF395" s="206">
        <f t="shared" si="914"/>
        <v>4.6441184233427837</v>
      </c>
      <c r="GG395" s="207">
        <f t="shared" si="915"/>
        <v>4.4073336647620263</v>
      </c>
      <c r="GH395" s="206">
        <f t="shared" si="916"/>
        <v>-2.0725077191514529</v>
      </c>
      <c r="GI395" s="206">
        <f t="shared" si="917"/>
        <v>-2.0320991641809503</v>
      </c>
      <c r="GJ395" s="206">
        <f t="shared" si="918"/>
        <v>-0.36575678313199234</v>
      </c>
      <c r="GK395" s="206">
        <f t="shared" si="919"/>
        <v>4.4169949033274758</v>
      </c>
      <c r="GL395" s="206">
        <f t="shared" si="920"/>
        <v>-5.3245041317667976</v>
      </c>
      <c r="GM395" s="206">
        <f t="shared" si="921"/>
        <v>-13.493134375744106</v>
      </c>
      <c r="GN395" s="206">
        <f t="shared" si="922"/>
        <v>16.992952231793264</v>
      </c>
      <c r="GO395" s="2"/>
      <c r="GP395" s="3">
        <f t="shared" si="923"/>
        <v>217</v>
      </c>
      <c r="GQ395" s="320">
        <f t="shared" si="924"/>
        <v>1.6992952231793264E-2</v>
      </c>
      <c r="GR395" s="298">
        <f t="shared" si="925"/>
        <v>4.1972169490935053E-3</v>
      </c>
      <c r="GS395" s="298">
        <f t="shared" si="926"/>
        <v>3.6916291111324193E-3</v>
      </c>
      <c r="GT395" s="298">
        <f t="shared" si="927"/>
        <v>2.2340494494533921E-3</v>
      </c>
      <c r="GU395" s="298">
        <f t="shared" si="928"/>
        <v>3.7352102944986612E-3</v>
      </c>
      <c r="GV395" s="298">
        <f t="shared" si="929"/>
        <v>4.1684711996535298E-3</v>
      </c>
      <c r="GW395" s="298">
        <f t="shared" si="930"/>
        <v>4.1348025932839566E-3</v>
      </c>
      <c r="GX395" s="298">
        <f t="shared" si="931"/>
        <v>4.5791212090881793E-3</v>
      </c>
      <c r="GY395" s="298">
        <f t="shared" si="932"/>
        <v>4.2922571517636622E-3</v>
      </c>
      <c r="GZ395" s="298">
        <f t="shared" si="933"/>
        <v>4.8365334717176958E-3</v>
      </c>
      <c r="HA395" s="298">
        <f t="shared" si="934"/>
        <v>3.5910435149978876E-3</v>
      </c>
      <c r="HB395" s="298">
        <f t="shared" si="935"/>
        <v>0</v>
      </c>
      <c r="HC395" s="298">
        <f t="shared" si="936"/>
        <v>3.7602453690065672E-3</v>
      </c>
      <c r="HD395" s="298"/>
    </row>
    <row r="396" spans="1:213" ht="12" customHeight="1" x14ac:dyDescent="0.25">
      <c r="A396" s="2">
        <v>3</v>
      </c>
      <c r="B396" s="10" t="s">
        <v>152</v>
      </c>
      <c r="C396" s="183">
        <v>62011</v>
      </c>
      <c r="D396" s="10"/>
      <c r="E396" s="2" t="s">
        <v>223</v>
      </c>
      <c r="F396" s="33"/>
      <c r="G396" s="33"/>
      <c r="H396" s="33"/>
      <c r="I396" s="33"/>
      <c r="J396" s="33"/>
      <c r="K396" s="33"/>
      <c r="L396" s="33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61"/>
      <c r="X396" s="45"/>
      <c r="Y396" s="3">
        <v>12</v>
      </c>
      <c r="Z396" s="146">
        <v>4</v>
      </c>
      <c r="AA396" s="3">
        <f t="shared" ref="AA396:AA427" si="939">SUM(Y396:Z396)</f>
        <v>16</v>
      </c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178">
        <f t="shared" si="850"/>
        <v>0</v>
      </c>
      <c r="BB396" s="2">
        <f t="shared" si="851"/>
        <v>0</v>
      </c>
      <c r="BC396" s="2">
        <f t="shared" si="852"/>
        <v>0</v>
      </c>
      <c r="BD396" s="146">
        <f t="shared" si="853"/>
        <v>0</v>
      </c>
      <c r="BE396" s="3">
        <f t="shared" si="854"/>
        <v>2.5595370576452261</v>
      </c>
      <c r="BF396" s="178">
        <f t="shared" si="855"/>
        <v>0</v>
      </c>
      <c r="BG396" s="2">
        <f t="shared" si="856"/>
        <v>0</v>
      </c>
      <c r="BH396" s="2">
        <f t="shared" si="857"/>
        <v>0</v>
      </c>
      <c r="BI396" s="146">
        <f t="shared" si="858"/>
        <v>0</v>
      </c>
      <c r="BJ396" s="3"/>
      <c r="BK396" s="21">
        <v>8815</v>
      </c>
      <c r="BL396" s="3">
        <v>8802</v>
      </c>
      <c r="BM396" s="2">
        <v>13</v>
      </c>
      <c r="BN396" s="2">
        <v>13</v>
      </c>
      <c r="BO396" s="45"/>
      <c r="BP396" s="2">
        <f t="shared" si="859"/>
        <v>13</v>
      </c>
      <c r="BQ396" s="2">
        <f t="shared" si="860"/>
        <v>1.4769370597591456</v>
      </c>
      <c r="BR396" s="2">
        <f t="shared" si="861"/>
        <v>1.4769370597591456</v>
      </c>
      <c r="BS396" s="2"/>
      <c r="BT396" s="7">
        <v>8818</v>
      </c>
      <c r="BU396" s="3">
        <v>8789</v>
      </c>
      <c r="BV396" s="2">
        <f t="shared" ref="BV396:BV427" si="940">BT396-BU396</f>
        <v>29</v>
      </c>
      <c r="BW396" s="2">
        <v>29</v>
      </c>
      <c r="BX396" s="61"/>
      <c r="BY396" s="2">
        <f t="shared" si="862"/>
        <v>29</v>
      </c>
      <c r="BZ396" s="2">
        <f t="shared" si="863"/>
        <v>3.2995790192285814</v>
      </c>
      <c r="CA396" s="2">
        <f t="shared" si="864"/>
        <v>3.2995790192285814</v>
      </c>
      <c r="CB396" s="2"/>
      <c r="CC396" s="105">
        <v>8920</v>
      </c>
      <c r="CD396" s="3">
        <v>8891</v>
      </c>
      <c r="CE396" s="2">
        <f t="shared" ref="CE396:CE427" si="941">CC396-CD396</f>
        <v>29</v>
      </c>
      <c r="CF396" s="2">
        <v>29</v>
      </c>
      <c r="CG396" s="61"/>
      <c r="CH396" s="2">
        <f t="shared" si="865"/>
        <v>29</v>
      </c>
      <c r="CI396" s="2">
        <f t="shared" si="866"/>
        <v>3.261725340231695</v>
      </c>
      <c r="CJ396" s="2">
        <f t="shared" si="867"/>
        <v>3.261725340231695</v>
      </c>
      <c r="CK396" s="2"/>
      <c r="CL396" s="105">
        <v>8991</v>
      </c>
      <c r="CM396" s="3">
        <v>8980</v>
      </c>
      <c r="CN396" s="2">
        <f t="shared" ref="CN396:CN427" si="942">CL396-CM396</f>
        <v>11</v>
      </c>
      <c r="CO396" s="2">
        <f t="shared" ref="CO396:CO427" si="943">CN396</f>
        <v>11</v>
      </c>
      <c r="CP396" s="61"/>
      <c r="CQ396" s="2">
        <f t="shared" si="868"/>
        <v>11</v>
      </c>
      <c r="CR396" s="2">
        <f t="shared" si="869"/>
        <v>1.2249443207126949</v>
      </c>
      <c r="CS396" s="2">
        <f t="shared" si="870"/>
        <v>1.2249443207126949</v>
      </c>
      <c r="CT396" s="2"/>
      <c r="CU396" s="131">
        <v>9009</v>
      </c>
      <c r="CV396" s="3">
        <v>8986</v>
      </c>
      <c r="CW396" s="2">
        <f t="shared" ref="CW396:CW427" si="944">CU396-CV396</f>
        <v>23</v>
      </c>
      <c r="CX396" s="2">
        <f t="shared" ref="CX396:CX427" si="945">CW396</f>
        <v>23</v>
      </c>
      <c r="CY396" s="61"/>
      <c r="CZ396" s="2">
        <f t="shared" si="871"/>
        <v>23</v>
      </c>
      <c r="DA396" s="2">
        <f t="shared" si="872"/>
        <v>2.5595370576452261</v>
      </c>
      <c r="DB396" s="2">
        <f t="shared" si="873"/>
        <v>2.5595370576452261</v>
      </c>
      <c r="DC396" s="2"/>
      <c r="DD396" s="131">
        <v>9015</v>
      </c>
      <c r="DE396" s="3">
        <v>8995</v>
      </c>
      <c r="DF396" s="2">
        <f t="shared" ref="DF396:DF427" si="946">DD396-DE396</f>
        <v>20</v>
      </c>
      <c r="DG396" s="2">
        <f t="shared" ref="DG396:DG427" si="947">DF396</f>
        <v>20</v>
      </c>
      <c r="DH396" s="61"/>
      <c r="DI396" s="2">
        <f t="shared" si="874"/>
        <v>20</v>
      </c>
      <c r="DJ396" s="2">
        <f t="shared" si="875"/>
        <v>2.2234574763757644</v>
      </c>
      <c r="DK396" s="2">
        <f t="shared" si="876"/>
        <v>2.2234574763757644</v>
      </c>
      <c r="DL396" s="2"/>
      <c r="DM396" s="131">
        <v>8991</v>
      </c>
      <c r="DN396" s="2">
        <v>8987</v>
      </c>
      <c r="DO396" s="3">
        <f t="shared" si="877"/>
        <v>4</v>
      </c>
      <c r="DP396" s="3">
        <f t="shared" si="878"/>
        <v>0.44508734839212194</v>
      </c>
      <c r="DQ396" s="2"/>
      <c r="DR396" s="131">
        <v>8910</v>
      </c>
      <c r="DS396" s="2">
        <v>8893</v>
      </c>
      <c r="DT396" s="3">
        <f t="shared" si="879"/>
        <v>17</v>
      </c>
      <c r="DU396" s="3">
        <f t="shared" si="880"/>
        <v>1.9116158776565839</v>
      </c>
      <c r="DV396" s="2"/>
      <c r="DW396" s="131">
        <v>8937</v>
      </c>
      <c r="DX396" s="2">
        <v>8930</v>
      </c>
      <c r="DY396" s="3">
        <f t="shared" si="881"/>
        <v>7</v>
      </c>
      <c r="DZ396" s="3">
        <f t="shared" si="882"/>
        <v>0.78387458006718924</v>
      </c>
      <c r="EA396" s="2"/>
      <c r="EB396" s="131">
        <v>8951</v>
      </c>
      <c r="EC396" s="2">
        <v>8905</v>
      </c>
      <c r="ED396" s="3">
        <f t="shared" si="847"/>
        <v>46</v>
      </c>
      <c r="EE396" s="3">
        <f t="shared" si="883"/>
        <v>5.1656372824256032</v>
      </c>
      <c r="EF396" s="2"/>
      <c r="EG396" s="131">
        <v>9069</v>
      </c>
      <c r="EH396" s="2">
        <v>8984</v>
      </c>
      <c r="EI396" s="3">
        <f>EG396-EH396</f>
        <v>85</v>
      </c>
      <c r="EJ396" s="3">
        <f t="shared" si="884"/>
        <v>9.4612644701691906</v>
      </c>
      <c r="EK396" s="2"/>
      <c r="EL396" s="131">
        <v>9062</v>
      </c>
      <c r="EM396" s="2">
        <v>9030</v>
      </c>
      <c r="EN396" s="3">
        <f t="shared" si="843"/>
        <v>32</v>
      </c>
      <c r="EO396" s="3">
        <f t="shared" si="885"/>
        <v>3.5437430786267998</v>
      </c>
      <c r="EP396" s="2"/>
      <c r="EQ396" s="2"/>
      <c r="ER396" s="77">
        <f t="shared" si="886"/>
        <v>13</v>
      </c>
      <c r="ES396" s="83">
        <f t="shared" si="825"/>
        <v>29</v>
      </c>
      <c r="ET396" s="83">
        <f t="shared" si="821"/>
        <v>29</v>
      </c>
      <c r="EU396" s="81">
        <f t="shared" si="848"/>
        <v>11</v>
      </c>
      <c r="EV396" s="81">
        <f t="shared" si="826"/>
        <v>23</v>
      </c>
      <c r="EW396" s="81">
        <f t="shared" si="833"/>
        <v>20</v>
      </c>
      <c r="EX396" s="81">
        <f t="shared" si="827"/>
        <v>4</v>
      </c>
      <c r="EY396" s="81">
        <f t="shared" si="938"/>
        <v>17</v>
      </c>
      <c r="EZ396" s="81">
        <f t="shared" si="937"/>
        <v>7</v>
      </c>
      <c r="FA396" s="81">
        <f t="shared" si="887"/>
        <v>46</v>
      </c>
      <c r="FB396" s="81">
        <f t="shared" si="888"/>
        <v>85</v>
      </c>
      <c r="FC396" s="81">
        <f t="shared" si="845"/>
        <v>32</v>
      </c>
      <c r="FD396" s="2"/>
      <c r="FE396" s="77">
        <f t="shared" si="889"/>
        <v>1.4769370597591456</v>
      </c>
      <c r="FF396" s="83">
        <f t="shared" si="890"/>
        <v>3.2995790192285814</v>
      </c>
      <c r="FG396" s="83">
        <f t="shared" si="891"/>
        <v>3.261725340231695</v>
      </c>
      <c r="FH396" s="81">
        <f t="shared" si="892"/>
        <v>1.2249443207126949</v>
      </c>
      <c r="FI396" s="81">
        <f t="shared" si="893"/>
        <v>2.5595370576452261</v>
      </c>
      <c r="FJ396" s="81">
        <f t="shared" si="894"/>
        <v>2.2234574763757644</v>
      </c>
      <c r="FK396" s="81">
        <f t="shared" si="895"/>
        <v>0.44508734839212194</v>
      </c>
      <c r="FL396" s="81">
        <f t="shared" si="896"/>
        <v>1.9116158776565839</v>
      </c>
      <c r="FM396" s="81">
        <f t="shared" si="897"/>
        <v>0.78387458006718924</v>
      </c>
      <c r="FN396" s="81">
        <f t="shared" si="898"/>
        <v>5.1656372824256032</v>
      </c>
      <c r="FO396" s="81">
        <f t="shared" si="899"/>
        <v>9.4612644701691906</v>
      </c>
      <c r="FP396" s="81">
        <f t="shared" si="900"/>
        <v>3.5437430786267998</v>
      </c>
      <c r="FQ396" s="2"/>
      <c r="FR396" s="83">
        <f t="shared" si="901"/>
        <v>16</v>
      </c>
      <c r="FS396" s="83">
        <f t="shared" si="902"/>
        <v>0</v>
      </c>
      <c r="FT396" s="83">
        <f t="shared" si="903"/>
        <v>-18</v>
      </c>
      <c r="FU396" s="83">
        <f t="shared" si="904"/>
        <v>12</v>
      </c>
      <c r="FV396" s="83">
        <f t="shared" si="905"/>
        <v>-3</v>
      </c>
      <c r="FW396" s="83">
        <f t="shared" si="906"/>
        <v>-16</v>
      </c>
      <c r="FX396" s="83">
        <f t="shared" si="907"/>
        <v>13</v>
      </c>
      <c r="FY396" s="83">
        <f t="shared" si="908"/>
        <v>-10</v>
      </c>
      <c r="FZ396" s="83">
        <f t="shared" si="909"/>
        <v>39</v>
      </c>
      <c r="GA396" s="83">
        <f t="shared" si="910"/>
        <v>39</v>
      </c>
      <c r="GB396" s="83">
        <f t="shared" si="911"/>
        <v>-53</v>
      </c>
      <c r="GC396" s="54"/>
      <c r="GD396" s="205">
        <f t="shared" si="912"/>
        <v>1.8226419594694359</v>
      </c>
      <c r="GE396" s="206">
        <f t="shared" si="913"/>
        <v>-3.7853678996886408E-2</v>
      </c>
      <c r="GF396" s="206">
        <f t="shared" si="914"/>
        <v>-2.0367810195190001</v>
      </c>
      <c r="GG396" s="207">
        <f t="shared" si="915"/>
        <v>1.3345927369325312</v>
      </c>
      <c r="GH396" s="206">
        <f t="shared" si="916"/>
        <v>-0.33607958126946169</v>
      </c>
      <c r="GI396" s="206">
        <f t="shared" si="917"/>
        <v>-1.7783701279836426</v>
      </c>
      <c r="GJ396" s="206">
        <f t="shared" si="918"/>
        <v>1.4665285292644619</v>
      </c>
      <c r="GK396" s="206">
        <f t="shared" si="919"/>
        <v>-1.1277412975893948</v>
      </c>
      <c r="GL396" s="206">
        <f t="shared" si="920"/>
        <v>4.3817627023584143</v>
      </c>
      <c r="GM396" s="206">
        <f t="shared" si="921"/>
        <v>4.2956271877435874</v>
      </c>
      <c r="GN396" s="206">
        <f t="shared" si="922"/>
        <v>-5.9175213915423903</v>
      </c>
      <c r="GO396" s="2"/>
      <c r="GP396" s="3">
        <f t="shared" si="923"/>
        <v>32</v>
      </c>
      <c r="GQ396" s="320">
        <f t="shared" si="924"/>
        <v>3.5437430786267998E-3</v>
      </c>
      <c r="GR396" s="298">
        <f t="shared" si="925"/>
        <v>2.2640589351956668E-4</v>
      </c>
      <c r="GS396" s="298">
        <f t="shared" si="926"/>
        <v>4.6345127369194875E-4</v>
      </c>
      <c r="GT396" s="298">
        <f t="shared" si="927"/>
        <v>5.5373875242861856E-4</v>
      </c>
      <c r="GU396" s="298">
        <f t="shared" si="928"/>
        <v>2.3749892045945247E-4</v>
      </c>
      <c r="GV396" s="298">
        <f t="shared" si="929"/>
        <v>4.1504258697848997E-4</v>
      </c>
      <c r="GW396" s="298">
        <f t="shared" si="930"/>
        <v>4.0143714497902492E-4</v>
      </c>
      <c r="GX396" s="298">
        <f t="shared" si="931"/>
        <v>1.0009008107296567E-4</v>
      </c>
      <c r="GY396" s="298">
        <f t="shared" si="932"/>
        <v>4.0764453396638134E-4</v>
      </c>
      <c r="GZ396" s="298">
        <f t="shared" si="933"/>
        <v>1.4530358069538143E-4</v>
      </c>
      <c r="HA396" s="298">
        <f t="shared" si="934"/>
        <v>9.7169412758766368E-4</v>
      </c>
      <c r="HB396" s="298">
        <f t="shared" si="935"/>
        <v>1.6949152542372881E-3</v>
      </c>
      <c r="HC396" s="298">
        <f t="shared" si="936"/>
        <v>5.5450622953092234E-4</v>
      </c>
      <c r="HD396" s="298"/>
    </row>
    <row r="397" spans="1:213" ht="12" customHeight="1" x14ac:dyDescent="0.25">
      <c r="A397" s="2">
        <v>3</v>
      </c>
      <c r="B397" s="10" t="s">
        <v>152</v>
      </c>
      <c r="C397" s="183">
        <v>62015</v>
      </c>
      <c r="D397" s="10"/>
      <c r="E397" s="2" t="s">
        <v>244</v>
      </c>
      <c r="F397" s="33"/>
      <c r="G397" s="33"/>
      <c r="H397" s="33"/>
      <c r="I397" s="33"/>
      <c r="J397" s="33"/>
      <c r="K397" s="33"/>
      <c r="L397" s="33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61"/>
      <c r="X397" s="45"/>
      <c r="Y397" s="3">
        <v>12</v>
      </c>
      <c r="Z397" s="146">
        <v>4</v>
      </c>
      <c r="AA397" s="3">
        <f t="shared" si="939"/>
        <v>16</v>
      </c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178">
        <f t="shared" si="850"/>
        <v>0</v>
      </c>
      <c r="BB397" s="2">
        <f t="shared" si="851"/>
        <v>0</v>
      </c>
      <c r="BC397" s="2">
        <f t="shared" si="852"/>
        <v>0</v>
      </c>
      <c r="BD397" s="146">
        <f t="shared" si="853"/>
        <v>0</v>
      </c>
      <c r="BE397" s="3">
        <f t="shared" si="854"/>
        <v>2.4018552261056816</v>
      </c>
      <c r="BF397" s="178">
        <f t="shared" si="855"/>
        <v>0</v>
      </c>
      <c r="BG397" s="2">
        <f t="shared" si="856"/>
        <v>0</v>
      </c>
      <c r="BH397" s="2">
        <f t="shared" si="857"/>
        <v>0</v>
      </c>
      <c r="BI397" s="146">
        <f t="shared" si="858"/>
        <v>0</v>
      </c>
      <c r="BJ397" s="3"/>
      <c r="BK397" s="21">
        <v>12017</v>
      </c>
      <c r="BL397" s="3">
        <v>12002</v>
      </c>
      <c r="BM397" s="2">
        <v>15</v>
      </c>
      <c r="BN397" s="2">
        <v>15</v>
      </c>
      <c r="BO397" s="45"/>
      <c r="BP397" s="2">
        <f t="shared" si="859"/>
        <v>15</v>
      </c>
      <c r="BQ397" s="2">
        <f t="shared" si="860"/>
        <v>1.2497917013831028</v>
      </c>
      <c r="BR397" s="2">
        <f t="shared" si="861"/>
        <v>1.2497917013831028</v>
      </c>
      <c r="BS397" s="2"/>
      <c r="BT397" s="7">
        <v>12025</v>
      </c>
      <c r="BU397" s="3">
        <v>11959</v>
      </c>
      <c r="BV397" s="2">
        <f t="shared" si="940"/>
        <v>66</v>
      </c>
      <c r="BW397" s="2">
        <v>66</v>
      </c>
      <c r="BX397" s="61"/>
      <c r="BY397" s="2">
        <f t="shared" si="862"/>
        <v>66</v>
      </c>
      <c r="BZ397" s="2">
        <f t="shared" si="863"/>
        <v>5.5188560916464589</v>
      </c>
      <c r="CA397" s="2">
        <f t="shared" si="864"/>
        <v>5.5188560916464589</v>
      </c>
      <c r="CB397" s="2"/>
      <c r="CC397" s="105">
        <v>11977</v>
      </c>
      <c r="CD397" s="3">
        <v>11939</v>
      </c>
      <c r="CE397" s="2">
        <f t="shared" si="941"/>
        <v>38</v>
      </c>
      <c r="CF397" s="2">
        <v>38</v>
      </c>
      <c r="CG397" s="61"/>
      <c r="CH397" s="2">
        <f t="shared" si="865"/>
        <v>38</v>
      </c>
      <c r="CI397" s="2">
        <f t="shared" si="866"/>
        <v>3.1828461345171286</v>
      </c>
      <c r="CJ397" s="2">
        <f t="shared" si="867"/>
        <v>3.1828461345171286</v>
      </c>
      <c r="CK397" s="2"/>
      <c r="CL397" s="105">
        <v>12056</v>
      </c>
      <c r="CM397" s="3">
        <v>12041</v>
      </c>
      <c r="CN397" s="2">
        <f t="shared" si="942"/>
        <v>15</v>
      </c>
      <c r="CO397" s="2">
        <f t="shared" si="943"/>
        <v>15</v>
      </c>
      <c r="CP397" s="61"/>
      <c r="CQ397" s="2">
        <f t="shared" si="868"/>
        <v>15</v>
      </c>
      <c r="CR397" s="2">
        <f t="shared" si="869"/>
        <v>1.2457437089942696</v>
      </c>
      <c r="CS397" s="2">
        <f t="shared" si="870"/>
        <v>1.2457437089942696</v>
      </c>
      <c r="CT397" s="2"/>
      <c r="CU397" s="131">
        <v>12103</v>
      </c>
      <c r="CV397" s="3">
        <v>12074</v>
      </c>
      <c r="CW397" s="2">
        <f t="shared" si="944"/>
        <v>29</v>
      </c>
      <c r="CX397" s="2">
        <f t="shared" si="945"/>
        <v>29</v>
      </c>
      <c r="CY397" s="61"/>
      <c r="CZ397" s="2">
        <f t="shared" si="871"/>
        <v>29</v>
      </c>
      <c r="DA397" s="2">
        <f t="shared" si="872"/>
        <v>2.4018552261056816</v>
      </c>
      <c r="DB397" s="2">
        <f t="shared" si="873"/>
        <v>2.4018552261056816</v>
      </c>
      <c r="DC397" s="2"/>
      <c r="DD397" s="131">
        <v>12024</v>
      </c>
      <c r="DE397" s="3">
        <v>11993</v>
      </c>
      <c r="DF397" s="2">
        <f t="shared" si="946"/>
        <v>31</v>
      </c>
      <c r="DG397" s="2">
        <f t="shared" si="947"/>
        <v>31</v>
      </c>
      <c r="DH397" s="61"/>
      <c r="DI397" s="2">
        <f t="shared" si="874"/>
        <v>31</v>
      </c>
      <c r="DJ397" s="2">
        <f t="shared" si="875"/>
        <v>2.5848411573417831</v>
      </c>
      <c r="DK397" s="2">
        <f t="shared" si="876"/>
        <v>2.5848411573417831</v>
      </c>
      <c r="DL397" s="2"/>
      <c r="DM397" s="131">
        <v>12025</v>
      </c>
      <c r="DN397" s="2">
        <v>12008</v>
      </c>
      <c r="DO397" s="3">
        <f t="shared" si="877"/>
        <v>17</v>
      </c>
      <c r="DP397" s="3">
        <f t="shared" si="878"/>
        <v>1.4157228514323785</v>
      </c>
      <c r="DQ397" s="2"/>
      <c r="DR397" s="131">
        <v>11948</v>
      </c>
      <c r="DS397" s="2">
        <v>11945</v>
      </c>
      <c r="DT397" s="3">
        <f t="shared" si="879"/>
        <v>3</v>
      </c>
      <c r="DU397" s="3">
        <f t="shared" si="880"/>
        <v>0.25115110925073253</v>
      </c>
      <c r="DV397" s="2"/>
      <c r="DW397" s="131">
        <v>11910</v>
      </c>
      <c r="DX397" s="2">
        <v>11891</v>
      </c>
      <c r="DY397" s="3">
        <f t="shared" si="881"/>
        <v>19</v>
      </c>
      <c r="DZ397" s="3">
        <f t="shared" si="882"/>
        <v>1.5978471112606174</v>
      </c>
      <c r="EA397" s="2"/>
      <c r="EB397" s="131">
        <v>11982</v>
      </c>
      <c r="EC397" s="2">
        <v>11954</v>
      </c>
      <c r="ED397" s="3">
        <f t="shared" si="847"/>
        <v>28</v>
      </c>
      <c r="EE397" s="3">
        <f t="shared" si="883"/>
        <v>2.3423121967542246</v>
      </c>
      <c r="EF397" s="2"/>
      <c r="EG397" s="131">
        <v>11954</v>
      </c>
      <c r="EH397" s="2">
        <v>11946</v>
      </c>
      <c r="EI397" s="3">
        <f>EG397-EH397</f>
        <v>8</v>
      </c>
      <c r="EJ397" s="3">
        <f t="shared" si="884"/>
        <v>0.66968022769127733</v>
      </c>
      <c r="EK397" s="2"/>
      <c r="EL397" s="131">
        <v>12012</v>
      </c>
      <c r="EM397" s="2">
        <v>11970</v>
      </c>
      <c r="EN397" s="3">
        <f t="shared" si="843"/>
        <v>42</v>
      </c>
      <c r="EO397" s="3">
        <f t="shared" si="885"/>
        <v>3.5087719298245617</v>
      </c>
      <c r="EP397" s="2"/>
      <c r="EQ397" s="2"/>
      <c r="ER397" s="77">
        <f t="shared" si="886"/>
        <v>15</v>
      </c>
      <c r="ES397" s="83">
        <f t="shared" si="825"/>
        <v>66</v>
      </c>
      <c r="ET397" s="83">
        <f t="shared" si="821"/>
        <v>38</v>
      </c>
      <c r="EU397" s="81">
        <f t="shared" si="848"/>
        <v>15</v>
      </c>
      <c r="EV397" s="81">
        <f t="shared" si="826"/>
        <v>29</v>
      </c>
      <c r="EW397" s="81">
        <f t="shared" si="833"/>
        <v>31</v>
      </c>
      <c r="EX397" s="81">
        <f t="shared" si="827"/>
        <v>17</v>
      </c>
      <c r="EY397" s="81">
        <f t="shared" si="938"/>
        <v>3</v>
      </c>
      <c r="EZ397" s="81">
        <f t="shared" si="937"/>
        <v>19</v>
      </c>
      <c r="FA397" s="81">
        <f t="shared" si="887"/>
        <v>28</v>
      </c>
      <c r="FB397" s="81">
        <f t="shared" si="888"/>
        <v>8</v>
      </c>
      <c r="FC397" s="81">
        <f t="shared" si="845"/>
        <v>42</v>
      </c>
      <c r="FD397" s="2"/>
      <c r="FE397" s="77">
        <f t="shared" si="889"/>
        <v>1.2497917013831028</v>
      </c>
      <c r="FF397" s="83">
        <f t="shared" si="890"/>
        <v>5.5188560916464589</v>
      </c>
      <c r="FG397" s="83">
        <f t="shared" si="891"/>
        <v>3.1828461345171286</v>
      </c>
      <c r="FH397" s="81">
        <f t="shared" si="892"/>
        <v>1.2457437089942696</v>
      </c>
      <c r="FI397" s="81">
        <f t="shared" si="893"/>
        <v>2.4018552261056816</v>
      </c>
      <c r="FJ397" s="81">
        <f t="shared" si="894"/>
        <v>2.5848411573417831</v>
      </c>
      <c r="FK397" s="81">
        <f t="shared" si="895"/>
        <v>1.4157228514323785</v>
      </c>
      <c r="FL397" s="81">
        <f t="shared" si="896"/>
        <v>0.25115110925073253</v>
      </c>
      <c r="FM397" s="81">
        <f t="shared" si="897"/>
        <v>1.5978471112606174</v>
      </c>
      <c r="FN397" s="81">
        <f t="shared" si="898"/>
        <v>2.3423121967542246</v>
      </c>
      <c r="FO397" s="81">
        <f t="shared" si="899"/>
        <v>0.66968022769127733</v>
      </c>
      <c r="FP397" s="81">
        <f t="shared" si="900"/>
        <v>3.5087719298245617</v>
      </c>
      <c r="FQ397" s="2"/>
      <c r="FR397" s="83">
        <f t="shared" si="901"/>
        <v>51</v>
      </c>
      <c r="FS397" s="83">
        <f t="shared" si="902"/>
        <v>-28</v>
      </c>
      <c r="FT397" s="83">
        <f t="shared" si="903"/>
        <v>-23</v>
      </c>
      <c r="FU397" s="83">
        <f t="shared" si="904"/>
        <v>14</v>
      </c>
      <c r="FV397" s="83">
        <f t="shared" si="905"/>
        <v>2</v>
      </c>
      <c r="FW397" s="83">
        <f t="shared" si="906"/>
        <v>-14</v>
      </c>
      <c r="FX397" s="83">
        <f t="shared" si="907"/>
        <v>-14</v>
      </c>
      <c r="FY397" s="83">
        <f t="shared" si="908"/>
        <v>16</v>
      </c>
      <c r="FZ397" s="83">
        <f t="shared" si="909"/>
        <v>9</v>
      </c>
      <c r="GA397" s="83">
        <f t="shared" si="910"/>
        <v>-20</v>
      </c>
      <c r="GB397" s="83">
        <f t="shared" si="911"/>
        <v>34</v>
      </c>
      <c r="GC397" s="54"/>
      <c r="GD397" s="205">
        <f t="shared" si="912"/>
        <v>4.269064390263356</v>
      </c>
      <c r="GE397" s="206">
        <f t="shared" si="913"/>
        <v>-2.3360099571293302</v>
      </c>
      <c r="GF397" s="206">
        <f t="shared" si="914"/>
        <v>-1.9371024255228591</v>
      </c>
      <c r="GG397" s="207">
        <f t="shared" si="915"/>
        <v>1.156111517111412</v>
      </c>
      <c r="GH397" s="206">
        <f t="shared" si="916"/>
        <v>0.18298593123610152</v>
      </c>
      <c r="GI397" s="206">
        <f t="shared" si="917"/>
        <v>-1.1691183059094046</v>
      </c>
      <c r="GJ397" s="206">
        <f t="shared" si="918"/>
        <v>-1.1645717421816459</v>
      </c>
      <c r="GK397" s="206">
        <f t="shared" si="919"/>
        <v>1.3466960020098848</v>
      </c>
      <c r="GL397" s="206">
        <f t="shared" si="920"/>
        <v>0.74446508549360724</v>
      </c>
      <c r="GM397" s="206">
        <f t="shared" si="921"/>
        <v>-1.6726319690629472</v>
      </c>
      <c r="GN397" s="206">
        <f t="shared" si="922"/>
        <v>2.8390917021332842</v>
      </c>
      <c r="GO397" s="2"/>
      <c r="GP397" s="3">
        <f t="shared" si="923"/>
        <v>42</v>
      </c>
      <c r="GQ397" s="320">
        <f t="shared" si="924"/>
        <v>3.5087719298245615E-3</v>
      </c>
      <c r="GR397" s="298">
        <f t="shared" si="925"/>
        <v>2.6123756944565387E-4</v>
      </c>
      <c r="GS397" s="298">
        <f t="shared" si="926"/>
        <v>1.0547511746092626E-3</v>
      </c>
      <c r="GT397" s="298">
        <f t="shared" si="927"/>
        <v>7.2558871007887948E-4</v>
      </c>
      <c r="GU397" s="298">
        <f t="shared" si="928"/>
        <v>3.238621642628897E-4</v>
      </c>
      <c r="GV397" s="298">
        <f t="shared" si="929"/>
        <v>5.2331456619027E-4</v>
      </c>
      <c r="GW397" s="298">
        <f t="shared" si="930"/>
        <v>6.222275747174886E-4</v>
      </c>
      <c r="GX397" s="298">
        <f t="shared" si="931"/>
        <v>4.2538284456010412E-4</v>
      </c>
      <c r="GY397" s="298">
        <f t="shared" si="932"/>
        <v>7.1937270699949638E-5</v>
      </c>
      <c r="GZ397" s="298">
        <f t="shared" si="933"/>
        <v>3.9439543331603531E-4</v>
      </c>
      <c r="HA397" s="298">
        <f t="shared" si="934"/>
        <v>5.9146599070553443E-4</v>
      </c>
      <c r="HB397" s="298">
        <f t="shared" si="935"/>
        <v>1.5952143569292123E-4</v>
      </c>
      <c r="HC397" s="298">
        <f t="shared" si="936"/>
        <v>7.2778942625933562E-4</v>
      </c>
      <c r="HD397" s="298"/>
    </row>
    <row r="398" spans="1:213" ht="12" customHeight="1" x14ac:dyDescent="0.25">
      <c r="A398" s="2">
        <v>3</v>
      </c>
      <c r="B398" s="10" t="s">
        <v>152</v>
      </c>
      <c r="C398" s="183">
        <v>62022</v>
      </c>
      <c r="D398" s="10"/>
      <c r="E398" s="2" t="s">
        <v>283</v>
      </c>
      <c r="F398" s="33"/>
      <c r="G398" s="33"/>
      <c r="H398" s="33"/>
      <c r="I398" s="33"/>
      <c r="J398" s="33"/>
      <c r="K398" s="33"/>
      <c r="L398" s="33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61"/>
      <c r="X398" s="45"/>
      <c r="Y398" s="3">
        <v>26</v>
      </c>
      <c r="Z398" s="146">
        <v>7</v>
      </c>
      <c r="AA398" s="3">
        <f t="shared" si="939"/>
        <v>33</v>
      </c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178">
        <f t="shared" si="850"/>
        <v>0</v>
      </c>
      <c r="BB398" s="2">
        <f t="shared" si="851"/>
        <v>0</v>
      </c>
      <c r="BC398" s="2">
        <f t="shared" si="852"/>
        <v>0</v>
      </c>
      <c r="BD398" s="146">
        <f t="shared" si="853"/>
        <v>0</v>
      </c>
      <c r="BE398" s="3">
        <f t="shared" si="854"/>
        <v>1.3005153894321082</v>
      </c>
      <c r="BF398" s="178">
        <f t="shared" si="855"/>
        <v>0</v>
      </c>
      <c r="BG398" s="2">
        <f t="shared" si="856"/>
        <v>0</v>
      </c>
      <c r="BH398" s="2">
        <f t="shared" si="857"/>
        <v>0</v>
      </c>
      <c r="BI398" s="146">
        <f t="shared" si="858"/>
        <v>0</v>
      </c>
      <c r="BJ398" s="3"/>
      <c r="BK398" s="21">
        <v>21003</v>
      </c>
      <c r="BL398" s="3">
        <v>20928</v>
      </c>
      <c r="BM398" s="2">
        <v>75</v>
      </c>
      <c r="BN398" s="2">
        <v>75</v>
      </c>
      <c r="BO398" s="45"/>
      <c r="BP398" s="2">
        <f t="shared" si="859"/>
        <v>75</v>
      </c>
      <c r="BQ398" s="2">
        <f t="shared" si="860"/>
        <v>3.5837155963302756</v>
      </c>
      <c r="BR398" s="2">
        <f t="shared" si="861"/>
        <v>3.5837155963302756</v>
      </c>
      <c r="BS398" s="2"/>
      <c r="BT398" s="7">
        <v>21114</v>
      </c>
      <c r="BU398" s="3">
        <v>21041</v>
      </c>
      <c r="BV398" s="2">
        <f t="shared" si="940"/>
        <v>73</v>
      </c>
      <c r="BW398" s="2">
        <v>73</v>
      </c>
      <c r="BX398" s="61"/>
      <c r="BY398" s="2">
        <f t="shared" si="862"/>
        <v>73</v>
      </c>
      <c r="BZ398" s="2">
        <f t="shared" si="863"/>
        <v>3.4694168528111784</v>
      </c>
      <c r="CA398" s="2">
        <f t="shared" si="864"/>
        <v>3.4694168528111784</v>
      </c>
      <c r="CB398" s="2"/>
      <c r="CC398" s="105">
        <v>21121</v>
      </c>
      <c r="CD398" s="3">
        <v>21048</v>
      </c>
      <c r="CE398" s="2">
        <f t="shared" si="941"/>
        <v>73</v>
      </c>
      <c r="CF398" s="2">
        <v>73</v>
      </c>
      <c r="CG398" s="61"/>
      <c r="CH398" s="2">
        <f t="shared" si="865"/>
        <v>73</v>
      </c>
      <c r="CI398" s="2">
        <f t="shared" si="866"/>
        <v>3.4682630178639302</v>
      </c>
      <c r="CJ398" s="2">
        <f t="shared" si="867"/>
        <v>3.4682630178639302</v>
      </c>
      <c r="CK398" s="2"/>
      <c r="CL398" s="105">
        <v>21036</v>
      </c>
      <c r="CM398" s="3">
        <v>20998</v>
      </c>
      <c r="CN398" s="2">
        <f t="shared" si="942"/>
        <v>38</v>
      </c>
      <c r="CO398" s="2">
        <f t="shared" si="943"/>
        <v>38</v>
      </c>
      <c r="CP398" s="61"/>
      <c r="CQ398" s="2">
        <f t="shared" si="868"/>
        <v>38</v>
      </c>
      <c r="CR398" s="2">
        <f t="shared" si="869"/>
        <v>1.8096961615391942</v>
      </c>
      <c r="CS398" s="2">
        <f t="shared" si="870"/>
        <v>1.8096961615391942</v>
      </c>
      <c r="CT398" s="2"/>
      <c r="CU398" s="131">
        <v>20788</v>
      </c>
      <c r="CV398" s="3">
        <v>20761</v>
      </c>
      <c r="CW398" s="2">
        <f t="shared" si="944"/>
        <v>27</v>
      </c>
      <c r="CX398" s="2">
        <f t="shared" si="945"/>
        <v>27</v>
      </c>
      <c r="CY398" s="61"/>
      <c r="CZ398" s="2">
        <f t="shared" si="871"/>
        <v>27</v>
      </c>
      <c r="DA398" s="2">
        <f t="shared" si="872"/>
        <v>1.3005153894321082</v>
      </c>
      <c r="DB398" s="2">
        <f t="shared" si="873"/>
        <v>1.3005153894321082</v>
      </c>
      <c r="DC398" s="2"/>
      <c r="DD398" s="131">
        <v>20900</v>
      </c>
      <c r="DE398" s="3">
        <v>20864</v>
      </c>
      <c r="DF398" s="2">
        <f t="shared" si="946"/>
        <v>36</v>
      </c>
      <c r="DG398" s="2">
        <f t="shared" si="947"/>
        <v>36</v>
      </c>
      <c r="DH398" s="61"/>
      <c r="DI398" s="2">
        <f t="shared" si="874"/>
        <v>36</v>
      </c>
      <c r="DJ398" s="2">
        <f t="shared" si="875"/>
        <v>1.7254601226993864</v>
      </c>
      <c r="DK398" s="2">
        <f t="shared" si="876"/>
        <v>1.7254601226993864</v>
      </c>
      <c r="DL398" s="2"/>
      <c r="DM398" s="131">
        <v>20954</v>
      </c>
      <c r="DN398" s="2">
        <v>20927</v>
      </c>
      <c r="DO398" s="3">
        <f t="shared" si="877"/>
        <v>27</v>
      </c>
      <c r="DP398" s="3">
        <f t="shared" si="878"/>
        <v>1.2901992641085678</v>
      </c>
      <c r="DQ398" s="2"/>
      <c r="DR398" s="131">
        <v>20854</v>
      </c>
      <c r="DS398" s="2">
        <v>20794</v>
      </c>
      <c r="DT398" s="3">
        <f t="shared" si="879"/>
        <v>60</v>
      </c>
      <c r="DU398" s="3">
        <f t="shared" si="880"/>
        <v>2.8854477253053767</v>
      </c>
      <c r="DV398" s="2"/>
      <c r="DW398" s="131">
        <v>20866</v>
      </c>
      <c r="DX398" s="2">
        <v>20860</v>
      </c>
      <c r="DY398" s="3">
        <f t="shared" si="881"/>
        <v>6</v>
      </c>
      <c r="DZ398" s="3">
        <f t="shared" si="882"/>
        <v>0.28763183125599229</v>
      </c>
      <c r="EA398" s="2"/>
      <c r="EB398" s="131">
        <v>20842</v>
      </c>
      <c r="EC398" s="2">
        <v>20772</v>
      </c>
      <c r="ED398" s="3">
        <f t="shared" si="847"/>
        <v>70</v>
      </c>
      <c r="EE398" s="3">
        <f t="shared" si="883"/>
        <v>3.3699210475640284</v>
      </c>
      <c r="EF398" s="2"/>
      <c r="EG398" s="131">
        <v>20577</v>
      </c>
      <c r="EH398" s="2">
        <v>20528</v>
      </c>
      <c r="EI398" s="3">
        <f>EG398-EH398</f>
        <v>49</v>
      </c>
      <c r="EJ398" s="3">
        <f t="shared" si="884"/>
        <v>2.3869836321122366</v>
      </c>
      <c r="EK398" s="2"/>
      <c r="EL398" s="131">
        <v>20600</v>
      </c>
      <c r="EM398" s="2">
        <v>20513</v>
      </c>
      <c r="EN398" s="3">
        <f t="shared" si="843"/>
        <v>87</v>
      </c>
      <c r="EO398" s="3">
        <f t="shared" si="885"/>
        <v>4.2412128893872181</v>
      </c>
      <c r="EP398" s="2"/>
      <c r="EQ398" s="2"/>
      <c r="ER398" s="77">
        <f t="shared" si="886"/>
        <v>75</v>
      </c>
      <c r="ES398" s="83">
        <f t="shared" si="825"/>
        <v>73</v>
      </c>
      <c r="ET398" s="83">
        <f t="shared" si="821"/>
        <v>73</v>
      </c>
      <c r="EU398" s="81">
        <f t="shared" si="848"/>
        <v>38</v>
      </c>
      <c r="EV398" s="81">
        <f t="shared" si="826"/>
        <v>27</v>
      </c>
      <c r="EW398" s="81">
        <f t="shared" si="833"/>
        <v>36</v>
      </c>
      <c r="EX398" s="81">
        <f t="shared" si="827"/>
        <v>27</v>
      </c>
      <c r="EY398" s="81">
        <f t="shared" si="938"/>
        <v>60</v>
      </c>
      <c r="EZ398" s="81">
        <f t="shared" si="937"/>
        <v>6</v>
      </c>
      <c r="FA398" s="81">
        <f t="shared" si="887"/>
        <v>70</v>
      </c>
      <c r="FB398" s="81">
        <f t="shared" si="888"/>
        <v>49</v>
      </c>
      <c r="FC398" s="81">
        <f t="shared" si="845"/>
        <v>87</v>
      </c>
      <c r="FD398" s="2"/>
      <c r="FE398" s="77">
        <f t="shared" si="889"/>
        <v>3.5837155963302756</v>
      </c>
      <c r="FF398" s="83">
        <f t="shared" si="890"/>
        <v>3.4694168528111784</v>
      </c>
      <c r="FG398" s="83">
        <f t="shared" si="891"/>
        <v>3.4682630178639302</v>
      </c>
      <c r="FH398" s="81">
        <f t="shared" si="892"/>
        <v>1.8096961615391942</v>
      </c>
      <c r="FI398" s="81">
        <f t="shared" si="893"/>
        <v>1.3005153894321082</v>
      </c>
      <c r="FJ398" s="81">
        <f t="shared" si="894"/>
        <v>1.7254601226993864</v>
      </c>
      <c r="FK398" s="81">
        <f t="shared" si="895"/>
        <v>1.2901992641085678</v>
      </c>
      <c r="FL398" s="81">
        <f t="shared" si="896"/>
        <v>2.8854477253053767</v>
      </c>
      <c r="FM398" s="81">
        <f t="shared" si="897"/>
        <v>0.28763183125599229</v>
      </c>
      <c r="FN398" s="81">
        <f t="shared" si="898"/>
        <v>3.3699210475640284</v>
      </c>
      <c r="FO398" s="81">
        <f t="shared" si="899"/>
        <v>2.3869836321122366</v>
      </c>
      <c r="FP398" s="81">
        <f t="shared" si="900"/>
        <v>4.2412128893872181</v>
      </c>
      <c r="FQ398" s="2"/>
      <c r="FR398" s="83">
        <f t="shared" si="901"/>
        <v>-2</v>
      </c>
      <c r="FS398" s="83">
        <f t="shared" si="902"/>
        <v>0</v>
      </c>
      <c r="FT398" s="83">
        <f t="shared" si="903"/>
        <v>-35</v>
      </c>
      <c r="FU398" s="83">
        <f t="shared" si="904"/>
        <v>-11</v>
      </c>
      <c r="FV398" s="83">
        <f t="shared" si="905"/>
        <v>9</v>
      </c>
      <c r="FW398" s="83">
        <f t="shared" si="906"/>
        <v>-9</v>
      </c>
      <c r="FX398" s="83">
        <f t="shared" si="907"/>
        <v>33</v>
      </c>
      <c r="FY398" s="83">
        <f t="shared" si="908"/>
        <v>-54</v>
      </c>
      <c r="FZ398" s="83">
        <f t="shared" si="909"/>
        <v>64</v>
      </c>
      <c r="GA398" s="83">
        <f t="shared" si="910"/>
        <v>-21</v>
      </c>
      <c r="GB398" s="83">
        <f t="shared" si="911"/>
        <v>38</v>
      </c>
      <c r="GC398" s="54"/>
      <c r="GD398" s="205">
        <f t="shared" si="912"/>
        <v>-0.11429874351909719</v>
      </c>
      <c r="GE398" s="206">
        <f t="shared" si="913"/>
        <v>-1.153834947248189E-3</v>
      </c>
      <c r="GF398" s="206">
        <f t="shared" si="914"/>
        <v>-1.658566856324736</v>
      </c>
      <c r="GG398" s="207">
        <f t="shared" si="915"/>
        <v>-0.50918077210708601</v>
      </c>
      <c r="GH398" s="206">
        <f t="shared" si="916"/>
        <v>0.42494473326727822</v>
      </c>
      <c r="GI398" s="206">
        <f t="shared" si="917"/>
        <v>-0.43526085859081864</v>
      </c>
      <c r="GJ398" s="206">
        <f t="shared" si="918"/>
        <v>1.595248461196809</v>
      </c>
      <c r="GK398" s="206">
        <f t="shared" si="919"/>
        <v>-2.5978158940493845</v>
      </c>
      <c r="GL398" s="206">
        <f t="shared" si="920"/>
        <v>3.0822892163080362</v>
      </c>
      <c r="GM398" s="206">
        <f t="shared" si="921"/>
        <v>-0.98293741545179181</v>
      </c>
      <c r="GN398" s="206">
        <f t="shared" si="922"/>
        <v>1.8542292572749814</v>
      </c>
      <c r="GO398" s="2"/>
      <c r="GP398" s="3">
        <f t="shared" si="923"/>
        <v>87</v>
      </c>
      <c r="GQ398" s="320">
        <f t="shared" si="924"/>
        <v>4.2412128893872178E-3</v>
      </c>
      <c r="GR398" s="298">
        <f t="shared" si="925"/>
        <v>1.3061878472282694E-3</v>
      </c>
      <c r="GS398" s="298">
        <f t="shared" si="926"/>
        <v>1.1666187234314572E-3</v>
      </c>
      <c r="GT398" s="298">
        <f t="shared" si="927"/>
        <v>1.3938941009410052E-3</v>
      </c>
      <c r="GU398" s="298">
        <f t="shared" si="928"/>
        <v>8.2045081613265399E-4</v>
      </c>
      <c r="GV398" s="298">
        <f t="shared" si="929"/>
        <v>4.8722390645300994E-4</v>
      </c>
      <c r="GW398" s="298">
        <f t="shared" si="930"/>
        <v>7.2258686096224485E-4</v>
      </c>
      <c r="GX398" s="298">
        <f t="shared" si="931"/>
        <v>6.7560804724251823E-4</v>
      </c>
      <c r="GY398" s="298">
        <f t="shared" si="932"/>
        <v>1.4387454139989928E-3</v>
      </c>
      <c r="GZ398" s="298">
        <f t="shared" si="933"/>
        <v>1.2454592631032694E-4</v>
      </c>
      <c r="HA398" s="298">
        <f t="shared" si="934"/>
        <v>1.478664976763836E-3</v>
      </c>
      <c r="HB398" s="298">
        <f t="shared" si="935"/>
        <v>9.7706879361914262E-4</v>
      </c>
      <c r="HC398" s="298">
        <f t="shared" si="936"/>
        <v>1.5075638115371953E-3</v>
      </c>
      <c r="HD398" s="298"/>
    </row>
    <row r="399" spans="1:213" ht="12" customHeight="1" x14ac:dyDescent="0.25">
      <c r="A399" s="2">
        <v>3</v>
      </c>
      <c r="B399" s="10" t="s">
        <v>152</v>
      </c>
      <c r="C399" s="183">
        <v>62026</v>
      </c>
      <c r="D399" s="10"/>
      <c r="E399" s="2" t="s">
        <v>291</v>
      </c>
      <c r="F399" s="33"/>
      <c r="G399" s="33"/>
      <c r="H399" s="33"/>
      <c r="I399" s="33"/>
      <c r="J399" s="33"/>
      <c r="K399" s="33"/>
      <c r="L399" s="33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61"/>
      <c r="X399" s="45"/>
      <c r="Y399" s="3">
        <v>0</v>
      </c>
      <c r="Z399" s="146">
        <v>7</v>
      </c>
      <c r="AA399" s="3">
        <f t="shared" si="939"/>
        <v>7</v>
      </c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178">
        <f t="shared" si="850"/>
        <v>0</v>
      </c>
      <c r="BB399" s="2">
        <f t="shared" si="851"/>
        <v>0</v>
      </c>
      <c r="BC399" s="2">
        <f t="shared" si="852"/>
        <v>0</v>
      </c>
      <c r="BD399" s="146">
        <f t="shared" si="853"/>
        <v>0</v>
      </c>
      <c r="BE399" s="3">
        <f t="shared" si="854"/>
        <v>0.37306472673008767</v>
      </c>
      <c r="BF399" s="178">
        <f t="shared" si="855"/>
        <v>0</v>
      </c>
      <c r="BG399" s="2">
        <f t="shared" si="856"/>
        <v>0</v>
      </c>
      <c r="BH399" s="2">
        <f t="shared" si="857"/>
        <v>0</v>
      </c>
      <c r="BI399" s="146">
        <f t="shared" si="858"/>
        <v>0</v>
      </c>
      <c r="BJ399" s="3"/>
      <c r="BK399" s="21">
        <v>5363</v>
      </c>
      <c r="BL399" s="3">
        <v>5363</v>
      </c>
      <c r="BM399" s="2">
        <v>0</v>
      </c>
      <c r="BN399" s="2">
        <v>0</v>
      </c>
      <c r="BO399" s="45"/>
      <c r="BP399" s="2">
        <f t="shared" si="859"/>
        <v>0</v>
      </c>
      <c r="BQ399" s="2">
        <f t="shared" si="860"/>
        <v>0</v>
      </c>
      <c r="BR399" s="2">
        <f t="shared" si="861"/>
        <v>0</v>
      </c>
      <c r="BS399" s="2"/>
      <c r="BT399" s="7">
        <v>5300</v>
      </c>
      <c r="BU399" s="3">
        <v>5298</v>
      </c>
      <c r="BV399" s="2">
        <f t="shared" si="940"/>
        <v>2</v>
      </c>
      <c r="BW399" s="2">
        <v>2</v>
      </c>
      <c r="BX399" s="61"/>
      <c r="BY399" s="2">
        <f t="shared" si="862"/>
        <v>2</v>
      </c>
      <c r="BZ399" s="2">
        <f t="shared" si="863"/>
        <v>0.37750094375235937</v>
      </c>
      <c r="CA399" s="2">
        <f t="shared" si="864"/>
        <v>0.37750094375235937</v>
      </c>
      <c r="CB399" s="2"/>
      <c r="CC399" s="105">
        <v>5300</v>
      </c>
      <c r="CD399" s="3">
        <v>5297</v>
      </c>
      <c r="CE399" s="2">
        <f t="shared" si="941"/>
        <v>3</v>
      </c>
      <c r="CF399" s="2">
        <v>3</v>
      </c>
      <c r="CG399" s="61"/>
      <c r="CH399" s="2">
        <f t="shared" si="865"/>
        <v>3</v>
      </c>
      <c r="CI399" s="2">
        <f t="shared" si="866"/>
        <v>0.5663583160279404</v>
      </c>
      <c r="CJ399" s="2">
        <f t="shared" si="867"/>
        <v>0.5663583160279404</v>
      </c>
      <c r="CK399" s="2"/>
      <c r="CL399" s="105">
        <v>5323</v>
      </c>
      <c r="CM399" s="3">
        <v>5327</v>
      </c>
      <c r="CN399" s="2">
        <f t="shared" si="942"/>
        <v>-4</v>
      </c>
      <c r="CO399" s="2">
        <f t="shared" si="943"/>
        <v>-4</v>
      </c>
      <c r="CP399" s="61"/>
      <c r="CQ399" s="2">
        <f t="shared" si="868"/>
        <v>-4</v>
      </c>
      <c r="CR399" s="2">
        <f t="shared" si="869"/>
        <v>-0.75089168387460115</v>
      </c>
      <c r="CS399" s="2">
        <f t="shared" si="870"/>
        <v>-0.75089168387460115</v>
      </c>
      <c r="CT399" s="2"/>
      <c r="CU399" s="131">
        <v>5363</v>
      </c>
      <c r="CV399" s="3">
        <v>5361</v>
      </c>
      <c r="CW399" s="2">
        <f t="shared" si="944"/>
        <v>2</v>
      </c>
      <c r="CX399" s="2">
        <f t="shared" si="945"/>
        <v>2</v>
      </c>
      <c r="CY399" s="61"/>
      <c r="CZ399" s="2">
        <f t="shared" si="871"/>
        <v>2</v>
      </c>
      <c r="DA399" s="2">
        <f t="shared" si="872"/>
        <v>0.37306472673008767</v>
      </c>
      <c r="DB399" s="2">
        <f t="shared" si="873"/>
        <v>0.37306472673008767</v>
      </c>
      <c r="DC399" s="2"/>
      <c r="DD399" s="131">
        <v>5369</v>
      </c>
      <c r="DE399" s="3">
        <v>5371</v>
      </c>
      <c r="DF399" s="2">
        <f t="shared" si="946"/>
        <v>-2</v>
      </c>
      <c r="DG399" s="2">
        <f t="shared" si="947"/>
        <v>-2</v>
      </c>
      <c r="DH399" s="61"/>
      <c r="DI399" s="2">
        <f t="shared" si="874"/>
        <v>-2</v>
      </c>
      <c r="DJ399" s="2">
        <f t="shared" si="875"/>
        <v>-0.3723701359150996</v>
      </c>
      <c r="DK399" s="2">
        <f t="shared" si="876"/>
        <v>-0.3723701359150996</v>
      </c>
      <c r="DL399" s="2"/>
      <c r="DM399" s="131">
        <v>5379</v>
      </c>
      <c r="DN399" s="2">
        <v>5390</v>
      </c>
      <c r="DO399" s="3">
        <f t="shared" si="877"/>
        <v>-11</v>
      </c>
      <c r="DP399" s="3">
        <f t="shared" si="878"/>
        <v>-2.0408163265306123</v>
      </c>
      <c r="DQ399" s="2"/>
      <c r="DR399" s="131">
        <v>5411</v>
      </c>
      <c r="DS399" s="2">
        <v>5403</v>
      </c>
      <c r="DT399" s="3">
        <f t="shared" si="879"/>
        <v>8</v>
      </c>
      <c r="DU399" s="3">
        <f t="shared" si="880"/>
        <v>1.4806588932074773</v>
      </c>
      <c r="DV399" s="2"/>
      <c r="DW399" s="131">
        <v>5397</v>
      </c>
      <c r="DX399" s="2">
        <v>5401</v>
      </c>
      <c r="DY399" s="3">
        <f t="shared" si="881"/>
        <v>-4</v>
      </c>
      <c r="DZ399" s="3">
        <f t="shared" si="882"/>
        <v>-0.74060359192742087</v>
      </c>
      <c r="EA399" s="2"/>
      <c r="EB399" s="131">
        <v>5376</v>
      </c>
      <c r="EC399" s="2">
        <v>5383</v>
      </c>
      <c r="ED399" s="3">
        <v>0</v>
      </c>
      <c r="EE399" s="3">
        <f t="shared" si="883"/>
        <v>0</v>
      </c>
      <c r="EF399" s="2"/>
      <c r="EG399" s="131">
        <v>5319</v>
      </c>
      <c r="EH399" s="2">
        <v>5322</v>
      </c>
      <c r="EI399" s="3">
        <v>0</v>
      </c>
      <c r="EJ399" s="3">
        <f t="shared" si="884"/>
        <v>0</v>
      </c>
      <c r="EK399" s="2"/>
      <c r="EL399" s="131">
        <v>5333</v>
      </c>
      <c r="EM399" s="2">
        <v>5336</v>
      </c>
      <c r="EN399" s="146">
        <v>0</v>
      </c>
      <c r="EO399" s="3">
        <f t="shared" si="885"/>
        <v>0</v>
      </c>
      <c r="EP399" s="2"/>
      <c r="EQ399" s="2"/>
      <c r="ER399" s="77">
        <f t="shared" si="886"/>
        <v>0</v>
      </c>
      <c r="ES399" s="83">
        <f t="shared" si="825"/>
        <v>2</v>
      </c>
      <c r="ET399" s="83">
        <f t="shared" si="821"/>
        <v>3</v>
      </c>
      <c r="EU399" s="81">
        <f t="shared" si="848"/>
        <v>-4</v>
      </c>
      <c r="EV399" s="81">
        <f t="shared" si="826"/>
        <v>2</v>
      </c>
      <c r="EW399" s="81">
        <f t="shared" si="833"/>
        <v>-2</v>
      </c>
      <c r="EX399" s="81">
        <f t="shared" si="827"/>
        <v>-11</v>
      </c>
      <c r="EY399" s="81">
        <v>0</v>
      </c>
      <c r="EZ399" s="81">
        <f t="shared" si="937"/>
        <v>-4</v>
      </c>
      <c r="FA399" s="81">
        <f t="shared" si="887"/>
        <v>0</v>
      </c>
      <c r="FB399" s="81">
        <f t="shared" si="888"/>
        <v>0</v>
      </c>
      <c r="FC399" s="81">
        <v>0</v>
      </c>
      <c r="FD399" s="2"/>
      <c r="FE399" s="77">
        <f t="shared" si="889"/>
        <v>0</v>
      </c>
      <c r="FF399" s="83">
        <f t="shared" si="890"/>
        <v>0.37750094375235937</v>
      </c>
      <c r="FG399" s="83">
        <f t="shared" si="891"/>
        <v>0.5663583160279404</v>
      </c>
      <c r="FH399" s="81">
        <f t="shared" si="892"/>
        <v>-0.75089168387460115</v>
      </c>
      <c r="FI399" s="81">
        <f t="shared" si="893"/>
        <v>0.37306472673008767</v>
      </c>
      <c r="FJ399" s="81">
        <f t="shared" si="894"/>
        <v>-0.3723701359150996</v>
      </c>
      <c r="FK399" s="81">
        <f t="shared" si="895"/>
        <v>-2.0408163265306123</v>
      </c>
      <c r="FL399" s="81">
        <f t="shared" si="896"/>
        <v>0</v>
      </c>
      <c r="FM399" s="81">
        <f t="shared" si="897"/>
        <v>-0.74060359192742087</v>
      </c>
      <c r="FN399" s="81">
        <f t="shared" si="898"/>
        <v>0</v>
      </c>
      <c r="FO399" s="81">
        <f t="shared" si="899"/>
        <v>0</v>
      </c>
      <c r="FP399" s="81">
        <f t="shared" si="900"/>
        <v>0</v>
      </c>
      <c r="FQ399" s="2"/>
      <c r="FR399" s="83">
        <f t="shared" si="901"/>
        <v>2</v>
      </c>
      <c r="FS399" s="83">
        <f t="shared" si="902"/>
        <v>1</v>
      </c>
      <c r="FT399" s="83">
        <f t="shared" si="903"/>
        <v>-7</v>
      </c>
      <c r="FU399" s="83">
        <f t="shared" si="904"/>
        <v>6</v>
      </c>
      <c r="FV399" s="83">
        <f t="shared" si="905"/>
        <v>-4</v>
      </c>
      <c r="FW399" s="83">
        <f t="shared" si="906"/>
        <v>-9</v>
      </c>
      <c r="FX399" s="83">
        <f t="shared" si="907"/>
        <v>11</v>
      </c>
      <c r="FY399" s="83">
        <f t="shared" si="908"/>
        <v>-4</v>
      </c>
      <c r="FZ399" s="83">
        <f t="shared" si="909"/>
        <v>4</v>
      </c>
      <c r="GA399" s="83">
        <f t="shared" si="910"/>
        <v>0</v>
      </c>
      <c r="GB399" s="83">
        <f t="shared" si="911"/>
        <v>0</v>
      </c>
      <c r="GC399" s="54"/>
      <c r="GD399" s="205">
        <f t="shared" si="912"/>
        <v>0.37750094375235937</v>
      </c>
      <c r="GE399" s="206">
        <f t="shared" si="913"/>
        <v>0.18885737227558103</v>
      </c>
      <c r="GF399" s="206">
        <f t="shared" si="914"/>
        <v>-1.3172499999025415</v>
      </c>
      <c r="GG399" s="207">
        <f t="shared" si="915"/>
        <v>1.1239564106046889</v>
      </c>
      <c r="GH399" s="206">
        <f t="shared" si="916"/>
        <v>-0.74543486264518721</v>
      </c>
      <c r="GI399" s="206">
        <f t="shared" si="917"/>
        <v>-1.6684461906155126</v>
      </c>
      <c r="GJ399" s="206">
        <f t="shared" si="918"/>
        <v>2.0408163265306123</v>
      </c>
      <c r="GK399" s="206">
        <f t="shared" si="919"/>
        <v>-0.74060359192742087</v>
      </c>
      <c r="GL399" s="206">
        <f t="shared" si="920"/>
        <v>0.74060359192742087</v>
      </c>
      <c r="GM399" s="206">
        <f t="shared" si="921"/>
        <v>0</v>
      </c>
      <c r="GN399" s="206">
        <f t="shared" si="922"/>
        <v>0</v>
      </c>
      <c r="GO399" s="2"/>
      <c r="GP399" s="3">
        <f t="shared" si="923"/>
        <v>0</v>
      </c>
      <c r="GQ399" s="320">
        <f t="shared" si="924"/>
        <v>0</v>
      </c>
      <c r="GR399" s="298">
        <f t="shared" si="925"/>
        <v>0</v>
      </c>
      <c r="GS399" s="298">
        <f t="shared" si="926"/>
        <v>3.1962156806341291E-5</v>
      </c>
      <c r="GT399" s="298">
        <f t="shared" si="927"/>
        <v>5.7283319216753644E-5</v>
      </c>
      <c r="GU399" s="298">
        <f t="shared" si="928"/>
        <v>-8.6363243803437264E-5</v>
      </c>
      <c r="GV399" s="298">
        <f t="shared" si="929"/>
        <v>3.6090659737259996E-5</v>
      </c>
      <c r="GW399" s="298">
        <f t="shared" si="930"/>
        <v>-4.0143714497902492E-5</v>
      </c>
      <c r="GX399" s="298">
        <f t="shared" si="931"/>
        <v>-2.7524772295065561E-4</v>
      </c>
      <c r="GY399" s="298">
        <f t="shared" si="932"/>
        <v>0</v>
      </c>
      <c r="GZ399" s="298">
        <f t="shared" si="933"/>
        <v>-8.303061754021796E-5</v>
      </c>
      <c r="HA399" s="298">
        <f t="shared" si="934"/>
        <v>0</v>
      </c>
      <c r="HB399" s="298">
        <f t="shared" si="935"/>
        <v>0</v>
      </c>
      <c r="HC399" s="298">
        <f t="shared" si="936"/>
        <v>0</v>
      </c>
      <c r="HD399" s="298"/>
    </row>
    <row r="400" spans="1:213" ht="12" customHeight="1" x14ac:dyDescent="0.25">
      <c r="A400" s="2">
        <v>3</v>
      </c>
      <c r="B400" s="10" t="s">
        <v>152</v>
      </c>
      <c r="C400" s="183">
        <v>62027</v>
      </c>
      <c r="D400" s="10"/>
      <c r="E400" s="2" t="s">
        <v>297</v>
      </c>
      <c r="F400" s="33"/>
      <c r="G400" s="33"/>
      <c r="H400" s="33"/>
      <c r="I400" s="33"/>
      <c r="J400" s="33"/>
      <c r="K400" s="33"/>
      <c r="L400" s="33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61"/>
      <c r="X400" s="45"/>
      <c r="Y400" s="3">
        <v>13</v>
      </c>
      <c r="Z400" s="146">
        <v>3</v>
      </c>
      <c r="AA400" s="3">
        <f t="shared" si="939"/>
        <v>16</v>
      </c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178">
        <f t="shared" si="850"/>
        <v>0</v>
      </c>
      <c r="BB400" s="2">
        <f t="shared" si="851"/>
        <v>0</v>
      </c>
      <c r="BC400" s="2">
        <f t="shared" si="852"/>
        <v>0</v>
      </c>
      <c r="BD400" s="146">
        <f t="shared" si="853"/>
        <v>0</v>
      </c>
      <c r="BE400" s="3">
        <f t="shared" si="854"/>
        <v>2.6088150487436499</v>
      </c>
      <c r="BF400" s="178">
        <f t="shared" si="855"/>
        <v>0</v>
      </c>
      <c r="BG400" s="2">
        <f t="shared" si="856"/>
        <v>0</v>
      </c>
      <c r="BH400" s="2">
        <f t="shared" si="857"/>
        <v>0</v>
      </c>
      <c r="BI400" s="146">
        <f t="shared" si="858"/>
        <v>0</v>
      </c>
      <c r="BJ400" s="3"/>
      <c r="BK400" s="21">
        <v>7019</v>
      </c>
      <c r="BL400" s="3">
        <v>6987</v>
      </c>
      <c r="BM400" s="2">
        <v>32</v>
      </c>
      <c r="BN400" s="2">
        <v>32</v>
      </c>
      <c r="BO400" s="45"/>
      <c r="BP400" s="2">
        <f t="shared" si="859"/>
        <v>32</v>
      </c>
      <c r="BQ400" s="2">
        <f t="shared" si="860"/>
        <v>4.5799341634464001</v>
      </c>
      <c r="BR400" s="2">
        <f t="shared" si="861"/>
        <v>4.5799341634464001</v>
      </c>
      <c r="BS400" s="2"/>
      <c r="BT400" s="7">
        <v>7101</v>
      </c>
      <c r="BU400" s="3">
        <v>7087</v>
      </c>
      <c r="BV400" s="2">
        <f t="shared" si="940"/>
        <v>14</v>
      </c>
      <c r="BW400" s="2">
        <v>14</v>
      </c>
      <c r="BX400" s="61"/>
      <c r="BY400" s="2">
        <f t="shared" si="862"/>
        <v>14</v>
      </c>
      <c r="BZ400" s="2">
        <f t="shared" si="863"/>
        <v>1.9754480033864823</v>
      </c>
      <c r="CA400" s="2">
        <f t="shared" si="864"/>
        <v>1.9754480033864823</v>
      </c>
      <c r="CB400" s="2"/>
      <c r="CC400" s="105">
        <v>7109</v>
      </c>
      <c r="CD400" s="3">
        <v>7070</v>
      </c>
      <c r="CE400" s="2">
        <f t="shared" si="941"/>
        <v>39</v>
      </c>
      <c r="CF400" s="2">
        <v>39</v>
      </c>
      <c r="CG400" s="61"/>
      <c r="CH400" s="2">
        <f t="shared" si="865"/>
        <v>39</v>
      </c>
      <c r="CI400" s="2">
        <f t="shared" si="866"/>
        <v>5.5162659123055162</v>
      </c>
      <c r="CJ400" s="2">
        <f t="shared" si="867"/>
        <v>5.5162659123055162</v>
      </c>
      <c r="CK400" s="2"/>
      <c r="CL400" s="105">
        <v>7224</v>
      </c>
      <c r="CM400" s="3">
        <v>7208</v>
      </c>
      <c r="CN400" s="2">
        <f t="shared" si="942"/>
        <v>16</v>
      </c>
      <c r="CO400" s="2">
        <f t="shared" si="943"/>
        <v>16</v>
      </c>
      <c r="CP400" s="61"/>
      <c r="CQ400" s="2">
        <f t="shared" si="868"/>
        <v>16</v>
      </c>
      <c r="CR400" s="2">
        <f t="shared" si="869"/>
        <v>2.2197558268590454</v>
      </c>
      <c r="CS400" s="2">
        <f t="shared" si="870"/>
        <v>2.2197558268590454</v>
      </c>
      <c r="CT400" s="2"/>
      <c r="CU400" s="131">
        <v>7302</v>
      </c>
      <c r="CV400" s="3">
        <v>7283</v>
      </c>
      <c r="CW400" s="2">
        <f t="shared" si="944"/>
        <v>19</v>
      </c>
      <c r="CX400" s="2">
        <f t="shared" si="945"/>
        <v>19</v>
      </c>
      <c r="CY400" s="61"/>
      <c r="CZ400" s="2">
        <f t="shared" si="871"/>
        <v>19</v>
      </c>
      <c r="DA400" s="2">
        <f t="shared" si="872"/>
        <v>2.6088150487436499</v>
      </c>
      <c r="DB400" s="2">
        <f t="shared" si="873"/>
        <v>2.6088150487436499</v>
      </c>
      <c r="DC400" s="2"/>
      <c r="DD400" s="131">
        <v>7349</v>
      </c>
      <c r="DE400" s="3">
        <v>7330</v>
      </c>
      <c r="DF400" s="2">
        <f t="shared" si="946"/>
        <v>19</v>
      </c>
      <c r="DG400" s="2">
        <f t="shared" si="947"/>
        <v>19</v>
      </c>
      <c r="DH400" s="61"/>
      <c r="DI400" s="2">
        <f t="shared" si="874"/>
        <v>19</v>
      </c>
      <c r="DJ400" s="2">
        <f t="shared" si="875"/>
        <v>2.5920873124147343</v>
      </c>
      <c r="DK400" s="2">
        <f t="shared" si="876"/>
        <v>2.5920873124147343</v>
      </c>
      <c r="DL400" s="2"/>
      <c r="DM400" s="131">
        <v>7438</v>
      </c>
      <c r="DN400" s="2">
        <v>7415</v>
      </c>
      <c r="DO400" s="3">
        <f t="shared" si="877"/>
        <v>23</v>
      </c>
      <c r="DP400" s="3">
        <f t="shared" si="878"/>
        <v>3.1018206338503034</v>
      </c>
      <c r="DQ400" s="2"/>
      <c r="DR400" s="131">
        <v>7402</v>
      </c>
      <c r="DS400" s="2">
        <v>7405</v>
      </c>
      <c r="DT400" s="3">
        <f t="shared" si="879"/>
        <v>-3</v>
      </c>
      <c r="DU400" s="3">
        <f t="shared" si="880"/>
        <v>-0.40513166779203241</v>
      </c>
      <c r="DV400" s="2"/>
      <c r="DW400" s="131">
        <v>7525</v>
      </c>
      <c r="DX400" s="2">
        <v>7520</v>
      </c>
      <c r="DY400" s="3">
        <f t="shared" si="881"/>
        <v>5</v>
      </c>
      <c r="DZ400" s="3">
        <f t="shared" si="882"/>
        <v>0.66489361702127658</v>
      </c>
      <c r="EA400" s="2"/>
      <c r="EB400" s="131">
        <v>7613</v>
      </c>
      <c r="EC400" s="2">
        <v>7601</v>
      </c>
      <c r="ED400" s="3">
        <f t="shared" ref="ED400:ED436" si="948">EB400-EC400</f>
        <v>12</v>
      </c>
      <c r="EE400" s="3">
        <f t="shared" si="883"/>
        <v>1.5787396395211155</v>
      </c>
      <c r="EF400" s="2"/>
      <c r="EG400" s="131">
        <v>7656</v>
      </c>
      <c r="EH400" s="2">
        <v>7659</v>
      </c>
      <c r="EI400" s="3">
        <v>0</v>
      </c>
      <c r="EJ400" s="3">
        <f t="shared" si="884"/>
        <v>0</v>
      </c>
      <c r="EK400" s="2"/>
      <c r="EL400" s="131">
        <v>7675</v>
      </c>
      <c r="EM400" s="2">
        <v>7667</v>
      </c>
      <c r="EN400" s="3">
        <f>EL400-EM400</f>
        <v>8</v>
      </c>
      <c r="EO400" s="3">
        <f t="shared" si="885"/>
        <v>1.0434328942219901</v>
      </c>
      <c r="EP400" s="2"/>
      <c r="EQ400" s="2"/>
      <c r="ER400" s="77">
        <f t="shared" si="886"/>
        <v>32</v>
      </c>
      <c r="ES400" s="83">
        <f t="shared" si="825"/>
        <v>14</v>
      </c>
      <c r="ET400" s="83">
        <f t="shared" si="821"/>
        <v>39</v>
      </c>
      <c r="EU400" s="81">
        <f t="shared" si="848"/>
        <v>16</v>
      </c>
      <c r="EV400" s="81">
        <f t="shared" si="826"/>
        <v>19</v>
      </c>
      <c r="EW400" s="81">
        <f t="shared" si="833"/>
        <v>19</v>
      </c>
      <c r="EX400" s="81">
        <f t="shared" si="827"/>
        <v>23</v>
      </c>
      <c r="EY400" s="81">
        <f>DT400</f>
        <v>-3</v>
      </c>
      <c r="EZ400" s="81">
        <f t="shared" si="937"/>
        <v>5</v>
      </c>
      <c r="FA400" s="81">
        <f t="shared" si="887"/>
        <v>12</v>
      </c>
      <c r="FB400" s="81">
        <f t="shared" si="888"/>
        <v>0</v>
      </c>
      <c r="FC400" s="81">
        <f>EN400</f>
        <v>8</v>
      </c>
      <c r="FD400" s="2"/>
      <c r="FE400" s="77">
        <f t="shared" si="889"/>
        <v>4.5799341634464001</v>
      </c>
      <c r="FF400" s="83">
        <f t="shared" si="890"/>
        <v>1.9754480033864823</v>
      </c>
      <c r="FG400" s="83">
        <f t="shared" si="891"/>
        <v>5.5162659123055162</v>
      </c>
      <c r="FH400" s="81">
        <f t="shared" si="892"/>
        <v>2.2197558268590454</v>
      </c>
      <c r="FI400" s="81">
        <f t="shared" si="893"/>
        <v>2.6088150487436499</v>
      </c>
      <c r="FJ400" s="81">
        <f t="shared" si="894"/>
        <v>2.5920873124147343</v>
      </c>
      <c r="FK400" s="81">
        <f t="shared" si="895"/>
        <v>3.1018206338503034</v>
      </c>
      <c r="FL400" s="81">
        <f t="shared" si="896"/>
        <v>-0.40513166779203241</v>
      </c>
      <c r="FM400" s="81">
        <f t="shared" si="897"/>
        <v>0.66489361702127658</v>
      </c>
      <c r="FN400" s="81">
        <f t="shared" si="898"/>
        <v>1.5787396395211155</v>
      </c>
      <c r="FO400" s="81">
        <f t="shared" si="899"/>
        <v>0</v>
      </c>
      <c r="FP400" s="81">
        <f t="shared" si="900"/>
        <v>1.0434328942219901</v>
      </c>
      <c r="FQ400" s="2"/>
      <c r="FR400" s="83">
        <f t="shared" si="901"/>
        <v>-18</v>
      </c>
      <c r="FS400" s="83">
        <f t="shared" si="902"/>
        <v>25</v>
      </c>
      <c r="FT400" s="83">
        <f t="shared" si="903"/>
        <v>-23</v>
      </c>
      <c r="FU400" s="83">
        <f t="shared" si="904"/>
        <v>3</v>
      </c>
      <c r="FV400" s="83">
        <f t="shared" si="905"/>
        <v>0</v>
      </c>
      <c r="FW400" s="83">
        <f t="shared" si="906"/>
        <v>4</v>
      </c>
      <c r="FX400" s="83">
        <f t="shared" si="907"/>
        <v>-26</v>
      </c>
      <c r="FY400" s="83">
        <f t="shared" si="908"/>
        <v>8</v>
      </c>
      <c r="FZ400" s="83">
        <f t="shared" si="909"/>
        <v>7</v>
      </c>
      <c r="GA400" s="83">
        <f t="shared" si="910"/>
        <v>-12</v>
      </c>
      <c r="GB400" s="83">
        <f t="shared" si="911"/>
        <v>8</v>
      </c>
      <c r="GC400" s="54"/>
      <c r="GD400" s="205">
        <f t="shared" si="912"/>
        <v>-2.6044861600599178</v>
      </c>
      <c r="GE400" s="206">
        <f t="shared" si="913"/>
        <v>3.5408179089190339</v>
      </c>
      <c r="GF400" s="206">
        <f t="shared" si="914"/>
        <v>-3.2965100854464708</v>
      </c>
      <c r="GG400" s="207">
        <f t="shared" si="915"/>
        <v>0.38905922188460451</v>
      </c>
      <c r="GH400" s="206">
        <f t="shared" si="916"/>
        <v>-1.6727736328915555E-2</v>
      </c>
      <c r="GI400" s="206">
        <f t="shared" si="917"/>
        <v>0.50973332143556904</v>
      </c>
      <c r="GJ400" s="206">
        <f t="shared" si="918"/>
        <v>-3.5069523016423356</v>
      </c>
      <c r="GK400" s="206">
        <f t="shared" si="919"/>
        <v>1.0700252848133089</v>
      </c>
      <c r="GL400" s="206">
        <f t="shared" si="920"/>
        <v>0.91384602249983893</v>
      </c>
      <c r="GM400" s="206">
        <f t="shared" si="921"/>
        <v>-1.5787396395211155</v>
      </c>
      <c r="GN400" s="206">
        <f t="shared" si="922"/>
        <v>1.0434328942219901</v>
      </c>
      <c r="GO400" s="2"/>
      <c r="GP400" s="3">
        <f t="shared" si="923"/>
        <v>8</v>
      </c>
      <c r="GQ400" s="320">
        <f t="shared" si="924"/>
        <v>1.0434328942219902E-3</v>
      </c>
      <c r="GR400" s="298">
        <f t="shared" si="925"/>
        <v>5.5730681481739491E-4</v>
      </c>
      <c r="GS400" s="298">
        <f t="shared" si="926"/>
        <v>2.2373509764438905E-4</v>
      </c>
      <c r="GT400" s="298">
        <f t="shared" si="927"/>
        <v>7.4468314981779738E-4</v>
      </c>
      <c r="GU400" s="298">
        <f t="shared" si="928"/>
        <v>3.4545297521374905E-4</v>
      </c>
      <c r="GV400" s="298">
        <f t="shared" si="929"/>
        <v>3.4286126750396995E-4</v>
      </c>
      <c r="GW400" s="298">
        <f t="shared" si="930"/>
        <v>3.8136528773007365E-4</v>
      </c>
      <c r="GX400" s="298">
        <f t="shared" si="931"/>
        <v>5.7551796616955257E-4</v>
      </c>
      <c r="GY400" s="298">
        <f t="shared" si="932"/>
        <v>-7.1937270699949638E-5</v>
      </c>
      <c r="GZ400" s="298">
        <f t="shared" si="933"/>
        <v>1.0378827192527245E-4</v>
      </c>
      <c r="HA400" s="298">
        <f t="shared" si="934"/>
        <v>2.5348542458808617E-4</v>
      </c>
      <c r="HB400" s="298">
        <f t="shared" si="935"/>
        <v>0</v>
      </c>
      <c r="HC400" s="298">
        <f t="shared" si="936"/>
        <v>1.3862655738273058E-4</v>
      </c>
      <c r="HD400" s="298"/>
    </row>
    <row r="401" spans="1:212" ht="12" customHeight="1" x14ac:dyDescent="0.25">
      <c r="A401" s="2">
        <v>3</v>
      </c>
      <c r="B401" s="10" t="s">
        <v>152</v>
      </c>
      <c r="C401" s="183">
        <v>62032</v>
      </c>
      <c r="D401" s="10"/>
      <c r="E401" s="2" t="s">
        <v>330</v>
      </c>
      <c r="F401" s="33"/>
      <c r="G401" s="33"/>
      <c r="H401" s="33"/>
      <c r="I401" s="33"/>
      <c r="J401" s="33"/>
      <c r="K401" s="33"/>
      <c r="L401" s="33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61"/>
      <c r="X401" s="45"/>
      <c r="Y401" s="3">
        <v>18</v>
      </c>
      <c r="Z401" s="146">
        <v>5</v>
      </c>
      <c r="AA401" s="3">
        <f t="shared" si="939"/>
        <v>23</v>
      </c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178">
        <f t="shared" si="850"/>
        <v>0</v>
      </c>
      <c r="BB401" s="2">
        <f t="shared" si="851"/>
        <v>0</v>
      </c>
      <c r="BC401" s="2">
        <f t="shared" si="852"/>
        <v>0</v>
      </c>
      <c r="BD401" s="146">
        <f t="shared" si="853"/>
        <v>0</v>
      </c>
      <c r="BE401" s="3">
        <f t="shared" si="854"/>
        <v>1.8417619522676694</v>
      </c>
      <c r="BF401" s="178">
        <f t="shared" si="855"/>
        <v>0</v>
      </c>
      <c r="BG401" s="2">
        <f t="shared" si="856"/>
        <v>0</v>
      </c>
      <c r="BH401" s="2">
        <f t="shared" si="857"/>
        <v>0</v>
      </c>
      <c r="BI401" s="146">
        <f t="shared" si="858"/>
        <v>0</v>
      </c>
      <c r="BJ401" s="3"/>
      <c r="BK401" s="21">
        <v>13240</v>
      </c>
      <c r="BL401" s="3">
        <v>13223</v>
      </c>
      <c r="BM401" s="2">
        <v>17</v>
      </c>
      <c r="BN401" s="2">
        <v>17</v>
      </c>
      <c r="BO401" s="45"/>
      <c r="BP401" s="2">
        <f t="shared" si="859"/>
        <v>17</v>
      </c>
      <c r="BQ401" s="2">
        <f t="shared" si="860"/>
        <v>1.2856386599107616</v>
      </c>
      <c r="BR401" s="2">
        <f t="shared" si="861"/>
        <v>1.2856386599107616</v>
      </c>
      <c r="BS401" s="2"/>
      <c r="BT401" s="7">
        <v>13244</v>
      </c>
      <c r="BU401" s="3">
        <v>13229</v>
      </c>
      <c r="BV401" s="2">
        <f t="shared" si="940"/>
        <v>15</v>
      </c>
      <c r="BW401" s="2">
        <v>15</v>
      </c>
      <c r="BX401" s="61"/>
      <c r="BY401" s="2">
        <f t="shared" si="862"/>
        <v>15</v>
      </c>
      <c r="BZ401" s="2">
        <f t="shared" si="863"/>
        <v>1.1338725527250737</v>
      </c>
      <c r="CA401" s="2">
        <f t="shared" si="864"/>
        <v>1.1338725527250737</v>
      </c>
      <c r="CB401" s="2"/>
      <c r="CC401" s="105">
        <v>13132</v>
      </c>
      <c r="CD401" s="3">
        <v>13121</v>
      </c>
      <c r="CE401" s="2">
        <f t="shared" si="941"/>
        <v>11</v>
      </c>
      <c r="CF401" s="2">
        <v>11</v>
      </c>
      <c r="CG401" s="61"/>
      <c r="CH401" s="2">
        <f t="shared" si="865"/>
        <v>11</v>
      </c>
      <c r="CI401" s="2">
        <f t="shared" si="866"/>
        <v>0.83835073546223615</v>
      </c>
      <c r="CJ401" s="2">
        <f t="shared" si="867"/>
        <v>0.83835073546223615</v>
      </c>
      <c r="CK401" s="2"/>
      <c r="CL401" s="105">
        <v>13104</v>
      </c>
      <c r="CM401" s="3">
        <v>13087</v>
      </c>
      <c r="CN401" s="2">
        <f t="shared" si="942"/>
        <v>17</v>
      </c>
      <c r="CO401" s="2">
        <f t="shared" si="943"/>
        <v>17</v>
      </c>
      <c r="CP401" s="61"/>
      <c r="CQ401" s="2">
        <f t="shared" si="868"/>
        <v>17</v>
      </c>
      <c r="CR401" s="2">
        <f t="shared" si="869"/>
        <v>1.2989990066478185</v>
      </c>
      <c r="CS401" s="2">
        <f t="shared" si="870"/>
        <v>1.2989990066478185</v>
      </c>
      <c r="CT401" s="2"/>
      <c r="CU401" s="131">
        <v>13055</v>
      </c>
      <c r="CV401" s="3">
        <v>13031</v>
      </c>
      <c r="CW401" s="2">
        <f t="shared" si="944"/>
        <v>24</v>
      </c>
      <c r="CX401" s="2">
        <f t="shared" si="945"/>
        <v>24</v>
      </c>
      <c r="CY401" s="61"/>
      <c r="CZ401" s="2">
        <f t="shared" si="871"/>
        <v>24</v>
      </c>
      <c r="DA401" s="2">
        <f t="shared" si="872"/>
        <v>1.8417619522676694</v>
      </c>
      <c r="DB401" s="2">
        <f t="shared" si="873"/>
        <v>1.8417619522676694</v>
      </c>
      <c r="DC401" s="2"/>
      <c r="DD401" s="131">
        <v>13001</v>
      </c>
      <c r="DE401" s="3">
        <v>12988</v>
      </c>
      <c r="DF401" s="2">
        <f t="shared" si="946"/>
        <v>13</v>
      </c>
      <c r="DG401" s="2">
        <f t="shared" si="947"/>
        <v>13</v>
      </c>
      <c r="DH401" s="61"/>
      <c r="DI401" s="2">
        <f t="shared" si="874"/>
        <v>13</v>
      </c>
      <c r="DJ401" s="2">
        <f t="shared" si="875"/>
        <v>1.0009239297813366</v>
      </c>
      <c r="DK401" s="2">
        <f t="shared" si="876"/>
        <v>1.0009239297813366</v>
      </c>
      <c r="DL401" s="2"/>
      <c r="DM401" s="131">
        <v>12891</v>
      </c>
      <c r="DN401" s="2">
        <v>12885</v>
      </c>
      <c r="DO401" s="3">
        <f t="shared" si="877"/>
        <v>6</v>
      </c>
      <c r="DP401" s="3">
        <f t="shared" si="878"/>
        <v>0.46565774155995343</v>
      </c>
      <c r="DQ401" s="2"/>
      <c r="DR401" s="131">
        <v>12899</v>
      </c>
      <c r="DS401" s="2">
        <v>12910</v>
      </c>
      <c r="DT401" s="3">
        <f t="shared" si="879"/>
        <v>-11</v>
      </c>
      <c r="DU401" s="3">
        <f t="shared" si="880"/>
        <v>-0.85205267234701787</v>
      </c>
      <c r="DV401" s="2"/>
      <c r="DW401" s="131">
        <v>13036</v>
      </c>
      <c r="DX401" s="2">
        <v>13023</v>
      </c>
      <c r="DY401" s="3">
        <f t="shared" si="881"/>
        <v>13</v>
      </c>
      <c r="DZ401" s="3">
        <f t="shared" si="882"/>
        <v>0.99823389388005834</v>
      </c>
      <c r="EA401" s="2"/>
      <c r="EB401" s="131">
        <v>13028</v>
      </c>
      <c r="EC401" s="2">
        <v>13021</v>
      </c>
      <c r="ED401" s="3">
        <f t="shared" si="948"/>
        <v>7</v>
      </c>
      <c r="EE401" s="3">
        <f t="shared" si="883"/>
        <v>0.53759311880807925</v>
      </c>
      <c r="EF401" s="2"/>
      <c r="EG401" s="131">
        <v>12880</v>
      </c>
      <c r="EH401" s="2">
        <v>12875</v>
      </c>
      <c r="EI401" s="3">
        <f t="shared" ref="EI401:EI431" si="949">EG401-EH401</f>
        <v>5</v>
      </c>
      <c r="EJ401" s="3">
        <f t="shared" si="884"/>
        <v>0.38834951456310685</v>
      </c>
      <c r="EK401" s="2"/>
      <c r="EL401" s="131">
        <v>12810</v>
      </c>
      <c r="EM401" s="2">
        <v>12811</v>
      </c>
      <c r="EN401" s="146">
        <v>0</v>
      </c>
      <c r="EO401" s="3">
        <f t="shared" si="885"/>
        <v>0</v>
      </c>
      <c r="EP401" s="2"/>
      <c r="EQ401" s="2"/>
      <c r="ER401" s="77">
        <f t="shared" si="886"/>
        <v>17</v>
      </c>
      <c r="ES401" s="83">
        <f t="shared" si="825"/>
        <v>15</v>
      </c>
      <c r="ET401" s="83">
        <f t="shared" si="821"/>
        <v>11</v>
      </c>
      <c r="EU401" s="81">
        <f t="shared" si="848"/>
        <v>17</v>
      </c>
      <c r="EV401" s="81">
        <f t="shared" si="826"/>
        <v>24</v>
      </c>
      <c r="EW401" s="81">
        <f t="shared" si="833"/>
        <v>13</v>
      </c>
      <c r="EX401" s="81">
        <f t="shared" si="827"/>
        <v>6</v>
      </c>
      <c r="EY401" s="81">
        <v>0</v>
      </c>
      <c r="EZ401" s="81">
        <f t="shared" si="937"/>
        <v>13</v>
      </c>
      <c r="FA401" s="81">
        <f t="shared" si="887"/>
        <v>7</v>
      </c>
      <c r="FB401" s="81">
        <f t="shared" si="888"/>
        <v>5</v>
      </c>
      <c r="FC401" s="81">
        <v>0</v>
      </c>
      <c r="FD401" s="2"/>
      <c r="FE401" s="77">
        <f t="shared" si="889"/>
        <v>1.2856386599107616</v>
      </c>
      <c r="FF401" s="83">
        <f t="shared" si="890"/>
        <v>1.1338725527250737</v>
      </c>
      <c r="FG401" s="83">
        <f t="shared" si="891"/>
        <v>0.83835073546223615</v>
      </c>
      <c r="FH401" s="81">
        <f t="shared" si="892"/>
        <v>1.2989990066478185</v>
      </c>
      <c r="FI401" s="81">
        <f t="shared" si="893"/>
        <v>1.8417619522676694</v>
      </c>
      <c r="FJ401" s="81">
        <f t="shared" si="894"/>
        <v>1.0009239297813366</v>
      </c>
      <c r="FK401" s="81">
        <f t="shared" si="895"/>
        <v>0.46565774155995343</v>
      </c>
      <c r="FL401" s="81">
        <f t="shared" si="896"/>
        <v>0</v>
      </c>
      <c r="FM401" s="81">
        <f t="shared" si="897"/>
        <v>0.99823389388005834</v>
      </c>
      <c r="FN401" s="81">
        <f t="shared" si="898"/>
        <v>0.53759311880807925</v>
      </c>
      <c r="FO401" s="81">
        <f t="shared" si="899"/>
        <v>0.38834951456310685</v>
      </c>
      <c r="FP401" s="81">
        <f t="shared" si="900"/>
        <v>0</v>
      </c>
      <c r="FQ401" s="2"/>
      <c r="FR401" s="83">
        <f t="shared" si="901"/>
        <v>-2</v>
      </c>
      <c r="FS401" s="83">
        <f t="shared" si="902"/>
        <v>-4</v>
      </c>
      <c r="FT401" s="83">
        <f t="shared" si="903"/>
        <v>6</v>
      </c>
      <c r="FU401" s="83">
        <f t="shared" si="904"/>
        <v>7</v>
      </c>
      <c r="FV401" s="83">
        <f t="shared" si="905"/>
        <v>-11</v>
      </c>
      <c r="FW401" s="83">
        <f t="shared" si="906"/>
        <v>-7</v>
      </c>
      <c r="FX401" s="83">
        <f t="shared" si="907"/>
        <v>-6</v>
      </c>
      <c r="FY401" s="83">
        <f t="shared" si="908"/>
        <v>13</v>
      </c>
      <c r="FZ401" s="83">
        <f t="shared" si="909"/>
        <v>-6</v>
      </c>
      <c r="GA401" s="83">
        <f t="shared" si="910"/>
        <v>-2</v>
      </c>
      <c r="GB401" s="83">
        <f t="shared" si="911"/>
        <v>-5</v>
      </c>
      <c r="GC401" s="54"/>
      <c r="GD401" s="205">
        <f t="shared" si="912"/>
        <v>-0.15176610718568795</v>
      </c>
      <c r="GE401" s="206">
        <f t="shared" si="913"/>
        <v>-0.29552181726283755</v>
      </c>
      <c r="GF401" s="206">
        <f t="shared" si="914"/>
        <v>0.46064827118558238</v>
      </c>
      <c r="GG401" s="207">
        <f t="shared" si="915"/>
        <v>0.54276294561985083</v>
      </c>
      <c r="GH401" s="206">
        <f t="shared" si="916"/>
        <v>-0.84083802248633277</v>
      </c>
      <c r="GI401" s="206">
        <f t="shared" si="917"/>
        <v>-0.53526618822138317</v>
      </c>
      <c r="GJ401" s="206">
        <f t="shared" si="918"/>
        <v>-0.46565774155995343</v>
      </c>
      <c r="GK401" s="206">
        <f t="shared" si="919"/>
        <v>0.99823389388005834</v>
      </c>
      <c r="GL401" s="206">
        <f t="shared" si="920"/>
        <v>-0.46064077507197909</v>
      </c>
      <c r="GM401" s="206">
        <f t="shared" si="921"/>
        <v>-0.14924360424497241</v>
      </c>
      <c r="GN401" s="206">
        <f t="shared" si="922"/>
        <v>-0.38834951456310685</v>
      </c>
      <c r="GO401" s="2"/>
      <c r="GP401" s="3">
        <f t="shared" si="923"/>
        <v>0</v>
      </c>
      <c r="GQ401" s="320">
        <f t="shared" si="924"/>
        <v>0</v>
      </c>
      <c r="GR401" s="298">
        <f t="shared" si="925"/>
        <v>2.9606924537174109E-4</v>
      </c>
      <c r="GS401" s="298">
        <f t="shared" si="926"/>
        <v>2.397161760475597E-4</v>
      </c>
      <c r="GT401" s="298">
        <f t="shared" si="927"/>
        <v>2.100388371280967E-4</v>
      </c>
      <c r="GU401" s="298">
        <f t="shared" si="928"/>
        <v>3.6704378616460835E-4</v>
      </c>
      <c r="GV401" s="298">
        <f t="shared" si="929"/>
        <v>4.3308791684711995E-4</v>
      </c>
      <c r="GW401" s="298">
        <f t="shared" si="930"/>
        <v>2.6093414423636617E-4</v>
      </c>
      <c r="GX401" s="298">
        <f t="shared" si="931"/>
        <v>1.501351216094485E-4</v>
      </c>
      <c r="GY401" s="298">
        <f t="shared" si="932"/>
        <v>0</v>
      </c>
      <c r="GZ401" s="298">
        <f t="shared" si="933"/>
        <v>2.6984950700570837E-4</v>
      </c>
      <c r="HA401" s="298">
        <f t="shared" si="934"/>
        <v>1.4786649767638361E-4</v>
      </c>
      <c r="HB401" s="298">
        <f t="shared" si="935"/>
        <v>9.9700897308075767E-5</v>
      </c>
      <c r="HC401" s="298">
        <f t="shared" si="936"/>
        <v>0</v>
      </c>
      <c r="HD401" s="298"/>
    </row>
    <row r="402" spans="1:212" ht="12" customHeight="1" x14ac:dyDescent="0.25">
      <c r="A402" s="2">
        <v>3</v>
      </c>
      <c r="B402" s="10" t="s">
        <v>152</v>
      </c>
      <c r="C402" s="183">
        <v>62038</v>
      </c>
      <c r="D402" s="10"/>
      <c r="E402" s="2" t="s">
        <v>346</v>
      </c>
      <c r="F402" s="33"/>
      <c r="G402" s="33"/>
      <c r="H402" s="33"/>
      <c r="I402" s="33"/>
      <c r="J402" s="33"/>
      <c r="K402" s="33"/>
      <c r="L402" s="33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61"/>
      <c r="X402" s="45"/>
      <c r="Y402" s="3">
        <v>14</v>
      </c>
      <c r="Z402" s="146">
        <v>6</v>
      </c>
      <c r="AA402" s="3">
        <f t="shared" si="939"/>
        <v>20</v>
      </c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178">
        <f t="shared" si="850"/>
        <v>0</v>
      </c>
      <c r="BB402" s="2">
        <f t="shared" si="851"/>
        <v>0</v>
      </c>
      <c r="BC402" s="2">
        <f t="shared" si="852"/>
        <v>0</v>
      </c>
      <c r="BD402" s="146">
        <f t="shared" si="853"/>
        <v>0</v>
      </c>
      <c r="BE402" s="3">
        <f t="shared" si="854"/>
        <v>1.5179113539769278</v>
      </c>
      <c r="BF402" s="178">
        <f t="shared" si="855"/>
        <v>0</v>
      </c>
      <c r="BG402" s="2">
        <f t="shared" si="856"/>
        <v>0</v>
      </c>
      <c r="BH402" s="2">
        <f t="shared" si="857"/>
        <v>0</v>
      </c>
      <c r="BI402" s="146">
        <f t="shared" si="858"/>
        <v>0</v>
      </c>
      <c r="BJ402" s="3"/>
      <c r="BK402" s="21">
        <v>16227</v>
      </c>
      <c r="BL402" s="3">
        <v>16195</v>
      </c>
      <c r="BM402" s="2">
        <v>32</v>
      </c>
      <c r="BN402" s="2">
        <v>32</v>
      </c>
      <c r="BO402" s="45"/>
      <c r="BP402" s="2">
        <f t="shared" si="859"/>
        <v>32</v>
      </c>
      <c r="BQ402" s="2">
        <f t="shared" si="860"/>
        <v>1.975918493362149</v>
      </c>
      <c r="BR402" s="2">
        <f t="shared" si="861"/>
        <v>1.975918493362149</v>
      </c>
      <c r="BS402" s="2"/>
      <c r="BT402" s="7">
        <v>16341</v>
      </c>
      <c r="BU402" s="3">
        <v>16320</v>
      </c>
      <c r="BV402" s="2">
        <f t="shared" si="940"/>
        <v>21</v>
      </c>
      <c r="BW402" s="2">
        <v>21</v>
      </c>
      <c r="BX402" s="61"/>
      <c r="BY402" s="2">
        <f t="shared" si="862"/>
        <v>21</v>
      </c>
      <c r="BZ402" s="2">
        <f t="shared" si="863"/>
        <v>1.286764705882353</v>
      </c>
      <c r="CA402" s="2">
        <f t="shared" si="864"/>
        <v>1.286764705882353</v>
      </c>
      <c r="CB402" s="2"/>
      <c r="CC402" s="105">
        <v>16445</v>
      </c>
      <c r="CD402" s="3">
        <v>16419</v>
      </c>
      <c r="CE402" s="2">
        <f t="shared" si="941"/>
        <v>26</v>
      </c>
      <c r="CF402" s="2">
        <v>26</v>
      </c>
      <c r="CG402" s="61"/>
      <c r="CH402" s="2">
        <f t="shared" si="865"/>
        <v>26</v>
      </c>
      <c r="CI402" s="2">
        <f t="shared" si="866"/>
        <v>1.5835312747426762</v>
      </c>
      <c r="CJ402" s="2">
        <f t="shared" si="867"/>
        <v>1.5835312747426762</v>
      </c>
      <c r="CK402" s="2"/>
      <c r="CL402" s="105">
        <v>16487</v>
      </c>
      <c r="CM402" s="3">
        <v>16424</v>
      </c>
      <c r="CN402" s="2">
        <f t="shared" si="942"/>
        <v>63</v>
      </c>
      <c r="CO402" s="2">
        <f t="shared" si="943"/>
        <v>63</v>
      </c>
      <c r="CP402" s="61"/>
      <c r="CQ402" s="2">
        <f t="shared" si="868"/>
        <v>63</v>
      </c>
      <c r="CR402" s="2">
        <f t="shared" si="869"/>
        <v>3.835849975645397</v>
      </c>
      <c r="CS402" s="2">
        <f t="shared" si="870"/>
        <v>3.835849975645397</v>
      </c>
      <c r="CT402" s="2"/>
      <c r="CU402" s="131">
        <v>16495</v>
      </c>
      <c r="CV402" s="3">
        <v>16470</v>
      </c>
      <c r="CW402" s="2">
        <f t="shared" si="944"/>
        <v>25</v>
      </c>
      <c r="CX402" s="2">
        <f t="shared" si="945"/>
        <v>25</v>
      </c>
      <c r="CY402" s="61"/>
      <c r="CZ402" s="2">
        <f t="shared" si="871"/>
        <v>25</v>
      </c>
      <c r="DA402" s="2">
        <f t="shared" si="872"/>
        <v>1.5179113539769278</v>
      </c>
      <c r="DB402" s="2">
        <f t="shared" si="873"/>
        <v>1.5179113539769278</v>
      </c>
      <c r="DC402" s="2"/>
      <c r="DD402" s="131">
        <v>16493</v>
      </c>
      <c r="DE402" s="3">
        <v>16468</v>
      </c>
      <c r="DF402" s="2">
        <f t="shared" si="946"/>
        <v>25</v>
      </c>
      <c r="DG402" s="2">
        <f t="shared" si="947"/>
        <v>25</v>
      </c>
      <c r="DH402" s="61"/>
      <c r="DI402" s="2">
        <f t="shared" si="874"/>
        <v>25</v>
      </c>
      <c r="DJ402" s="2">
        <f t="shared" si="875"/>
        <v>1.5180957007529756</v>
      </c>
      <c r="DK402" s="2">
        <f t="shared" si="876"/>
        <v>1.5180957007529756</v>
      </c>
      <c r="DL402" s="2"/>
      <c r="DM402" s="131">
        <v>16510</v>
      </c>
      <c r="DN402" s="2">
        <v>16487</v>
      </c>
      <c r="DO402" s="3">
        <f t="shared" si="877"/>
        <v>23</v>
      </c>
      <c r="DP402" s="3">
        <f t="shared" si="878"/>
        <v>1.395038515193789</v>
      </c>
      <c r="DQ402" s="2"/>
      <c r="DR402" s="131">
        <v>16553</v>
      </c>
      <c r="DS402" s="2">
        <v>16529</v>
      </c>
      <c r="DT402" s="3">
        <f t="shared" si="879"/>
        <v>24</v>
      </c>
      <c r="DU402" s="3">
        <f t="shared" si="880"/>
        <v>1.4519934660294029</v>
      </c>
      <c r="DV402" s="2"/>
      <c r="DW402" s="131">
        <v>16379</v>
      </c>
      <c r="DX402" s="2">
        <v>16366</v>
      </c>
      <c r="DY402" s="3">
        <f t="shared" si="881"/>
        <v>13</v>
      </c>
      <c r="DZ402" s="3">
        <f t="shared" si="882"/>
        <v>0.7943297079310766</v>
      </c>
      <c r="EA402" s="2"/>
      <c r="EB402" s="131">
        <v>16230</v>
      </c>
      <c r="EC402" s="2">
        <v>16203</v>
      </c>
      <c r="ED402" s="3">
        <f t="shared" si="948"/>
        <v>27</v>
      </c>
      <c r="EE402" s="3">
        <f t="shared" si="883"/>
        <v>1.6663580818366968</v>
      </c>
      <c r="EF402" s="2"/>
      <c r="EG402" s="131">
        <v>16249</v>
      </c>
      <c r="EH402" s="2">
        <v>16224</v>
      </c>
      <c r="EI402" s="3">
        <f t="shared" si="949"/>
        <v>25</v>
      </c>
      <c r="EJ402" s="3">
        <f t="shared" si="884"/>
        <v>1.5409270216962525</v>
      </c>
      <c r="EK402" s="2"/>
      <c r="EL402" s="131">
        <v>16319</v>
      </c>
      <c r="EM402" s="2">
        <v>16298</v>
      </c>
      <c r="EN402" s="3">
        <f t="shared" ref="EN402:EN408" si="950">EL402-EM402</f>
        <v>21</v>
      </c>
      <c r="EO402" s="3">
        <f t="shared" si="885"/>
        <v>1.2885016566449872</v>
      </c>
      <c r="EP402" s="2"/>
      <c r="EQ402" s="2"/>
      <c r="ER402" s="77">
        <f t="shared" si="886"/>
        <v>32</v>
      </c>
      <c r="ES402" s="83">
        <f t="shared" si="825"/>
        <v>21</v>
      </c>
      <c r="ET402" s="83">
        <f t="shared" si="821"/>
        <v>26</v>
      </c>
      <c r="EU402" s="81">
        <f t="shared" si="848"/>
        <v>63</v>
      </c>
      <c r="EV402" s="81">
        <f t="shared" si="826"/>
        <v>25</v>
      </c>
      <c r="EW402" s="81">
        <f t="shared" si="833"/>
        <v>25</v>
      </c>
      <c r="EX402" s="81">
        <f t="shared" si="827"/>
        <v>23</v>
      </c>
      <c r="EY402" s="81">
        <f t="shared" ref="EY402:EY408" si="951">DT402</f>
        <v>24</v>
      </c>
      <c r="EZ402" s="81">
        <f t="shared" si="937"/>
        <v>13</v>
      </c>
      <c r="FA402" s="81">
        <f t="shared" si="887"/>
        <v>27</v>
      </c>
      <c r="FB402" s="81">
        <f t="shared" si="888"/>
        <v>25</v>
      </c>
      <c r="FC402" s="81">
        <f t="shared" ref="FC402:FC408" si="952">EN402</f>
        <v>21</v>
      </c>
      <c r="FD402" s="2"/>
      <c r="FE402" s="77">
        <f t="shared" si="889"/>
        <v>1.975918493362149</v>
      </c>
      <c r="FF402" s="83">
        <f t="shared" si="890"/>
        <v>1.286764705882353</v>
      </c>
      <c r="FG402" s="83">
        <f t="shared" si="891"/>
        <v>1.5835312747426762</v>
      </c>
      <c r="FH402" s="81">
        <f t="shared" si="892"/>
        <v>3.835849975645397</v>
      </c>
      <c r="FI402" s="81">
        <f t="shared" si="893"/>
        <v>1.5179113539769278</v>
      </c>
      <c r="FJ402" s="81">
        <f t="shared" si="894"/>
        <v>1.5180957007529756</v>
      </c>
      <c r="FK402" s="81">
        <f t="shared" si="895"/>
        <v>1.395038515193789</v>
      </c>
      <c r="FL402" s="81">
        <f t="shared" si="896"/>
        <v>1.4519934660294029</v>
      </c>
      <c r="FM402" s="81">
        <f t="shared" si="897"/>
        <v>0.7943297079310766</v>
      </c>
      <c r="FN402" s="81">
        <f t="shared" si="898"/>
        <v>1.6663580818366968</v>
      </c>
      <c r="FO402" s="81">
        <f t="shared" si="899"/>
        <v>1.5409270216962525</v>
      </c>
      <c r="FP402" s="81">
        <f t="shared" si="900"/>
        <v>1.2885016566449872</v>
      </c>
      <c r="FQ402" s="2"/>
      <c r="FR402" s="83">
        <f t="shared" si="901"/>
        <v>-11</v>
      </c>
      <c r="FS402" s="83">
        <f t="shared" si="902"/>
        <v>5</v>
      </c>
      <c r="FT402" s="83">
        <f t="shared" si="903"/>
        <v>37</v>
      </c>
      <c r="FU402" s="83">
        <f t="shared" si="904"/>
        <v>-38</v>
      </c>
      <c r="FV402" s="83">
        <f t="shared" si="905"/>
        <v>0</v>
      </c>
      <c r="FW402" s="83">
        <f t="shared" si="906"/>
        <v>-2</v>
      </c>
      <c r="FX402" s="83">
        <f t="shared" si="907"/>
        <v>1</v>
      </c>
      <c r="FY402" s="83">
        <f t="shared" si="908"/>
        <v>-11</v>
      </c>
      <c r="FZ402" s="83">
        <f t="shared" si="909"/>
        <v>14</v>
      </c>
      <c r="GA402" s="83">
        <f t="shared" si="910"/>
        <v>-2</v>
      </c>
      <c r="GB402" s="83">
        <f t="shared" si="911"/>
        <v>-4</v>
      </c>
      <c r="GC402" s="54"/>
      <c r="GD402" s="205">
        <f t="shared" si="912"/>
        <v>-0.68915378747979594</v>
      </c>
      <c r="GE402" s="206">
        <f t="shared" si="913"/>
        <v>0.29676656886032315</v>
      </c>
      <c r="GF402" s="206">
        <f t="shared" si="914"/>
        <v>2.2523187009027206</v>
      </c>
      <c r="GG402" s="207">
        <f t="shared" si="915"/>
        <v>-2.3179386216684694</v>
      </c>
      <c r="GH402" s="206">
        <f t="shared" si="916"/>
        <v>1.84346776047839E-4</v>
      </c>
      <c r="GI402" s="206">
        <f t="shared" si="917"/>
        <v>-0.12305718555918665</v>
      </c>
      <c r="GJ402" s="206">
        <f t="shared" si="918"/>
        <v>5.6954950835613971E-2</v>
      </c>
      <c r="GK402" s="206">
        <f t="shared" si="919"/>
        <v>-0.65766375809832633</v>
      </c>
      <c r="GL402" s="206">
        <f t="shared" si="920"/>
        <v>0.87202837390562016</v>
      </c>
      <c r="GM402" s="206">
        <f t="shared" si="921"/>
        <v>-0.12543106014044425</v>
      </c>
      <c r="GN402" s="206">
        <f t="shared" si="922"/>
        <v>-0.25242536505126534</v>
      </c>
      <c r="GO402" s="2"/>
      <c r="GP402" s="3">
        <f t="shared" si="923"/>
        <v>21</v>
      </c>
      <c r="GQ402" s="320">
        <f t="shared" si="924"/>
        <v>1.2885016566449871E-3</v>
      </c>
      <c r="GR402" s="298">
        <f t="shared" si="925"/>
        <v>5.5730681481739491E-4</v>
      </c>
      <c r="GS402" s="298">
        <f t="shared" si="926"/>
        <v>3.3560264646658356E-4</v>
      </c>
      <c r="GT402" s="298">
        <f t="shared" si="927"/>
        <v>4.9645543321186496E-4</v>
      </c>
      <c r="GU402" s="298">
        <f t="shared" si="928"/>
        <v>1.3602210899041369E-3</v>
      </c>
      <c r="GV402" s="298">
        <f t="shared" si="929"/>
        <v>4.5113324671574998E-4</v>
      </c>
      <c r="GW402" s="298">
        <f t="shared" si="930"/>
        <v>5.0179643122378118E-4</v>
      </c>
      <c r="GX402" s="298">
        <f t="shared" si="931"/>
        <v>5.7551796616955257E-4</v>
      </c>
      <c r="GY402" s="298">
        <f t="shared" si="932"/>
        <v>5.754981655995971E-4</v>
      </c>
      <c r="GZ402" s="298">
        <f t="shared" si="933"/>
        <v>2.6984950700570837E-4</v>
      </c>
      <c r="HA402" s="298">
        <f t="shared" si="934"/>
        <v>5.7034220532319393E-4</v>
      </c>
      <c r="HB402" s="298">
        <f t="shared" si="935"/>
        <v>4.9850448654037882E-4</v>
      </c>
      <c r="HC402" s="298">
        <f t="shared" si="936"/>
        <v>3.6389471312966781E-4</v>
      </c>
      <c r="HD402" s="298"/>
    </row>
    <row r="403" spans="1:212" ht="12" customHeight="1" x14ac:dyDescent="0.25">
      <c r="A403" s="2">
        <v>3</v>
      </c>
      <c r="B403" s="10" t="s">
        <v>152</v>
      </c>
      <c r="C403" s="183">
        <v>62051</v>
      </c>
      <c r="D403" s="10"/>
      <c r="E403" s="2" t="s">
        <v>410</v>
      </c>
      <c r="F403" s="33"/>
      <c r="G403" s="33"/>
      <c r="H403" s="33"/>
      <c r="I403" s="33"/>
      <c r="J403" s="33"/>
      <c r="K403" s="33"/>
      <c r="L403" s="33">
        <v>160</v>
      </c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61"/>
      <c r="X403" s="45"/>
      <c r="Y403" s="3">
        <v>3</v>
      </c>
      <c r="Z403" s="146">
        <v>23</v>
      </c>
      <c r="AA403" s="3">
        <f t="shared" si="939"/>
        <v>26</v>
      </c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178">
        <f t="shared" si="850"/>
        <v>0</v>
      </c>
      <c r="BB403" s="2">
        <f t="shared" si="851"/>
        <v>0</v>
      </c>
      <c r="BC403" s="2">
        <f t="shared" si="852"/>
        <v>0</v>
      </c>
      <c r="BD403" s="146">
        <f t="shared" si="853"/>
        <v>0</v>
      </c>
      <c r="BE403" s="3">
        <f t="shared" si="854"/>
        <v>13.218753949197522</v>
      </c>
      <c r="BF403" s="178">
        <f t="shared" si="855"/>
        <v>0</v>
      </c>
      <c r="BG403" s="2">
        <f t="shared" si="856"/>
        <v>0</v>
      </c>
      <c r="BH403" s="2">
        <f t="shared" si="857"/>
        <v>0</v>
      </c>
      <c r="BI403" s="146">
        <f t="shared" si="858"/>
        <v>0</v>
      </c>
      <c r="BJ403" s="3"/>
      <c r="BK403" s="21">
        <v>39242</v>
      </c>
      <c r="BL403" s="3">
        <v>38750</v>
      </c>
      <c r="BM403" s="2">
        <v>492</v>
      </c>
      <c r="BN403" s="2">
        <v>492</v>
      </c>
      <c r="BO403" s="45"/>
      <c r="BP403" s="2">
        <f t="shared" si="859"/>
        <v>492</v>
      </c>
      <c r="BQ403" s="2">
        <f t="shared" si="860"/>
        <v>12.696774193548386</v>
      </c>
      <c r="BR403" s="2">
        <f t="shared" si="861"/>
        <v>12.696774193548386</v>
      </c>
      <c r="BS403" s="2"/>
      <c r="BT403" s="7">
        <v>39530</v>
      </c>
      <c r="BU403" s="3">
        <v>38909</v>
      </c>
      <c r="BV403" s="2">
        <f t="shared" si="940"/>
        <v>621</v>
      </c>
      <c r="BW403" s="2">
        <v>621</v>
      </c>
      <c r="BX403" s="61"/>
      <c r="BY403" s="2">
        <f t="shared" si="862"/>
        <v>621</v>
      </c>
      <c r="BZ403" s="2">
        <f t="shared" si="863"/>
        <v>15.960317664293608</v>
      </c>
      <c r="CA403" s="2">
        <f t="shared" si="864"/>
        <v>15.960317664293608</v>
      </c>
      <c r="CB403" s="2"/>
      <c r="CC403" s="105">
        <v>39500</v>
      </c>
      <c r="CD403" s="3">
        <v>38981</v>
      </c>
      <c r="CE403" s="2">
        <f t="shared" si="941"/>
        <v>519</v>
      </c>
      <c r="CF403" s="2">
        <v>519</v>
      </c>
      <c r="CG403" s="61"/>
      <c r="CH403" s="2">
        <f t="shared" si="865"/>
        <v>519</v>
      </c>
      <c r="CI403" s="2">
        <f t="shared" si="866"/>
        <v>13.31417870244478</v>
      </c>
      <c r="CJ403" s="2">
        <f t="shared" si="867"/>
        <v>13.31417870244478</v>
      </c>
      <c r="CK403" s="2"/>
      <c r="CL403" s="105">
        <v>39892</v>
      </c>
      <c r="CM403" s="3">
        <v>39323</v>
      </c>
      <c r="CN403" s="2">
        <f t="shared" si="942"/>
        <v>569</v>
      </c>
      <c r="CO403" s="2">
        <f t="shared" si="943"/>
        <v>569</v>
      </c>
      <c r="CP403" s="61"/>
      <c r="CQ403" s="2">
        <f t="shared" si="868"/>
        <v>569</v>
      </c>
      <c r="CR403" s="2">
        <f t="shared" si="869"/>
        <v>14.469903110139104</v>
      </c>
      <c r="CS403" s="2">
        <f t="shared" si="870"/>
        <v>14.469903110139104</v>
      </c>
      <c r="CT403" s="2"/>
      <c r="CU403" s="131">
        <v>40088</v>
      </c>
      <c r="CV403" s="3">
        <v>39565</v>
      </c>
      <c r="CW403" s="2">
        <f t="shared" si="944"/>
        <v>523</v>
      </c>
      <c r="CX403" s="2">
        <f t="shared" si="945"/>
        <v>523</v>
      </c>
      <c r="CY403" s="61"/>
      <c r="CZ403" s="2">
        <f t="shared" si="871"/>
        <v>523</v>
      </c>
      <c r="DA403" s="2">
        <f t="shared" si="872"/>
        <v>13.218753949197522</v>
      </c>
      <c r="DB403" s="2">
        <f t="shared" si="873"/>
        <v>13.218753949197522</v>
      </c>
      <c r="DC403" s="2"/>
      <c r="DD403" s="131">
        <v>40238</v>
      </c>
      <c r="DE403" s="3">
        <v>39690</v>
      </c>
      <c r="DF403" s="2">
        <f t="shared" si="946"/>
        <v>548</v>
      </c>
      <c r="DG403" s="2">
        <f t="shared" si="947"/>
        <v>548</v>
      </c>
      <c r="DH403" s="61"/>
      <c r="DI403" s="2">
        <f t="shared" si="874"/>
        <v>548</v>
      </c>
      <c r="DJ403" s="2">
        <f t="shared" si="875"/>
        <v>13.807004283194759</v>
      </c>
      <c r="DK403" s="2">
        <f t="shared" si="876"/>
        <v>13.807004283194759</v>
      </c>
      <c r="DL403" s="2"/>
      <c r="DM403" s="131">
        <v>40468</v>
      </c>
      <c r="DN403" s="2">
        <v>39948</v>
      </c>
      <c r="DO403" s="3">
        <f t="shared" si="877"/>
        <v>520</v>
      </c>
      <c r="DP403" s="3">
        <f t="shared" si="878"/>
        <v>13.016921998598177</v>
      </c>
      <c r="DQ403" s="2"/>
      <c r="DR403" s="131">
        <v>40119</v>
      </c>
      <c r="DS403" s="2">
        <v>39939</v>
      </c>
      <c r="DT403" s="3">
        <f t="shared" si="879"/>
        <v>180</v>
      </c>
      <c r="DU403" s="3">
        <f t="shared" si="880"/>
        <v>4.5068729812964774</v>
      </c>
      <c r="DV403" s="2"/>
      <c r="DW403" s="131">
        <v>40339</v>
      </c>
      <c r="DX403" s="2">
        <v>40162</v>
      </c>
      <c r="DY403" s="3">
        <f t="shared" si="881"/>
        <v>177</v>
      </c>
      <c r="DZ403" s="3">
        <f t="shared" si="882"/>
        <v>4.4071510382949048</v>
      </c>
      <c r="EA403" s="2"/>
      <c r="EB403" s="131">
        <v>40293</v>
      </c>
      <c r="EC403" s="2">
        <v>40124</v>
      </c>
      <c r="ED403" s="3">
        <f t="shared" si="948"/>
        <v>169</v>
      </c>
      <c r="EE403" s="3">
        <f t="shared" si="883"/>
        <v>4.2119429767720069</v>
      </c>
      <c r="EF403" s="2"/>
      <c r="EG403" s="131">
        <v>40660</v>
      </c>
      <c r="EH403" s="2">
        <v>40466</v>
      </c>
      <c r="EI403" s="3">
        <f t="shared" si="949"/>
        <v>194</v>
      </c>
      <c r="EJ403" s="3">
        <f t="shared" si="884"/>
        <v>4.7941481737755156</v>
      </c>
      <c r="EK403" s="2"/>
      <c r="EL403" s="131">
        <v>40833</v>
      </c>
      <c r="EM403" s="2">
        <v>40551</v>
      </c>
      <c r="EN403" s="3">
        <f t="shared" si="950"/>
        <v>282</v>
      </c>
      <c r="EO403" s="3">
        <f t="shared" si="885"/>
        <v>6.9542058148997556</v>
      </c>
      <c r="EP403" s="2"/>
      <c r="EQ403" s="2"/>
      <c r="ER403" s="77">
        <f t="shared" si="886"/>
        <v>492</v>
      </c>
      <c r="ES403" s="83">
        <f t="shared" si="825"/>
        <v>621</v>
      </c>
      <c r="ET403" s="83">
        <f t="shared" si="821"/>
        <v>519</v>
      </c>
      <c r="EU403" s="81">
        <f t="shared" si="848"/>
        <v>569</v>
      </c>
      <c r="EV403" s="81">
        <f t="shared" si="826"/>
        <v>523</v>
      </c>
      <c r="EW403" s="81">
        <f t="shared" si="833"/>
        <v>548</v>
      </c>
      <c r="EX403" s="81">
        <f t="shared" si="827"/>
        <v>520</v>
      </c>
      <c r="EY403" s="81">
        <f t="shared" si="951"/>
        <v>180</v>
      </c>
      <c r="EZ403" s="81">
        <f t="shared" si="937"/>
        <v>177</v>
      </c>
      <c r="FA403" s="81">
        <f t="shared" si="887"/>
        <v>169</v>
      </c>
      <c r="FB403" s="81">
        <f t="shared" si="888"/>
        <v>194</v>
      </c>
      <c r="FC403" s="81">
        <f t="shared" si="952"/>
        <v>282</v>
      </c>
      <c r="FD403" s="2"/>
      <c r="FE403" s="77">
        <f t="shared" si="889"/>
        <v>12.696774193548386</v>
      </c>
      <c r="FF403" s="83">
        <f t="shared" si="890"/>
        <v>15.960317664293608</v>
      </c>
      <c r="FG403" s="83">
        <f t="shared" si="891"/>
        <v>13.31417870244478</v>
      </c>
      <c r="FH403" s="81">
        <f t="shared" si="892"/>
        <v>14.469903110139104</v>
      </c>
      <c r="FI403" s="81">
        <f t="shared" si="893"/>
        <v>13.218753949197522</v>
      </c>
      <c r="FJ403" s="81">
        <f t="shared" si="894"/>
        <v>13.807004283194759</v>
      </c>
      <c r="FK403" s="81">
        <f t="shared" si="895"/>
        <v>13.016921998598177</v>
      </c>
      <c r="FL403" s="81">
        <f t="shared" si="896"/>
        <v>4.5068729812964774</v>
      </c>
      <c r="FM403" s="81">
        <f t="shared" si="897"/>
        <v>4.4071510382949048</v>
      </c>
      <c r="FN403" s="81">
        <f t="shared" si="898"/>
        <v>4.2119429767720069</v>
      </c>
      <c r="FO403" s="81">
        <f t="shared" si="899"/>
        <v>4.7941481737755156</v>
      </c>
      <c r="FP403" s="81">
        <f t="shared" si="900"/>
        <v>6.9542058148997556</v>
      </c>
      <c r="FQ403" s="2"/>
      <c r="FR403" s="83">
        <f t="shared" si="901"/>
        <v>129</v>
      </c>
      <c r="FS403" s="83">
        <f t="shared" si="902"/>
        <v>-102</v>
      </c>
      <c r="FT403" s="83">
        <f t="shared" si="903"/>
        <v>50</v>
      </c>
      <c r="FU403" s="83">
        <f t="shared" si="904"/>
        <v>-46</v>
      </c>
      <c r="FV403" s="83">
        <f t="shared" si="905"/>
        <v>25</v>
      </c>
      <c r="FW403" s="83">
        <f t="shared" si="906"/>
        <v>-28</v>
      </c>
      <c r="FX403" s="83">
        <f t="shared" si="907"/>
        <v>-340</v>
      </c>
      <c r="FY403" s="83">
        <f t="shared" si="908"/>
        <v>-3</v>
      </c>
      <c r="FZ403" s="83">
        <f t="shared" si="909"/>
        <v>-8</v>
      </c>
      <c r="GA403" s="83">
        <f t="shared" si="910"/>
        <v>25</v>
      </c>
      <c r="GB403" s="83">
        <f t="shared" si="911"/>
        <v>88</v>
      </c>
      <c r="GC403" s="54"/>
      <c r="GD403" s="205">
        <f t="shared" si="912"/>
        <v>3.2635434707452227</v>
      </c>
      <c r="GE403" s="206">
        <f t="shared" si="913"/>
        <v>-2.6461389618488287</v>
      </c>
      <c r="GF403" s="206">
        <f t="shared" si="914"/>
        <v>1.1557244076943238</v>
      </c>
      <c r="GG403" s="207">
        <f t="shared" si="915"/>
        <v>-1.2511491609415817</v>
      </c>
      <c r="GH403" s="206">
        <f t="shared" si="916"/>
        <v>0.58825033399723736</v>
      </c>
      <c r="GI403" s="206">
        <f t="shared" si="917"/>
        <v>-0.7900822845965827</v>
      </c>
      <c r="GJ403" s="206">
        <f t="shared" si="918"/>
        <v>-8.5100490173017</v>
      </c>
      <c r="GK403" s="206">
        <f t="shared" si="919"/>
        <v>-9.9721943001572555E-2</v>
      </c>
      <c r="GL403" s="206">
        <f t="shared" si="920"/>
        <v>-0.19520806152289794</v>
      </c>
      <c r="GM403" s="206">
        <f t="shared" si="921"/>
        <v>0.5822051970035087</v>
      </c>
      <c r="GN403" s="206">
        <f t="shared" si="922"/>
        <v>2.16005764112424</v>
      </c>
      <c r="GO403" s="2"/>
      <c r="GP403" s="3">
        <f t="shared" si="923"/>
        <v>282</v>
      </c>
      <c r="GQ403" s="320">
        <f t="shared" si="924"/>
        <v>6.9542058148997559E-3</v>
      </c>
      <c r="GR403" s="298">
        <f t="shared" si="925"/>
        <v>8.5685922778174477E-3</v>
      </c>
      <c r="GS403" s="298">
        <f t="shared" si="926"/>
        <v>9.9242496883689708E-3</v>
      </c>
      <c r="GT403" s="298">
        <f t="shared" si="927"/>
        <v>9.9100142244983799E-3</v>
      </c>
      <c r="GU403" s="298">
        <f t="shared" si="928"/>
        <v>1.228517143103895E-2</v>
      </c>
      <c r="GV403" s="298">
        <f t="shared" si="929"/>
        <v>9.4377075212934893E-3</v>
      </c>
      <c r="GW403" s="298">
        <f t="shared" si="930"/>
        <v>1.0999377772425283E-2</v>
      </c>
      <c r="GX403" s="298">
        <f t="shared" si="931"/>
        <v>1.3011710539485537E-2</v>
      </c>
      <c r="GY403" s="298">
        <f t="shared" si="932"/>
        <v>4.3162362419969782E-3</v>
      </c>
      <c r="GZ403" s="298">
        <f t="shared" si="933"/>
        <v>3.6741048261546443E-3</v>
      </c>
      <c r="HA403" s="298">
        <f t="shared" si="934"/>
        <v>3.5699197296155472E-3</v>
      </c>
      <c r="HB403" s="298">
        <f t="shared" si="935"/>
        <v>3.86839481555334E-3</v>
      </c>
      <c r="HC403" s="298">
        <f t="shared" si="936"/>
        <v>4.8865861477412533E-3</v>
      </c>
      <c r="HD403" s="298"/>
    </row>
    <row r="404" spans="1:212" ht="12" customHeight="1" x14ac:dyDescent="0.25">
      <c r="A404" s="2">
        <v>3</v>
      </c>
      <c r="B404" s="10" t="s">
        <v>152</v>
      </c>
      <c r="C404" s="183">
        <v>62060</v>
      </c>
      <c r="D404" s="10"/>
      <c r="E404" s="2" t="s">
        <v>444</v>
      </c>
      <c r="F404" s="33"/>
      <c r="G404" s="33"/>
      <c r="H404" s="33"/>
      <c r="I404" s="33"/>
      <c r="J404" s="33"/>
      <c r="K404" s="33"/>
      <c r="L404" s="33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61"/>
      <c r="X404" s="45"/>
      <c r="Y404" s="3">
        <v>20</v>
      </c>
      <c r="Z404" s="146">
        <v>4</v>
      </c>
      <c r="AA404" s="3">
        <f t="shared" si="939"/>
        <v>24</v>
      </c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178">
        <f t="shared" si="850"/>
        <v>0</v>
      </c>
      <c r="BB404" s="2">
        <f t="shared" si="851"/>
        <v>0</v>
      </c>
      <c r="BC404" s="2">
        <f t="shared" si="852"/>
        <v>0</v>
      </c>
      <c r="BD404" s="146">
        <f t="shared" si="853"/>
        <v>0</v>
      </c>
      <c r="BE404" s="3">
        <f t="shared" si="854"/>
        <v>4.2368278109722972</v>
      </c>
      <c r="BF404" s="178">
        <f t="shared" si="855"/>
        <v>0</v>
      </c>
      <c r="BG404" s="2">
        <f t="shared" si="856"/>
        <v>0</v>
      </c>
      <c r="BH404" s="2">
        <f t="shared" si="857"/>
        <v>0</v>
      </c>
      <c r="BI404" s="146">
        <f t="shared" si="858"/>
        <v>0</v>
      </c>
      <c r="BJ404" s="3"/>
      <c r="BK404" s="21">
        <v>9024</v>
      </c>
      <c r="BL404" s="3">
        <v>9012</v>
      </c>
      <c r="BM404" s="2">
        <v>12</v>
      </c>
      <c r="BN404" s="2">
        <v>12</v>
      </c>
      <c r="BO404" s="45"/>
      <c r="BP404" s="2">
        <f t="shared" si="859"/>
        <v>12</v>
      </c>
      <c r="BQ404" s="2">
        <f t="shared" si="860"/>
        <v>1.3315579227696406</v>
      </c>
      <c r="BR404" s="2">
        <f t="shared" si="861"/>
        <v>1.3315579227696406</v>
      </c>
      <c r="BS404" s="2"/>
      <c r="BT404" s="7">
        <v>9080</v>
      </c>
      <c r="BU404" s="3">
        <v>9058</v>
      </c>
      <c r="BV404" s="2">
        <f t="shared" si="940"/>
        <v>22</v>
      </c>
      <c r="BW404" s="2">
        <v>22</v>
      </c>
      <c r="BX404" s="61"/>
      <c r="BY404" s="2">
        <f t="shared" si="862"/>
        <v>22</v>
      </c>
      <c r="BZ404" s="2">
        <f t="shared" si="863"/>
        <v>2.428792227864871</v>
      </c>
      <c r="CA404" s="2">
        <f t="shared" si="864"/>
        <v>2.428792227864871</v>
      </c>
      <c r="CB404" s="2"/>
      <c r="CC404" s="105">
        <v>9137</v>
      </c>
      <c r="CD404" s="3">
        <v>9124</v>
      </c>
      <c r="CE404" s="2">
        <f t="shared" si="941"/>
        <v>13</v>
      </c>
      <c r="CF404" s="2">
        <v>13</v>
      </c>
      <c r="CG404" s="61"/>
      <c r="CH404" s="2">
        <f t="shared" si="865"/>
        <v>13</v>
      </c>
      <c r="CI404" s="2">
        <f t="shared" si="866"/>
        <v>1.424813678211311</v>
      </c>
      <c r="CJ404" s="2">
        <f t="shared" si="867"/>
        <v>1.424813678211311</v>
      </c>
      <c r="CK404" s="2"/>
      <c r="CL404" s="105">
        <v>9227</v>
      </c>
      <c r="CM404" s="3">
        <v>9208</v>
      </c>
      <c r="CN404" s="2">
        <f t="shared" si="942"/>
        <v>19</v>
      </c>
      <c r="CO404" s="2">
        <f t="shared" si="943"/>
        <v>19</v>
      </c>
      <c r="CP404" s="61"/>
      <c r="CQ404" s="2">
        <f t="shared" si="868"/>
        <v>19</v>
      </c>
      <c r="CR404" s="2">
        <f t="shared" si="869"/>
        <v>2.0634231103388356</v>
      </c>
      <c r="CS404" s="2">
        <f t="shared" si="870"/>
        <v>2.0634231103388356</v>
      </c>
      <c r="CT404" s="2"/>
      <c r="CU404" s="131">
        <v>9244</v>
      </c>
      <c r="CV404" s="3">
        <v>9205</v>
      </c>
      <c r="CW404" s="2">
        <f t="shared" si="944"/>
        <v>39</v>
      </c>
      <c r="CX404" s="2">
        <f t="shared" si="945"/>
        <v>39</v>
      </c>
      <c r="CY404" s="61"/>
      <c r="CZ404" s="2">
        <f t="shared" si="871"/>
        <v>39</v>
      </c>
      <c r="DA404" s="2">
        <f t="shared" si="872"/>
        <v>4.2368278109722972</v>
      </c>
      <c r="DB404" s="2">
        <f t="shared" si="873"/>
        <v>4.2368278109722972</v>
      </c>
      <c r="DC404" s="2"/>
      <c r="DD404" s="131">
        <v>9223</v>
      </c>
      <c r="DE404" s="3">
        <v>9216</v>
      </c>
      <c r="DF404" s="2">
        <f t="shared" si="946"/>
        <v>7</v>
      </c>
      <c r="DG404" s="2">
        <f t="shared" si="947"/>
        <v>7</v>
      </c>
      <c r="DH404" s="61"/>
      <c r="DI404" s="2">
        <f t="shared" si="874"/>
        <v>7</v>
      </c>
      <c r="DJ404" s="2">
        <f t="shared" si="875"/>
        <v>0.75954861111111116</v>
      </c>
      <c r="DK404" s="2">
        <f t="shared" si="876"/>
        <v>0.75954861111111116</v>
      </c>
      <c r="DL404" s="2"/>
      <c r="DM404" s="131">
        <v>9302</v>
      </c>
      <c r="DN404" s="2">
        <v>9286</v>
      </c>
      <c r="DO404" s="3">
        <f t="shared" si="877"/>
        <v>16</v>
      </c>
      <c r="DP404" s="3">
        <f t="shared" si="878"/>
        <v>1.723023906956709</v>
      </c>
      <c r="DQ404" s="2"/>
      <c r="DR404" s="131">
        <v>9327</v>
      </c>
      <c r="DS404" s="2">
        <v>9299</v>
      </c>
      <c r="DT404" s="3">
        <f t="shared" si="879"/>
        <v>28</v>
      </c>
      <c r="DU404" s="3">
        <f t="shared" si="880"/>
        <v>3.0110764598343907</v>
      </c>
      <c r="DV404" s="2"/>
      <c r="DW404" s="131">
        <v>9455</v>
      </c>
      <c r="DX404" s="2">
        <v>9441</v>
      </c>
      <c r="DY404" s="3">
        <f t="shared" si="881"/>
        <v>14</v>
      </c>
      <c r="DZ404" s="3">
        <f t="shared" si="882"/>
        <v>1.4828937612541044</v>
      </c>
      <c r="EA404" s="2"/>
      <c r="EB404" s="131">
        <v>9482</v>
      </c>
      <c r="EC404" s="2">
        <v>9474</v>
      </c>
      <c r="ED404" s="3">
        <f t="shared" si="948"/>
        <v>8</v>
      </c>
      <c r="EE404" s="3">
        <f t="shared" si="883"/>
        <v>0.84441629723453659</v>
      </c>
      <c r="EF404" s="2"/>
      <c r="EG404" s="131">
        <v>9653</v>
      </c>
      <c r="EH404" s="2">
        <v>9643</v>
      </c>
      <c r="EI404" s="3">
        <f t="shared" si="949"/>
        <v>10</v>
      </c>
      <c r="EJ404" s="3">
        <f t="shared" si="884"/>
        <v>1.0370216737529816</v>
      </c>
      <c r="EK404" s="2"/>
      <c r="EL404" s="131">
        <v>9756</v>
      </c>
      <c r="EM404" s="2">
        <v>9745</v>
      </c>
      <c r="EN404" s="3">
        <f t="shared" si="950"/>
        <v>11</v>
      </c>
      <c r="EO404" s="3">
        <f t="shared" si="885"/>
        <v>1.1287839917906619</v>
      </c>
      <c r="EP404" s="2"/>
      <c r="EQ404" s="2"/>
      <c r="ER404" s="77">
        <f t="shared" si="886"/>
        <v>12</v>
      </c>
      <c r="ES404" s="83">
        <f t="shared" si="825"/>
        <v>22</v>
      </c>
      <c r="ET404" s="83">
        <f t="shared" si="821"/>
        <v>13</v>
      </c>
      <c r="EU404" s="81">
        <f t="shared" si="848"/>
        <v>19</v>
      </c>
      <c r="EV404" s="81">
        <f t="shared" si="826"/>
        <v>39</v>
      </c>
      <c r="EW404" s="81">
        <f t="shared" si="833"/>
        <v>7</v>
      </c>
      <c r="EX404" s="81">
        <f t="shared" si="827"/>
        <v>16</v>
      </c>
      <c r="EY404" s="81">
        <f t="shared" si="951"/>
        <v>28</v>
      </c>
      <c r="EZ404" s="81">
        <f t="shared" si="937"/>
        <v>14</v>
      </c>
      <c r="FA404" s="81">
        <f t="shared" si="887"/>
        <v>8</v>
      </c>
      <c r="FB404" s="81">
        <f t="shared" si="888"/>
        <v>10</v>
      </c>
      <c r="FC404" s="81">
        <f t="shared" si="952"/>
        <v>11</v>
      </c>
      <c r="FD404" s="2"/>
      <c r="FE404" s="77">
        <f t="shared" si="889"/>
        <v>1.3315579227696406</v>
      </c>
      <c r="FF404" s="83">
        <f t="shared" si="890"/>
        <v>2.428792227864871</v>
      </c>
      <c r="FG404" s="83">
        <f t="shared" si="891"/>
        <v>1.424813678211311</v>
      </c>
      <c r="FH404" s="81">
        <f t="shared" si="892"/>
        <v>2.0634231103388356</v>
      </c>
      <c r="FI404" s="81">
        <f t="shared" si="893"/>
        <v>4.2368278109722972</v>
      </c>
      <c r="FJ404" s="81">
        <f t="shared" si="894"/>
        <v>0.75954861111111116</v>
      </c>
      <c r="FK404" s="81">
        <f t="shared" si="895"/>
        <v>1.723023906956709</v>
      </c>
      <c r="FL404" s="81">
        <f t="shared" si="896"/>
        <v>3.0110764598343907</v>
      </c>
      <c r="FM404" s="81">
        <f t="shared" si="897"/>
        <v>1.4828937612541044</v>
      </c>
      <c r="FN404" s="81">
        <f t="shared" si="898"/>
        <v>0.84441629723453659</v>
      </c>
      <c r="FO404" s="81">
        <f t="shared" si="899"/>
        <v>1.0370216737529816</v>
      </c>
      <c r="FP404" s="81">
        <f t="shared" si="900"/>
        <v>1.1287839917906619</v>
      </c>
      <c r="FQ404" s="2"/>
      <c r="FR404" s="83">
        <f t="shared" si="901"/>
        <v>10</v>
      </c>
      <c r="FS404" s="83">
        <f t="shared" si="902"/>
        <v>-9</v>
      </c>
      <c r="FT404" s="83">
        <f t="shared" si="903"/>
        <v>6</v>
      </c>
      <c r="FU404" s="83">
        <f t="shared" si="904"/>
        <v>20</v>
      </c>
      <c r="FV404" s="83">
        <f t="shared" si="905"/>
        <v>-32</v>
      </c>
      <c r="FW404" s="83">
        <f t="shared" si="906"/>
        <v>9</v>
      </c>
      <c r="FX404" s="83">
        <f t="shared" si="907"/>
        <v>12</v>
      </c>
      <c r="FY404" s="83">
        <f t="shared" si="908"/>
        <v>-14</v>
      </c>
      <c r="FZ404" s="83">
        <f t="shared" si="909"/>
        <v>-6</v>
      </c>
      <c r="GA404" s="83">
        <f t="shared" si="910"/>
        <v>2</v>
      </c>
      <c r="GB404" s="83">
        <f t="shared" si="911"/>
        <v>1</v>
      </c>
      <c r="GC404" s="54"/>
      <c r="GD404" s="205">
        <f t="shared" si="912"/>
        <v>1.0972343050952305</v>
      </c>
      <c r="GE404" s="206">
        <f t="shared" si="913"/>
        <v>-1.00397854965356</v>
      </c>
      <c r="GF404" s="206">
        <f t="shared" si="914"/>
        <v>0.63860943212752463</v>
      </c>
      <c r="GG404" s="207">
        <f t="shared" si="915"/>
        <v>2.1734047006334616</v>
      </c>
      <c r="GH404" s="206">
        <f t="shared" si="916"/>
        <v>-3.4772791998611861</v>
      </c>
      <c r="GI404" s="206">
        <f t="shared" si="917"/>
        <v>0.96347529584559788</v>
      </c>
      <c r="GJ404" s="206">
        <f t="shared" si="918"/>
        <v>1.2880525528776816</v>
      </c>
      <c r="GK404" s="206">
        <f t="shared" si="919"/>
        <v>-1.5281826985802862</v>
      </c>
      <c r="GL404" s="206">
        <f t="shared" si="920"/>
        <v>-0.63847746401956784</v>
      </c>
      <c r="GM404" s="206">
        <f t="shared" si="921"/>
        <v>0.192605376518445</v>
      </c>
      <c r="GN404" s="206">
        <f t="shared" si="922"/>
        <v>9.1762318037680313E-2</v>
      </c>
      <c r="GO404" s="2"/>
      <c r="GP404" s="3">
        <f t="shared" si="923"/>
        <v>11</v>
      </c>
      <c r="GQ404" s="320">
        <f t="shared" si="924"/>
        <v>1.1287839917906619E-3</v>
      </c>
      <c r="GR404" s="298">
        <f t="shared" si="925"/>
        <v>2.089900555565231E-4</v>
      </c>
      <c r="GS404" s="298">
        <f t="shared" si="926"/>
        <v>3.5158372486975421E-4</v>
      </c>
      <c r="GT404" s="298">
        <f t="shared" si="927"/>
        <v>2.4822771660593248E-4</v>
      </c>
      <c r="GU404" s="298">
        <f t="shared" si="928"/>
        <v>4.10225408066327E-4</v>
      </c>
      <c r="GV404" s="298">
        <f t="shared" si="929"/>
        <v>7.0376786487656999E-4</v>
      </c>
      <c r="GW404" s="298">
        <f t="shared" si="930"/>
        <v>1.4050300074265872E-4</v>
      </c>
      <c r="GX404" s="298">
        <f t="shared" si="931"/>
        <v>4.0036032429186267E-4</v>
      </c>
      <c r="GY404" s="298">
        <f t="shared" si="932"/>
        <v>6.7141452653286338E-4</v>
      </c>
      <c r="GZ404" s="298">
        <f t="shared" si="933"/>
        <v>2.9060716139076286E-4</v>
      </c>
      <c r="HA404" s="298">
        <f t="shared" si="934"/>
        <v>1.6899028305872413E-4</v>
      </c>
      <c r="HB404" s="298">
        <f t="shared" si="935"/>
        <v>1.9940179461615153E-4</v>
      </c>
      <c r="HC404" s="298">
        <f t="shared" si="936"/>
        <v>1.9061151640125456E-4</v>
      </c>
      <c r="HD404" s="298"/>
    </row>
    <row r="405" spans="1:212" ht="12" customHeight="1" x14ac:dyDescent="0.25">
      <c r="A405" s="2">
        <v>3</v>
      </c>
      <c r="B405" s="10" t="s">
        <v>152</v>
      </c>
      <c r="C405" s="183">
        <v>62063</v>
      </c>
      <c r="D405" s="10"/>
      <c r="E405" s="2" t="s">
        <v>489</v>
      </c>
      <c r="F405" s="33"/>
      <c r="G405" s="33"/>
      <c r="H405" s="33"/>
      <c r="I405" s="33"/>
      <c r="J405" s="33"/>
      <c r="K405" s="33"/>
      <c r="L405" s="33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61">
        <v>50</v>
      </c>
      <c r="X405" s="45">
        <f>SUM(M405:W405)</f>
        <v>50</v>
      </c>
      <c r="Y405" s="3">
        <v>77</v>
      </c>
      <c r="Z405" s="146">
        <v>52</v>
      </c>
      <c r="AA405" s="3">
        <f t="shared" si="939"/>
        <v>129</v>
      </c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178">
        <f t="shared" si="850"/>
        <v>0</v>
      </c>
      <c r="BB405" s="2">
        <f t="shared" si="851"/>
        <v>0</v>
      </c>
      <c r="BC405" s="2">
        <f t="shared" si="852"/>
        <v>0</v>
      </c>
      <c r="BD405" s="146">
        <f t="shared" si="853"/>
        <v>0</v>
      </c>
      <c r="BE405" s="3">
        <f t="shared" si="854"/>
        <v>10.485676545438782</v>
      </c>
      <c r="BF405" s="178">
        <f t="shared" si="855"/>
        <v>0</v>
      </c>
      <c r="BG405" s="2">
        <f t="shared" si="856"/>
        <v>0</v>
      </c>
      <c r="BH405" s="2">
        <f t="shared" si="857"/>
        <v>0</v>
      </c>
      <c r="BI405" s="146">
        <f t="shared" si="858"/>
        <v>0</v>
      </c>
      <c r="BJ405" s="3"/>
      <c r="BK405" s="21">
        <v>197013</v>
      </c>
      <c r="BL405" s="3">
        <v>194960</v>
      </c>
      <c r="BM405" s="2">
        <v>2053</v>
      </c>
      <c r="BN405" s="2">
        <v>2053</v>
      </c>
      <c r="BO405" s="45"/>
      <c r="BP405" s="2">
        <f t="shared" si="859"/>
        <v>2053</v>
      </c>
      <c r="BQ405" s="2">
        <f t="shared" si="860"/>
        <v>10.530365203118588</v>
      </c>
      <c r="BR405" s="2">
        <f t="shared" si="861"/>
        <v>10.530365203118588</v>
      </c>
      <c r="BS405" s="2"/>
      <c r="BT405" s="7">
        <v>197827</v>
      </c>
      <c r="BU405" s="3">
        <v>195302</v>
      </c>
      <c r="BV405" s="2">
        <f t="shared" si="940"/>
        <v>2525</v>
      </c>
      <c r="BW405" s="2">
        <v>2525</v>
      </c>
      <c r="BX405" s="61"/>
      <c r="BY405" s="2">
        <f t="shared" si="862"/>
        <v>2525</v>
      </c>
      <c r="BZ405" s="2">
        <f t="shared" si="863"/>
        <v>12.928695046645707</v>
      </c>
      <c r="CA405" s="2">
        <f t="shared" si="864"/>
        <v>12.928695046645707</v>
      </c>
      <c r="CB405" s="2"/>
      <c r="CC405" s="105">
        <v>197858</v>
      </c>
      <c r="CD405" s="3">
        <v>195471</v>
      </c>
      <c r="CE405" s="2">
        <f t="shared" si="941"/>
        <v>2387</v>
      </c>
      <c r="CF405" s="2">
        <v>2387</v>
      </c>
      <c r="CG405" s="61"/>
      <c r="CH405" s="2">
        <f t="shared" si="865"/>
        <v>2387</v>
      </c>
      <c r="CI405" s="2">
        <f t="shared" si="866"/>
        <v>12.211530099093983</v>
      </c>
      <c r="CJ405" s="2">
        <f t="shared" si="867"/>
        <v>12.211530099093983</v>
      </c>
      <c r="CK405" s="2"/>
      <c r="CL405" s="105">
        <v>197294</v>
      </c>
      <c r="CM405" s="3">
        <v>194937</v>
      </c>
      <c r="CN405" s="2">
        <f t="shared" si="942"/>
        <v>2357</v>
      </c>
      <c r="CO405" s="2">
        <f t="shared" si="943"/>
        <v>2357</v>
      </c>
      <c r="CP405" s="61"/>
      <c r="CQ405" s="2">
        <f t="shared" si="868"/>
        <v>2357</v>
      </c>
      <c r="CR405" s="2">
        <f t="shared" si="869"/>
        <v>12.091085837988683</v>
      </c>
      <c r="CS405" s="2">
        <f t="shared" si="870"/>
        <v>12.091085837988683</v>
      </c>
      <c r="CT405" s="2"/>
      <c r="CU405" s="131">
        <v>198133</v>
      </c>
      <c r="CV405" s="3">
        <v>196077</v>
      </c>
      <c r="CW405" s="2">
        <f t="shared" si="944"/>
        <v>2056</v>
      </c>
      <c r="CX405" s="2">
        <f t="shared" si="945"/>
        <v>2056</v>
      </c>
      <c r="CY405" s="61"/>
      <c r="CZ405" s="2">
        <f t="shared" si="871"/>
        <v>2056</v>
      </c>
      <c r="DA405" s="2">
        <f t="shared" si="872"/>
        <v>10.485676545438782</v>
      </c>
      <c r="DB405" s="2">
        <f t="shared" si="873"/>
        <v>10.485676545438782</v>
      </c>
      <c r="DC405" s="2"/>
      <c r="DD405" s="131">
        <v>198952</v>
      </c>
      <c r="DE405" s="3">
        <v>196767</v>
      </c>
      <c r="DF405" s="2">
        <f t="shared" si="946"/>
        <v>2185</v>
      </c>
      <c r="DG405" s="2">
        <f t="shared" si="947"/>
        <v>2185</v>
      </c>
      <c r="DH405" s="61"/>
      <c r="DI405" s="2">
        <f t="shared" si="874"/>
        <v>2185</v>
      </c>
      <c r="DJ405" s="2">
        <f t="shared" si="875"/>
        <v>11.104504312206824</v>
      </c>
      <c r="DK405" s="2">
        <f t="shared" si="876"/>
        <v>11.104504312206824</v>
      </c>
      <c r="DL405" s="2"/>
      <c r="DM405" s="131">
        <v>198233</v>
      </c>
      <c r="DN405" s="2">
        <v>196337</v>
      </c>
      <c r="DO405" s="3">
        <f t="shared" si="877"/>
        <v>1896</v>
      </c>
      <c r="DP405" s="3">
        <f t="shared" si="878"/>
        <v>9.6568654914763901</v>
      </c>
      <c r="DQ405" s="2"/>
      <c r="DR405" s="131">
        <v>198569</v>
      </c>
      <c r="DS405" s="2">
        <v>196685</v>
      </c>
      <c r="DT405" s="3">
        <f t="shared" si="879"/>
        <v>1884</v>
      </c>
      <c r="DU405" s="3">
        <f t="shared" si="880"/>
        <v>9.5787680809416074</v>
      </c>
      <c r="DV405" s="2"/>
      <c r="DW405" s="131">
        <v>198214</v>
      </c>
      <c r="DX405" s="2">
        <v>196623</v>
      </c>
      <c r="DY405" s="3">
        <f t="shared" si="881"/>
        <v>1591</v>
      </c>
      <c r="DZ405" s="3">
        <f t="shared" si="882"/>
        <v>8.0916271239885482</v>
      </c>
      <c r="EA405" s="2"/>
      <c r="EB405" s="131">
        <v>197538</v>
      </c>
      <c r="EC405" s="2">
        <v>195759</v>
      </c>
      <c r="ED405" s="3">
        <f t="shared" si="948"/>
        <v>1779</v>
      </c>
      <c r="EE405" s="3">
        <f t="shared" si="883"/>
        <v>9.0877047798568658</v>
      </c>
      <c r="EF405" s="2"/>
      <c r="EG405" s="131">
        <v>197161</v>
      </c>
      <c r="EH405" s="2">
        <v>194638</v>
      </c>
      <c r="EI405" s="3">
        <f t="shared" si="949"/>
        <v>2523</v>
      </c>
      <c r="EJ405" s="3">
        <f t="shared" si="884"/>
        <v>12.962525303383718</v>
      </c>
      <c r="EK405" s="2"/>
      <c r="EL405" s="131">
        <v>197504</v>
      </c>
      <c r="EM405" s="2">
        <v>194877</v>
      </c>
      <c r="EN405" s="3">
        <f t="shared" si="950"/>
        <v>2627</v>
      </c>
      <c r="EO405" s="3">
        <f t="shared" si="885"/>
        <v>13.480297828886938</v>
      </c>
      <c r="EP405" s="2"/>
      <c r="EQ405" s="2"/>
      <c r="ER405" s="77">
        <f t="shared" si="886"/>
        <v>2053</v>
      </c>
      <c r="ES405" s="83">
        <f t="shared" si="825"/>
        <v>2525</v>
      </c>
      <c r="ET405" s="83">
        <f t="shared" ref="ET405:ET468" si="953">CH405</f>
        <v>2387</v>
      </c>
      <c r="EU405" s="81">
        <f t="shared" si="848"/>
        <v>2357</v>
      </c>
      <c r="EV405" s="81">
        <f t="shared" si="826"/>
        <v>2056</v>
      </c>
      <c r="EW405" s="81">
        <f t="shared" si="833"/>
        <v>2185</v>
      </c>
      <c r="EX405" s="81">
        <f t="shared" si="827"/>
        <v>1896</v>
      </c>
      <c r="EY405" s="81">
        <f t="shared" si="951"/>
        <v>1884</v>
      </c>
      <c r="EZ405" s="81">
        <f t="shared" si="937"/>
        <v>1591</v>
      </c>
      <c r="FA405" s="81">
        <f t="shared" si="887"/>
        <v>1779</v>
      </c>
      <c r="FB405" s="81">
        <f t="shared" si="888"/>
        <v>2523</v>
      </c>
      <c r="FC405" s="81">
        <f t="shared" si="952"/>
        <v>2627</v>
      </c>
      <c r="FD405" s="2"/>
      <c r="FE405" s="77">
        <f t="shared" si="889"/>
        <v>10.530365203118588</v>
      </c>
      <c r="FF405" s="83">
        <f t="shared" si="890"/>
        <v>12.928695046645707</v>
      </c>
      <c r="FG405" s="83">
        <f t="shared" si="891"/>
        <v>12.211530099093983</v>
      </c>
      <c r="FH405" s="81">
        <f t="shared" si="892"/>
        <v>12.091085837988683</v>
      </c>
      <c r="FI405" s="81">
        <f t="shared" si="893"/>
        <v>10.485676545438782</v>
      </c>
      <c r="FJ405" s="81">
        <f t="shared" si="894"/>
        <v>11.104504312206824</v>
      </c>
      <c r="FK405" s="81">
        <f t="shared" si="895"/>
        <v>9.6568654914763901</v>
      </c>
      <c r="FL405" s="81">
        <f t="shared" si="896"/>
        <v>9.5787680809416074</v>
      </c>
      <c r="FM405" s="81">
        <f t="shared" si="897"/>
        <v>8.0916271239885482</v>
      </c>
      <c r="FN405" s="81">
        <f t="shared" si="898"/>
        <v>9.0877047798568658</v>
      </c>
      <c r="FO405" s="81">
        <f t="shared" si="899"/>
        <v>12.962525303383718</v>
      </c>
      <c r="FP405" s="81">
        <f t="shared" si="900"/>
        <v>13.480297828886938</v>
      </c>
      <c r="FQ405" s="2"/>
      <c r="FR405" s="83">
        <f t="shared" si="901"/>
        <v>472</v>
      </c>
      <c r="FS405" s="83">
        <f t="shared" si="902"/>
        <v>-138</v>
      </c>
      <c r="FT405" s="83">
        <f t="shared" si="903"/>
        <v>-30</v>
      </c>
      <c r="FU405" s="83">
        <f t="shared" si="904"/>
        <v>-301</v>
      </c>
      <c r="FV405" s="83">
        <f t="shared" si="905"/>
        <v>129</v>
      </c>
      <c r="FW405" s="83">
        <f t="shared" si="906"/>
        <v>-289</v>
      </c>
      <c r="FX405" s="83">
        <f t="shared" si="907"/>
        <v>-12</v>
      </c>
      <c r="FY405" s="83">
        <f t="shared" si="908"/>
        <v>-293</v>
      </c>
      <c r="FZ405" s="83">
        <f t="shared" si="909"/>
        <v>188</v>
      </c>
      <c r="GA405" s="83">
        <f t="shared" si="910"/>
        <v>744</v>
      </c>
      <c r="GB405" s="83">
        <f t="shared" si="911"/>
        <v>104</v>
      </c>
      <c r="GC405" s="54"/>
      <c r="GD405" s="205">
        <f t="shared" si="912"/>
        <v>2.3983298435271188</v>
      </c>
      <c r="GE405" s="206">
        <f t="shared" si="913"/>
        <v>-0.71716494755172455</v>
      </c>
      <c r="GF405" s="206">
        <f t="shared" si="914"/>
        <v>-0.12044426110530004</v>
      </c>
      <c r="GG405" s="207">
        <f t="shared" si="915"/>
        <v>-1.6054092925499006</v>
      </c>
      <c r="GH405" s="206">
        <f t="shared" si="916"/>
        <v>0.61882776676804241</v>
      </c>
      <c r="GI405" s="206">
        <f t="shared" si="917"/>
        <v>-1.4476388207304343</v>
      </c>
      <c r="GJ405" s="206">
        <f t="shared" si="918"/>
        <v>-7.8097410534782696E-2</v>
      </c>
      <c r="GK405" s="206">
        <f t="shared" si="919"/>
        <v>-1.4871409569530591</v>
      </c>
      <c r="GL405" s="206">
        <f t="shared" si="920"/>
        <v>0.99607765586831754</v>
      </c>
      <c r="GM405" s="206">
        <f t="shared" si="921"/>
        <v>3.8748205235268518</v>
      </c>
      <c r="GN405" s="206">
        <f t="shared" si="922"/>
        <v>0.51777252550322039</v>
      </c>
      <c r="GO405" s="2"/>
      <c r="GP405" s="3">
        <f t="shared" si="923"/>
        <v>2627</v>
      </c>
      <c r="GQ405" s="320">
        <f t="shared" si="924"/>
        <v>1.3480297828886939E-2</v>
      </c>
      <c r="GR405" s="298">
        <f t="shared" si="925"/>
        <v>3.5754715338128497E-2</v>
      </c>
      <c r="GS405" s="298">
        <f t="shared" si="926"/>
        <v>4.0352222968005884E-2</v>
      </c>
      <c r="GT405" s="298">
        <f t="shared" si="927"/>
        <v>4.5578427656796983E-2</v>
      </c>
      <c r="GU405" s="298">
        <f t="shared" si="928"/>
        <v>5.0889541411175403E-2</v>
      </c>
      <c r="GV405" s="298">
        <f t="shared" si="929"/>
        <v>3.7101198209903277E-2</v>
      </c>
      <c r="GW405" s="298">
        <f t="shared" si="930"/>
        <v>4.3857008088958468E-2</v>
      </c>
      <c r="GX405" s="298">
        <f t="shared" si="931"/>
        <v>4.7442698428585728E-2</v>
      </c>
      <c r="GY405" s="298">
        <f t="shared" si="932"/>
        <v>4.5176605999568374E-2</v>
      </c>
      <c r="GZ405" s="298">
        <f t="shared" si="933"/>
        <v>3.3025428126621695E-2</v>
      </c>
      <c r="HA405" s="298">
        <f t="shared" si="934"/>
        <v>3.7579214195183779E-2</v>
      </c>
      <c r="HB405" s="298">
        <f t="shared" si="935"/>
        <v>5.0309072781655036E-2</v>
      </c>
      <c r="HC405" s="298">
        <f t="shared" si="936"/>
        <v>4.5521495780554158E-2</v>
      </c>
      <c r="HD405" s="298"/>
    </row>
    <row r="406" spans="1:212" ht="12" customHeight="1" x14ac:dyDescent="0.25">
      <c r="A406" s="2">
        <v>3</v>
      </c>
      <c r="B406" s="10" t="s">
        <v>152</v>
      </c>
      <c r="C406" s="183">
        <v>62079</v>
      </c>
      <c r="D406" s="10"/>
      <c r="E406" s="2" t="s">
        <v>578</v>
      </c>
      <c r="F406" s="33"/>
      <c r="G406" s="33"/>
      <c r="H406" s="33"/>
      <c r="I406" s="33"/>
      <c r="J406" s="33"/>
      <c r="K406" s="33"/>
      <c r="L406" s="33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61"/>
      <c r="X406" s="45"/>
      <c r="Y406" s="3">
        <v>13</v>
      </c>
      <c r="Z406" s="146">
        <v>9</v>
      </c>
      <c r="AA406" s="3">
        <f t="shared" si="939"/>
        <v>22</v>
      </c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178">
        <f t="shared" si="850"/>
        <v>0</v>
      </c>
      <c r="BB406" s="2">
        <f t="shared" si="851"/>
        <v>0</v>
      </c>
      <c r="BC406" s="2">
        <f t="shared" si="852"/>
        <v>0</v>
      </c>
      <c r="BD406" s="146">
        <f t="shared" si="853"/>
        <v>0</v>
      </c>
      <c r="BE406" s="3">
        <f t="shared" si="854"/>
        <v>0.88867345290030697</v>
      </c>
      <c r="BF406" s="178">
        <f t="shared" si="855"/>
        <v>0</v>
      </c>
      <c r="BG406" s="2">
        <f t="shared" si="856"/>
        <v>0</v>
      </c>
      <c r="BH406" s="2">
        <f t="shared" si="857"/>
        <v>0</v>
      </c>
      <c r="BI406" s="146">
        <f t="shared" si="858"/>
        <v>0</v>
      </c>
      <c r="BJ406" s="3"/>
      <c r="BK406" s="21">
        <v>24318</v>
      </c>
      <c r="BL406" s="3">
        <v>24246</v>
      </c>
      <c r="BM406" s="2">
        <v>72</v>
      </c>
      <c r="BN406" s="2">
        <v>72</v>
      </c>
      <c r="BO406" s="45"/>
      <c r="BP406" s="2">
        <f t="shared" si="859"/>
        <v>72</v>
      </c>
      <c r="BQ406" s="2">
        <f t="shared" si="860"/>
        <v>2.9695619896065328</v>
      </c>
      <c r="BR406" s="2">
        <f t="shared" si="861"/>
        <v>2.9695619896065328</v>
      </c>
      <c r="BS406" s="2"/>
      <c r="BT406" s="7">
        <v>24447</v>
      </c>
      <c r="BU406" s="3">
        <v>24397</v>
      </c>
      <c r="BV406" s="2">
        <f t="shared" si="940"/>
        <v>50</v>
      </c>
      <c r="BW406" s="2">
        <v>50</v>
      </c>
      <c r="BX406" s="61"/>
      <c r="BY406" s="2">
        <f t="shared" si="862"/>
        <v>50</v>
      </c>
      <c r="BZ406" s="2">
        <f t="shared" si="863"/>
        <v>2.0494323072508913</v>
      </c>
      <c r="CA406" s="2">
        <f t="shared" si="864"/>
        <v>2.0494323072508913</v>
      </c>
      <c r="CB406" s="2"/>
      <c r="CC406" s="105">
        <v>24569</v>
      </c>
      <c r="CD406" s="3">
        <v>24551</v>
      </c>
      <c r="CE406" s="2">
        <f t="shared" si="941"/>
        <v>18</v>
      </c>
      <c r="CF406" s="2">
        <v>18</v>
      </c>
      <c r="CG406" s="61"/>
      <c r="CH406" s="2">
        <f t="shared" si="865"/>
        <v>18</v>
      </c>
      <c r="CI406" s="2">
        <f t="shared" si="866"/>
        <v>0.73316769174371721</v>
      </c>
      <c r="CJ406" s="2">
        <f t="shared" si="867"/>
        <v>0.73316769174371721</v>
      </c>
      <c r="CK406" s="2"/>
      <c r="CL406" s="105">
        <v>24661</v>
      </c>
      <c r="CM406" s="3">
        <v>24639</v>
      </c>
      <c r="CN406" s="2">
        <f t="shared" si="942"/>
        <v>22</v>
      </c>
      <c r="CO406" s="2">
        <f t="shared" si="943"/>
        <v>22</v>
      </c>
      <c r="CP406" s="61"/>
      <c r="CQ406" s="2">
        <f t="shared" si="868"/>
        <v>22</v>
      </c>
      <c r="CR406" s="2">
        <f t="shared" si="869"/>
        <v>0.89289338041316613</v>
      </c>
      <c r="CS406" s="2">
        <f t="shared" si="870"/>
        <v>0.89289338041316613</v>
      </c>
      <c r="CT406" s="2"/>
      <c r="CU406" s="131">
        <v>24778</v>
      </c>
      <c r="CV406" s="3">
        <v>24756</v>
      </c>
      <c r="CW406" s="2">
        <f t="shared" si="944"/>
        <v>22</v>
      </c>
      <c r="CX406" s="2">
        <f t="shared" si="945"/>
        <v>22</v>
      </c>
      <c r="CY406" s="61"/>
      <c r="CZ406" s="2">
        <f t="shared" si="871"/>
        <v>22</v>
      </c>
      <c r="DA406" s="2">
        <f t="shared" si="872"/>
        <v>0.88867345290030697</v>
      </c>
      <c r="DB406" s="2">
        <f t="shared" si="873"/>
        <v>0.88867345290030697</v>
      </c>
      <c r="DC406" s="2"/>
      <c r="DD406" s="131">
        <v>25062</v>
      </c>
      <c r="DE406" s="3">
        <v>25039</v>
      </c>
      <c r="DF406" s="2">
        <f t="shared" si="946"/>
        <v>23</v>
      </c>
      <c r="DG406" s="2">
        <f t="shared" si="947"/>
        <v>23</v>
      </c>
      <c r="DH406" s="61"/>
      <c r="DI406" s="2">
        <f t="shared" si="874"/>
        <v>23</v>
      </c>
      <c r="DJ406" s="2">
        <f t="shared" si="875"/>
        <v>0.91856703542473739</v>
      </c>
      <c r="DK406" s="2">
        <f t="shared" si="876"/>
        <v>0.91856703542473739</v>
      </c>
      <c r="DL406" s="2"/>
      <c r="DM406" s="131">
        <v>25317</v>
      </c>
      <c r="DN406" s="2">
        <v>25288</v>
      </c>
      <c r="DO406" s="3">
        <f t="shared" si="877"/>
        <v>29</v>
      </c>
      <c r="DP406" s="3">
        <f t="shared" si="878"/>
        <v>1.1467889908256881</v>
      </c>
      <c r="DQ406" s="2"/>
      <c r="DR406" s="131">
        <v>25464</v>
      </c>
      <c r="DS406" s="2">
        <v>25421</v>
      </c>
      <c r="DT406" s="3">
        <f t="shared" si="879"/>
        <v>43</v>
      </c>
      <c r="DU406" s="3">
        <f t="shared" si="880"/>
        <v>1.6915148892647811</v>
      </c>
      <c r="DV406" s="2"/>
      <c r="DW406" s="131">
        <v>25459</v>
      </c>
      <c r="DX406" s="2">
        <v>25444</v>
      </c>
      <c r="DY406" s="3">
        <f t="shared" si="881"/>
        <v>15</v>
      </c>
      <c r="DZ406" s="3">
        <f t="shared" si="882"/>
        <v>0.58952994812136461</v>
      </c>
      <c r="EA406" s="2"/>
      <c r="EB406" s="131">
        <v>25371</v>
      </c>
      <c r="EC406" s="2">
        <v>25354</v>
      </c>
      <c r="ED406" s="3">
        <f t="shared" si="948"/>
        <v>17</v>
      </c>
      <c r="EE406" s="3">
        <f t="shared" si="883"/>
        <v>0.67050564013567882</v>
      </c>
      <c r="EF406" s="2"/>
      <c r="EG406" s="131">
        <v>25569</v>
      </c>
      <c r="EH406" s="2">
        <v>25532</v>
      </c>
      <c r="EI406" s="3">
        <f t="shared" si="949"/>
        <v>37</v>
      </c>
      <c r="EJ406" s="3">
        <f t="shared" si="884"/>
        <v>1.4491618361272129</v>
      </c>
      <c r="EK406" s="2"/>
      <c r="EL406" s="131">
        <v>25716</v>
      </c>
      <c r="EM406" s="2">
        <v>25685</v>
      </c>
      <c r="EN406" s="3">
        <f t="shared" si="950"/>
        <v>31</v>
      </c>
      <c r="EO406" s="3">
        <f t="shared" si="885"/>
        <v>1.2069301148530269</v>
      </c>
      <c r="EP406" s="2"/>
      <c r="EQ406" s="2"/>
      <c r="ER406" s="77">
        <f t="shared" si="886"/>
        <v>72</v>
      </c>
      <c r="ES406" s="83">
        <f t="shared" si="825"/>
        <v>50</v>
      </c>
      <c r="ET406" s="83">
        <f t="shared" si="953"/>
        <v>18</v>
      </c>
      <c r="EU406" s="81">
        <f t="shared" si="848"/>
        <v>22</v>
      </c>
      <c r="EV406" s="81">
        <f t="shared" si="826"/>
        <v>22</v>
      </c>
      <c r="EW406" s="81">
        <f t="shared" si="833"/>
        <v>23</v>
      </c>
      <c r="EX406" s="81">
        <f t="shared" si="827"/>
        <v>29</v>
      </c>
      <c r="EY406" s="81">
        <f t="shared" si="951"/>
        <v>43</v>
      </c>
      <c r="EZ406" s="81">
        <f t="shared" si="937"/>
        <v>15</v>
      </c>
      <c r="FA406" s="81">
        <f t="shared" si="887"/>
        <v>17</v>
      </c>
      <c r="FB406" s="81">
        <f t="shared" si="888"/>
        <v>37</v>
      </c>
      <c r="FC406" s="81">
        <f t="shared" si="952"/>
        <v>31</v>
      </c>
      <c r="FD406" s="2"/>
      <c r="FE406" s="77">
        <f t="shared" si="889"/>
        <v>2.9695619896065328</v>
      </c>
      <c r="FF406" s="83">
        <f t="shared" si="890"/>
        <v>2.0494323072508913</v>
      </c>
      <c r="FG406" s="83">
        <f t="shared" si="891"/>
        <v>0.73316769174371721</v>
      </c>
      <c r="FH406" s="81">
        <f t="shared" si="892"/>
        <v>0.89289338041316613</v>
      </c>
      <c r="FI406" s="81">
        <f t="shared" si="893"/>
        <v>0.88867345290030697</v>
      </c>
      <c r="FJ406" s="81">
        <f t="shared" si="894"/>
        <v>0.91856703542473739</v>
      </c>
      <c r="FK406" s="81">
        <f t="shared" si="895"/>
        <v>1.1467889908256881</v>
      </c>
      <c r="FL406" s="81">
        <f t="shared" si="896"/>
        <v>1.6915148892647811</v>
      </c>
      <c r="FM406" s="81">
        <f t="shared" si="897"/>
        <v>0.58952994812136461</v>
      </c>
      <c r="FN406" s="81">
        <f t="shared" si="898"/>
        <v>0.67050564013567882</v>
      </c>
      <c r="FO406" s="81">
        <f t="shared" si="899"/>
        <v>1.4491618361272129</v>
      </c>
      <c r="FP406" s="81">
        <f t="shared" si="900"/>
        <v>1.2069301148530269</v>
      </c>
      <c r="FQ406" s="2"/>
      <c r="FR406" s="83">
        <f t="shared" si="901"/>
        <v>-22</v>
      </c>
      <c r="FS406" s="83">
        <f t="shared" si="902"/>
        <v>-32</v>
      </c>
      <c r="FT406" s="83">
        <f t="shared" si="903"/>
        <v>4</v>
      </c>
      <c r="FU406" s="83">
        <f t="shared" si="904"/>
        <v>0</v>
      </c>
      <c r="FV406" s="83">
        <f t="shared" si="905"/>
        <v>1</v>
      </c>
      <c r="FW406" s="83">
        <f t="shared" si="906"/>
        <v>6</v>
      </c>
      <c r="FX406" s="83">
        <f t="shared" si="907"/>
        <v>14</v>
      </c>
      <c r="FY406" s="83">
        <f t="shared" si="908"/>
        <v>-28</v>
      </c>
      <c r="FZ406" s="83">
        <f t="shared" si="909"/>
        <v>2</v>
      </c>
      <c r="GA406" s="83">
        <f t="shared" si="910"/>
        <v>20</v>
      </c>
      <c r="GB406" s="83">
        <f t="shared" si="911"/>
        <v>-6</v>
      </c>
      <c r="GC406" s="54"/>
      <c r="GD406" s="205">
        <f t="shared" si="912"/>
        <v>-0.92012968235564152</v>
      </c>
      <c r="GE406" s="206">
        <f t="shared" si="913"/>
        <v>-1.316264615507174</v>
      </c>
      <c r="GF406" s="206">
        <f t="shared" si="914"/>
        <v>0.15972568866944892</v>
      </c>
      <c r="GG406" s="207">
        <f t="shared" si="915"/>
        <v>-4.2199275128591562E-3</v>
      </c>
      <c r="GH406" s="206">
        <f t="shared" si="916"/>
        <v>2.9893582524430418E-2</v>
      </c>
      <c r="GI406" s="206">
        <f t="shared" si="917"/>
        <v>0.22822195540095069</v>
      </c>
      <c r="GJ406" s="206">
        <f t="shared" si="918"/>
        <v>0.54472589843909303</v>
      </c>
      <c r="GK406" s="206">
        <f t="shared" si="919"/>
        <v>-1.1019849411434164</v>
      </c>
      <c r="GL406" s="206">
        <f t="shared" si="920"/>
        <v>8.0975692014314204E-2</v>
      </c>
      <c r="GM406" s="206">
        <f t="shared" si="921"/>
        <v>0.77865619599153413</v>
      </c>
      <c r="GN406" s="206">
        <f t="shared" si="922"/>
        <v>-0.24223172127418602</v>
      </c>
      <c r="GO406" s="2"/>
      <c r="GP406" s="3">
        <f t="shared" si="923"/>
        <v>31</v>
      </c>
      <c r="GQ406" s="320">
        <f t="shared" si="924"/>
        <v>1.206930114853027E-3</v>
      </c>
      <c r="GR406" s="298">
        <f t="shared" si="925"/>
        <v>1.2539403333391387E-3</v>
      </c>
      <c r="GS406" s="298">
        <f t="shared" si="926"/>
        <v>7.9905392015853225E-4</v>
      </c>
      <c r="GT406" s="298">
        <f t="shared" si="927"/>
        <v>3.4369991530052183E-4</v>
      </c>
      <c r="GU406" s="298">
        <f t="shared" si="928"/>
        <v>4.7499784091890494E-4</v>
      </c>
      <c r="GV406" s="298">
        <f t="shared" si="929"/>
        <v>3.9699725710985999E-4</v>
      </c>
      <c r="GW406" s="298">
        <f t="shared" si="930"/>
        <v>4.6165271672587863E-4</v>
      </c>
      <c r="GX406" s="298">
        <f t="shared" si="931"/>
        <v>7.2565308777900112E-4</v>
      </c>
      <c r="GY406" s="298">
        <f t="shared" si="932"/>
        <v>1.0311008800326115E-3</v>
      </c>
      <c r="GZ406" s="298">
        <f t="shared" si="933"/>
        <v>3.1136481577581735E-4</v>
      </c>
      <c r="HA406" s="298">
        <f t="shared" si="934"/>
        <v>3.5910435149978876E-4</v>
      </c>
      <c r="HB406" s="298">
        <f t="shared" si="935"/>
        <v>7.3778664007976072E-4</v>
      </c>
      <c r="HC406" s="298">
        <f t="shared" si="936"/>
        <v>5.3717790985808103E-4</v>
      </c>
      <c r="HD406" s="298"/>
    </row>
    <row r="407" spans="1:212" ht="12" customHeight="1" x14ac:dyDescent="0.25">
      <c r="A407" s="2">
        <v>3</v>
      </c>
      <c r="B407" s="10" t="s">
        <v>152</v>
      </c>
      <c r="C407" s="183">
        <v>62093</v>
      </c>
      <c r="D407" s="10"/>
      <c r="E407" s="2" t="s">
        <v>4</v>
      </c>
      <c r="F407" s="33"/>
      <c r="G407" s="33"/>
      <c r="H407" s="33"/>
      <c r="I407" s="33"/>
      <c r="J407" s="33"/>
      <c r="K407" s="33"/>
      <c r="L407" s="33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61"/>
      <c r="X407" s="45"/>
      <c r="Y407" s="3">
        <v>10</v>
      </c>
      <c r="Z407" s="146">
        <v>8</v>
      </c>
      <c r="AA407" s="3">
        <f t="shared" si="939"/>
        <v>18</v>
      </c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178">
        <f t="shared" si="850"/>
        <v>0</v>
      </c>
      <c r="BB407" s="2">
        <f t="shared" si="851"/>
        <v>0</v>
      </c>
      <c r="BC407" s="2">
        <f t="shared" si="852"/>
        <v>0</v>
      </c>
      <c r="BD407" s="146">
        <f t="shared" si="853"/>
        <v>0</v>
      </c>
      <c r="BE407" s="3">
        <f t="shared" si="854"/>
        <v>0.99729898192395594</v>
      </c>
      <c r="BF407" s="178">
        <f t="shared" si="855"/>
        <v>0</v>
      </c>
      <c r="BG407" s="2">
        <f t="shared" si="856"/>
        <v>0</v>
      </c>
      <c r="BH407" s="2">
        <f t="shared" si="857"/>
        <v>0</v>
      </c>
      <c r="BI407" s="146">
        <f t="shared" si="858"/>
        <v>0</v>
      </c>
      <c r="BJ407" s="3"/>
      <c r="BK407" s="21">
        <v>23414</v>
      </c>
      <c r="BL407" s="3">
        <v>23300</v>
      </c>
      <c r="BM407" s="2">
        <v>114</v>
      </c>
      <c r="BN407" s="2">
        <v>114</v>
      </c>
      <c r="BO407" s="45"/>
      <c r="BP407" s="2">
        <f t="shared" si="859"/>
        <v>114</v>
      </c>
      <c r="BQ407" s="2">
        <f t="shared" si="860"/>
        <v>4.8927038626609445</v>
      </c>
      <c r="BR407" s="2">
        <f t="shared" si="861"/>
        <v>4.8927038626609445</v>
      </c>
      <c r="BS407" s="2"/>
      <c r="BT407" s="7">
        <v>23663</v>
      </c>
      <c r="BU407" s="3">
        <v>23543</v>
      </c>
      <c r="BV407" s="2">
        <f t="shared" si="940"/>
        <v>120</v>
      </c>
      <c r="BW407" s="2">
        <v>120</v>
      </c>
      <c r="BX407" s="61"/>
      <c r="BY407" s="2">
        <f t="shared" si="862"/>
        <v>120</v>
      </c>
      <c r="BZ407" s="2">
        <f t="shared" si="863"/>
        <v>5.0970564499001831</v>
      </c>
      <c r="CA407" s="2">
        <f t="shared" si="864"/>
        <v>5.0970564499001831</v>
      </c>
      <c r="CB407" s="2"/>
      <c r="CC407" s="105">
        <v>23853</v>
      </c>
      <c r="CD407" s="3">
        <v>23762</v>
      </c>
      <c r="CE407" s="2">
        <f t="shared" si="941"/>
        <v>91</v>
      </c>
      <c r="CF407" s="2">
        <v>91</v>
      </c>
      <c r="CG407" s="61"/>
      <c r="CH407" s="2">
        <f t="shared" si="865"/>
        <v>91</v>
      </c>
      <c r="CI407" s="2">
        <f t="shared" si="866"/>
        <v>3.8296439693628486</v>
      </c>
      <c r="CJ407" s="2">
        <f t="shared" si="867"/>
        <v>3.8296439693628486</v>
      </c>
      <c r="CK407" s="2"/>
      <c r="CL407" s="105">
        <v>24002</v>
      </c>
      <c r="CM407" s="3">
        <v>23947</v>
      </c>
      <c r="CN407" s="2">
        <f t="shared" si="942"/>
        <v>55</v>
      </c>
      <c r="CO407" s="2">
        <f t="shared" si="943"/>
        <v>55</v>
      </c>
      <c r="CP407" s="61"/>
      <c r="CQ407" s="2">
        <f t="shared" si="868"/>
        <v>55</v>
      </c>
      <c r="CR407" s="2">
        <f t="shared" si="869"/>
        <v>2.2967386311437759</v>
      </c>
      <c r="CS407" s="2">
        <f t="shared" si="870"/>
        <v>2.2967386311437759</v>
      </c>
      <c r="CT407" s="2"/>
      <c r="CU407" s="131">
        <v>24089</v>
      </c>
      <c r="CV407" s="3">
        <v>24065</v>
      </c>
      <c r="CW407" s="2">
        <f t="shared" si="944"/>
        <v>24</v>
      </c>
      <c r="CX407" s="2">
        <f t="shared" si="945"/>
        <v>24</v>
      </c>
      <c r="CY407" s="61"/>
      <c r="CZ407" s="2">
        <f t="shared" si="871"/>
        <v>24</v>
      </c>
      <c r="DA407" s="2">
        <f t="shared" si="872"/>
        <v>0.99729898192395594</v>
      </c>
      <c r="DB407" s="2">
        <f t="shared" si="873"/>
        <v>0.99729898192395594</v>
      </c>
      <c r="DC407" s="2"/>
      <c r="DD407" s="131">
        <v>24179</v>
      </c>
      <c r="DE407" s="3">
        <v>24142</v>
      </c>
      <c r="DF407" s="2">
        <f t="shared" si="946"/>
        <v>37</v>
      </c>
      <c r="DG407" s="2">
        <f t="shared" si="947"/>
        <v>37</v>
      </c>
      <c r="DH407" s="61"/>
      <c r="DI407" s="2">
        <f t="shared" si="874"/>
        <v>37</v>
      </c>
      <c r="DJ407" s="2">
        <f t="shared" si="875"/>
        <v>1.5325987904896032</v>
      </c>
      <c r="DK407" s="2">
        <f t="shared" si="876"/>
        <v>1.5325987904896032</v>
      </c>
      <c r="DL407" s="2"/>
      <c r="DM407" s="131">
        <v>24257</v>
      </c>
      <c r="DN407" s="2">
        <v>24242</v>
      </c>
      <c r="DO407" s="3">
        <f t="shared" si="877"/>
        <v>15</v>
      </c>
      <c r="DP407" s="3">
        <f t="shared" si="878"/>
        <v>0.61876082831449553</v>
      </c>
      <c r="DQ407" s="2"/>
      <c r="DR407" s="131">
        <v>24252</v>
      </c>
      <c r="DS407" s="2">
        <v>24210</v>
      </c>
      <c r="DT407" s="3">
        <f t="shared" si="879"/>
        <v>42</v>
      </c>
      <c r="DU407" s="3">
        <f t="shared" si="880"/>
        <v>1.7348203221809169</v>
      </c>
      <c r="DV407" s="2"/>
      <c r="DW407" s="131">
        <v>24326</v>
      </c>
      <c r="DX407" s="2">
        <v>24295</v>
      </c>
      <c r="DY407" s="3">
        <f t="shared" si="881"/>
        <v>31</v>
      </c>
      <c r="DZ407" s="3">
        <f t="shared" si="882"/>
        <v>1.2759827124922825</v>
      </c>
      <c r="EA407" s="2"/>
      <c r="EB407" s="131">
        <v>24300</v>
      </c>
      <c r="EC407" s="2">
        <v>24255</v>
      </c>
      <c r="ED407" s="3">
        <f t="shared" si="948"/>
        <v>45</v>
      </c>
      <c r="EE407" s="3">
        <f t="shared" si="883"/>
        <v>1.8552875695732838</v>
      </c>
      <c r="EF407" s="2"/>
      <c r="EG407" s="131">
        <v>24394</v>
      </c>
      <c r="EH407" s="2">
        <v>24293</v>
      </c>
      <c r="EI407" s="3">
        <f t="shared" si="949"/>
        <v>101</v>
      </c>
      <c r="EJ407" s="3">
        <f t="shared" si="884"/>
        <v>4.1575762565348047</v>
      </c>
      <c r="EK407" s="2"/>
      <c r="EL407" s="131">
        <v>24643</v>
      </c>
      <c r="EM407" s="2">
        <v>24316</v>
      </c>
      <c r="EN407" s="3">
        <f t="shared" si="950"/>
        <v>327</v>
      </c>
      <c r="EO407" s="3">
        <f t="shared" si="885"/>
        <v>13.447935515709821</v>
      </c>
      <c r="EP407" s="2"/>
      <c r="EQ407" s="2"/>
      <c r="ER407" s="77">
        <f t="shared" si="886"/>
        <v>114</v>
      </c>
      <c r="ES407" s="83">
        <f t="shared" si="825"/>
        <v>120</v>
      </c>
      <c r="ET407" s="83">
        <f t="shared" si="953"/>
        <v>91</v>
      </c>
      <c r="EU407" s="81">
        <f t="shared" si="848"/>
        <v>55</v>
      </c>
      <c r="EV407" s="81">
        <f t="shared" si="826"/>
        <v>24</v>
      </c>
      <c r="EW407" s="81">
        <f t="shared" si="833"/>
        <v>37</v>
      </c>
      <c r="EX407" s="81">
        <f t="shared" si="827"/>
        <v>15</v>
      </c>
      <c r="EY407" s="81">
        <f t="shared" si="951"/>
        <v>42</v>
      </c>
      <c r="EZ407" s="81">
        <f t="shared" si="937"/>
        <v>31</v>
      </c>
      <c r="FA407" s="81">
        <f t="shared" si="887"/>
        <v>45</v>
      </c>
      <c r="FB407" s="81">
        <f t="shared" si="888"/>
        <v>101</v>
      </c>
      <c r="FC407" s="81">
        <f t="shared" si="952"/>
        <v>327</v>
      </c>
      <c r="FD407" s="2"/>
      <c r="FE407" s="77">
        <f t="shared" si="889"/>
        <v>4.8927038626609445</v>
      </c>
      <c r="FF407" s="83">
        <f t="shared" si="890"/>
        <v>5.0970564499001831</v>
      </c>
      <c r="FG407" s="83">
        <f t="shared" si="891"/>
        <v>3.8296439693628486</v>
      </c>
      <c r="FH407" s="81">
        <f t="shared" si="892"/>
        <v>2.2967386311437759</v>
      </c>
      <c r="FI407" s="81">
        <f t="shared" si="893"/>
        <v>0.99729898192395594</v>
      </c>
      <c r="FJ407" s="81">
        <f t="shared" si="894"/>
        <v>1.5325987904896032</v>
      </c>
      <c r="FK407" s="81">
        <f t="shared" si="895"/>
        <v>0.61876082831449553</v>
      </c>
      <c r="FL407" s="81">
        <f t="shared" si="896"/>
        <v>1.7348203221809169</v>
      </c>
      <c r="FM407" s="81">
        <f t="shared" si="897"/>
        <v>1.2759827124922825</v>
      </c>
      <c r="FN407" s="81">
        <f t="shared" si="898"/>
        <v>1.8552875695732838</v>
      </c>
      <c r="FO407" s="81">
        <f t="shared" si="899"/>
        <v>4.1575762565348047</v>
      </c>
      <c r="FP407" s="81">
        <f t="shared" si="900"/>
        <v>13.447935515709821</v>
      </c>
      <c r="FQ407" s="2"/>
      <c r="FR407" s="83">
        <f t="shared" si="901"/>
        <v>6</v>
      </c>
      <c r="FS407" s="83">
        <f t="shared" si="902"/>
        <v>-29</v>
      </c>
      <c r="FT407" s="83">
        <f t="shared" si="903"/>
        <v>-36</v>
      </c>
      <c r="FU407" s="83">
        <f t="shared" si="904"/>
        <v>-31</v>
      </c>
      <c r="FV407" s="83">
        <f t="shared" si="905"/>
        <v>13</v>
      </c>
      <c r="FW407" s="83">
        <f t="shared" si="906"/>
        <v>-22</v>
      </c>
      <c r="FX407" s="83">
        <f t="shared" si="907"/>
        <v>27</v>
      </c>
      <c r="FY407" s="83">
        <f t="shared" si="908"/>
        <v>-11</v>
      </c>
      <c r="FZ407" s="83">
        <f t="shared" si="909"/>
        <v>14</v>
      </c>
      <c r="GA407" s="83">
        <f t="shared" si="910"/>
        <v>56</v>
      </c>
      <c r="GB407" s="83">
        <f t="shared" si="911"/>
        <v>226</v>
      </c>
      <c r="GC407" s="54"/>
      <c r="GD407" s="205">
        <f t="shared" si="912"/>
        <v>0.20435258723923866</v>
      </c>
      <c r="GE407" s="206">
        <f t="shared" si="913"/>
        <v>-1.2674124805373346</v>
      </c>
      <c r="GF407" s="206">
        <f t="shared" si="914"/>
        <v>-1.5329053382190727</v>
      </c>
      <c r="GG407" s="207">
        <f t="shared" si="915"/>
        <v>-1.2994396492198199</v>
      </c>
      <c r="GH407" s="206">
        <f t="shared" si="916"/>
        <v>0.53529980856564729</v>
      </c>
      <c r="GI407" s="206">
        <f t="shared" si="917"/>
        <v>-0.91383796217510771</v>
      </c>
      <c r="GJ407" s="206">
        <f t="shared" si="918"/>
        <v>1.1160594938664214</v>
      </c>
      <c r="GK407" s="206">
        <f t="shared" si="919"/>
        <v>-0.45883760968863441</v>
      </c>
      <c r="GL407" s="206">
        <f t="shared" si="920"/>
        <v>0.57930485708100132</v>
      </c>
      <c r="GM407" s="206">
        <f t="shared" si="921"/>
        <v>2.3022886869615209</v>
      </c>
      <c r="GN407" s="206">
        <f t="shared" si="922"/>
        <v>9.2903592591750161</v>
      </c>
      <c r="GO407" s="2"/>
      <c r="GP407" s="3">
        <f t="shared" si="923"/>
        <v>327</v>
      </c>
      <c r="GQ407" s="320">
        <f t="shared" si="924"/>
        <v>1.3447935515709821E-2</v>
      </c>
      <c r="GR407" s="298">
        <f t="shared" si="925"/>
        <v>1.9854055277869695E-3</v>
      </c>
      <c r="GS407" s="298">
        <f t="shared" si="926"/>
        <v>1.9177294083804776E-3</v>
      </c>
      <c r="GT407" s="298">
        <f t="shared" si="927"/>
        <v>1.7375940162415271E-3</v>
      </c>
      <c r="GU407" s="298">
        <f t="shared" si="928"/>
        <v>1.1874946022972623E-3</v>
      </c>
      <c r="GV407" s="298">
        <f t="shared" si="929"/>
        <v>4.3308791684711995E-4</v>
      </c>
      <c r="GW407" s="298">
        <f t="shared" si="930"/>
        <v>7.4265871821119613E-4</v>
      </c>
      <c r="GX407" s="298">
        <f t="shared" si="931"/>
        <v>3.7533780402362128E-4</v>
      </c>
      <c r="GY407" s="298">
        <f t="shared" si="932"/>
        <v>1.0071217897992951E-3</v>
      </c>
      <c r="GZ407" s="298">
        <f t="shared" si="933"/>
        <v>6.4348728593668914E-4</v>
      </c>
      <c r="HA407" s="298">
        <f t="shared" si="934"/>
        <v>9.5057034220532319E-4</v>
      </c>
      <c r="HB407" s="298">
        <f t="shared" si="935"/>
        <v>2.0139581256231305E-3</v>
      </c>
      <c r="HC407" s="298">
        <f t="shared" si="936"/>
        <v>5.6663605330191128E-3</v>
      </c>
      <c r="HD407" s="298"/>
    </row>
    <row r="408" spans="1:212" ht="12" customHeight="1" x14ac:dyDescent="0.25">
      <c r="A408" s="2">
        <v>3</v>
      </c>
      <c r="B408" s="10" t="s">
        <v>152</v>
      </c>
      <c r="C408" s="183">
        <v>62096</v>
      </c>
      <c r="D408" s="10"/>
      <c r="E408" s="2" t="s">
        <v>13</v>
      </c>
      <c r="F408" s="33"/>
      <c r="G408" s="33"/>
      <c r="H408" s="33"/>
      <c r="I408" s="33"/>
      <c r="J408" s="33"/>
      <c r="K408" s="33"/>
      <c r="L408" s="33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61"/>
      <c r="X408" s="45"/>
      <c r="Y408" s="3">
        <v>112</v>
      </c>
      <c r="Z408" s="146">
        <v>17</v>
      </c>
      <c r="AA408" s="3">
        <f t="shared" si="939"/>
        <v>129</v>
      </c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178">
        <f t="shared" si="850"/>
        <v>0</v>
      </c>
      <c r="BB408" s="2">
        <f t="shared" si="851"/>
        <v>0</v>
      </c>
      <c r="BC408" s="2">
        <f t="shared" si="852"/>
        <v>0</v>
      </c>
      <c r="BD408" s="146">
        <f t="shared" si="853"/>
        <v>0</v>
      </c>
      <c r="BE408" s="3">
        <f t="shared" si="854"/>
        <v>6.2703748186738624</v>
      </c>
      <c r="BF408" s="178">
        <f t="shared" si="855"/>
        <v>0</v>
      </c>
      <c r="BG408" s="2">
        <f t="shared" si="856"/>
        <v>0</v>
      </c>
      <c r="BH408" s="2">
        <f t="shared" si="857"/>
        <v>0</v>
      </c>
      <c r="BI408" s="146">
        <f t="shared" si="858"/>
        <v>0</v>
      </c>
      <c r="BJ408" s="3"/>
      <c r="BK408" s="21">
        <v>63968</v>
      </c>
      <c r="BL408" s="3">
        <v>63387</v>
      </c>
      <c r="BM408" s="2">
        <v>581</v>
      </c>
      <c r="BN408" s="2">
        <v>581</v>
      </c>
      <c r="BO408" s="45"/>
      <c r="BP408" s="2">
        <f t="shared" si="859"/>
        <v>581</v>
      </c>
      <c r="BQ408" s="2">
        <f t="shared" si="860"/>
        <v>9.1659173016549129</v>
      </c>
      <c r="BR408" s="2">
        <f t="shared" si="861"/>
        <v>9.1659173016549129</v>
      </c>
      <c r="BS408" s="2"/>
      <c r="BT408" s="7">
        <v>64218</v>
      </c>
      <c r="BU408" s="3">
        <v>63654</v>
      </c>
      <c r="BV408" s="2">
        <f t="shared" si="940"/>
        <v>564</v>
      </c>
      <c r="BW408" s="2">
        <v>564</v>
      </c>
      <c r="BX408" s="61"/>
      <c r="BY408" s="2">
        <f t="shared" si="862"/>
        <v>564</v>
      </c>
      <c r="BZ408" s="2">
        <f t="shared" si="863"/>
        <v>8.8604015458572896</v>
      </c>
      <c r="CA408" s="2">
        <f t="shared" si="864"/>
        <v>8.8604015458572896</v>
      </c>
      <c r="CB408" s="2"/>
      <c r="CC408" s="105">
        <v>64324</v>
      </c>
      <c r="CD408" s="3">
        <v>63661</v>
      </c>
      <c r="CE408" s="2">
        <f t="shared" si="941"/>
        <v>663</v>
      </c>
      <c r="CF408" s="2">
        <v>663</v>
      </c>
      <c r="CG408" s="61"/>
      <c r="CH408" s="2">
        <f t="shared" si="865"/>
        <v>663</v>
      </c>
      <c r="CI408" s="2">
        <f t="shared" si="866"/>
        <v>10.414539513988156</v>
      </c>
      <c r="CJ408" s="2">
        <f t="shared" si="867"/>
        <v>10.414539513988156</v>
      </c>
      <c r="CK408" s="2"/>
      <c r="CL408" s="105">
        <v>64299</v>
      </c>
      <c r="CM408" s="3">
        <v>63851</v>
      </c>
      <c r="CN408" s="2">
        <f t="shared" si="942"/>
        <v>448</v>
      </c>
      <c r="CO408" s="2">
        <f t="shared" si="943"/>
        <v>448</v>
      </c>
      <c r="CP408" s="61"/>
      <c r="CQ408" s="2">
        <f t="shared" si="868"/>
        <v>448</v>
      </c>
      <c r="CR408" s="2">
        <f t="shared" si="869"/>
        <v>7.0163349047000052</v>
      </c>
      <c r="CS408" s="2">
        <f t="shared" si="870"/>
        <v>7.0163349047000052</v>
      </c>
      <c r="CT408" s="2"/>
      <c r="CU408" s="131">
        <v>64513</v>
      </c>
      <c r="CV408" s="3">
        <v>64111</v>
      </c>
      <c r="CW408" s="2">
        <f t="shared" si="944"/>
        <v>402</v>
      </c>
      <c r="CX408" s="2">
        <f t="shared" si="945"/>
        <v>402</v>
      </c>
      <c r="CY408" s="61"/>
      <c r="CZ408" s="2">
        <f t="shared" si="871"/>
        <v>402</v>
      </c>
      <c r="DA408" s="2">
        <f t="shared" si="872"/>
        <v>6.2703748186738624</v>
      </c>
      <c r="DB408" s="2">
        <f t="shared" si="873"/>
        <v>6.2703748186738624</v>
      </c>
      <c r="DC408" s="2"/>
      <c r="DD408" s="131">
        <v>64441</v>
      </c>
      <c r="DE408" s="3">
        <v>64046</v>
      </c>
      <c r="DF408" s="2">
        <f t="shared" si="946"/>
        <v>395</v>
      </c>
      <c r="DG408" s="2">
        <f t="shared" si="947"/>
        <v>395</v>
      </c>
      <c r="DH408" s="61"/>
      <c r="DI408" s="2">
        <f t="shared" si="874"/>
        <v>395</v>
      </c>
      <c r="DJ408" s="2">
        <f t="shared" si="875"/>
        <v>6.1674421509540016</v>
      </c>
      <c r="DK408" s="2">
        <f t="shared" si="876"/>
        <v>6.1674421509540016</v>
      </c>
      <c r="DL408" s="2"/>
      <c r="DM408" s="131">
        <v>64407</v>
      </c>
      <c r="DN408" s="2">
        <v>64141</v>
      </c>
      <c r="DO408" s="3">
        <f t="shared" si="877"/>
        <v>266</v>
      </c>
      <c r="DP408" s="3">
        <f t="shared" si="878"/>
        <v>4.1471133908108699</v>
      </c>
      <c r="DQ408" s="2"/>
      <c r="DR408" s="131">
        <v>64417</v>
      </c>
      <c r="DS408" s="2">
        <v>64129</v>
      </c>
      <c r="DT408" s="3">
        <f t="shared" si="879"/>
        <v>288</v>
      </c>
      <c r="DU408" s="3">
        <f t="shared" si="880"/>
        <v>4.4909479330724009</v>
      </c>
      <c r="DV408" s="2"/>
      <c r="DW408" s="131">
        <v>64283</v>
      </c>
      <c r="DX408" s="2">
        <v>64021</v>
      </c>
      <c r="DY408" s="3">
        <f t="shared" si="881"/>
        <v>262</v>
      </c>
      <c r="DZ408" s="3">
        <f t="shared" si="882"/>
        <v>4.0924071788944252</v>
      </c>
      <c r="EA408" s="2"/>
      <c r="EB408" s="131">
        <v>63895</v>
      </c>
      <c r="EC408" s="2">
        <v>63764</v>
      </c>
      <c r="ED408" s="3">
        <f t="shared" si="948"/>
        <v>131</v>
      </c>
      <c r="EE408" s="3">
        <f t="shared" si="883"/>
        <v>2.0544507872780882</v>
      </c>
      <c r="EF408" s="2"/>
      <c r="EG408" s="131">
        <v>64013</v>
      </c>
      <c r="EH408" s="2">
        <v>63798</v>
      </c>
      <c r="EI408" s="3">
        <f t="shared" si="949"/>
        <v>215</v>
      </c>
      <c r="EJ408" s="3">
        <f t="shared" si="884"/>
        <v>3.3700115991096897</v>
      </c>
      <c r="EK408" s="2"/>
      <c r="EL408" s="131">
        <v>64127</v>
      </c>
      <c r="EM408" s="2">
        <v>63887</v>
      </c>
      <c r="EN408" s="3">
        <f t="shared" si="950"/>
        <v>240</v>
      </c>
      <c r="EO408" s="3">
        <f t="shared" si="885"/>
        <v>3.7566328047959678</v>
      </c>
      <c r="EP408" s="2"/>
      <c r="EQ408" s="2"/>
      <c r="ER408" s="77">
        <f t="shared" si="886"/>
        <v>581</v>
      </c>
      <c r="ES408" s="83">
        <f t="shared" si="825"/>
        <v>564</v>
      </c>
      <c r="ET408" s="83">
        <f t="shared" si="953"/>
        <v>663</v>
      </c>
      <c r="EU408" s="81">
        <f t="shared" si="848"/>
        <v>448</v>
      </c>
      <c r="EV408" s="81">
        <f t="shared" si="826"/>
        <v>402</v>
      </c>
      <c r="EW408" s="81">
        <f t="shared" si="833"/>
        <v>395</v>
      </c>
      <c r="EX408" s="81">
        <f t="shared" si="827"/>
        <v>266</v>
      </c>
      <c r="EY408" s="81">
        <f t="shared" si="951"/>
        <v>288</v>
      </c>
      <c r="EZ408" s="81">
        <f t="shared" si="937"/>
        <v>262</v>
      </c>
      <c r="FA408" s="81">
        <f t="shared" si="887"/>
        <v>131</v>
      </c>
      <c r="FB408" s="81">
        <f t="shared" si="888"/>
        <v>215</v>
      </c>
      <c r="FC408" s="81">
        <f t="shared" si="952"/>
        <v>240</v>
      </c>
      <c r="FD408" s="2"/>
      <c r="FE408" s="77">
        <f t="shared" si="889"/>
        <v>9.1659173016549129</v>
      </c>
      <c r="FF408" s="83">
        <f t="shared" si="890"/>
        <v>8.8604015458572896</v>
      </c>
      <c r="FG408" s="83">
        <f t="shared" si="891"/>
        <v>10.414539513988156</v>
      </c>
      <c r="FH408" s="81">
        <f t="shared" si="892"/>
        <v>7.0163349047000052</v>
      </c>
      <c r="FI408" s="81">
        <f t="shared" si="893"/>
        <v>6.2703748186738624</v>
      </c>
      <c r="FJ408" s="81">
        <f t="shared" si="894"/>
        <v>6.1674421509540016</v>
      </c>
      <c r="FK408" s="81">
        <f t="shared" si="895"/>
        <v>4.1471133908108699</v>
      </c>
      <c r="FL408" s="81">
        <f t="shared" si="896"/>
        <v>4.4909479330724009</v>
      </c>
      <c r="FM408" s="81">
        <f t="shared" si="897"/>
        <v>4.0924071788944252</v>
      </c>
      <c r="FN408" s="81">
        <f t="shared" si="898"/>
        <v>2.0544507872780882</v>
      </c>
      <c r="FO408" s="81">
        <f t="shared" si="899"/>
        <v>3.3700115991096897</v>
      </c>
      <c r="FP408" s="81">
        <f t="shared" si="900"/>
        <v>3.7566328047959678</v>
      </c>
      <c r="FQ408" s="2"/>
      <c r="FR408" s="83">
        <f t="shared" si="901"/>
        <v>-17</v>
      </c>
      <c r="FS408" s="83">
        <f t="shared" si="902"/>
        <v>99</v>
      </c>
      <c r="FT408" s="83">
        <f t="shared" si="903"/>
        <v>-215</v>
      </c>
      <c r="FU408" s="83">
        <f t="shared" si="904"/>
        <v>-46</v>
      </c>
      <c r="FV408" s="83">
        <f t="shared" si="905"/>
        <v>-7</v>
      </c>
      <c r="FW408" s="83">
        <f t="shared" si="906"/>
        <v>-129</v>
      </c>
      <c r="FX408" s="83">
        <f t="shared" si="907"/>
        <v>22</v>
      </c>
      <c r="FY408" s="83">
        <f t="shared" si="908"/>
        <v>-26</v>
      </c>
      <c r="FZ408" s="83">
        <f t="shared" si="909"/>
        <v>-131</v>
      </c>
      <c r="GA408" s="83">
        <f t="shared" si="910"/>
        <v>84</v>
      </c>
      <c r="GB408" s="83">
        <f t="shared" si="911"/>
        <v>25</v>
      </c>
      <c r="GC408" s="54"/>
      <c r="GD408" s="205">
        <f t="shared" si="912"/>
        <v>-0.30551575579762336</v>
      </c>
      <c r="GE408" s="206">
        <f t="shared" si="913"/>
        <v>1.5541379681308669</v>
      </c>
      <c r="GF408" s="206">
        <f t="shared" si="914"/>
        <v>-3.3982046092881513</v>
      </c>
      <c r="GG408" s="207">
        <f t="shared" si="915"/>
        <v>-0.74596008602614283</v>
      </c>
      <c r="GH408" s="206">
        <f t="shared" si="916"/>
        <v>-0.10293266771986076</v>
      </c>
      <c r="GI408" s="206">
        <f t="shared" si="917"/>
        <v>-2.0203287601431317</v>
      </c>
      <c r="GJ408" s="206">
        <f t="shared" si="918"/>
        <v>0.34383454226153098</v>
      </c>
      <c r="GK408" s="206">
        <f t="shared" si="919"/>
        <v>-0.39854075417797574</v>
      </c>
      <c r="GL408" s="206">
        <f t="shared" si="920"/>
        <v>-2.037956391616337</v>
      </c>
      <c r="GM408" s="206">
        <f t="shared" si="921"/>
        <v>1.3155608118316016</v>
      </c>
      <c r="GN408" s="206">
        <f t="shared" si="922"/>
        <v>0.38662120568627811</v>
      </c>
      <c r="GO408" s="2"/>
      <c r="GP408" s="3">
        <f t="shared" si="923"/>
        <v>240</v>
      </c>
      <c r="GQ408" s="320">
        <f t="shared" si="924"/>
        <v>3.7566328047959679E-3</v>
      </c>
      <c r="GR408" s="298">
        <f t="shared" si="925"/>
        <v>1.0118601856528327E-2</v>
      </c>
      <c r="GS408" s="298">
        <f t="shared" si="926"/>
        <v>9.0133282193882447E-3</v>
      </c>
      <c r="GT408" s="298">
        <f t="shared" si="927"/>
        <v>1.2659613546902555E-2</v>
      </c>
      <c r="GU408" s="298">
        <f t="shared" si="928"/>
        <v>9.6726833059849731E-3</v>
      </c>
      <c r="GV408" s="298">
        <f t="shared" si="929"/>
        <v>7.2542226071892592E-3</v>
      </c>
      <c r="GW408" s="298">
        <f t="shared" si="930"/>
        <v>7.9283836133357422E-3</v>
      </c>
      <c r="GX408" s="298">
        <f t="shared" si="931"/>
        <v>6.6559903913522168E-3</v>
      </c>
      <c r="GY408" s="298">
        <f t="shared" si="932"/>
        <v>6.9059779871951657E-3</v>
      </c>
      <c r="GZ408" s="298">
        <f t="shared" si="933"/>
        <v>5.4385054488842758E-3</v>
      </c>
      <c r="HA408" s="298">
        <f t="shared" si="934"/>
        <v>2.7672158850866077E-3</v>
      </c>
      <c r="HB408" s="298">
        <f t="shared" si="935"/>
        <v>4.2871385842472584E-3</v>
      </c>
      <c r="HC408" s="298">
        <f t="shared" si="936"/>
        <v>4.1587967214819178E-3</v>
      </c>
      <c r="HD408" s="298"/>
    </row>
    <row r="409" spans="1:212" ht="12" customHeight="1" x14ac:dyDescent="0.25">
      <c r="A409" s="2">
        <v>3</v>
      </c>
      <c r="B409" s="10" t="s">
        <v>152</v>
      </c>
      <c r="C409" s="183">
        <v>62099</v>
      </c>
      <c r="D409" s="10"/>
      <c r="E409" s="2" t="s">
        <v>34</v>
      </c>
      <c r="F409" s="33"/>
      <c r="G409" s="33"/>
      <c r="H409" s="33"/>
      <c r="I409" s="33"/>
      <c r="J409" s="33"/>
      <c r="K409" s="33"/>
      <c r="L409" s="33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61"/>
      <c r="X409" s="45"/>
      <c r="Y409" s="3">
        <v>21</v>
      </c>
      <c r="Z409" s="146">
        <v>6</v>
      </c>
      <c r="AA409" s="3">
        <f t="shared" si="939"/>
        <v>27</v>
      </c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178">
        <f t="shared" si="850"/>
        <v>0</v>
      </c>
      <c r="BB409" s="2">
        <f t="shared" si="851"/>
        <v>0</v>
      </c>
      <c r="BC409" s="2">
        <f t="shared" si="852"/>
        <v>0</v>
      </c>
      <c r="BD409" s="146">
        <f t="shared" si="853"/>
        <v>0</v>
      </c>
      <c r="BE409" s="3">
        <f t="shared" si="854"/>
        <v>1.9801980198019802</v>
      </c>
      <c r="BF409" s="178">
        <f t="shared" si="855"/>
        <v>0</v>
      </c>
      <c r="BG409" s="2">
        <f t="shared" si="856"/>
        <v>0</v>
      </c>
      <c r="BH409" s="2">
        <f t="shared" si="857"/>
        <v>0</v>
      </c>
      <c r="BI409" s="146">
        <f t="shared" si="858"/>
        <v>0</v>
      </c>
      <c r="BJ409" s="3"/>
      <c r="BK409" s="21">
        <v>16348</v>
      </c>
      <c r="BL409" s="3">
        <v>16294</v>
      </c>
      <c r="BM409" s="2">
        <v>54</v>
      </c>
      <c r="BN409" s="2">
        <v>54</v>
      </c>
      <c r="BO409" s="45"/>
      <c r="BP409" s="2">
        <f t="shared" si="859"/>
        <v>54</v>
      </c>
      <c r="BQ409" s="2">
        <f t="shared" si="860"/>
        <v>3.3141033509267213</v>
      </c>
      <c r="BR409" s="2">
        <f t="shared" si="861"/>
        <v>3.3141033509267213</v>
      </c>
      <c r="BS409" s="2"/>
      <c r="BT409" s="7">
        <v>16452</v>
      </c>
      <c r="BU409" s="3">
        <v>16405</v>
      </c>
      <c r="BV409" s="2">
        <f t="shared" si="940"/>
        <v>47</v>
      </c>
      <c r="BW409" s="2">
        <v>47</v>
      </c>
      <c r="BX409" s="61"/>
      <c r="BY409" s="2">
        <f t="shared" si="862"/>
        <v>47</v>
      </c>
      <c r="BZ409" s="2">
        <f t="shared" si="863"/>
        <v>2.8649801889667783</v>
      </c>
      <c r="CA409" s="2">
        <f t="shared" si="864"/>
        <v>2.8649801889667783</v>
      </c>
      <c r="CB409" s="2"/>
      <c r="CC409" s="105">
        <v>16605</v>
      </c>
      <c r="CD409" s="3">
        <v>16529</v>
      </c>
      <c r="CE409" s="2">
        <f t="shared" si="941"/>
        <v>76</v>
      </c>
      <c r="CF409" s="2">
        <v>76</v>
      </c>
      <c r="CG409" s="61"/>
      <c r="CH409" s="2">
        <f t="shared" si="865"/>
        <v>76</v>
      </c>
      <c r="CI409" s="2">
        <f t="shared" si="866"/>
        <v>4.5979793090931089</v>
      </c>
      <c r="CJ409" s="2">
        <f t="shared" si="867"/>
        <v>4.5979793090931089</v>
      </c>
      <c r="CK409" s="2"/>
      <c r="CL409" s="105">
        <v>16650</v>
      </c>
      <c r="CM409" s="3">
        <v>16623</v>
      </c>
      <c r="CN409" s="2">
        <f t="shared" si="942"/>
        <v>27</v>
      </c>
      <c r="CO409" s="2">
        <f t="shared" si="943"/>
        <v>27</v>
      </c>
      <c r="CP409" s="61"/>
      <c r="CQ409" s="2">
        <f t="shared" si="868"/>
        <v>27</v>
      </c>
      <c r="CR409" s="2">
        <f t="shared" si="869"/>
        <v>1.6242555495397943</v>
      </c>
      <c r="CS409" s="2">
        <f t="shared" si="870"/>
        <v>1.6242555495397943</v>
      </c>
      <c r="CT409" s="2"/>
      <c r="CU409" s="131">
        <v>16698</v>
      </c>
      <c r="CV409" s="3">
        <v>16665</v>
      </c>
      <c r="CW409" s="2">
        <f t="shared" si="944"/>
        <v>33</v>
      </c>
      <c r="CX409" s="2">
        <f t="shared" si="945"/>
        <v>33</v>
      </c>
      <c r="CY409" s="61"/>
      <c r="CZ409" s="2">
        <f t="shared" si="871"/>
        <v>33</v>
      </c>
      <c r="DA409" s="2">
        <f t="shared" si="872"/>
        <v>1.9801980198019802</v>
      </c>
      <c r="DB409" s="2">
        <f t="shared" si="873"/>
        <v>1.9801980198019802</v>
      </c>
      <c r="DC409" s="2"/>
      <c r="DD409" s="131">
        <v>16807</v>
      </c>
      <c r="DE409" s="3">
        <v>16787</v>
      </c>
      <c r="DF409" s="2">
        <f t="shared" si="946"/>
        <v>20</v>
      </c>
      <c r="DG409" s="2">
        <f t="shared" si="947"/>
        <v>20</v>
      </c>
      <c r="DH409" s="61"/>
      <c r="DI409" s="2">
        <f t="shared" si="874"/>
        <v>20</v>
      </c>
      <c r="DJ409" s="2">
        <f t="shared" si="875"/>
        <v>1.191398105677012</v>
      </c>
      <c r="DK409" s="2">
        <f t="shared" si="876"/>
        <v>1.191398105677012</v>
      </c>
      <c r="DL409" s="2"/>
      <c r="DM409" s="131">
        <v>16898</v>
      </c>
      <c r="DN409" s="2">
        <v>16883</v>
      </c>
      <c r="DO409" s="3">
        <f t="shared" si="877"/>
        <v>15</v>
      </c>
      <c r="DP409" s="3">
        <f t="shared" si="878"/>
        <v>0.88846768939169574</v>
      </c>
      <c r="DQ409" s="2"/>
      <c r="DR409" s="131">
        <v>16958</v>
      </c>
      <c r="DS409" s="2">
        <v>16925</v>
      </c>
      <c r="DT409" s="3">
        <f t="shared" si="879"/>
        <v>33</v>
      </c>
      <c r="DU409" s="3">
        <f t="shared" si="880"/>
        <v>1.9497784342688331</v>
      </c>
      <c r="DV409" s="2"/>
      <c r="DW409" s="131">
        <v>17050</v>
      </c>
      <c r="DX409" s="2">
        <v>17032</v>
      </c>
      <c r="DY409" s="3">
        <f t="shared" si="881"/>
        <v>18</v>
      </c>
      <c r="DZ409" s="3">
        <f t="shared" si="882"/>
        <v>1.0568341944574917</v>
      </c>
      <c r="EA409" s="2"/>
      <c r="EB409" s="131">
        <v>17201</v>
      </c>
      <c r="EC409" s="2">
        <v>17200</v>
      </c>
      <c r="ED409" s="3">
        <f t="shared" si="948"/>
        <v>1</v>
      </c>
      <c r="EE409" s="3">
        <f t="shared" si="883"/>
        <v>5.8139534883720936E-2</v>
      </c>
      <c r="EF409" s="2"/>
      <c r="EG409" s="131">
        <v>17303</v>
      </c>
      <c r="EH409" s="2">
        <v>17295</v>
      </c>
      <c r="EI409" s="3">
        <f t="shared" si="949"/>
        <v>8</v>
      </c>
      <c r="EJ409" s="3">
        <f t="shared" si="884"/>
        <v>0.46256143394044519</v>
      </c>
      <c r="EK409" s="2"/>
      <c r="EL409" s="131">
        <v>17321</v>
      </c>
      <c r="EM409" s="2">
        <v>17325</v>
      </c>
      <c r="EN409" s="146">
        <v>0</v>
      </c>
      <c r="EO409" s="3">
        <f t="shared" si="885"/>
        <v>0</v>
      </c>
      <c r="EP409" s="2"/>
      <c r="EQ409" s="2"/>
      <c r="ER409" s="77">
        <f t="shared" si="886"/>
        <v>54</v>
      </c>
      <c r="ES409" s="83">
        <f t="shared" si="825"/>
        <v>47</v>
      </c>
      <c r="ET409" s="83">
        <f t="shared" si="953"/>
        <v>76</v>
      </c>
      <c r="EU409" s="81">
        <f t="shared" si="848"/>
        <v>27</v>
      </c>
      <c r="EV409" s="81">
        <f t="shared" si="826"/>
        <v>33</v>
      </c>
      <c r="EW409" s="81">
        <f t="shared" si="833"/>
        <v>20</v>
      </c>
      <c r="EX409" s="81">
        <f t="shared" si="827"/>
        <v>15</v>
      </c>
      <c r="EY409" s="81">
        <v>0</v>
      </c>
      <c r="EZ409" s="81">
        <f t="shared" si="937"/>
        <v>18</v>
      </c>
      <c r="FA409" s="81">
        <f t="shared" si="887"/>
        <v>1</v>
      </c>
      <c r="FB409" s="81">
        <f t="shared" si="888"/>
        <v>8</v>
      </c>
      <c r="FC409" s="81">
        <v>0</v>
      </c>
      <c r="FD409" s="2"/>
      <c r="FE409" s="77">
        <f t="shared" si="889"/>
        <v>3.3141033509267213</v>
      </c>
      <c r="FF409" s="83">
        <f t="shared" si="890"/>
        <v>2.8649801889667783</v>
      </c>
      <c r="FG409" s="83">
        <f t="shared" si="891"/>
        <v>4.5979793090931089</v>
      </c>
      <c r="FH409" s="81">
        <f t="shared" si="892"/>
        <v>1.6242555495397943</v>
      </c>
      <c r="FI409" s="81">
        <f t="shared" si="893"/>
        <v>1.9801980198019802</v>
      </c>
      <c r="FJ409" s="81">
        <f t="shared" si="894"/>
        <v>1.191398105677012</v>
      </c>
      <c r="FK409" s="81">
        <f t="shared" si="895"/>
        <v>0.88846768939169574</v>
      </c>
      <c r="FL409" s="81">
        <f t="shared" si="896"/>
        <v>0</v>
      </c>
      <c r="FM409" s="81">
        <f t="shared" si="897"/>
        <v>1.0568341944574917</v>
      </c>
      <c r="FN409" s="81">
        <f t="shared" si="898"/>
        <v>5.8139534883720936E-2</v>
      </c>
      <c r="FO409" s="81">
        <f t="shared" si="899"/>
        <v>0.46256143394044519</v>
      </c>
      <c r="FP409" s="81">
        <f t="shared" si="900"/>
        <v>0</v>
      </c>
      <c r="FQ409" s="2"/>
      <c r="FR409" s="83">
        <f t="shared" si="901"/>
        <v>-7</v>
      </c>
      <c r="FS409" s="83">
        <f t="shared" si="902"/>
        <v>29</v>
      </c>
      <c r="FT409" s="83">
        <f t="shared" si="903"/>
        <v>-49</v>
      </c>
      <c r="FU409" s="83">
        <f t="shared" si="904"/>
        <v>6</v>
      </c>
      <c r="FV409" s="83">
        <f t="shared" si="905"/>
        <v>-13</v>
      </c>
      <c r="FW409" s="83">
        <f t="shared" si="906"/>
        <v>-5</v>
      </c>
      <c r="FX409" s="83">
        <f t="shared" si="907"/>
        <v>-15</v>
      </c>
      <c r="FY409" s="83">
        <f t="shared" si="908"/>
        <v>18</v>
      </c>
      <c r="FZ409" s="83">
        <f t="shared" si="909"/>
        <v>-17</v>
      </c>
      <c r="GA409" s="83">
        <f t="shared" si="910"/>
        <v>7</v>
      </c>
      <c r="GB409" s="83">
        <f t="shared" si="911"/>
        <v>-8</v>
      </c>
      <c r="GC409" s="54"/>
      <c r="GD409" s="205">
        <f t="shared" si="912"/>
        <v>-0.44912316195994295</v>
      </c>
      <c r="GE409" s="206">
        <f t="shared" si="913"/>
        <v>1.7329991201263306</v>
      </c>
      <c r="GF409" s="206">
        <f t="shared" si="914"/>
        <v>-2.9737237595533146</v>
      </c>
      <c r="GG409" s="207">
        <f t="shared" si="915"/>
        <v>0.35594247026218584</v>
      </c>
      <c r="GH409" s="206">
        <f t="shared" si="916"/>
        <v>-0.78879991412496819</v>
      </c>
      <c r="GI409" s="206">
        <f t="shared" si="917"/>
        <v>-0.30293041628531625</v>
      </c>
      <c r="GJ409" s="206">
        <f t="shared" si="918"/>
        <v>-0.88846768939169574</v>
      </c>
      <c r="GK409" s="206">
        <f t="shared" si="919"/>
        <v>1.0568341944574917</v>
      </c>
      <c r="GL409" s="206">
        <f t="shared" si="920"/>
        <v>-0.99869465957377079</v>
      </c>
      <c r="GM409" s="206">
        <f t="shared" si="921"/>
        <v>0.40442189905672427</v>
      </c>
      <c r="GN409" s="206">
        <f t="shared" si="922"/>
        <v>-0.46256143394044519</v>
      </c>
      <c r="GO409" s="2"/>
      <c r="GP409" s="3">
        <f t="shared" si="923"/>
        <v>0</v>
      </c>
      <c r="GQ409" s="320">
        <f t="shared" si="924"/>
        <v>0</v>
      </c>
      <c r="GR409" s="298">
        <f t="shared" si="925"/>
        <v>9.40455250004354E-4</v>
      </c>
      <c r="GS409" s="298">
        <f t="shared" si="926"/>
        <v>7.5111068494902039E-4</v>
      </c>
      <c r="GT409" s="298">
        <f t="shared" si="927"/>
        <v>1.451177420157759E-3</v>
      </c>
      <c r="GU409" s="298">
        <f t="shared" si="928"/>
        <v>5.8295189567320147E-4</v>
      </c>
      <c r="GV409" s="298">
        <f t="shared" si="929"/>
        <v>5.9549588566478991E-4</v>
      </c>
      <c r="GW409" s="298">
        <f t="shared" si="930"/>
        <v>4.0143714497902492E-4</v>
      </c>
      <c r="GX409" s="298">
        <f t="shared" si="931"/>
        <v>3.7533780402362128E-4</v>
      </c>
      <c r="GY409" s="298">
        <f t="shared" si="932"/>
        <v>0</v>
      </c>
      <c r="GZ409" s="298">
        <f t="shared" si="933"/>
        <v>3.7363777893098082E-4</v>
      </c>
      <c r="HA409" s="298">
        <f t="shared" si="934"/>
        <v>2.1123785382340516E-5</v>
      </c>
      <c r="HB409" s="298">
        <f t="shared" si="935"/>
        <v>1.5952143569292123E-4</v>
      </c>
      <c r="HC409" s="298">
        <f t="shared" si="936"/>
        <v>0</v>
      </c>
      <c r="HD409" s="298"/>
    </row>
    <row r="410" spans="1:212" ht="12" customHeight="1" x14ac:dyDescent="0.25">
      <c r="A410" s="2">
        <v>3</v>
      </c>
      <c r="B410" s="10" t="s">
        <v>152</v>
      </c>
      <c r="C410" s="183">
        <v>62100</v>
      </c>
      <c r="D410" s="10"/>
      <c r="E410" s="181" t="s">
        <v>37</v>
      </c>
      <c r="F410" s="33"/>
      <c r="G410" s="33" t="s">
        <v>176</v>
      </c>
      <c r="H410" s="33" t="s">
        <v>176</v>
      </c>
      <c r="I410" s="33"/>
      <c r="J410" s="33">
        <v>157</v>
      </c>
      <c r="K410" s="33">
        <f>SUM(I410+J410)</f>
        <v>157</v>
      </c>
      <c r="L410" s="33"/>
      <c r="M410" s="45"/>
      <c r="N410" s="45"/>
      <c r="O410" s="45">
        <v>150</v>
      </c>
      <c r="P410" s="45"/>
      <c r="Q410" s="45"/>
      <c r="R410" s="45"/>
      <c r="S410" s="45"/>
      <c r="T410" s="45"/>
      <c r="U410" s="45"/>
      <c r="V410" s="45"/>
      <c r="W410" s="61"/>
      <c r="X410" s="45">
        <f>SUM(M410:W410)</f>
        <v>150</v>
      </c>
      <c r="Y410" s="3">
        <v>167</v>
      </c>
      <c r="Z410" s="146"/>
      <c r="AA410" s="3">
        <f t="shared" si="939"/>
        <v>167</v>
      </c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178">
        <f t="shared" si="850"/>
        <v>0</v>
      </c>
      <c r="BB410" s="2">
        <f t="shared" si="851"/>
        <v>0</v>
      </c>
      <c r="BC410" s="2">
        <f t="shared" si="852"/>
        <v>0</v>
      </c>
      <c r="BD410" s="146">
        <f t="shared" si="853"/>
        <v>0</v>
      </c>
      <c r="BE410" s="3">
        <f t="shared" si="854"/>
        <v>11.589978485668679</v>
      </c>
      <c r="BF410" s="178">
        <f t="shared" si="855"/>
        <v>0</v>
      </c>
      <c r="BG410" s="2">
        <f t="shared" si="856"/>
        <v>0</v>
      </c>
      <c r="BH410" s="2">
        <f t="shared" si="857"/>
        <v>0</v>
      </c>
      <c r="BI410" s="146">
        <f t="shared" si="858"/>
        <v>0</v>
      </c>
      <c r="BJ410" s="3"/>
      <c r="BK410" s="21">
        <v>14147</v>
      </c>
      <c r="BL410" s="3">
        <v>13959</v>
      </c>
      <c r="BM410" s="2">
        <v>188</v>
      </c>
      <c r="BN410" s="2">
        <v>188</v>
      </c>
      <c r="BO410" s="45"/>
      <c r="BP410" s="2">
        <f t="shared" si="859"/>
        <v>188</v>
      </c>
      <c r="BQ410" s="2">
        <f t="shared" si="860"/>
        <v>13.468013468013467</v>
      </c>
      <c r="BR410" s="2">
        <f t="shared" si="861"/>
        <v>13.468013468013467</v>
      </c>
      <c r="BS410" s="2"/>
      <c r="BT410" s="7">
        <v>14291</v>
      </c>
      <c r="BU410" s="3">
        <v>14073</v>
      </c>
      <c r="BV410" s="2">
        <f t="shared" si="940"/>
        <v>218</v>
      </c>
      <c r="BW410" s="2">
        <v>218</v>
      </c>
      <c r="BX410" s="61"/>
      <c r="BY410" s="2">
        <f t="shared" si="862"/>
        <v>218</v>
      </c>
      <c r="BZ410" s="2">
        <f t="shared" si="863"/>
        <v>15.490655865842394</v>
      </c>
      <c r="CA410" s="2">
        <f t="shared" si="864"/>
        <v>15.490655865842394</v>
      </c>
      <c r="CB410" s="2"/>
      <c r="CC410" s="105">
        <v>14357</v>
      </c>
      <c r="CD410" s="3">
        <v>14247</v>
      </c>
      <c r="CE410" s="2">
        <f t="shared" si="941"/>
        <v>110</v>
      </c>
      <c r="CF410" s="2">
        <v>110</v>
      </c>
      <c r="CG410" s="61"/>
      <c r="CH410" s="2">
        <f t="shared" si="865"/>
        <v>110</v>
      </c>
      <c r="CI410" s="2">
        <f t="shared" si="866"/>
        <v>7.7209237032357692</v>
      </c>
      <c r="CJ410" s="2">
        <f t="shared" si="867"/>
        <v>7.7209237032357692</v>
      </c>
      <c r="CK410" s="2"/>
      <c r="CL410" s="105">
        <v>14533</v>
      </c>
      <c r="CM410" s="3">
        <v>14403</v>
      </c>
      <c r="CN410" s="2">
        <f t="shared" si="942"/>
        <v>130</v>
      </c>
      <c r="CO410" s="2">
        <f t="shared" si="943"/>
        <v>130</v>
      </c>
      <c r="CP410" s="61"/>
      <c r="CQ410" s="2">
        <f t="shared" si="868"/>
        <v>130</v>
      </c>
      <c r="CR410" s="2">
        <f t="shared" si="869"/>
        <v>9.0258973824897577</v>
      </c>
      <c r="CS410" s="2">
        <f t="shared" si="870"/>
        <v>9.0258973824897577</v>
      </c>
      <c r="CT410" s="2"/>
      <c r="CU410" s="131">
        <v>14576</v>
      </c>
      <c r="CV410" s="3">
        <v>14409</v>
      </c>
      <c r="CW410" s="2">
        <f t="shared" si="944"/>
        <v>167</v>
      </c>
      <c r="CX410" s="2">
        <f t="shared" si="945"/>
        <v>167</v>
      </c>
      <c r="CY410" s="61"/>
      <c r="CZ410" s="2">
        <f t="shared" si="871"/>
        <v>167</v>
      </c>
      <c r="DA410" s="2">
        <f t="shared" si="872"/>
        <v>11.589978485668679</v>
      </c>
      <c r="DB410" s="2">
        <f t="shared" si="873"/>
        <v>11.589978485668679</v>
      </c>
      <c r="DC410" s="2"/>
      <c r="DD410" s="131">
        <v>14669</v>
      </c>
      <c r="DE410" s="3">
        <v>14483</v>
      </c>
      <c r="DF410" s="2">
        <f t="shared" si="946"/>
        <v>186</v>
      </c>
      <c r="DG410" s="2">
        <f t="shared" si="947"/>
        <v>186</v>
      </c>
      <c r="DH410" s="61"/>
      <c r="DI410" s="2">
        <f t="shared" si="874"/>
        <v>186</v>
      </c>
      <c r="DJ410" s="2">
        <f t="shared" si="875"/>
        <v>12.842643098805496</v>
      </c>
      <c r="DK410" s="2">
        <f t="shared" si="876"/>
        <v>12.842643098805496</v>
      </c>
      <c r="DL410" s="2"/>
      <c r="DM410" s="131">
        <v>14808</v>
      </c>
      <c r="DN410" s="2">
        <v>14650</v>
      </c>
      <c r="DO410" s="3">
        <f t="shared" si="877"/>
        <v>158</v>
      </c>
      <c r="DP410" s="3">
        <f t="shared" si="878"/>
        <v>10.784982935153582</v>
      </c>
      <c r="DQ410" s="2"/>
      <c r="DR410" s="131">
        <v>14882</v>
      </c>
      <c r="DS410" s="2">
        <v>14716</v>
      </c>
      <c r="DT410" s="3">
        <f t="shared" si="879"/>
        <v>166</v>
      </c>
      <c r="DU410" s="3">
        <f t="shared" si="880"/>
        <v>11.280239195433541</v>
      </c>
      <c r="DV410" s="2"/>
      <c r="DW410" s="131">
        <v>15084</v>
      </c>
      <c r="DX410" s="2">
        <v>14912</v>
      </c>
      <c r="DY410" s="3">
        <f t="shared" si="881"/>
        <v>172</v>
      </c>
      <c r="DZ410" s="3">
        <f t="shared" si="882"/>
        <v>11.534334763948499</v>
      </c>
      <c r="EA410" s="2"/>
      <c r="EB410" s="131">
        <v>15109</v>
      </c>
      <c r="EC410" s="2">
        <v>14937</v>
      </c>
      <c r="ED410" s="3">
        <f t="shared" si="948"/>
        <v>172</v>
      </c>
      <c r="EE410" s="3">
        <f t="shared" si="883"/>
        <v>11.515029791792195</v>
      </c>
      <c r="EF410" s="2"/>
      <c r="EG410" s="131">
        <v>15223</v>
      </c>
      <c r="EH410" s="2">
        <v>15044</v>
      </c>
      <c r="EI410" s="3">
        <f t="shared" si="949"/>
        <v>179</v>
      </c>
      <c r="EJ410" s="3">
        <f t="shared" si="884"/>
        <v>11.898431268279714</v>
      </c>
      <c r="EK410" s="2"/>
      <c r="EL410" s="131">
        <v>15329</v>
      </c>
      <c r="EM410" s="2">
        <v>15170</v>
      </c>
      <c r="EN410" s="3">
        <f t="shared" ref="EN410:EN431" si="954">EL410-EM410</f>
        <v>159</v>
      </c>
      <c r="EO410" s="3">
        <f t="shared" si="885"/>
        <v>10.48121292023731</v>
      </c>
      <c r="EP410" s="2"/>
      <c r="EQ410" s="2"/>
      <c r="ER410" s="77">
        <f t="shared" si="886"/>
        <v>188</v>
      </c>
      <c r="ES410" s="83">
        <f t="shared" ref="ES410:ES473" si="955">BY410</f>
        <v>218</v>
      </c>
      <c r="ET410" s="83">
        <f t="shared" si="953"/>
        <v>110</v>
      </c>
      <c r="EU410" s="81">
        <f t="shared" si="848"/>
        <v>130</v>
      </c>
      <c r="EV410" s="81">
        <f t="shared" ref="EV410:EV473" si="956">CZ410</f>
        <v>167</v>
      </c>
      <c r="EW410" s="81">
        <f t="shared" si="833"/>
        <v>186</v>
      </c>
      <c r="EX410" s="81">
        <f t="shared" ref="EX410:EX473" si="957">DO410</f>
        <v>158</v>
      </c>
      <c r="EY410" s="81">
        <f>DT410</f>
        <v>166</v>
      </c>
      <c r="EZ410" s="81">
        <f t="shared" si="937"/>
        <v>172</v>
      </c>
      <c r="FA410" s="81">
        <f t="shared" si="887"/>
        <v>172</v>
      </c>
      <c r="FB410" s="81">
        <f t="shared" si="888"/>
        <v>179</v>
      </c>
      <c r="FC410" s="81">
        <f t="shared" ref="FC410:FC431" si="958">EN410</f>
        <v>159</v>
      </c>
      <c r="FD410" s="2"/>
      <c r="FE410" s="77">
        <f t="shared" si="889"/>
        <v>13.468013468013467</v>
      </c>
      <c r="FF410" s="83">
        <f t="shared" si="890"/>
        <v>15.490655865842394</v>
      </c>
      <c r="FG410" s="83">
        <f t="shared" si="891"/>
        <v>7.7209237032357692</v>
      </c>
      <c r="FH410" s="81">
        <f t="shared" si="892"/>
        <v>9.0258973824897577</v>
      </c>
      <c r="FI410" s="81">
        <f t="shared" si="893"/>
        <v>11.589978485668679</v>
      </c>
      <c r="FJ410" s="81">
        <f t="shared" si="894"/>
        <v>12.842643098805496</v>
      </c>
      <c r="FK410" s="81">
        <f t="shared" si="895"/>
        <v>10.784982935153582</v>
      </c>
      <c r="FL410" s="81">
        <f t="shared" si="896"/>
        <v>11.280239195433541</v>
      </c>
      <c r="FM410" s="81">
        <f t="shared" si="897"/>
        <v>11.534334763948499</v>
      </c>
      <c r="FN410" s="81">
        <f t="shared" si="898"/>
        <v>11.515029791792195</v>
      </c>
      <c r="FO410" s="81">
        <f t="shared" si="899"/>
        <v>11.898431268279714</v>
      </c>
      <c r="FP410" s="81">
        <f t="shared" si="900"/>
        <v>10.48121292023731</v>
      </c>
      <c r="FQ410" s="2"/>
      <c r="FR410" s="83">
        <f t="shared" si="901"/>
        <v>30</v>
      </c>
      <c r="FS410" s="83">
        <f t="shared" si="902"/>
        <v>-108</v>
      </c>
      <c r="FT410" s="83">
        <f t="shared" si="903"/>
        <v>20</v>
      </c>
      <c r="FU410" s="83">
        <f t="shared" si="904"/>
        <v>37</v>
      </c>
      <c r="FV410" s="83">
        <f t="shared" si="905"/>
        <v>19</v>
      </c>
      <c r="FW410" s="83">
        <f t="shared" si="906"/>
        <v>-28</v>
      </c>
      <c r="FX410" s="83">
        <f t="shared" si="907"/>
        <v>8</v>
      </c>
      <c r="FY410" s="83">
        <f t="shared" si="908"/>
        <v>6</v>
      </c>
      <c r="FZ410" s="83">
        <f t="shared" si="909"/>
        <v>0</v>
      </c>
      <c r="GA410" s="83">
        <f t="shared" si="910"/>
        <v>7</v>
      </c>
      <c r="GB410" s="83">
        <f t="shared" si="911"/>
        <v>-20</v>
      </c>
      <c r="GC410" s="54"/>
      <c r="GD410" s="205">
        <f t="shared" si="912"/>
        <v>2.0226423978289265</v>
      </c>
      <c r="GE410" s="206">
        <f t="shared" si="913"/>
        <v>-7.7697321626066245</v>
      </c>
      <c r="GF410" s="206">
        <f t="shared" si="914"/>
        <v>1.3049736792539885</v>
      </c>
      <c r="GG410" s="207">
        <f t="shared" si="915"/>
        <v>2.5640811031789212</v>
      </c>
      <c r="GH410" s="206">
        <f t="shared" si="916"/>
        <v>1.2526646131368171</v>
      </c>
      <c r="GI410" s="206">
        <f t="shared" si="917"/>
        <v>-2.0576601636519136</v>
      </c>
      <c r="GJ410" s="206">
        <f t="shared" si="918"/>
        <v>0.49525626027995884</v>
      </c>
      <c r="GK410" s="206">
        <f t="shared" si="919"/>
        <v>0.25409556851495729</v>
      </c>
      <c r="GL410" s="206">
        <f t="shared" si="920"/>
        <v>-1.930497215630389E-2</v>
      </c>
      <c r="GM410" s="206">
        <f t="shared" si="921"/>
        <v>0.38340147648751888</v>
      </c>
      <c r="GN410" s="206">
        <f t="shared" si="922"/>
        <v>-1.4172183480424039</v>
      </c>
      <c r="GO410" s="2"/>
      <c r="GP410" s="3">
        <f t="shared" si="923"/>
        <v>159</v>
      </c>
      <c r="GQ410" s="320">
        <f t="shared" si="924"/>
        <v>1.048121292023731E-2</v>
      </c>
      <c r="GR410" s="298">
        <f t="shared" si="925"/>
        <v>3.2741775370521953E-3</v>
      </c>
      <c r="GS410" s="298">
        <f t="shared" si="926"/>
        <v>3.4838750918912008E-3</v>
      </c>
      <c r="GT410" s="298">
        <f t="shared" si="927"/>
        <v>2.1003883712809668E-3</v>
      </c>
      <c r="GU410" s="298">
        <f t="shared" si="928"/>
        <v>2.8068054236117107E-3</v>
      </c>
      <c r="GV410" s="298">
        <f t="shared" si="929"/>
        <v>3.0135700880612099E-3</v>
      </c>
      <c r="GW410" s="298">
        <f t="shared" si="930"/>
        <v>3.7333654483049316E-3</v>
      </c>
      <c r="GX410" s="298">
        <f t="shared" si="931"/>
        <v>3.9535582023821443E-3</v>
      </c>
      <c r="GY410" s="298">
        <f t="shared" si="932"/>
        <v>3.9805289787305468E-3</v>
      </c>
      <c r="GZ410" s="298">
        <f t="shared" si="933"/>
        <v>3.5703165542293721E-3</v>
      </c>
      <c r="HA410" s="298">
        <f t="shared" si="934"/>
        <v>3.6332910857625688E-3</v>
      </c>
      <c r="HB410" s="298">
        <f t="shared" si="935"/>
        <v>3.5692921236291125E-3</v>
      </c>
      <c r="HC410" s="298">
        <f t="shared" si="936"/>
        <v>2.7552028279817708E-3</v>
      </c>
      <c r="HD410" s="298"/>
    </row>
    <row r="411" spans="1:212" ht="12" customHeight="1" x14ac:dyDescent="0.25">
      <c r="A411" s="2">
        <v>3</v>
      </c>
      <c r="B411" s="10" t="s">
        <v>152</v>
      </c>
      <c r="C411" s="183">
        <v>62108</v>
      </c>
      <c r="D411" s="10"/>
      <c r="E411" s="2" t="s">
        <v>76</v>
      </c>
      <c r="F411" s="33"/>
      <c r="G411" s="33"/>
      <c r="H411" s="33"/>
      <c r="I411" s="33"/>
      <c r="J411" s="33"/>
      <c r="K411" s="33"/>
      <c r="L411" s="33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61"/>
      <c r="X411" s="45"/>
      <c r="Y411" s="3">
        <v>0</v>
      </c>
      <c r="Z411" s="146">
        <v>22</v>
      </c>
      <c r="AA411" s="3">
        <f t="shared" si="939"/>
        <v>22</v>
      </c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178">
        <f t="shared" si="850"/>
        <v>0</v>
      </c>
      <c r="BB411" s="2">
        <f t="shared" si="851"/>
        <v>0</v>
      </c>
      <c r="BC411" s="2">
        <f t="shared" si="852"/>
        <v>0</v>
      </c>
      <c r="BD411" s="146">
        <f t="shared" si="853"/>
        <v>0</v>
      </c>
      <c r="BE411" s="3">
        <f t="shared" si="854"/>
        <v>-0.90044459451854353</v>
      </c>
      <c r="BF411" s="178">
        <f t="shared" si="855"/>
        <v>0</v>
      </c>
      <c r="BG411" s="2">
        <f t="shared" si="856"/>
        <v>0</v>
      </c>
      <c r="BH411" s="2">
        <f t="shared" si="857"/>
        <v>0</v>
      </c>
      <c r="BI411" s="146">
        <f t="shared" si="858"/>
        <v>0</v>
      </c>
      <c r="BJ411" s="3"/>
      <c r="BK411" s="21">
        <v>17348</v>
      </c>
      <c r="BL411" s="3">
        <v>17348</v>
      </c>
      <c r="BM411" s="2">
        <v>0</v>
      </c>
      <c r="BN411" s="2">
        <v>0</v>
      </c>
      <c r="BO411" s="45"/>
      <c r="BP411" s="2">
        <f t="shared" si="859"/>
        <v>0</v>
      </c>
      <c r="BQ411" s="2">
        <f t="shared" si="860"/>
        <v>0</v>
      </c>
      <c r="BR411" s="2">
        <f t="shared" si="861"/>
        <v>0</v>
      </c>
      <c r="BS411" s="2"/>
      <c r="BT411" s="7">
        <v>17454</v>
      </c>
      <c r="BU411" s="3">
        <v>17427</v>
      </c>
      <c r="BV411" s="2">
        <f t="shared" si="940"/>
        <v>27</v>
      </c>
      <c r="BW411" s="2">
        <v>27</v>
      </c>
      <c r="BX411" s="61"/>
      <c r="BY411" s="2">
        <f t="shared" si="862"/>
        <v>27</v>
      </c>
      <c r="BZ411" s="2">
        <f t="shared" si="863"/>
        <v>1.5493200206576003</v>
      </c>
      <c r="CA411" s="2">
        <f t="shared" si="864"/>
        <v>1.5493200206576003</v>
      </c>
      <c r="CB411" s="2"/>
      <c r="CC411" s="105">
        <v>17632</v>
      </c>
      <c r="CD411" s="3">
        <v>17611</v>
      </c>
      <c r="CE411" s="2">
        <f t="shared" si="941"/>
        <v>21</v>
      </c>
      <c r="CF411" s="2">
        <v>21</v>
      </c>
      <c r="CG411" s="61"/>
      <c r="CH411" s="2">
        <f t="shared" si="865"/>
        <v>21</v>
      </c>
      <c r="CI411" s="2">
        <f t="shared" si="866"/>
        <v>1.1924365453409802</v>
      </c>
      <c r="CJ411" s="2">
        <f t="shared" si="867"/>
        <v>1.1924365453409802</v>
      </c>
      <c r="CK411" s="2"/>
      <c r="CL411" s="105">
        <v>17566</v>
      </c>
      <c r="CM411" s="3">
        <v>17558</v>
      </c>
      <c r="CN411" s="2">
        <f t="shared" si="942"/>
        <v>8</v>
      </c>
      <c r="CO411" s="2">
        <f t="shared" si="943"/>
        <v>8</v>
      </c>
      <c r="CP411" s="61"/>
      <c r="CQ411" s="2">
        <f t="shared" si="868"/>
        <v>8</v>
      </c>
      <c r="CR411" s="2">
        <f t="shared" si="869"/>
        <v>0.45563275999544367</v>
      </c>
      <c r="CS411" s="2">
        <f t="shared" si="870"/>
        <v>0.45563275999544367</v>
      </c>
      <c r="CT411" s="2"/>
      <c r="CU411" s="131">
        <v>17753</v>
      </c>
      <c r="CV411" s="3">
        <v>17769</v>
      </c>
      <c r="CW411" s="2">
        <f t="shared" si="944"/>
        <v>-16</v>
      </c>
      <c r="CX411" s="2">
        <f t="shared" si="945"/>
        <v>-16</v>
      </c>
      <c r="CY411" s="61"/>
      <c r="CZ411" s="2">
        <f t="shared" si="871"/>
        <v>-16</v>
      </c>
      <c r="DA411" s="2">
        <f t="shared" si="872"/>
        <v>-0.90044459451854353</v>
      </c>
      <c r="DB411" s="2">
        <f t="shared" si="873"/>
        <v>-0.90044459451854353</v>
      </c>
      <c r="DC411" s="2"/>
      <c r="DD411" s="131">
        <v>17761</v>
      </c>
      <c r="DE411" s="3">
        <v>17747</v>
      </c>
      <c r="DF411" s="2">
        <f t="shared" si="946"/>
        <v>14</v>
      </c>
      <c r="DG411" s="2">
        <f t="shared" si="947"/>
        <v>14</v>
      </c>
      <c r="DH411" s="61"/>
      <c r="DI411" s="2">
        <f t="shared" si="874"/>
        <v>14</v>
      </c>
      <c r="DJ411" s="2">
        <f t="shared" si="875"/>
        <v>0.78886572378430164</v>
      </c>
      <c r="DK411" s="2">
        <f t="shared" si="876"/>
        <v>0.78886572378430164</v>
      </c>
      <c r="DL411" s="2"/>
      <c r="DM411" s="131">
        <v>17754</v>
      </c>
      <c r="DN411" s="2">
        <v>17752</v>
      </c>
      <c r="DO411" s="3">
        <f t="shared" si="877"/>
        <v>2</v>
      </c>
      <c r="DP411" s="3">
        <f t="shared" si="878"/>
        <v>0.11266336187471834</v>
      </c>
      <c r="DQ411" s="2"/>
      <c r="DR411" s="131">
        <v>17845</v>
      </c>
      <c r="DS411" s="2">
        <v>17812</v>
      </c>
      <c r="DT411" s="3">
        <f t="shared" si="879"/>
        <v>33</v>
      </c>
      <c r="DU411" s="3">
        <f t="shared" si="880"/>
        <v>1.8526835841006064</v>
      </c>
      <c r="DV411" s="2"/>
      <c r="DW411" s="131">
        <v>17923</v>
      </c>
      <c r="DX411" s="2">
        <v>17899</v>
      </c>
      <c r="DY411" s="3">
        <f t="shared" si="881"/>
        <v>24</v>
      </c>
      <c r="DZ411" s="3">
        <f t="shared" si="882"/>
        <v>1.3408570311190571</v>
      </c>
      <c r="EA411" s="2"/>
      <c r="EB411" s="131">
        <v>17865</v>
      </c>
      <c r="EC411" s="2">
        <v>17865</v>
      </c>
      <c r="ED411" s="3">
        <f t="shared" si="948"/>
        <v>0</v>
      </c>
      <c r="EE411" s="3">
        <f t="shared" si="883"/>
        <v>0</v>
      </c>
      <c r="EF411" s="2"/>
      <c r="EG411" s="131">
        <v>17971</v>
      </c>
      <c r="EH411" s="2">
        <v>17960</v>
      </c>
      <c r="EI411" s="3">
        <f t="shared" si="949"/>
        <v>11</v>
      </c>
      <c r="EJ411" s="3">
        <f t="shared" si="884"/>
        <v>0.61247216035634744</v>
      </c>
      <c r="EK411" s="2"/>
      <c r="EL411" s="131">
        <v>18070</v>
      </c>
      <c r="EM411" s="2">
        <v>18066</v>
      </c>
      <c r="EN411" s="3">
        <f t="shared" si="954"/>
        <v>4</v>
      </c>
      <c r="EO411" s="3">
        <f t="shared" si="885"/>
        <v>0.2214103841470165</v>
      </c>
      <c r="EP411" s="2"/>
      <c r="EQ411" s="2"/>
      <c r="ER411" s="77">
        <f t="shared" si="886"/>
        <v>0</v>
      </c>
      <c r="ES411" s="83">
        <f t="shared" si="955"/>
        <v>27</v>
      </c>
      <c r="ET411" s="83">
        <f t="shared" si="953"/>
        <v>21</v>
      </c>
      <c r="EU411" s="81">
        <f t="shared" si="848"/>
        <v>8</v>
      </c>
      <c r="EV411" s="81">
        <f t="shared" si="956"/>
        <v>-16</v>
      </c>
      <c r="EW411" s="81">
        <f t="shared" si="833"/>
        <v>14</v>
      </c>
      <c r="EX411" s="81">
        <f t="shared" si="957"/>
        <v>2</v>
      </c>
      <c r="EY411" s="81">
        <v>0</v>
      </c>
      <c r="EZ411" s="81">
        <f t="shared" si="937"/>
        <v>24</v>
      </c>
      <c r="FA411" s="81">
        <f t="shared" si="887"/>
        <v>0</v>
      </c>
      <c r="FB411" s="81">
        <f t="shared" si="888"/>
        <v>11</v>
      </c>
      <c r="FC411" s="81">
        <f t="shared" si="958"/>
        <v>4</v>
      </c>
      <c r="FD411" s="2"/>
      <c r="FE411" s="77">
        <f t="shared" si="889"/>
        <v>0</v>
      </c>
      <c r="FF411" s="83">
        <f t="shared" si="890"/>
        <v>1.5493200206576003</v>
      </c>
      <c r="FG411" s="83">
        <f t="shared" si="891"/>
        <v>1.1924365453409802</v>
      </c>
      <c r="FH411" s="81">
        <f t="shared" si="892"/>
        <v>0.45563275999544367</v>
      </c>
      <c r="FI411" s="81">
        <f t="shared" si="893"/>
        <v>-0.90044459451854353</v>
      </c>
      <c r="FJ411" s="81">
        <f t="shared" si="894"/>
        <v>0.78886572378430164</v>
      </c>
      <c r="FK411" s="81">
        <f t="shared" si="895"/>
        <v>0.11266336187471834</v>
      </c>
      <c r="FL411" s="81">
        <f t="shared" si="896"/>
        <v>0</v>
      </c>
      <c r="FM411" s="81">
        <f t="shared" si="897"/>
        <v>1.3408570311190571</v>
      </c>
      <c r="FN411" s="81">
        <f t="shared" si="898"/>
        <v>0</v>
      </c>
      <c r="FO411" s="81">
        <f t="shared" si="899"/>
        <v>0.61247216035634744</v>
      </c>
      <c r="FP411" s="81">
        <f t="shared" si="900"/>
        <v>0.2214103841470165</v>
      </c>
      <c r="FQ411" s="2"/>
      <c r="FR411" s="83">
        <f t="shared" si="901"/>
        <v>27</v>
      </c>
      <c r="FS411" s="83">
        <f t="shared" si="902"/>
        <v>-6</v>
      </c>
      <c r="FT411" s="83">
        <f t="shared" si="903"/>
        <v>-13</v>
      </c>
      <c r="FU411" s="83">
        <f t="shared" si="904"/>
        <v>-24</v>
      </c>
      <c r="FV411" s="83">
        <f t="shared" si="905"/>
        <v>30</v>
      </c>
      <c r="FW411" s="83">
        <f t="shared" si="906"/>
        <v>-12</v>
      </c>
      <c r="FX411" s="83">
        <f t="shared" si="907"/>
        <v>-2</v>
      </c>
      <c r="FY411" s="83">
        <f t="shared" si="908"/>
        <v>24</v>
      </c>
      <c r="FZ411" s="83">
        <f t="shared" si="909"/>
        <v>-24</v>
      </c>
      <c r="GA411" s="83">
        <f t="shared" si="910"/>
        <v>11</v>
      </c>
      <c r="GB411" s="83">
        <f t="shared" si="911"/>
        <v>-7</v>
      </c>
      <c r="GC411" s="54"/>
      <c r="GD411" s="205">
        <f t="shared" si="912"/>
        <v>1.5493200206576003</v>
      </c>
      <c r="GE411" s="206">
        <f t="shared" si="913"/>
        <v>-0.35688347531662012</v>
      </c>
      <c r="GF411" s="206">
        <f t="shared" si="914"/>
        <v>-0.73680378534553648</v>
      </c>
      <c r="GG411" s="207">
        <f t="shared" si="915"/>
        <v>-1.3560773545139873</v>
      </c>
      <c r="GH411" s="206">
        <f t="shared" si="916"/>
        <v>1.6893103183028453</v>
      </c>
      <c r="GI411" s="206">
        <f t="shared" si="917"/>
        <v>-0.67620236190958327</v>
      </c>
      <c r="GJ411" s="206">
        <f t="shared" si="918"/>
        <v>-0.11266336187471834</v>
      </c>
      <c r="GK411" s="206">
        <f t="shared" si="919"/>
        <v>1.3408570311190571</v>
      </c>
      <c r="GL411" s="206">
        <f t="shared" si="920"/>
        <v>-1.3408570311190571</v>
      </c>
      <c r="GM411" s="206">
        <f t="shared" si="921"/>
        <v>0.61247216035634744</v>
      </c>
      <c r="GN411" s="206">
        <f t="shared" si="922"/>
        <v>-0.39106177620933091</v>
      </c>
      <c r="GO411" s="2"/>
      <c r="GP411" s="3">
        <f t="shared" si="923"/>
        <v>4</v>
      </c>
      <c r="GQ411" s="320">
        <f t="shared" si="924"/>
        <v>2.2141038414701651E-4</v>
      </c>
      <c r="GR411" s="298">
        <f t="shared" si="925"/>
        <v>0</v>
      </c>
      <c r="GS411" s="298">
        <f t="shared" si="926"/>
        <v>4.3148911688560744E-4</v>
      </c>
      <c r="GT411" s="298">
        <f t="shared" si="927"/>
        <v>4.0098323451727549E-4</v>
      </c>
      <c r="GU411" s="298">
        <f t="shared" si="928"/>
        <v>1.7272648760687453E-4</v>
      </c>
      <c r="GV411" s="298">
        <f t="shared" si="929"/>
        <v>-2.8872527789807997E-4</v>
      </c>
      <c r="GW411" s="298">
        <f t="shared" si="930"/>
        <v>2.8100600148531744E-4</v>
      </c>
      <c r="GX411" s="298">
        <f t="shared" si="931"/>
        <v>5.0045040536482834E-5</v>
      </c>
      <c r="GY411" s="298">
        <f t="shared" si="932"/>
        <v>0</v>
      </c>
      <c r="GZ411" s="298">
        <f t="shared" si="933"/>
        <v>4.9818370524130776E-4</v>
      </c>
      <c r="HA411" s="298">
        <f t="shared" si="934"/>
        <v>0</v>
      </c>
      <c r="HB411" s="298">
        <f t="shared" si="935"/>
        <v>2.193419740777667E-4</v>
      </c>
      <c r="HC411" s="298">
        <f t="shared" si="936"/>
        <v>6.9313278691365292E-5</v>
      </c>
      <c r="HD411" s="298"/>
    </row>
    <row r="412" spans="1:212" ht="12" customHeight="1" x14ac:dyDescent="0.25">
      <c r="A412" s="2">
        <v>3</v>
      </c>
      <c r="B412" s="10" t="s">
        <v>152</v>
      </c>
      <c r="C412" s="183">
        <v>62118</v>
      </c>
      <c r="D412" s="10"/>
      <c r="E412" s="181" t="s">
        <v>376</v>
      </c>
      <c r="F412" s="33"/>
      <c r="G412" s="33"/>
      <c r="H412" s="33"/>
      <c r="I412" s="33"/>
      <c r="J412" s="33">
        <v>700</v>
      </c>
      <c r="K412" s="33">
        <f>SUM(I412+J412)</f>
        <v>700</v>
      </c>
      <c r="L412" s="33"/>
      <c r="M412" s="45"/>
      <c r="N412" s="45"/>
      <c r="O412" s="45">
        <f>570+40</f>
        <v>610</v>
      </c>
      <c r="P412" s="45"/>
      <c r="Q412" s="45"/>
      <c r="R412" s="45"/>
      <c r="S412" s="45"/>
      <c r="T412" s="45"/>
      <c r="U412" s="45"/>
      <c r="V412" s="45"/>
      <c r="W412" s="61"/>
      <c r="X412" s="45">
        <f>SUM(M412:W412)</f>
        <v>610</v>
      </c>
      <c r="Y412" s="3">
        <v>748</v>
      </c>
      <c r="Z412" s="146"/>
      <c r="AA412" s="3">
        <f t="shared" si="939"/>
        <v>748</v>
      </c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178">
        <f t="shared" si="850"/>
        <v>0</v>
      </c>
      <c r="BB412" s="2">
        <f t="shared" si="851"/>
        <v>0</v>
      </c>
      <c r="BC412" s="2">
        <f t="shared" si="852"/>
        <v>0</v>
      </c>
      <c r="BD412" s="146">
        <f t="shared" si="853"/>
        <v>0</v>
      </c>
      <c r="BE412" s="3">
        <f t="shared" si="854"/>
        <v>32.500452652543906</v>
      </c>
      <c r="BF412" s="178">
        <f t="shared" si="855"/>
        <v>0</v>
      </c>
      <c r="BG412" s="2">
        <f t="shared" si="856"/>
        <v>0</v>
      </c>
      <c r="BH412" s="2">
        <f t="shared" si="857"/>
        <v>0</v>
      </c>
      <c r="BI412" s="146">
        <f t="shared" si="858"/>
        <v>0</v>
      </c>
      <c r="BJ412" s="3"/>
      <c r="BK412" s="21">
        <v>22297</v>
      </c>
      <c r="BL412" s="3">
        <v>21994</v>
      </c>
      <c r="BM412" s="2">
        <v>303</v>
      </c>
      <c r="BN412" s="2">
        <v>303</v>
      </c>
      <c r="BO412" s="45"/>
      <c r="BP412" s="2">
        <f t="shared" si="859"/>
        <v>303</v>
      </c>
      <c r="BQ412" s="2">
        <f t="shared" si="860"/>
        <v>13.776484495771573</v>
      </c>
      <c r="BR412" s="2">
        <f t="shared" si="861"/>
        <v>13.776484495771573</v>
      </c>
      <c r="BS412" s="2"/>
      <c r="BT412" s="7">
        <v>22803</v>
      </c>
      <c r="BU412" s="3">
        <v>21956</v>
      </c>
      <c r="BV412" s="2">
        <f t="shared" si="940"/>
        <v>847</v>
      </c>
      <c r="BW412" s="2">
        <v>847</v>
      </c>
      <c r="BX412" s="61"/>
      <c r="BY412" s="2">
        <f t="shared" si="862"/>
        <v>847</v>
      </c>
      <c r="BZ412" s="2">
        <f t="shared" si="863"/>
        <v>38.577154308617231</v>
      </c>
      <c r="CA412" s="2">
        <f t="shared" si="864"/>
        <v>38.577154308617231</v>
      </c>
      <c r="CB412" s="2"/>
      <c r="CC412" s="105">
        <v>22529</v>
      </c>
      <c r="CD412" s="3">
        <v>22059</v>
      </c>
      <c r="CE412" s="2">
        <f t="shared" si="941"/>
        <v>470</v>
      </c>
      <c r="CF412" s="2">
        <v>470</v>
      </c>
      <c r="CG412" s="61"/>
      <c r="CH412" s="2">
        <f t="shared" si="865"/>
        <v>470</v>
      </c>
      <c r="CI412" s="2">
        <f t="shared" si="866"/>
        <v>21.306496214696949</v>
      </c>
      <c r="CJ412" s="2">
        <f t="shared" si="867"/>
        <v>21.306496214696949</v>
      </c>
      <c r="CK412" s="2"/>
      <c r="CL412" s="105">
        <v>22558</v>
      </c>
      <c r="CM412" s="3">
        <v>22036</v>
      </c>
      <c r="CN412" s="2">
        <f t="shared" si="942"/>
        <v>522</v>
      </c>
      <c r="CO412" s="2">
        <f t="shared" si="943"/>
        <v>522</v>
      </c>
      <c r="CP412" s="61"/>
      <c r="CQ412" s="2">
        <f t="shared" si="868"/>
        <v>522</v>
      </c>
      <c r="CR412" s="2">
        <f t="shared" si="869"/>
        <v>23.688509711381379</v>
      </c>
      <c r="CS412" s="2">
        <f t="shared" si="870"/>
        <v>23.688509711381379</v>
      </c>
      <c r="CT412" s="2"/>
      <c r="CU412" s="131">
        <v>22810</v>
      </c>
      <c r="CV412" s="3">
        <v>22092</v>
      </c>
      <c r="CW412" s="2">
        <f t="shared" si="944"/>
        <v>718</v>
      </c>
      <c r="CX412" s="2">
        <f t="shared" si="945"/>
        <v>718</v>
      </c>
      <c r="CY412" s="61"/>
      <c r="CZ412" s="2">
        <f t="shared" si="871"/>
        <v>718</v>
      </c>
      <c r="DA412" s="2">
        <f t="shared" si="872"/>
        <v>32.500452652543906</v>
      </c>
      <c r="DB412" s="2">
        <f t="shared" si="873"/>
        <v>32.500452652543906</v>
      </c>
      <c r="DC412" s="2"/>
      <c r="DD412" s="131">
        <v>22631</v>
      </c>
      <c r="DE412" s="3">
        <v>22173</v>
      </c>
      <c r="DF412" s="2">
        <f t="shared" si="946"/>
        <v>458</v>
      </c>
      <c r="DG412" s="2">
        <f t="shared" si="947"/>
        <v>458</v>
      </c>
      <c r="DH412" s="61"/>
      <c r="DI412" s="2">
        <f t="shared" si="874"/>
        <v>458</v>
      </c>
      <c r="DJ412" s="2">
        <f t="shared" si="875"/>
        <v>20.65575249176927</v>
      </c>
      <c r="DK412" s="2">
        <f t="shared" si="876"/>
        <v>20.65575249176927</v>
      </c>
      <c r="DL412" s="2"/>
      <c r="DM412" s="131">
        <v>22991</v>
      </c>
      <c r="DN412" s="2">
        <v>22524</v>
      </c>
      <c r="DO412" s="3">
        <f t="shared" si="877"/>
        <v>467</v>
      </c>
      <c r="DP412" s="3">
        <f t="shared" si="878"/>
        <v>20.733439886343458</v>
      </c>
      <c r="DQ412" s="2"/>
      <c r="DR412" s="131">
        <v>23254</v>
      </c>
      <c r="DS412" s="2">
        <v>22632</v>
      </c>
      <c r="DT412" s="3">
        <f t="shared" si="879"/>
        <v>622</v>
      </c>
      <c r="DU412" s="3">
        <f t="shared" si="880"/>
        <v>27.483209614704844</v>
      </c>
      <c r="DV412" s="2"/>
      <c r="DW412" s="131">
        <v>23596</v>
      </c>
      <c r="DX412" s="2">
        <v>22775</v>
      </c>
      <c r="DY412" s="3">
        <f t="shared" si="881"/>
        <v>821</v>
      </c>
      <c r="DZ412" s="3">
        <f t="shared" si="882"/>
        <v>36.048298572996707</v>
      </c>
      <c r="EA412" s="2"/>
      <c r="EB412" s="131">
        <v>23480</v>
      </c>
      <c r="EC412" s="2">
        <v>22820</v>
      </c>
      <c r="ED412" s="3">
        <f t="shared" si="948"/>
        <v>660</v>
      </c>
      <c r="EE412" s="3">
        <f t="shared" si="883"/>
        <v>28.921998247151624</v>
      </c>
      <c r="EF412" s="2"/>
      <c r="EG412" s="131">
        <v>23758</v>
      </c>
      <c r="EH412" s="2">
        <v>23016</v>
      </c>
      <c r="EI412" s="3">
        <f t="shared" si="949"/>
        <v>742</v>
      </c>
      <c r="EJ412" s="3">
        <f t="shared" si="884"/>
        <v>32.238442822384428</v>
      </c>
      <c r="EK412" s="2"/>
      <c r="EL412" s="131">
        <v>23749</v>
      </c>
      <c r="EM412" s="2">
        <v>23030</v>
      </c>
      <c r="EN412" s="3">
        <f t="shared" si="954"/>
        <v>719</v>
      </c>
      <c r="EO412" s="3">
        <f t="shared" si="885"/>
        <v>31.220147633521492</v>
      </c>
      <c r="EP412" s="2"/>
      <c r="EQ412" s="2"/>
      <c r="ER412" s="77">
        <f t="shared" si="886"/>
        <v>303</v>
      </c>
      <c r="ES412" s="83">
        <f t="shared" si="955"/>
        <v>847</v>
      </c>
      <c r="ET412" s="83">
        <f t="shared" si="953"/>
        <v>470</v>
      </c>
      <c r="EU412" s="81">
        <f t="shared" si="848"/>
        <v>522</v>
      </c>
      <c r="EV412" s="81">
        <f t="shared" si="956"/>
        <v>718</v>
      </c>
      <c r="EW412" s="81">
        <f t="shared" si="833"/>
        <v>458</v>
      </c>
      <c r="EX412" s="81">
        <f t="shared" si="957"/>
        <v>467</v>
      </c>
      <c r="EY412" s="81">
        <f>DT412</f>
        <v>622</v>
      </c>
      <c r="EZ412" s="81">
        <f t="shared" si="937"/>
        <v>821</v>
      </c>
      <c r="FA412" s="81">
        <f t="shared" si="887"/>
        <v>660</v>
      </c>
      <c r="FB412" s="81">
        <f t="shared" si="888"/>
        <v>742</v>
      </c>
      <c r="FC412" s="81">
        <f t="shared" si="958"/>
        <v>719</v>
      </c>
      <c r="FD412" s="2"/>
      <c r="FE412" s="77">
        <f t="shared" si="889"/>
        <v>13.776484495771573</v>
      </c>
      <c r="FF412" s="83">
        <f t="shared" si="890"/>
        <v>38.577154308617231</v>
      </c>
      <c r="FG412" s="83">
        <f t="shared" si="891"/>
        <v>21.306496214696949</v>
      </c>
      <c r="FH412" s="81">
        <f t="shared" si="892"/>
        <v>23.688509711381379</v>
      </c>
      <c r="FI412" s="81">
        <f t="shared" si="893"/>
        <v>32.500452652543906</v>
      </c>
      <c r="FJ412" s="81">
        <f t="shared" si="894"/>
        <v>20.65575249176927</v>
      </c>
      <c r="FK412" s="81">
        <f t="shared" si="895"/>
        <v>20.733439886343458</v>
      </c>
      <c r="FL412" s="81">
        <f t="shared" si="896"/>
        <v>27.483209614704844</v>
      </c>
      <c r="FM412" s="81">
        <f t="shared" si="897"/>
        <v>36.048298572996707</v>
      </c>
      <c r="FN412" s="81">
        <f t="shared" si="898"/>
        <v>28.921998247151624</v>
      </c>
      <c r="FO412" s="81">
        <f t="shared" si="899"/>
        <v>32.238442822384428</v>
      </c>
      <c r="FP412" s="81">
        <f t="shared" si="900"/>
        <v>31.220147633521492</v>
      </c>
      <c r="FQ412" s="2"/>
      <c r="FR412" s="83">
        <f t="shared" si="901"/>
        <v>544</v>
      </c>
      <c r="FS412" s="83">
        <f t="shared" si="902"/>
        <v>-377</v>
      </c>
      <c r="FT412" s="83">
        <f t="shared" si="903"/>
        <v>52</v>
      </c>
      <c r="FU412" s="83">
        <f t="shared" si="904"/>
        <v>196</v>
      </c>
      <c r="FV412" s="83">
        <f t="shared" si="905"/>
        <v>-260</v>
      </c>
      <c r="FW412" s="83">
        <f t="shared" si="906"/>
        <v>9</v>
      </c>
      <c r="FX412" s="83">
        <f t="shared" si="907"/>
        <v>155</v>
      </c>
      <c r="FY412" s="83">
        <f t="shared" si="908"/>
        <v>199</v>
      </c>
      <c r="FZ412" s="83">
        <f t="shared" si="909"/>
        <v>-161</v>
      </c>
      <c r="GA412" s="83">
        <f t="shared" si="910"/>
        <v>82</v>
      </c>
      <c r="GB412" s="83">
        <f t="shared" si="911"/>
        <v>-23</v>
      </c>
      <c r="GC412" s="54"/>
      <c r="GD412" s="205">
        <f t="shared" si="912"/>
        <v>24.800669812845658</v>
      </c>
      <c r="GE412" s="206">
        <f t="shared" si="913"/>
        <v>-17.270658093920282</v>
      </c>
      <c r="GF412" s="206">
        <f t="shared" si="914"/>
        <v>2.3820134966844293</v>
      </c>
      <c r="GG412" s="207">
        <f t="shared" si="915"/>
        <v>8.8119429411625276</v>
      </c>
      <c r="GH412" s="206">
        <f t="shared" si="916"/>
        <v>-11.844700160774636</v>
      </c>
      <c r="GI412" s="206">
        <f t="shared" si="917"/>
        <v>7.7687394574187607E-2</v>
      </c>
      <c r="GJ412" s="206">
        <f t="shared" si="918"/>
        <v>6.749769728361386</v>
      </c>
      <c r="GK412" s="206">
        <f t="shared" si="919"/>
        <v>8.565088958291863</v>
      </c>
      <c r="GL412" s="206">
        <f t="shared" si="920"/>
        <v>-7.126300325845083</v>
      </c>
      <c r="GM412" s="206">
        <f t="shared" si="921"/>
        <v>3.3164445752328042</v>
      </c>
      <c r="GN412" s="206">
        <f t="shared" si="922"/>
        <v>-1.0182951888629361</v>
      </c>
      <c r="GO412" s="2"/>
      <c r="GP412" s="3">
        <f t="shared" si="923"/>
        <v>719</v>
      </c>
      <c r="GQ412" s="320">
        <f t="shared" si="924"/>
        <v>3.1220147633521492E-2</v>
      </c>
      <c r="GR412" s="298">
        <f t="shared" si="925"/>
        <v>5.2769989028022086E-3</v>
      </c>
      <c r="GS412" s="298">
        <f t="shared" si="926"/>
        <v>1.3535973407485536E-2</v>
      </c>
      <c r="GT412" s="298">
        <f t="shared" si="927"/>
        <v>8.9743866772914044E-3</v>
      </c>
      <c r="GU412" s="298">
        <f t="shared" si="928"/>
        <v>1.1270403316348562E-2</v>
      </c>
      <c r="GV412" s="298">
        <f t="shared" si="929"/>
        <v>1.2956546845676339E-2</v>
      </c>
      <c r="GW412" s="298">
        <f t="shared" si="930"/>
        <v>9.1929106200196696E-3</v>
      </c>
      <c r="GX412" s="298">
        <f t="shared" si="931"/>
        <v>1.1685516965268742E-2</v>
      </c>
      <c r="GY412" s="298">
        <f t="shared" si="932"/>
        <v>1.4914994125122892E-2</v>
      </c>
      <c r="GZ412" s="298">
        <f t="shared" si="933"/>
        <v>1.7042034250129734E-2</v>
      </c>
      <c r="HA412" s="298">
        <f t="shared" si="934"/>
        <v>1.3941698352344741E-2</v>
      </c>
      <c r="HB412" s="298">
        <f t="shared" si="935"/>
        <v>1.4795613160518445E-2</v>
      </c>
      <c r="HC412" s="298">
        <f t="shared" si="936"/>
        <v>1.2459061844772912E-2</v>
      </c>
      <c r="HD412" s="298"/>
    </row>
    <row r="413" spans="1:212" ht="12" customHeight="1" x14ac:dyDescent="0.25">
      <c r="A413" s="2">
        <v>3</v>
      </c>
      <c r="B413" s="10" t="s">
        <v>152</v>
      </c>
      <c r="C413" s="183">
        <v>62119</v>
      </c>
      <c r="D413" s="10"/>
      <c r="E413" s="2" t="s">
        <v>250</v>
      </c>
      <c r="F413" s="33"/>
      <c r="G413" s="33"/>
      <c r="H413" s="33"/>
      <c r="I413" s="33"/>
      <c r="J413" s="33"/>
      <c r="K413" s="33"/>
      <c r="L413" s="33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61"/>
      <c r="X413" s="45"/>
      <c r="Y413" s="3">
        <v>4</v>
      </c>
      <c r="Z413" s="146">
        <v>8</v>
      </c>
      <c r="AA413" s="3">
        <f t="shared" si="939"/>
        <v>12</v>
      </c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178">
        <f t="shared" si="850"/>
        <v>0</v>
      </c>
      <c r="BB413" s="2">
        <f t="shared" si="851"/>
        <v>0</v>
      </c>
      <c r="BC413" s="2">
        <f t="shared" si="852"/>
        <v>0</v>
      </c>
      <c r="BD413" s="146">
        <f t="shared" si="853"/>
        <v>0</v>
      </c>
      <c r="BE413" s="3">
        <f t="shared" si="854"/>
        <v>0.37818621889418352</v>
      </c>
      <c r="BF413" s="178">
        <f t="shared" si="855"/>
        <v>0</v>
      </c>
      <c r="BG413" s="2">
        <f t="shared" si="856"/>
        <v>0</v>
      </c>
      <c r="BH413" s="2">
        <f t="shared" si="857"/>
        <v>0</v>
      </c>
      <c r="BI413" s="146">
        <f t="shared" si="858"/>
        <v>0</v>
      </c>
      <c r="BJ413" s="3"/>
      <c r="BK413" s="21">
        <v>13138</v>
      </c>
      <c r="BL413" s="3">
        <v>13138</v>
      </c>
      <c r="BM413" s="2">
        <v>0</v>
      </c>
      <c r="BN413" s="2">
        <v>0</v>
      </c>
      <c r="BO413" s="45"/>
      <c r="BP413" s="2">
        <f t="shared" si="859"/>
        <v>0</v>
      </c>
      <c r="BQ413" s="2">
        <f t="shared" si="860"/>
        <v>0</v>
      </c>
      <c r="BR413" s="2">
        <f t="shared" si="861"/>
        <v>0</v>
      </c>
      <c r="BS413" s="2"/>
      <c r="BT413" s="7">
        <v>13094</v>
      </c>
      <c r="BU413" s="3">
        <v>13085</v>
      </c>
      <c r="BV413" s="2">
        <f t="shared" si="940"/>
        <v>9</v>
      </c>
      <c r="BW413" s="2">
        <v>9</v>
      </c>
      <c r="BX413" s="61"/>
      <c r="BY413" s="2">
        <f t="shared" si="862"/>
        <v>9</v>
      </c>
      <c r="BZ413" s="2">
        <f t="shared" si="863"/>
        <v>0.68781047000382123</v>
      </c>
      <c r="CA413" s="2">
        <f t="shared" si="864"/>
        <v>0.68781047000382123</v>
      </c>
      <c r="CB413" s="2"/>
      <c r="CC413" s="105">
        <v>13165</v>
      </c>
      <c r="CD413" s="3">
        <v>13146</v>
      </c>
      <c r="CE413" s="2">
        <f t="shared" si="941"/>
        <v>19</v>
      </c>
      <c r="CF413" s="2">
        <v>19</v>
      </c>
      <c r="CG413" s="61"/>
      <c r="CH413" s="2">
        <f t="shared" si="865"/>
        <v>19</v>
      </c>
      <c r="CI413" s="2">
        <f t="shared" si="866"/>
        <v>1.4453065571276433</v>
      </c>
      <c r="CJ413" s="2">
        <f t="shared" si="867"/>
        <v>1.4453065571276433</v>
      </c>
      <c r="CK413" s="2"/>
      <c r="CL413" s="105">
        <v>13228</v>
      </c>
      <c r="CM413" s="3">
        <v>13207</v>
      </c>
      <c r="CN413" s="2">
        <f t="shared" si="942"/>
        <v>21</v>
      </c>
      <c r="CO413" s="2">
        <f t="shared" si="943"/>
        <v>21</v>
      </c>
      <c r="CP413" s="61"/>
      <c r="CQ413" s="2">
        <f t="shared" si="868"/>
        <v>21</v>
      </c>
      <c r="CR413" s="2">
        <f t="shared" si="869"/>
        <v>1.5900658741576437</v>
      </c>
      <c r="CS413" s="2">
        <f t="shared" si="870"/>
        <v>1.5900658741576437</v>
      </c>
      <c r="CT413" s="2"/>
      <c r="CU413" s="131">
        <v>13226</v>
      </c>
      <c r="CV413" s="3">
        <v>13221</v>
      </c>
      <c r="CW413" s="2">
        <f t="shared" si="944"/>
        <v>5</v>
      </c>
      <c r="CX413" s="2">
        <f t="shared" si="945"/>
        <v>5</v>
      </c>
      <c r="CY413" s="61"/>
      <c r="CZ413" s="2">
        <f t="shared" si="871"/>
        <v>5</v>
      </c>
      <c r="DA413" s="2">
        <f t="shared" si="872"/>
        <v>0.37818621889418352</v>
      </c>
      <c r="DB413" s="2">
        <f t="shared" si="873"/>
        <v>0.37818621889418352</v>
      </c>
      <c r="DC413" s="2"/>
      <c r="DD413" s="131">
        <v>13214</v>
      </c>
      <c r="DE413" s="3">
        <v>13198</v>
      </c>
      <c r="DF413" s="2">
        <f t="shared" si="946"/>
        <v>16</v>
      </c>
      <c r="DG413" s="2">
        <f t="shared" si="947"/>
        <v>16</v>
      </c>
      <c r="DH413" s="61"/>
      <c r="DI413" s="2">
        <f t="shared" si="874"/>
        <v>16</v>
      </c>
      <c r="DJ413" s="2">
        <f t="shared" si="875"/>
        <v>1.2123048946810122</v>
      </c>
      <c r="DK413" s="2">
        <f t="shared" si="876"/>
        <v>1.2123048946810122</v>
      </c>
      <c r="DL413" s="2"/>
      <c r="DM413" s="131">
        <v>13309</v>
      </c>
      <c r="DN413" s="2">
        <v>13309</v>
      </c>
      <c r="DO413" s="3">
        <f t="shared" si="877"/>
        <v>0</v>
      </c>
      <c r="DP413" s="3">
        <f t="shared" si="878"/>
        <v>0</v>
      </c>
      <c r="DQ413" s="2"/>
      <c r="DR413" s="131">
        <v>13335</v>
      </c>
      <c r="DS413" s="2">
        <v>13293</v>
      </c>
      <c r="DT413" s="3">
        <f t="shared" si="879"/>
        <v>42</v>
      </c>
      <c r="DU413" s="3">
        <f t="shared" si="880"/>
        <v>3.1595576619273302</v>
      </c>
      <c r="DV413" s="2"/>
      <c r="DW413" s="131">
        <v>13392</v>
      </c>
      <c r="DX413" s="2">
        <v>13376</v>
      </c>
      <c r="DY413" s="3">
        <f t="shared" si="881"/>
        <v>16</v>
      </c>
      <c r="DZ413" s="3">
        <f t="shared" si="882"/>
        <v>1.1961722488038278</v>
      </c>
      <c r="EA413" s="2"/>
      <c r="EB413" s="131">
        <v>13389</v>
      </c>
      <c r="EC413" s="2">
        <v>13382</v>
      </c>
      <c r="ED413" s="3">
        <f t="shared" si="948"/>
        <v>7</v>
      </c>
      <c r="EE413" s="3">
        <f t="shared" si="883"/>
        <v>0.52309071887610226</v>
      </c>
      <c r="EF413" s="2"/>
      <c r="EG413" s="131">
        <v>13401</v>
      </c>
      <c r="EH413" s="2">
        <v>13359</v>
      </c>
      <c r="EI413" s="3">
        <f t="shared" si="949"/>
        <v>42</v>
      </c>
      <c r="EJ413" s="3">
        <f t="shared" si="884"/>
        <v>3.1439479002919382</v>
      </c>
      <c r="EK413" s="2"/>
      <c r="EL413" s="131">
        <v>13442</v>
      </c>
      <c r="EM413" s="2">
        <v>13432</v>
      </c>
      <c r="EN413" s="3">
        <f t="shared" si="954"/>
        <v>10</v>
      </c>
      <c r="EO413" s="3">
        <f t="shared" si="885"/>
        <v>0.74449076831447292</v>
      </c>
      <c r="EP413" s="2"/>
      <c r="EQ413" s="2"/>
      <c r="ER413" s="77">
        <f t="shared" si="886"/>
        <v>0</v>
      </c>
      <c r="ES413" s="83">
        <f t="shared" si="955"/>
        <v>9</v>
      </c>
      <c r="ET413" s="83">
        <f t="shared" si="953"/>
        <v>19</v>
      </c>
      <c r="EU413" s="81">
        <f t="shared" si="848"/>
        <v>21</v>
      </c>
      <c r="EV413" s="81">
        <f t="shared" si="956"/>
        <v>5</v>
      </c>
      <c r="EW413" s="81">
        <f t="shared" si="833"/>
        <v>16</v>
      </c>
      <c r="EX413" s="81">
        <f t="shared" si="957"/>
        <v>0</v>
      </c>
      <c r="EY413" s="81">
        <f>DT413</f>
        <v>42</v>
      </c>
      <c r="EZ413" s="81">
        <f t="shared" si="937"/>
        <v>16</v>
      </c>
      <c r="FA413" s="81">
        <f t="shared" si="887"/>
        <v>7</v>
      </c>
      <c r="FB413" s="81">
        <f t="shared" si="888"/>
        <v>42</v>
      </c>
      <c r="FC413" s="81">
        <f t="shared" si="958"/>
        <v>10</v>
      </c>
      <c r="FD413" s="2"/>
      <c r="FE413" s="77">
        <f t="shared" si="889"/>
        <v>0</v>
      </c>
      <c r="FF413" s="83">
        <f t="shared" si="890"/>
        <v>0.68781047000382123</v>
      </c>
      <c r="FG413" s="83">
        <f t="shared" si="891"/>
        <v>1.4453065571276433</v>
      </c>
      <c r="FH413" s="81">
        <f t="shared" si="892"/>
        <v>1.5900658741576437</v>
      </c>
      <c r="FI413" s="81">
        <f t="shared" si="893"/>
        <v>0.37818621889418352</v>
      </c>
      <c r="FJ413" s="81">
        <f t="shared" si="894"/>
        <v>1.2123048946810122</v>
      </c>
      <c r="FK413" s="81">
        <f t="shared" si="895"/>
        <v>0</v>
      </c>
      <c r="FL413" s="81">
        <f t="shared" si="896"/>
        <v>3.1595576619273302</v>
      </c>
      <c r="FM413" s="81">
        <f t="shared" si="897"/>
        <v>1.1961722488038278</v>
      </c>
      <c r="FN413" s="81">
        <f t="shared" si="898"/>
        <v>0.52309071887610226</v>
      </c>
      <c r="FO413" s="81">
        <f t="shared" si="899"/>
        <v>3.1439479002919382</v>
      </c>
      <c r="FP413" s="81">
        <f t="shared" si="900"/>
        <v>0.74449076831447292</v>
      </c>
      <c r="FQ413" s="2"/>
      <c r="FR413" s="83">
        <f t="shared" si="901"/>
        <v>9</v>
      </c>
      <c r="FS413" s="83">
        <f t="shared" si="902"/>
        <v>10</v>
      </c>
      <c r="FT413" s="83">
        <f t="shared" si="903"/>
        <v>2</v>
      </c>
      <c r="FU413" s="83">
        <f t="shared" si="904"/>
        <v>-16</v>
      </c>
      <c r="FV413" s="83">
        <f t="shared" si="905"/>
        <v>11</v>
      </c>
      <c r="FW413" s="83">
        <f t="shared" si="906"/>
        <v>-16</v>
      </c>
      <c r="FX413" s="83">
        <f t="shared" si="907"/>
        <v>42</v>
      </c>
      <c r="FY413" s="83">
        <f t="shared" si="908"/>
        <v>-26</v>
      </c>
      <c r="FZ413" s="83">
        <f t="shared" si="909"/>
        <v>-9</v>
      </c>
      <c r="GA413" s="83">
        <f t="shared" si="910"/>
        <v>35</v>
      </c>
      <c r="GB413" s="83">
        <f t="shared" si="911"/>
        <v>-32</v>
      </c>
      <c r="GC413" s="54"/>
      <c r="GD413" s="205">
        <f t="shared" si="912"/>
        <v>0.68781047000382123</v>
      </c>
      <c r="GE413" s="206">
        <f t="shared" si="913"/>
        <v>0.7574960871238221</v>
      </c>
      <c r="GF413" s="206">
        <f t="shared" si="914"/>
        <v>0.14475931703000033</v>
      </c>
      <c r="GG413" s="207">
        <f t="shared" si="915"/>
        <v>-1.2118796552634601</v>
      </c>
      <c r="GH413" s="206">
        <f t="shared" si="916"/>
        <v>0.83411867578682863</v>
      </c>
      <c r="GI413" s="206">
        <f t="shared" si="917"/>
        <v>-1.2123048946810122</v>
      </c>
      <c r="GJ413" s="206">
        <f t="shared" si="918"/>
        <v>3.1595576619273302</v>
      </c>
      <c r="GK413" s="206">
        <f t="shared" si="919"/>
        <v>-1.9633854131235025</v>
      </c>
      <c r="GL413" s="206">
        <f t="shared" si="920"/>
        <v>-0.67308152992772552</v>
      </c>
      <c r="GM413" s="206">
        <f t="shared" si="921"/>
        <v>2.6208571814158361</v>
      </c>
      <c r="GN413" s="206">
        <f t="shared" si="922"/>
        <v>-2.3994571319774654</v>
      </c>
      <c r="GO413" s="2"/>
      <c r="GP413" s="3">
        <f t="shared" si="923"/>
        <v>10</v>
      </c>
      <c r="GQ413" s="320">
        <f t="shared" si="924"/>
        <v>7.4449076831447291E-4</v>
      </c>
      <c r="GR413" s="298">
        <f t="shared" si="925"/>
        <v>0</v>
      </c>
      <c r="GS413" s="298">
        <f t="shared" si="926"/>
        <v>1.4382970562853582E-4</v>
      </c>
      <c r="GT413" s="298">
        <f t="shared" si="927"/>
        <v>3.6279435503943974E-4</v>
      </c>
      <c r="GU413" s="298">
        <f t="shared" si="928"/>
        <v>4.5340702996804559E-4</v>
      </c>
      <c r="GV413" s="298">
        <f t="shared" si="929"/>
        <v>9.0226649343149996E-5</v>
      </c>
      <c r="GW413" s="298">
        <f t="shared" si="930"/>
        <v>3.2114971598321993E-4</v>
      </c>
      <c r="GX413" s="298">
        <f t="shared" si="931"/>
        <v>0</v>
      </c>
      <c r="GY413" s="298">
        <f t="shared" si="932"/>
        <v>1.0071217897992951E-3</v>
      </c>
      <c r="GZ413" s="298">
        <f t="shared" si="933"/>
        <v>3.3212247016087184E-4</v>
      </c>
      <c r="HA413" s="298">
        <f t="shared" si="934"/>
        <v>1.4786649767638361E-4</v>
      </c>
      <c r="HB413" s="298">
        <f t="shared" si="935"/>
        <v>8.3748753738783653E-4</v>
      </c>
      <c r="HC413" s="298">
        <f t="shared" si="936"/>
        <v>1.7328319672841325E-4</v>
      </c>
      <c r="HD413" s="298"/>
    </row>
    <row r="414" spans="1:212" ht="12" customHeight="1" x14ac:dyDescent="0.25">
      <c r="A414" s="2">
        <v>3</v>
      </c>
      <c r="B414" s="10" t="s">
        <v>152</v>
      </c>
      <c r="C414" s="183">
        <v>62120</v>
      </c>
      <c r="D414" s="10"/>
      <c r="E414" s="2" t="s">
        <v>345</v>
      </c>
      <c r="F414" s="33"/>
      <c r="G414" s="33"/>
      <c r="H414" s="33"/>
      <c r="I414" s="33"/>
      <c r="J414" s="33"/>
      <c r="K414" s="33"/>
      <c r="L414" s="33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61"/>
      <c r="X414" s="45"/>
      <c r="Y414" s="3">
        <v>16</v>
      </c>
      <c r="Z414" s="146">
        <v>9</v>
      </c>
      <c r="AA414" s="3">
        <f t="shared" si="939"/>
        <v>25</v>
      </c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178">
        <f t="shared" si="850"/>
        <v>0</v>
      </c>
      <c r="BB414" s="2">
        <f t="shared" si="851"/>
        <v>0</v>
      </c>
      <c r="BC414" s="2">
        <f t="shared" si="852"/>
        <v>0</v>
      </c>
      <c r="BD414" s="146">
        <f t="shared" si="853"/>
        <v>0</v>
      </c>
      <c r="BE414" s="3">
        <f t="shared" si="854"/>
        <v>1.8812869538508792</v>
      </c>
      <c r="BF414" s="178">
        <f t="shared" si="855"/>
        <v>0</v>
      </c>
      <c r="BG414" s="2">
        <f t="shared" si="856"/>
        <v>0</v>
      </c>
      <c r="BH414" s="2">
        <f t="shared" si="857"/>
        <v>0</v>
      </c>
      <c r="BI414" s="146">
        <f t="shared" si="858"/>
        <v>0</v>
      </c>
      <c r="BJ414" s="3"/>
      <c r="BK414" s="21">
        <v>25612</v>
      </c>
      <c r="BL414" s="3">
        <v>25563</v>
      </c>
      <c r="BM414" s="2">
        <v>49</v>
      </c>
      <c r="BN414" s="2">
        <v>49</v>
      </c>
      <c r="BO414" s="45"/>
      <c r="BP414" s="2">
        <f t="shared" si="859"/>
        <v>49</v>
      </c>
      <c r="BQ414" s="2">
        <f t="shared" si="860"/>
        <v>1.9168329225834213</v>
      </c>
      <c r="BR414" s="2">
        <f t="shared" si="861"/>
        <v>1.9168329225834213</v>
      </c>
      <c r="BS414" s="2"/>
      <c r="BT414" s="7">
        <v>25810</v>
      </c>
      <c r="BU414" s="3">
        <v>25760</v>
      </c>
      <c r="BV414" s="2">
        <f t="shared" si="940"/>
        <v>50</v>
      </c>
      <c r="BW414" s="2">
        <v>50</v>
      </c>
      <c r="BX414" s="61"/>
      <c r="BY414" s="2">
        <f t="shared" si="862"/>
        <v>50</v>
      </c>
      <c r="BZ414" s="2">
        <f t="shared" si="863"/>
        <v>1.9409937888198758</v>
      </c>
      <c r="CA414" s="2">
        <f t="shared" si="864"/>
        <v>1.9409937888198758</v>
      </c>
      <c r="CB414" s="2"/>
      <c r="CC414" s="105">
        <v>26118</v>
      </c>
      <c r="CD414" s="3">
        <v>26086</v>
      </c>
      <c r="CE414" s="2">
        <f t="shared" si="941"/>
        <v>32</v>
      </c>
      <c r="CF414" s="2">
        <v>32</v>
      </c>
      <c r="CG414" s="61"/>
      <c r="CH414" s="2">
        <f t="shared" si="865"/>
        <v>32</v>
      </c>
      <c r="CI414" s="2">
        <f t="shared" si="866"/>
        <v>1.2267116460936902</v>
      </c>
      <c r="CJ414" s="2">
        <f t="shared" si="867"/>
        <v>1.2267116460936902</v>
      </c>
      <c r="CK414" s="2"/>
      <c r="CL414" s="105">
        <v>26075</v>
      </c>
      <c r="CM414" s="3">
        <v>26055</v>
      </c>
      <c r="CN414" s="2">
        <f t="shared" si="942"/>
        <v>20</v>
      </c>
      <c r="CO414" s="2">
        <f t="shared" si="943"/>
        <v>20</v>
      </c>
      <c r="CP414" s="61"/>
      <c r="CQ414" s="2">
        <f t="shared" si="868"/>
        <v>20</v>
      </c>
      <c r="CR414" s="2">
        <f t="shared" si="869"/>
        <v>0.76760698522356552</v>
      </c>
      <c r="CS414" s="2">
        <f t="shared" si="870"/>
        <v>0.76760698522356552</v>
      </c>
      <c r="CT414" s="2"/>
      <c r="CU414" s="131">
        <v>26095</v>
      </c>
      <c r="CV414" s="3">
        <v>26046</v>
      </c>
      <c r="CW414" s="2">
        <f t="shared" si="944"/>
        <v>49</v>
      </c>
      <c r="CX414" s="2">
        <f t="shared" si="945"/>
        <v>49</v>
      </c>
      <c r="CY414" s="61"/>
      <c r="CZ414" s="2">
        <f t="shared" si="871"/>
        <v>49</v>
      </c>
      <c r="DA414" s="2">
        <f t="shared" si="872"/>
        <v>1.8812869538508792</v>
      </c>
      <c r="DB414" s="2">
        <f t="shared" si="873"/>
        <v>1.8812869538508792</v>
      </c>
      <c r="DC414" s="2"/>
      <c r="DD414" s="131">
        <v>26195</v>
      </c>
      <c r="DE414" s="3">
        <v>26144</v>
      </c>
      <c r="DF414" s="2">
        <f t="shared" si="946"/>
        <v>51</v>
      </c>
      <c r="DG414" s="2">
        <f t="shared" si="947"/>
        <v>51</v>
      </c>
      <c r="DH414" s="61"/>
      <c r="DI414" s="2">
        <f t="shared" si="874"/>
        <v>51</v>
      </c>
      <c r="DJ414" s="2">
        <f t="shared" si="875"/>
        <v>1.9507343941248472</v>
      </c>
      <c r="DK414" s="2">
        <f t="shared" si="876"/>
        <v>1.9507343941248472</v>
      </c>
      <c r="DL414" s="2"/>
      <c r="DM414" s="131">
        <v>26191</v>
      </c>
      <c r="DN414" s="2">
        <v>26167</v>
      </c>
      <c r="DO414" s="3">
        <f t="shared" si="877"/>
        <v>24</v>
      </c>
      <c r="DP414" s="3">
        <f t="shared" si="878"/>
        <v>0.91718576833416132</v>
      </c>
      <c r="DQ414" s="2"/>
      <c r="DR414" s="131">
        <v>26374</v>
      </c>
      <c r="DS414" s="2">
        <v>26297</v>
      </c>
      <c r="DT414" s="3">
        <f t="shared" si="879"/>
        <v>77</v>
      </c>
      <c r="DU414" s="3">
        <f t="shared" si="880"/>
        <v>2.9280906567289042</v>
      </c>
      <c r="DV414" s="2"/>
      <c r="DW414" s="131">
        <v>26427</v>
      </c>
      <c r="DX414" s="2">
        <v>26408</v>
      </c>
      <c r="DY414" s="3">
        <f t="shared" si="881"/>
        <v>19</v>
      </c>
      <c r="DZ414" s="3">
        <f t="shared" si="882"/>
        <v>0.71947894577400795</v>
      </c>
      <c r="EA414" s="2"/>
      <c r="EB414" s="131">
        <v>26433</v>
      </c>
      <c r="EC414" s="2">
        <v>26366</v>
      </c>
      <c r="ED414" s="3">
        <f t="shared" si="948"/>
        <v>67</v>
      </c>
      <c r="EE414" s="3">
        <f t="shared" si="883"/>
        <v>2.5411514829704922</v>
      </c>
      <c r="EF414" s="2"/>
      <c r="EG414" s="131">
        <v>26711</v>
      </c>
      <c r="EH414" s="2">
        <v>26676</v>
      </c>
      <c r="EI414" s="3">
        <f t="shared" si="949"/>
        <v>35</v>
      </c>
      <c r="EJ414" s="3">
        <f t="shared" si="884"/>
        <v>1.3120407857249963</v>
      </c>
      <c r="EK414" s="2"/>
      <c r="EL414" s="131">
        <v>26882</v>
      </c>
      <c r="EM414" s="2">
        <v>26866</v>
      </c>
      <c r="EN414" s="3">
        <f t="shared" si="954"/>
        <v>16</v>
      </c>
      <c r="EO414" s="3">
        <f t="shared" si="885"/>
        <v>0.59554827663217447</v>
      </c>
      <c r="EP414" s="2"/>
      <c r="EQ414" s="2"/>
      <c r="ER414" s="77">
        <f t="shared" si="886"/>
        <v>49</v>
      </c>
      <c r="ES414" s="83">
        <f t="shared" si="955"/>
        <v>50</v>
      </c>
      <c r="ET414" s="83">
        <f t="shared" si="953"/>
        <v>32</v>
      </c>
      <c r="EU414" s="81">
        <f t="shared" si="848"/>
        <v>20</v>
      </c>
      <c r="EV414" s="81">
        <f t="shared" si="956"/>
        <v>49</v>
      </c>
      <c r="EW414" s="81">
        <f t="shared" si="833"/>
        <v>51</v>
      </c>
      <c r="EX414" s="81">
        <f t="shared" si="957"/>
        <v>24</v>
      </c>
      <c r="EY414" s="81">
        <f>DT414</f>
        <v>77</v>
      </c>
      <c r="EZ414" s="81">
        <f t="shared" si="937"/>
        <v>19</v>
      </c>
      <c r="FA414" s="81">
        <f t="shared" si="887"/>
        <v>67</v>
      </c>
      <c r="FB414" s="81">
        <f t="shared" si="888"/>
        <v>35</v>
      </c>
      <c r="FC414" s="81">
        <f t="shared" si="958"/>
        <v>16</v>
      </c>
      <c r="FD414" s="2"/>
      <c r="FE414" s="77">
        <f t="shared" si="889"/>
        <v>1.9168329225834213</v>
      </c>
      <c r="FF414" s="83">
        <f t="shared" si="890"/>
        <v>1.9409937888198758</v>
      </c>
      <c r="FG414" s="83">
        <f t="shared" si="891"/>
        <v>1.2267116460936902</v>
      </c>
      <c r="FH414" s="81">
        <f t="shared" si="892"/>
        <v>0.76760698522356552</v>
      </c>
      <c r="FI414" s="81">
        <f t="shared" si="893"/>
        <v>1.8812869538508792</v>
      </c>
      <c r="FJ414" s="81">
        <f t="shared" si="894"/>
        <v>1.9507343941248472</v>
      </c>
      <c r="FK414" s="81">
        <f t="shared" si="895"/>
        <v>0.91718576833416132</v>
      </c>
      <c r="FL414" s="81">
        <f t="shared" si="896"/>
        <v>2.9280906567289042</v>
      </c>
      <c r="FM414" s="81">
        <f t="shared" si="897"/>
        <v>0.71947894577400795</v>
      </c>
      <c r="FN414" s="81">
        <f t="shared" si="898"/>
        <v>2.5411514829704922</v>
      </c>
      <c r="FO414" s="81">
        <f t="shared" si="899"/>
        <v>1.3120407857249963</v>
      </c>
      <c r="FP414" s="81">
        <f t="shared" si="900"/>
        <v>0.59554827663217447</v>
      </c>
      <c r="FQ414" s="2"/>
      <c r="FR414" s="83">
        <f t="shared" si="901"/>
        <v>1</v>
      </c>
      <c r="FS414" s="83">
        <f t="shared" si="902"/>
        <v>-18</v>
      </c>
      <c r="FT414" s="83">
        <f t="shared" si="903"/>
        <v>-12</v>
      </c>
      <c r="FU414" s="83">
        <f t="shared" si="904"/>
        <v>29</v>
      </c>
      <c r="FV414" s="83">
        <f t="shared" si="905"/>
        <v>2</v>
      </c>
      <c r="FW414" s="83">
        <f t="shared" si="906"/>
        <v>-27</v>
      </c>
      <c r="FX414" s="83">
        <f t="shared" si="907"/>
        <v>53</v>
      </c>
      <c r="FY414" s="83">
        <f t="shared" si="908"/>
        <v>-58</v>
      </c>
      <c r="FZ414" s="83">
        <f t="shared" si="909"/>
        <v>48</v>
      </c>
      <c r="GA414" s="83">
        <f t="shared" si="910"/>
        <v>-32</v>
      </c>
      <c r="GB414" s="83">
        <f t="shared" si="911"/>
        <v>-19</v>
      </c>
      <c r="GC414" s="54"/>
      <c r="GD414" s="205">
        <f t="shared" si="912"/>
        <v>2.4160866236454526E-2</v>
      </c>
      <c r="GE414" s="206">
        <f t="shared" si="913"/>
        <v>-0.71428214272618562</v>
      </c>
      <c r="GF414" s="206">
        <f t="shared" si="914"/>
        <v>-0.45910466087012469</v>
      </c>
      <c r="GG414" s="207">
        <f t="shared" si="915"/>
        <v>1.1136799686273138</v>
      </c>
      <c r="GH414" s="206">
        <f t="shared" si="916"/>
        <v>6.9447440273967986E-2</v>
      </c>
      <c r="GI414" s="206">
        <f t="shared" si="917"/>
        <v>-1.0335486257906858</v>
      </c>
      <c r="GJ414" s="206">
        <f t="shared" si="918"/>
        <v>2.0109048883947427</v>
      </c>
      <c r="GK414" s="206">
        <f t="shared" si="919"/>
        <v>-2.2086117109548962</v>
      </c>
      <c r="GL414" s="206">
        <f t="shared" si="920"/>
        <v>1.8216725371964841</v>
      </c>
      <c r="GM414" s="206">
        <f t="shared" si="921"/>
        <v>-1.2291106972454959</v>
      </c>
      <c r="GN414" s="206">
        <f t="shared" si="922"/>
        <v>-0.71649250909282181</v>
      </c>
      <c r="GO414" s="2"/>
      <c r="GP414" s="3">
        <f t="shared" si="923"/>
        <v>16</v>
      </c>
      <c r="GQ414" s="320">
        <f t="shared" si="924"/>
        <v>5.9554827663217452E-4</v>
      </c>
      <c r="GR414" s="298">
        <f t="shared" si="925"/>
        <v>8.5337606018913599E-4</v>
      </c>
      <c r="GS414" s="298">
        <f t="shared" si="926"/>
        <v>7.9905392015853225E-4</v>
      </c>
      <c r="GT414" s="298">
        <f t="shared" si="927"/>
        <v>6.1102207164537216E-4</v>
      </c>
      <c r="GU414" s="298">
        <f t="shared" si="928"/>
        <v>4.3181621901718629E-4</v>
      </c>
      <c r="GV414" s="298">
        <f t="shared" si="929"/>
        <v>8.8422116356286988E-4</v>
      </c>
      <c r="GW414" s="298">
        <f t="shared" si="930"/>
        <v>1.0236647196965136E-3</v>
      </c>
      <c r="GX414" s="298">
        <f t="shared" si="931"/>
        <v>6.0054048643779401E-4</v>
      </c>
      <c r="GY414" s="298">
        <f t="shared" si="932"/>
        <v>1.8463899479653741E-3</v>
      </c>
      <c r="GZ414" s="298">
        <f t="shared" si="933"/>
        <v>3.9439543331603531E-4</v>
      </c>
      <c r="HA414" s="298">
        <f t="shared" si="934"/>
        <v>1.4152936206168144E-3</v>
      </c>
      <c r="HB414" s="298">
        <f t="shared" si="935"/>
        <v>6.9790628115653044E-4</v>
      </c>
      <c r="HC414" s="298">
        <f t="shared" si="936"/>
        <v>2.7725311476546117E-4</v>
      </c>
      <c r="HD414" s="298"/>
    </row>
    <row r="415" spans="1:212" ht="12" customHeight="1" x14ac:dyDescent="0.25">
      <c r="A415" s="2">
        <v>3</v>
      </c>
      <c r="B415" s="10" t="s">
        <v>152</v>
      </c>
      <c r="C415" s="183">
        <v>62121</v>
      </c>
      <c r="D415" s="10"/>
      <c r="E415" s="2" t="s">
        <v>553</v>
      </c>
      <c r="F415" s="33"/>
      <c r="G415" s="33"/>
      <c r="H415" s="33"/>
      <c r="I415" s="33"/>
      <c r="J415" s="33"/>
      <c r="K415" s="33"/>
      <c r="L415" s="33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61"/>
      <c r="X415" s="45"/>
      <c r="Y415" s="3">
        <v>9</v>
      </c>
      <c r="Z415" s="146">
        <v>5</v>
      </c>
      <c r="AA415" s="3">
        <f t="shared" si="939"/>
        <v>14</v>
      </c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178">
        <f t="shared" si="850"/>
        <v>0</v>
      </c>
      <c r="BB415" s="2">
        <f t="shared" si="851"/>
        <v>0</v>
      </c>
      <c r="BC415" s="2">
        <f t="shared" si="852"/>
        <v>0</v>
      </c>
      <c r="BD415" s="146">
        <f t="shared" si="853"/>
        <v>0</v>
      </c>
      <c r="BE415" s="3">
        <f t="shared" si="854"/>
        <v>0.40068115796854653</v>
      </c>
      <c r="BF415" s="178">
        <f t="shared" si="855"/>
        <v>0</v>
      </c>
      <c r="BG415" s="2">
        <f t="shared" si="856"/>
        <v>0</v>
      </c>
      <c r="BH415" s="2">
        <f t="shared" si="857"/>
        <v>0</v>
      </c>
      <c r="BI415" s="146">
        <f t="shared" si="858"/>
        <v>0</v>
      </c>
      <c r="BJ415" s="3"/>
      <c r="BK415" s="21">
        <v>9798</v>
      </c>
      <c r="BL415" s="3">
        <v>9787</v>
      </c>
      <c r="BM415" s="2">
        <v>11</v>
      </c>
      <c r="BN415" s="2">
        <v>11</v>
      </c>
      <c r="BO415" s="45"/>
      <c r="BP415" s="2">
        <f t="shared" si="859"/>
        <v>11</v>
      </c>
      <c r="BQ415" s="2">
        <f t="shared" si="860"/>
        <v>1.1239399203024418</v>
      </c>
      <c r="BR415" s="2">
        <f t="shared" si="861"/>
        <v>1.1239399203024418</v>
      </c>
      <c r="BS415" s="2"/>
      <c r="BT415" s="7">
        <v>9807</v>
      </c>
      <c r="BU415" s="3">
        <v>9767</v>
      </c>
      <c r="BV415" s="2">
        <f t="shared" si="940"/>
        <v>40</v>
      </c>
      <c r="BW415" s="2">
        <v>40</v>
      </c>
      <c r="BX415" s="61"/>
      <c r="BY415" s="2">
        <f t="shared" si="862"/>
        <v>40</v>
      </c>
      <c r="BZ415" s="2">
        <f t="shared" si="863"/>
        <v>4.0954233643902942</v>
      </c>
      <c r="CA415" s="2">
        <f t="shared" si="864"/>
        <v>4.0954233643902942</v>
      </c>
      <c r="CB415" s="2"/>
      <c r="CC415" s="105">
        <v>9916</v>
      </c>
      <c r="CD415" s="3">
        <v>9892</v>
      </c>
      <c r="CE415" s="2">
        <f t="shared" si="941"/>
        <v>24</v>
      </c>
      <c r="CF415" s="2">
        <v>24</v>
      </c>
      <c r="CG415" s="61"/>
      <c r="CH415" s="2">
        <f t="shared" si="865"/>
        <v>24</v>
      </c>
      <c r="CI415" s="2">
        <f t="shared" si="866"/>
        <v>2.4262029923170236</v>
      </c>
      <c r="CJ415" s="2">
        <f t="shared" si="867"/>
        <v>2.4262029923170236</v>
      </c>
      <c r="CK415" s="2"/>
      <c r="CL415" s="105">
        <v>9980</v>
      </c>
      <c r="CM415" s="3">
        <v>9958</v>
      </c>
      <c r="CN415" s="2">
        <f t="shared" si="942"/>
        <v>22</v>
      </c>
      <c r="CO415" s="2">
        <f t="shared" si="943"/>
        <v>22</v>
      </c>
      <c r="CP415" s="61"/>
      <c r="CQ415" s="2">
        <f t="shared" si="868"/>
        <v>22</v>
      </c>
      <c r="CR415" s="2">
        <f t="shared" si="869"/>
        <v>2.2092789716810604</v>
      </c>
      <c r="CS415" s="2">
        <f t="shared" si="870"/>
        <v>2.2092789716810604</v>
      </c>
      <c r="CT415" s="2"/>
      <c r="CU415" s="131">
        <v>9987</v>
      </c>
      <c r="CV415" s="3">
        <v>9983</v>
      </c>
      <c r="CW415" s="2">
        <f t="shared" si="944"/>
        <v>4</v>
      </c>
      <c r="CX415" s="2">
        <f t="shared" si="945"/>
        <v>4</v>
      </c>
      <c r="CY415" s="61"/>
      <c r="CZ415" s="2">
        <f t="shared" si="871"/>
        <v>4</v>
      </c>
      <c r="DA415" s="2">
        <f t="shared" si="872"/>
        <v>0.40068115796854653</v>
      </c>
      <c r="DB415" s="2">
        <f t="shared" si="873"/>
        <v>0.40068115796854653</v>
      </c>
      <c r="DC415" s="2"/>
      <c r="DD415" s="131">
        <v>9899</v>
      </c>
      <c r="DE415" s="3">
        <v>9893</v>
      </c>
      <c r="DF415" s="2">
        <f t="shared" si="946"/>
        <v>6</v>
      </c>
      <c r="DG415" s="2">
        <f t="shared" si="947"/>
        <v>6</v>
      </c>
      <c r="DH415" s="61"/>
      <c r="DI415" s="2">
        <f t="shared" si="874"/>
        <v>6</v>
      </c>
      <c r="DJ415" s="2">
        <f t="shared" si="875"/>
        <v>0.6064894369756394</v>
      </c>
      <c r="DK415" s="2">
        <f t="shared" si="876"/>
        <v>0.6064894369756394</v>
      </c>
      <c r="DL415" s="2"/>
      <c r="DM415" s="131">
        <v>9942</v>
      </c>
      <c r="DN415" s="2">
        <v>9944</v>
      </c>
      <c r="DO415" s="3">
        <f t="shared" si="877"/>
        <v>-2</v>
      </c>
      <c r="DP415" s="3">
        <f t="shared" si="878"/>
        <v>-0.20112630732099757</v>
      </c>
      <c r="DQ415" s="2"/>
      <c r="DR415" s="131">
        <v>9923</v>
      </c>
      <c r="DS415" s="2">
        <v>9921</v>
      </c>
      <c r="DT415" s="3">
        <f t="shared" si="879"/>
        <v>2</v>
      </c>
      <c r="DU415" s="3">
        <f t="shared" si="880"/>
        <v>0.20159258139300473</v>
      </c>
      <c r="DV415" s="2"/>
      <c r="DW415" s="131">
        <v>9988</v>
      </c>
      <c r="DX415" s="2">
        <v>9965</v>
      </c>
      <c r="DY415" s="3">
        <f t="shared" si="881"/>
        <v>23</v>
      </c>
      <c r="DZ415" s="3">
        <f t="shared" si="882"/>
        <v>2.3080782739588561</v>
      </c>
      <c r="EA415" s="2"/>
      <c r="EB415" s="131">
        <v>9956</v>
      </c>
      <c r="EC415" s="2">
        <v>9946</v>
      </c>
      <c r="ED415" s="3">
        <f t="shared" si="948"/>
        <v>10</v>
      </c>
      <c r="EE415" s="3">
        <f t="shared" si="883"/>
        <v>1.0054293183189222</v>
      </c>
      <c r="EF415" s="2"/>
      <c r="EG415" s="131">
        <v>10029</v>
      </c>
      <c r="EH415" s="2">
        <v>10022</v>
      </c>
      <c r="EI415" s="3">
        <f t="shared" si="949"/>
        <v>7</v>
      </c>
      <c r="EJ415" s="3">
        <f t="shared" si="884"/>
        <v>0.69846338056276192</v>
      </c>
      <c r="EK415" s="2"/>
      <c r="EL415" s="131">
        <v>10004</v>
      </c>
      <c r="EM415" s="2">
        <v>10004</v>
      </c>
      <c r="EN415" s="3">
        <f t="shared" si="954"/>
        <v>0</v>
      </c>
      <c r="EO415" s="3">
        <f t="shared" si="885"/>
        <v>0</v>
      </c>
      <c r="EP415" s="2"/>
      <c r="EQ415" s="2"/>
      <c r="ER415" s="77">
        <f t="shared" si="886"/>
        <v>11</v>
      </c>
      <c r="ES415" s="83">
        <f t="shared" si="955"/>
        <v>40</v>
      </c>
      <c r="ET415" s="83">
        <f t="shared" si="953"/>
        <v>24</v>
      </c>
      <c r="EU415" s="81">
        <f t="shared" si="848"/>
        <v>22</v>
      </c>
      <c r="EV415" s="81">
        <f t="shared" si="956"/>
        <v>4</v>
      </c>
      <c r="EW415" s="81">
        <f t="shared" si="833"/>
        <v>6</v>
      </c>
      <c r="EX415" s="81">
        <f t="shared" si="957"/>
        <v>-2</v>
      </c>
      <c r="EY415" s="81">
        <v>0</v>
      </c>
      <c r="EZ415" s="81">
        <f t="shared" si="937"/>
        <v>23</v>
      </c>
      <c r="FA415" s="81">
        <f t="shared" si="887"/>
        <v>10</v>
      </c>
      <c r="FB415" s="81">
        <f t="shared" si="888"/>
        <v>7</v>
      </c>
      <c r="FC415" s="81">
        <f t="shared" si="958"/>
        <v>0</v>
      </c>
      <c r="FD415" s="2"/>
      <c r="FE415" s="77">
        <f t="shared" si="889"/>
        <v>1.1239399203024418</v>
      </c>
      <c r="FF415" s="83">
        <f t="shared" si="890"/>
        <v>4.0954233643902942</v>
      </c>
      <c r="FG415" s="83">
        <f t="shared" si="891"/>
        <v>2.4262029923170236</v>
      </c>
      <c r="FH415" s="81">
        <f t="shared" si="892"/>
        <v>2.2092789716810604</v>
      </c>
      <c r="FI415" s="81">
        <f t="shared" si="893"/>
        <v>0.40068115796854653</v>
      </c>
      <c r="FJ415" s="81">
        <f t="shared" si="894"/>
        <v>0.6064894369756394</v>
      </c>
      <c r="FK415" s="81">
        <f t="shared" si="895"/>
        <v>-0.20112630732099757</v>
      </c>
      <c r="FL415" s="81">
        <f t="shared" si="896"/>
        <v>0</v>
      </c>
      <c r="FM415" s="81">
        <f t="shared" si="897"/>
        <v>2.3080782739588561</v>
      </c>
      <c r="FN415" s="81">
        <f t="shared" si="898"/>
        <v>1.0054293183189222</v>
      </c>
      <c r="FO415" s="81">
        <f t="shared" si="899"/>
        <v>0.69846338056276192</v>
      </c>
      <c r="FP415" s="81">
        <f t="shared" si="900"/>
        <v>0</v>
      </c>
      <c r="FQ415" s="2"/>
      <c r="FR415" s="83">
        <f t="shared" si="901"/>
        <v>29</v>
      </c>
      <c r="FS415" s="83">
        <f t="shared" si="902"/>
        <v>-16</v>
      </c>
      <c r="FT415" s="83">
        <f t="shared" si="903"/>
        <v>-2</v>
      </c>
      <c r="FU415" s="83">
        <f t="shared" si="904"/>
        <v>-18</v>
      </c>
      <c r="FV415" s="83">
        <f t="shared" si="905"/>
        <v>2</v>
      </c>
      <c r="FW415" s="83">
        <f t="shared" si="906"/>
        <v>-8</v>
      </c>
      <c r="FX415" s="83">
        <f t="shared" si="907"/>
        <v>2</v>
      </c>
      <c r="FY415" s="83">
        <f t="shared" si="908"/>
        <v>23</v>
      </c>
      <c r="FZ415" s="83">
        <f t="shared" si="909"/>
        <v>-13</v>
      </c>
      <c r="GA415" s="83">
        <f t="shared" si="910"/>
        <v>-3</v>
      </c>
      <c r="GB415" s="83">
        <f t="shared" si="911"/>
        <v>-7</v>
      </c>
      <c r="GC415" s="54"/>
      <c r="GD415" s="205">
        <f t="shared" si="912"/>
        <v>2.9714834440878524</v>
      </c>
      <c r="GE415" s="206">
        <f t="shared" si="913"/>
        <v>-1.6692203720732706</v>
      </c>
      <c r="GF415" s="206">
        <f t="shared" si="914"/>
        <v>-0.21692402063596328</v>
      </c>
      <c r="GG415" s="207">
        <f t="shared" si="915"/>
        <v>-1.8085978137125138</v>
      </c>
      <c r="GH415" s="206">
        <f t="shared" si="916"/>
        <v>0.20580827900709286</v>
      </c>
      <c r="GI415" s="206">
        <f t="shared" si="917"/>
        <v>-0.80761574429663696</v>
      </c>
      <c r="GJ415" s="206">
        <f t="shared" si="918"/>
        <v>0.20112630732099757</v>
      </c>
      <c r="GK415" s="206">
        <f t="shared" si="919"/>
        <v>2.3080782739588561</v>
      </c>
      <c r="GL415" s="206">
        <f t="shared" si="920"/>
        <v>-1.3026489556399339</v>
      </c>
      <c r="GM415" s="206">
        <f t="shared" si="921"/>
        <v>-0.30696593775616032</v>
      </c>
      <c r="GN415" s="206">
        <f t="shared" si="922"/>
        <v>-0.69846338056276192</v>
      </c>
      <c r="GO415" s="2"/>
      <c r="GP415" s="3">
        <f t="shared" si="923"/>
        <v>0</v>
      </c>
      <c r="GQ415" s="320">
        <f t="shared" si="924"/>
        <v>0</v>
      </c>
      <c r="GR415" s="298">
        <f t="shared" si="925"/>
        <v>1.9157421759347952E-4</v>
      </c>
      <c r="GS415" s="298">
        <f t="shared" si="926"/>
        <v>6.392431361268258E-4</v>
      </c>
      <c r="GT415" s="298">
        <f t="shared" si="927"/>
        <v>4.5826655373402915E-4</v>
      </c>
      <c r="GU415" s="298">
        <f t="shared" si="928"/>
        <v>4.7499784091890494E-4</v>
      </c>
      <c r="GV415" s="298">
        <f t="shared" si="929"/>
        <v>7.2181319474519992E-5</v>
      </c>
      <c r="GW415" s="298">
        <f t="shared" si="930"/>
        <v>1.2043114349370748E-4</v>
      </c>
      <c r="GX415" s="298">
        <f t="shared" si="931"/>
        <v>-5.0045040536482834E-5</v>
      </c>
      <c r="GY415" s="298">
        <f t="shared" si="932"/>
        <v>0</v>
      </c>
      <c r="GZ415" s="298">
        <f t="shared" si="933"/>
        <v>4.7742605085625327E-4</v>
      </c>
      <c r="HA415" s="298">
        <f t="shared" si="934"/>
        <v>2.1123785382340515E-4</v>
      </c>
      <c r="HB415" s="298">
        <f t="shared" si="935"/>
        <v>1.3958125623130609E-4</v>
      </c>
      <c r="HC415" s="298">
        <f t="shared" si="936"/>
        <v>0</v>
      </c>
      <c r="HD415" s="298"/>
    </row>
    <row r="416" spans="1:212" ht="12" customHeight="1" x14ac:dyDescent="0.25">
      <c r="A416" s="2">
        <v>3</v>
      </c>
      <c r="B416" s="10" t="s">
        <v>152</v>
      </c>
      <c r="C416" s="183">
        <v>62122</v>
      </c>
      <c r="D416" s="10"/>
      <c r="E416" s="181" t="s">
        <v>641</v>
      </c>
      <c r="F416" s="33"/>
      <c r="G416" s="33" t="s">
        <v>176</v>
      </c>
      <c r="H416" s="33" t="s">
        <v>176</v>
      </c>
      <c r="I416" s="33"/>
      <c r="J416" s="33">
        <v>341</v>
      </c>
      <c r="K416" s="33">
        <f>SUM(I416+J416)</f>
        <v>341</v>
      </c>
      <c r="L416" s="33"/>
      <c r="M416" s="45"/>
      <c r="N416" s="45"/>
      <c r="O416" s="45">
        <v>341</v>
      </c>
      <c r="P416" s="45"/>
      <c r="Q416" s="45"/>
      <c r="R416" s="45"/>
      <c r="S416" s="45"/>
      <c r="T416" s="45"/>
      <c r="U416" s="45"/>
      <c r="V416" s="45"/>
      <c r="W416" s="61"/>
      <c r="X416" s="45">
        <f>SUM(M416:W416)</f>
        <v>341</v>
      </c>
      <c r="Y416" s="3">
        <v>405</v>
      </c>
      <c r="Z416" s="146"/>
      <c r="AA416" s="3">
        <f t="shared" si="939"/>
        <v>405</v>
      </c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178">
        <f t="shared" si="850"/>
        <v>0</v>
      </c>
      <c r="BB416" s="2">
        <f t="shared" si="851"/>
        <v>0</v>
      </c>
      <c r="BC416" s="2">
        <f t="shared" si="852"/>
        <v>0</v>
      </c>
      <c r="BD416" s="146">
        <f t="shared" si="853"/>
        <v>0</v>
      </c>
      <c r="BE416" s="3">
        <f t="shared" si="854"/>
        <v>50.213284582571603</v>
      </c>
      <c r="BF416" s="178">
        <f t="shared" si="855"/>
        <v>0</v>
      </c>
      <c r="BG416" s="2">
        <f t="shared" si="856"/>
        <v>0</v>
      </c>
      <c r="BH416" s="2">
        <f t="shared" si="857"/>
        <v>0</v>
      </c>
      <c r="BI416" s="146">
        <f t="shared" si="858"/>
        <v>0</v>
      </c>
      <c r="BJ416" s="3"/>
      <c r="BK416" s="21">
        <v>8386</v>
      </c>
      <c r="BL416" s="3">
        <v>8077</v>
      </c>
      <c r="BM416" s="2">
        <v>309</v>
      </c>
      <c r="BN416" s="2">
        <v>309</v>
      </c>
      <c r="BO416" s="45"/>
      <c r="BP416" s="2">
        <f t="shared" si="859"/>
        <v>309</v>
      </c>
      <c r="BQ416" s="2">
        <f t="shared" si="860"/>
        <v>38.256778506871363</v>
      </c>
      <c r="BR416" s="2">
        <f t="shared" si="861"/>
        <v>38.256778506871363</v>
      </c>
      <c r="BS416" s="2"/>
      <c r="BT416" s="7">
        <v>8500</v>
      </c>
      <c r="BU416" s="3">
        <v>8107</v>
      </c>
      <c r="BV416" s="2">
        <f t="shared" si="940"/>
        <v>393</v>
      </c>
      <c r="BW416" s="2">
        <v>393</v>
      </c>
      <c r="BX416" s="61"/>
      <c r="BY416" s="2">
        <f t="shared" si="862"/>
        <v>393</v>
      </c>
      <c r="BZ416" s="2">
        <f t="shared" si="863"/>
        <v>48.476625138768966</v>
      </c>
      <c r="CA416" s="2">
        <f t="shared" si="864"/>
        <v>48.476625138768966</v>
      </c>
      <c r="CB416" s="2"/>
      <c r="CC416" s="105">
        <v>8501</v>
      </c>
      <c r="CD416" s="3">
        <v>8190</v>
      </c>
      <c r="CE416" s="2">
        <f t="shared" si="941"/>
        <v>311</v>
      </c>
      <c r="CF416" s="2">
        <v>311</v>
      </c>
      <c r="CG416" s="61"/>
      <c r="CH416" s="2">
        <f t="shared" si="865"/>
        <v>311</v>
      </c>
      <c r="CI416" s="2">
        <f t="shared" si="866"/>
        <v>37.973137973137973</v>
      </c>
      <c r="CJ416" s="2">
        <f t="shared" si="867"/>
        <v>37.973137973137973</v>
      </c>
      <c r="CK416" s="2"/>
      <c r="CL416" s="105">
        <v>8453</v>
      </c>
      <c r="CM416" s="3">
        <v>8186</v>
      </c>
      <c r="CN416" s="2">
        <f t="shared" si="942"/>
        <v>267</v>
      </c>
      <c r="CO416" s="2">
        <f t="shared" si="943"/>
        <v>267</v>
      </c>
      <c r="CP416" s="61"/>
      <c r="CQ416" s="2">
        <f t="shared" si="868"/>
        <v>267</v>
      </c>
      <c r="CR416" s="2">
        <f t="shared" si="869"/>
        <v>32.616662594673834</v>
      </c>
      <c r="CS416" s="2">
        <f t="shared" si="870"/>
        <v>32.616662594673834</v>
      </c>
      <c r="CT416" s="2"/>
      <c r="CU416" s="131">
        <v>8617</v>
      </c>
      <c r="CV416" s="3">
        <v>8205</v>
      </c>
      <c r="CW416" s="2">
        <f t="shared" si="944"/>
        <v>412</v>
      </c>
      <c r="CX416" s="2">
        <f t="shared" si="945"/>
        <v>412</v>
      </c>
      <c r="CY416" s="61"/>
      <c r="CZ416" s="2">
        <f t="shared" si="871"/>
        <v>412</v>
      </c>
      <c r="DA416" s="2">
        <f t="shared" si="872"/>
        <v>50.213284582571603</v>
      </c>
      <c r="DB416" s="2">
        <f t="shared" si="873"/>
        <v>50.213284582571603</v>
      </c>
      <c r="DC416" s="2"/>
      <c r="DD416" s="131">
        <v>8565</v>
      </c>
      <c r="DE416" s="3">
        <v>8219</v>
      </c>
      <c r="DF416" s="2">
        <f t="shared" si="946"/>
        <v>346</v>
      </c>
      <c r="DG416" s="2">
        <f t="shared" si="947"/>
        <v>346</v>
      </c>
      <c r="DH416" s="61"/>
      <c r="DI416" s="2">
        <f t="shared" si="874"/>
        <v>346</v>
      </c>
      <c r="DJ416" s="2">
        <f t="shared" si="875"/>
        <v>42.097578780873583</v>
      </c>
      <c r="DK416" s="2">
        <f t="shared" si="876"/>
        <v>42.097578780873583</v>
      </c>
      <c r="DL416" s="2"/>
      <c r="DM416" s="131">
        <v>8439</v>
      </c>
      <c r="DN416" s="2">
        <v>8173</v>
      </c>
      <c r="DO416" s="3">
        <f t="shared" si="877"/>
        <v>266</v>
      </c>
      <c r="DP416" s="3">
        <f t="shared" si="878"/>
        <v>32.546188670011006</v>
      </c>
      <c r="DQ416" s="2"/>
      <c r="DR416" s="131">
        <v>8609</v>
      </c>
      <c r="DS416" s="2">
        <v>8199</v>
      </c>
      <c r="DT416" s="3">
        <f t="shared" si="879"/>
        <v>410</v>
      </c>
      <c r="DU416" s="3">
        <f t="shared" si="880"/>
        <v>50.006098304671298</v>
      </c>
      <c r="DV416" s="2"/>
      <c r="DW416" s="131">
        <v>8749</v>
      </c>
      <c r="DX416" s="2">
        <v>8263</v>
      </c>
      <c r="DY416" s="3">
        <f t="shared" si="881"/>
        <v>486</v>
      </c>
      <c r="DZ416" s="3">
        <f t="shared" si="882"/>
        <v>58.816410504659331</v>
      </c>
      <c r="EA416" s="2"/>
      <c r="EB416" s="131">
        <v>8722</v>
      </c>
      <c r="EC416" s="2">
        <v>8312</v>
      </c>
      <c r="ED416" s="3">
        <f t="shared" si="948"/>
        <v>410</v>
      </c>
      <c r="EE416" s="3">
        <f t="shared" si="883"/>
        <v>49.326275264677577</v>
      </c>
      <c r="EF416" s="2"/>
      <c r="EG416" s="131">
        <v>8349</v>
      </c>
      <c r="EH416" s="2">
        <v>7816</v>
      </c>
      <c r="EI416" s="3">
        <f t="shared" si="949"/>
        <v>533</v>
      </c>
      <c r="EJ416" s="3">
        <f t="shared" si="884"/>
        <v>68.193449334698045</v>
      </c>
      <c r="EK416" s="2"/>
      <c r="EL416" s="131">
        <v>8379</v>
      </c>
      <c r="EM416" s="2">
        <v>7856</v>
      </c>
      <c r="EN416" s="3">
        <f t="shared" si="954"/>
        <v>523</v>
      </c>
      <c r="EO416" s="3">
        <f t="shared" si="885"/>
        <v>66.573319755600807</v>
      </c>
      <c r="EP416" s="2"/>
      <c r="EQ416" s="2"/>
      <c r="ER416" s="77">
        <f t="shared" si="886"/>
        <v>309</v>
      </c>
      <c r="ES416" s="83">
        <f t="shared" si="955"/>
        <v>393</v>
      </c>
      <c r="ET416" s="83">
        <f t="shared" si="953"/>
        <v>311</v>
      </c>
      <c r="EU416" s="81">
        <f>CN416</f>
        <v>267</v>
      </c>
      <c r="EV416" s="81">
        <f t="shared" si="956"/>
        <v>412</v>
      </c>
      <c r="EW416" s="81">
        <f t="shared" si="833"/>
        <v>346</v>
      </c>
      <c r="EX416" s="81">
        <f t="shared" si="957"/>
        <v>266</v>
      </c>
      <c r="EY416" s="81">
        <f>DT416</f>
        <v>410</v>
      </c>
      <c r="EZ416" s="81">
        <f t="shared" si="937"/>
        <v>486</v>
      </c>
      <c r="FA416" s="81">
        <f t="shared" si="887"/>
        <v>410</v>
      </c>
      <c r="FB416" s="81">
        <f t="shared" si="888"/>
        <v>533</v>
      </c>
      <c r="FC416" s="81">
        <f t="shared" si="958"/>
        <v>523</v>
      </c>
      <c r="FD416" s="2"/>
      <c r="FE416" s="77">
        <f t="shared" si="889"/>
        <v>38.256778506871363</v>
      </c>
      <c r="FF416" s="83">
        <f t="shared" si="890"/>
        <v>48.476625138768966</v>
      </c>
      <c r="FG416" s="83">
        <f t="shared" si="891"/>
        <v>37.973137973137973</v>
      </c>
      <c r="FH416" s="81">
        <f t="shared" si="892"/>
        <v>32.616662594673834</v>
      </c>
      <c r="FI416" s="81">
        <f t="shared" si="893"/>
        <v>50.213284582571603</v>
      </c>
      <c r="FJ416" s="81">
        <f t="shared" si="894"/>
        <v>42.097578780873583</v>
      </c>
      <c r="FK416" s="81">
        <f t="shared" si="895"/>
        <v>32.546188670011006</v>
      </c>
      <c r="FL416" s="81">
        <f t="shared" si="896"/>
        <v>50.006098304671298</v>
      </c>
      <c r="FM416" s="81">
        <f t="shared" si="897"/>
        <v>58.816410504659331</v>
      </c>
      <c r="FN416" s="81">
        <f t="shared" si="898"/>
        <v>49.326275264677577</v>
      </c>
      <c r="FO416" s="81">
        <f t="shared" si="899"/>
        <v>68.193449334698045</v>
      </c>
      <c r="FP416" s="81">
        <f t="shared" si="900"/>
        <v>66.573319755600807</v>
      </c>
      <c r="FQ416" s="2"/>
      <c r="FR416" s="83">
        <f t="shared" si="901"/>
        <v>84</v>
      </c>
      <c r="FS416" s="83">
        <f t="shared" si="902"/>
        <v>-82</v>
      </c>
      <c r="FT416" s="83">
        <f t="shared" si="903"/>
        <v>-44</v>
      </c>
      <c r="FU416" s="83">
        <f t="shared" si="904"/>
        <v>145</v>
      </c>
      <c r="FV416" s="83">
        <f t="shared" si="905"/>
        <v>-66</v>
      </c>
      <c r="FW416" s="83">
        <f t="shared" si="906"/>
        <v>-80</v>
      </c>
      <c r="FX416" s="83">
        <f t="shared" si="907"/>
        <v>144</v>
      </c>
      <c r="FY416" s="83">
        <f t="shared" si="908"/>
        <v>76</v>
      </c>
      <c r="FZ416" s="83">
        <f t="shared" si="909"/>
        <v>-76</v>
      </c>
      <c r="GA416" s="83">
        <f t="shared" si="910"/>
        <v>123</v>
      </c>
      <c r="GB416" s="83">
        <f t="shared" si="911"/>
        <v>-10</v>
      </c>
      <c r="GC416" s="54"/>
      <c r="GD416" s="205">
        <f t="shared" si="912"/>
        <v>10.219846631897603</v>
      </c>
      <c r="GE416" s="206">
        <f t="shared" si="913"/>
        <v>-10.503487165630993</v>
      </c>
      <c r="GF416" s="206">
        <f t="shared" si="914"/>
        <v>-5.3564753784641397</v>
      </c>
      <c r="GG416" s="207">
        <f t="shared" si="915"/>
        <v>17.59662198789777</v>
      </c>
      <c r="GH416" s="206">
        <f t="shared" si="916"/>
        <v>-8.1157058016980201</v>
      </c>
      <c r="GI416" s="206">
        <f t="shared" si="917"/>
        <v>-9.5513901108625774</v>
      </c>
      <c r="GJ416" s="206">
        <f t="shared" si="918"/>
        <v>17.459909634660292</v>
      </c>
      <c r="GK416" s="206">
        <f t="shared" si="919"/>
        <v>8.8103121999880329</v>
      </c>
      <c r="GL416" s="206">
        <f t="shared" si="920"/>
        <v>-9.490135239981754</v>
      </c>
      <c r="GM416" s="206">
        <f t="shared" si="921"/>
        <v>18.867174070020468</v>
      </c>
      <c r="GN416" s="206">
        <f t="shared" si="922"/>
        <v>-1.6201295790972381</v>
      </c>
      <c r="GO416" s="2"/>
      <c r="GP416" s="3">
        <f t="shared" si="923"/>
        <v>523</v>
      </c>
      <c r="GQ416" s="320">
        <f t="shared" si="924"/>
        <v>6.657331975560081E-2</v>
      </c>
      <c r="GR416" s="298">
        <f t="shared" si="925"/>
        <v>5.3814939305804697E-3</v>
      </c>
      <c r="GS416" s="298">
        <f t="shared" si="926"/>
        <v>6.2805638124460638E-3</v>
      </c>
      <c r="GT416" s="298">
        <f t="shared" si="927"/>
        <v>5.9383707588034611E-3</v>
      </c>
      <c r="GU416" s="298">
        <f t="shared" si="928"/>
        <v>5.7647465238794366E-3</v>
      </c>
      <c r="GV416" s="298">
        <f t="shared" si="929"/>
        <v>7.4346759058755594E-3</v>
      </c>
      <c r="GW416" s="298">
        <f t="shared" si="930"/>
        <v>6.9448626081371314E-3</v>
      </c>
      <c r="GX416" s="298">
        <f t="shared" si="931"/>
        <v>6.6559903913522168E-3</v>
      </c>
      <c r="GY416" s="298">
        <f t="shared" si="932"/>
        <v>9.8314269956597845E-3</v>
      </c>
      <c r="GZ416" s="298">
        <f t="shared" si="933"/>
        <v>1.0088220031136481E-2</v>
      </c>
      <c r="HA416" s="298">
        <f t="shared" si="934"/>
        <v>8.660752006759611E-3</v>
      </c>
      <c r="HB416" s="298">
        <f t="shared" si="935"/>
        <v>1.0628115653040877E-2</v>
      </c>
      <c r="HC416" s="298">
        <f t="shared" si="936"/>
        <v>9.0627111888960128E-3</v>
      </c>
      <c r="HD416" s="298"/>
    </row>
    <row r="417" spans="1:213" ht="12" customHeight="1" x14ac:dyDescent="0.25">
      <c r="A417" s="2">
        <v>3</v>
      </c>
      <c r="B417" s="10" t="s">
        <v>152</v>
      </c>
      <c r="C417" s="183">
        <v>63001</v>
      </c>
      <c r="D417" s="10"/>
      <c r="E417" s="2" t="s">
        <v>196</v>
      </c>
      <c r="F417" s="33"/>
      <c r="G417" s="33"/>
      <c r="H417" s="33"/>
      <c r="I417" s="33"/>
      <c r="J417" s="33"/>
      <c r="K417" s="33"/>
      <c r="L417" s="33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61"/>
      <c r="X417" s="45"/>
      <c r="Y417" s="3">
        <v>0</v>
      </c>
      <c r="Z417" s="146">
        <v>8</v>
      </c>
      <c r="AA417" s="3">
        <f t="shared" si="939"/>
        <v>8</v>
      </c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178">
        <f t="shared" si="850"/>
        <v>0</v>
      </c>
      <c r="BB417" s="2">
        <f t="shared" si="851"/>
        <v>0</v>
      </c>
      <c r="BC417" s="2">
        <f t="shared" si="852"/>
        <v>0</v>
      </c>
      <c r="BD417" s="146">
        <f t="shared" si="853"/>
        <v>0</v>
      </c>
      <c r="BE417" s="3">
        <f t="shared" si="854"/>
        <v>1.4571948998178506</v>
      </c>
      <c r="BF417" s="178">
        <f t="shared" si="855"/>
        <v>0</v>
      </c>
      <c r="BG417" s="2">
        <f t="shared" si="856"/>
        <v>0</v>
      </c>
      <c r="BH417" s="2">
        <f t="shared" si="857"/>
        <v>0</v>
      </c>
      <c r="BI417" s="146">
        <f t="shared" si="858"/>
        <v>0</v>
      </c>
      <c r="BJ417" s="3"/>
      <c r="BK417" s="21">
        <v>5466</v>
      </c>
      <c r="BL417" s="3">
        <v>5457</v>
      </c>
      <c r="BM417" s="2">
        <v>9</v>
      </c>
      <c r="BN417" s="2">
        <v>9</v>
      </c>
      <c r="BO417" s="45"/>
      <c r="BP417" s="2">
        <f t="shared" si="859"/>
        <v>9</v>
      </c>
      <c r="BQ417" s="2">
        <f t="shared" si="860"/>
        <v>1.6492578339747115</v>
      </c>
      <c r="BR417" s="2">
        <f t="shared" si="861"/>
        <v>1.6492578339747115</v>
      </c>
      <c r="BS417" s="2"/>
      <c r="BT417" s="7">
        <v>5476</v>
      </c>
      <c r="BU417" s="3">
        <v>5468</v>
      </c>
      <c r="BV417" s="2">
        <f t="shared" si="940"/>
        <v>8</v>
      </c>
      <c r="BW417" s="2">
        <v>8</v>
      </c>
      <c r="BX417" s="61"/>
      <c r="BY417" s="2">
        <f t="shared" si="862"/>
        <v>8</v>
      </c>
      <c r="BZ417" s="2">
        <f t="shared" si="863"/>
        <v>1.463057790782736</v>
      </c>
      <c r="CA417" s="2">
        <f t="shared" si="864"/>
        <v>1.463057790782736</v>
      </c>
      <c r="CB417" s="2"/>
      <c r="CC417" s="105">
        <v>5504</v>
      </c>
      <c r="CD417" s="3">
        <v>5498</v>
      </c>
      <c r="CE417" s="2">
        <f t="shared" si="941"/>
        <v>6</v>
      </c>
      <c r="CF417" s="2">
        <v>6</v>
      </c>
      <c r="CG417" s="61"/>
      <c r="CH417" s="2">
        <f t="shared" si="865"/>
        <v>6</v>
      </c>
      <c r="CI417" s="2">
        <f t="shared" si="866"/>
        <v>1.0913059294288832</v>
      </c>
      <c r="CJ417" s="2">
        <f t="shared" si="867"/>
        <v>1.0913059294288832</v>
      </c>
      <c r="CK417" s="2"/>
      <c r="CL417" s="105">
        <v>5515</v>
      </c>
      <c r="CM417" s="3">
        <v>5510</v>
      </c>
      <c r="CN417" s="2">
        <f t="shared" si="942"/>
        <v>5</v>
      </c>
      <c r="CO417" s="2">
        <f t="shared" si="943"/>
        <v>5</v>
      </c>
      <c r="CP417" s="61"/>
      <c r="CQ417" s="2">
        <f t="shared" si="868"/>
        <v>5</v>
      </c>
      <c r="CR417" s="2">
        <f t="shared" si="869"/>
        <v>0.90744101633393826</v>
      </c>
      <c r="CS417" s="2">
        <f t="shared" si="870"/>
        <v>0.90744101633393826</v>
      </c>
      <c r="CT417" s="2"/>
      <c r="CU417" s="131">
        <v>5498</v>
      </c>
      <c r="CV417" s="3">
        <v>5490</v>
      </c>
      <c r="CW417" s="2">
        <f t="shared" si="944"/>
        <v>8</v>
      </c>
      <c r="CX417" s="2">
        <f t="shared" si="945"/>
        <v>8</v>
      </c>
      <c r="CY417" s="61"/>
      <c r="CZ417" s="2">
        <f t="shared" si="871"/>
        <v>8</v>
      </c>
      <c r="DA417" s="2">
        <f t="shared" si="872"/>
        <v>1.4571948998178506</v>
      </c>
      <c r="DB417" s="2">
        <f t="shared" si="873"/>
        <v>1.4571948998178506</v>
      </c>
      <c r="DC417" s="2"/>
      <c r="DD417" s="131">
        <v>5529</v>
      </c>
      <c r="DE417" s="3">
        <v>5520</v>
      </c>
      <c r="DF417" s="2">
        <f t="shared" si="946"/>
        <v>9</v>
      </c>
      <c r="DG417" s="2">
        <f t="shared" si="947"/>
        <v>9</v>
      </c>
      <c r="DH417" s="61"/>
      <c r="DI417" s="2">
        <f t="shared" si="874"/>
        <v>9</v>
      </c>
      <c r="DJ417" s="2">
        <f t="shared" si="875"/>
        <v>1.6304347826086956</v>
      </c>
      <c r="DK417" s="2">
        <f t="shared" si="876"/>
        <v>1.6304347826086956</v>
      </c>
      <c r="DL417" s="2"/>
      <c r="DM417" s="131">
        <v>5483</v>
      </c>
      <c r="DN417" s="2">
        <v>5477</v>
      </c>
      <c r="DO417" s="3">
        <f t="shared" si="877"/>
        <v>6</v>
      </c>
      <c r="DP417" s="3">
        <f t="shared" si="878"/>
        <v>1.0954902318787658</v>
      </c>
      <c r="DQ417" s="2"/>
      <c r="DR417" s="131">
        <v>5505</v>
      </c>
      <c r="DS417" s="2">
        <v>5474</v>
      </c>
      <c r="DT417" s="3">
        <f t="shared" si="879"/>
        <v>31</v>
      </c>
      <c r="DU417" s="3">
        <f t="shared" si="880"/>
        <v>5.6631348191450499</v>
      </c>
      <c r="DV417" s="2"/>
      <c r="DW417" s="131">
        <v>5491</v>
      </c>
      <c r="DX417" s="2">
        <v>5479</v>
      </c>
      <c r="DY417" s="3">
        <f t="shared" si="881"/>
        <v>12</v>
      </c>
      <c r="DZ417" s="3">
        <f t="shared" si="882"/>
        <v>2.1901806899069176</v>
      </c>
      <c r="EA417" s="2"/>
      <c r="EB417" s="131">
        <v>5536</v>
      </c>
      <c r="EC417" s="2">
        <v>5522</v>
      </c>
      <c r="ED417" s="3">
        <f t="shared" si="948"/>
        <v>14</v>
      </c>
      <c r="EE417" s="3">
        <f t="shared" si="883"/>
        <v>2.5353132922854038</v>
      </c>
      <c r="EF417" s="2"/>
      <c r="EG417" s="131">
        <v>5581</v>
      </c>
      <c r="EH417" s="2">
        <v>5569</v>
      </c>
      <c r="EI417" s="3">
        <f t="shared" si="949"/>
        <v>12</v>
      </c>
      <c r="EJ417" s="3">
        <f t="shared" si="884"/>
        <v>2.1547854192853295</v>
      </c>
      <c r="EK417" s="2"/>
      <c r="EL417" s="131">
        <v>5610</v>
      </c>
      <c r="EM417" s="2">
        <v>5601</v>
      </c>
      <c r="EN417" s="3">
        <f t="shared" si="954"/>
        <v>9</v>
      </c>
      <c r="EO417" s="3">
        <f t="shared" si="885"/>
        <v>1.6068559185859668</v>
      </c>
      <c r="EP417" s="2"/>
      <c r="EQ417" s="2"/>
      <c r="ER417" s="77">
        <f t="shared" si="886"/>
        <v>9</v>
      </c>
      <c r="ES417" s="83">
        <f t="shared" si="955"/>
        <v>8</v>
      </c>
      <c r="ET417" s="83">
        <f t="shared" si="953"/>
        <v>6</v>
      </c>
      <c r="EU417" s="81">
        <f t="shared" ref="EU417:EU448" si="959">CQ417</f>
        <v>5</v>
      </c>
      <c r="EV417" s="81">
        <f t="shared" si="956"/>
        <v>8</v>
      </c>
      <c r="EW417" s="81">
        <f t="shared" si="833"/>
        <v>9</v>
      </c>
      <c r="EX417" s="81">
        <f t="shared" si="957"/>
        <v>6</v>
      </c>
      <c r="EY417" s="81">
        <f>DT417</f>
        <v>31</v>
      </c>
      <c r="EZ417" s="81">
        <f t="shared" si="937"/>
        <v>12</v>
      </c>
      <c r="FA417" s="81">
        <f t="shared" si="887"/>
        <v>14</v>
      </c>
      <c r="FB417" s="81">
        <f t="shared" si="888"/>
        <v>12</v>
      </c>
      <c r="FC417" s="81">
        <f t="shared" si="958"/>
        <v>9</v>
      </c>
      <c r="FD417" s="2"/>
      <c r="FE417" s="77">
        <f t="shared" si="889"/>
        <v>1.6492578339747115</v>
      </c>
      <c r="FF417" s="83">
        <f t="shared" si="890"/>
        <v>1.463057790782736</v>
      </c>
      <c r="FG417" s="83">
        <f t="shared" si="891"/>
        <v>1.0913059294288832</v>
      </c>
      <c r="FH417" s="81">
        <f t="shared" si="892"/>
        <v>0.90744101633393826</v>
      </c>
      <c r="FI417" s="81">
        <f t="shared" si="893"/>
        <v>1.4571948998178506</v>
      </c>
      <c r="FJ417" s="81">
        <f t="shared" si="894"/>
        <v>1.6304347826086956</v>
      </c>
      <c r="FK417" s="81">
        <f t="shared" si="895"/>
        <v>1.0954902318787658</v>
      </c>
      <c r="FL417" s="81">
        <f t="shared" si="896"/>
        <v>5.6631348191450499</v>
      </c>
      <c r="FM417" s="81">
        <f t="shared" si="897"/>
        <v>2.1901806899069176</v>
      </c>
      <c r="FN417" s="81">
        <f t="shared" si="898"/>
        <v>2.5353132922854038</v>
      </c>
      <c r="FO417" s="81">
        <f t="shared" si="899"/>
        <v>2.1547854192853295</v>
      </c>
      <c r="FP417" s="81">
        <f t="shared" si="900"/>
        <v>1.6068559185859668</v>
      </c>
      <c r="FQ417" s="2"/>
      <c r="FR417" s="83">
        <f t="shared" si="901"/>
        <v>-1</v>
      </c>
      <c r="FS417" s="83">
        <f t="shared" si="902"/>
        <v>-2</v>
      </c>
      <c r="FT417" s="83">
        <f t="shared" si="903"/>
        <v>-1</v>
      </c>
      <c r="FU417" s="83">
        <f t="shared" si="904"/>
        <v>3</v>
      </c>
      <c r="FV417" s="83">
        <f t="shared" si="905"/>
        <v>1</v>
      </c>
      <c r="FW417" s="83">
        <f t="shared" si="906"/>
        <v>-3</v>
      </c>
      <c r="FX417" s="83">
        <f t="shared" si="907"/>
        <v>25</v>
      </c>
      <c r="FY417" s="83">
        <f t="shared" si="908"/>
        <v>-19</v>
      </c>
      <c r="FZ417" s="83">
        <f t="shared" si="909"/>
        <v>2</v>
      </c>
      <c r="GA417" s="83">
        <f t="shared" si="910"/>
        <v>-2</v>
      </c>
      <c r="GB417" s="83">
        <f t="shared" si="911"/>
        <v>-3</v>
      </c>
      <c r="GC417" s="54"/>
      <c r="GD417" s="205">
        <f t="shared" si="912"/>
        <v>-0.18620004319197547</v>
      </c>
      <c r="GE417" s="206">
        <f t="shared" si="913"/>
        <v>-0.37175186135385285</v>
      </c>
      <c r="GF417" s="206">
        <f t="shared" si="914"/>
        <v>-0.1838649130949449</v>
      </c>
      <c r="GG417" s="207">
        <f t="shared" si="915"/>
        <v>0.5497538834839123</v>
      </c>
      <c r="GH417" s="206">
        <f t="shared" si="916"/>
        <v>0.17323988279084501</v>
      </c>
      <c r="GI417" s="206">
        <f t="shared" si="917"/>
        <v>-0.53494455072992975</v>
      </c>
      <c r="GJ417" s="206">
        <f t="shared" si="918"/>
        <v>4.5676445872662841</v>
      </c>
      <c r="GK417" s="206">
        <f t="shared" si="919"/>
        <v>-3.4729541292381323</v>
      </c>
      <c r="GL417" s="206">
        <f t="shared" si="920"/>
        <v>0.3451326023784862</v>
      </c>
      <c r="GM417" s="206">
        <f t="shared" si="921"/>
        <v>-0.38052787300007429</v>
      </c>
      <c r="GN417" s="206">
        <f t="shared" si="922"/>
        <v>-0.54792950069936275</v>
      </c>
      <c r="GO417" s="2"/>
      <c r="GP417" s="3">
        <f t="shared" si="923"/>
        <v>9</v>
      </c>
      <c r="GQ417" s="320">
        <f t="shared" si="924"/>
        <v>1.6068559185859668E-3</v>
      </c>
      <c r="GR417" s="298">
        <f t="shared" si="925"/>
        <v>1.5674254166739233E-4</v>
      </c>
      <c r="GS417" s="298">
        <f t="shared" si="926"/>
        <v>1.2784862722536517E-4</v>
      </c>
      <c r="GT417" s="298">
        <f t="shared" si="927"/>
        <v>1.1456663843350729E-4</v>
      </c>
      <c r="GU417" s="298">
        <f t="shared" si="928"/>
        <v>1.0795405475429657E-4</v>
      </c>
      <c r="GV417" s="298">
        <f t="shared" si="929"/>
        <v>1.4436263894903998E-4</v>
      </c>
      <c r="GW417" s="298">
        <f t="shared" si="930"/>
        <v>1.8064671524056121E-4</v>
      </c>
      <c r="GX417" s="298">
        <f t="shared" si="931"/>
        <v>1.501351216094485E-4</v>
      </c>
      <c r="GY417" s="298">
        <f t="shared" si="932"/>
        <v>7.4335179723281303E-4</v>
      </c>
      <c r="GZ417" s="298">
        <f t="shared" si="933"/>
        <v>2.4909185262065388E-4</v>
      </c>
      <c r="HA417" s="298">
        <f t="shared" si="934"/>
        <v>2.9573299535276722E-4</v>
      </c>
      <c r="HB417" s="298">
        <f t="shared" si="935"/>
        <v>2.3928215353938184E-4</v>
      </c>
      <c r="HC417" s="298">
        <f t="shared" si="936"/>
        <v>1.5595487705557192E-4</v>
      </c>
      <c r="HD417" s="298"/>
    </row>
    <row r="418" spans="1:213" ht="12" customHeight="1" x14ac:dyDescent="0.25">
      <c r="A418" s="2">
        <v>3</v>
      </c>
      <c r="B418" s="10" t="s">
        <v>152</v>
      </c>
      <c r="C418" s="183">
        <v>63003</v>
      </c>
      <c r="D418" s="10"/>
      <c r="E418" s="2" t="s">
        <v>216</v>
      </c>
      <c r="F418" s="33"/>
      <c r="G418" s="33"/>
      <c r="H418" s="33"/>
      <c r="I418" s="33"/>
      <c r="J418" s="33"/>
      <c r="K418" s="33"/>
      <c r="L418" s="33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61"/>
      <c r="X418" s="45"/>
      <c r="Y418" s="3">
        <v>15</v>
      </c>
      <c r="Z418" s="146">
        <v>2</v>
      </c>
      <c r="AA418" s="3">
        <f t="shared" si="939"/>
        <v>17</v>
      </c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178">
        <f t="shared" si="850"/>
        <v>0</v>
      </c>
      <c r="BB418" s="2">
        <f t="shared" si="851"/>
        <v>0</v>
      </c>
      <c r="BC418" s="2">
        <f t="shared" si="852"/>
        <v>0</v>
      </c>
      <c r="BD418" s="146">
        <f t="shared" si="853"/>
        <v>0</v>
      </c>
      <c r="BE418" s="3">
        <f t="shared" si="854"/>
        <v>3.7771482530689333</v>
      </c>
      <c r="BF418" s="178">
        <f t="shared" si="855"/>
        <v>0</v>
      </c>
      <c r="BG418" s="2">
        <f t="shared" si="856"/>
        <v>0</v>
      </c>
      <c r="BH418" s="2">
        <f t="shared" si="857"/>
        <v>0</v>
      </c>
      <c r="BI418" s="146">
        <f t="shared" si="858"/>
        <v>0</v>
      </c>
      <c r="BJ418" s="3"/>
      <c r="BK418" s="21">
        <v>4155</v>
      </c>
      <c r="BL418" s="3">
        <v>4139</v>
      </c>
      <c r="BM418" s="2">
        <v>16</v>
      </c>
      <c r="BN418" s="2">
        <v>16</v>
      </c>
      <c r="BO418" s="45"/>
      <c r="BP418" s="2">
        <f t="shared" si="859"/>
        <v>16</v>
      </c>
      <c r="BQ418" s="2">
        <f t="shared" si="860"/>
        <v>3.8656680357574293</v>
      </c>
      <c r="BR418" s="2">
        <f t="shared" si="861"/>
        <v>3.8656680357574293</v>
      </c>
      <c r="BS418" s="2"/>
      <c r="BT418" s="7">
        <v>4194</v>
      </c>
      <c r="BU418" s="3">
        <v>4175</v>
      </c>
      <c r="BV418" s="2">
        <f t="shared" si="940"/>
        <v>19</v>
      </c>
      <c r="BW418" s="2">
        <v>19</v>
      </c>
      <c r="BX418" s="61"/>
      <c r="BY418" s="2">
        <f t="shared" si="862"/>
        <v>19</v>
      </c>
      <c r="BZ418" s="2">
        <f t="shared" si="863"/>
        <v>4.5508982035928147</v>
      </c>
      <c r="CA418" s="2">
        <f t="shared" si="864"/>
        <v>4.5508982035928147</v>
      </c>
      <c r="CB418" s="2"/>
      <c r="CC418" s="105">
        <v>4191</v>
      </c>
      <c r="CD418" s="3">
        <v>4178</v>
      </c>
      <c r="CE418" s="2">
        <f t="shared" si="941"/>
        <v>13</v>
      </c>
      <c r="CF418" s="2">
        <v>13</v>
      </c>
      <c r="CG418" s="61"/>
      <c r="CH418" s="2">
        <f t="shared" si="865"/>
        <v>13</v>
      </c>
      <c r="CI418" s="2">
        <f t="shared" si="866"/>
        <v>3.1115366203925321</v>
      </c>
      <c r="CJ418" s="2">
        <f t="shared" si="867"/>
        <v>3.1115366203925321</v>
      </c>
      <c r="CK418" s="2"/>
      <c r="CL418" s="105">
        <v>4235</v>
      </c>
      <c r="CM418" s="3">
        <v>4220</v>
      </c>
      <c r="CN418" s="2">
        <f t="shared" si="942"/>
        <v>15</v>
      </c>
      <c r="CO418" s="2">
        <f t="shared" si="943"/>
        <v>15</v>
      </c>
      <c r="CP418" s="61"/>
      <c r="CQ418" s="2">
        <f t="shared" si="868"/>
        <v>15</v>
      </c>
      <c r="CR418" s="2">
        <f t="shared" si="869"/>
        <v>3.5545023696682461</v>
      </c>
      <c r="CS418" s="2">
        <f t="shared" si="870"/>
        <v>3.5545023696682461</v>
      </c>
      <c r="CT418" s="2"/>
      <c r="CU418" s="131">
        <v>4252</v>
      </c>
      <c r="CV418" s="3">
        <v>4236</v>
      </c>
      <c r="CW418" s="2">
        <f t="shared" si="944"/>
        <v>16</v>
      </c>
      <c r="CX418" s="2">
        <f t="shared" si="945"/>
        <v>16</v>
      </c>
      <c r="CY418" s="61"/>
      <c r="CZ418" s="2">
        <f t="shared" si="871"/>
        <v>16</v>
      </c>
      <c r="DA418" s="2">
        <f t="shared" si="872"/>
        <v>3.7771482530689333</v>
      </c>
      <c r="DB418" s="2">
        <f t="shared" si="873"/>
        <v>3.7771482530689333</v>
      </c>
      <c r="DC418" s="2"/>
      <c r="DD418" s="131">
        <v>4249</v>
      </c>
      <c r="DE418" s="3">
        <v>4244</v>
      </c>
      <c r="DF418" s="2">
        <f t="shared" si="946"/>
        <v>5</v>
      </c>
      <c r="DG418" s="2">
        <f t="shared" si="947"/>
        <v>5</v>
      </c>
      <c r="DH418" s="61"/>
      <c r="DI418" s="2">
        <f t="shared" si="874"/>
        <v>5</v>
      </c>
      <c r="DJ418" s="2">
        <f t="shared" si="875"/>
        <v>1.1781338360037699</v>
      </c>
      <c r="DK418" s="2">
        <f t="shared" si="876"/>
        <v>1.1781338360037699</v>
      </c>
      <c r="DL418" s="2"/>
      <c r="DM418" s="131">
        <v>4226</v>
      </c>
      <c r="DN418" s="2">
        <v>4230</v>
      </c>
      <c r="DO418" s="3">
        <f t="shared" si="877"/>
        <v>-4</v>
      </c>
      <c r="DP418" s="3">
        <f t="shared" si="878"/>
        <v>-0.94562647754137108</v>
      </c>
      <c r="DQ418" s="2"/>
      <c r="DR418" s="131">
        <v>4287</v>
      </c>
      <c r="DS418" s="2">
        <v>4290</v>
      </c>
      <c r="DT418" s="3">
        <f t="shared" si="879"/>
        <v>-3</v>
      </c>
      <c r="DU418" s="3">
        <f t="shared" si="880"/>
        <v>-0.69930069930069927</v>
      </c>
      <c r="DV418" s="2"/>
      <c r="DW418" s="131">
        <v>4264</v>
      </c>
      <c r="DX418" s="2">
        <v>4253</v>
      </c>
      <c r="DY418" s="3">
        <f t="shared" si="881"/>
        <v>11</v>
      </c>
      <c r="DZ418" s="3">
        <f t="shared" si="882"/>
        <v>2.5864095932283093</v>
      </c>
      <c r="EA418" s="2"/>
      <c r="EB418" s="131">
        <v>4291</v>
      </c>
      <c r="EC418" s="2">
        <v>4279</v>
      </c>
      <c r="ED418" s="3">
        <f t="shared" si="948"/>
        <v>12</v>
      </c>
      <c r="EE418" s="3">
        <f t="shared" si="883"/>
        <v>2.8043935498948351</v>
      </c>
      <c r="EF418" s="2"/>
      <c r="EG418" s="131">
        <v>4250</v>
      </c>
      <c r="EH418" s="2">
        <v>4235</v>
      </c>
      <c r="EI418" s="3">
        <f t="shared" si="949"/>
        <v>15</v>
      </c>
      <c r="EJ418" s="3">
        <f t="shared" si="884"/>
        <v>3.5419126328217239</v>
      </c>
      <c r="EK418" s="2"/>
      <c r="EL418" s="131">
        <v>4227</v>
      </c>
      <c r="EM418" s="2">
        <v>4196</v>
      </c>
      <c r="EN418" s="3">
        <f t="shared" si="954"/>
        <v>31</v>
      </c>
      <c r="EO418" s="3">
        <f t="shared" si="885"/>
        <v>7.3879885605338416</v>
      </c>
      <c r="EP418" s="2"/>
      <c r="EQ418" s="2"/>
      <c r="ER418" s="77">
        <f t="shared" si="886"/>
        <v>16</v>
      </c>
      <c r="ES418" s="83">
        <f t="shared" si="955"/>
        <v>19</v>
      </c>
      <c r="ET418" s="83">
        <f t="shared" si="953"/>
        <v>13</v>
      </c>
      <c r="EU418" s="81">
        <f t="shared" si="959"/>
        <v>15</v>
      </c>
      <c r="EV418" s="81">
        <f t="shared" si="956"/>
        <v>16</v>
      </c>
      <c r="EW418" s="81">
        <f t="shared" si="833"/>
        <v>5</v>
      </c>
      <c r="EX418" s="81">
        <f t="shared" si="957"/>
        <v>-4</v>
      </c>
      <c r="EY418" s="81">
        <f>DT418</f>
        <v>-3</v>
      </c>
      <c r="EZ418" s="81">
        <f t="shared" si="937"/>
        <v>11</v>
      </c>
      <c r="FA418" s="81">
        <f t="shared" si="887"/>
        <v>12</v>
      </c>
      <c r="FB418" s="81">
        <f t="shared" si="888"/>
        <v>15</v>
      </c>
      <c r="FC418" s="81">
        <f t="shared" si="958"/>
        <v>31</v>
      </c>
      <c r="FD418" s="2"/>
      <c r="FE418" s="77">
        <f t="shared" si="889"/>
        <v>3.8656680357574293</v>
      </c>
      <c r="FF418" s="83">
        <f t="shared" si="890"/>
        <v>4.5508982035928147</v>
      </c>
      <c r="FG418" s="83">
        <f t="shared" si="891"/>
        <v>3.1115366203925321</v>
      </c>
      <c r="FH418" s="81">
        <f t="shared" si="892"/>
        <v>3.5545023696682461</v>
      </c>
      <c r="FI418" s="81">
        <f t="shared" si="893"/>
        <v>3.7771482530689333</v>
      </c>
      <c r="FJ418" s="81">
        <f t="shared" si="894"/>
        <v>1.1781338360037699</v>
      </c>
      <c r="FK418" s="81">
        <f t="shared" si="895"/>
        <v>-0.94562647754137108</v>
      </c>
      <c r="FL418" s="81">
        <f t="shared" si="896"/>
        <v>-0.69930069930069927</v>
      </c>
      <c r="FM418" s="81">
        <f t="shared" si="897"/>
        <v>2.5864095932283093</v>
      </c>
      <c r="FN418" s="81">
        <f t="shared" si="898"/>
        <v>2.8043935498948351</v>
      </c>
      <c r="FO418" s="81">
        <f t="shared" si="899"/>
        <v>3.5419126328217239</v>
      </c>
      <c r="FP418" s="81">
        <f t="shared" si="900"/>
        <v>7.3879885605338416</v>
      </c>
      <c r="FQ418" s="2"/>
      <c r="FR418" s="83">
        <f t="shared" si="901"/>
        <v>3</v>
      </c>
      <c r="FS418" s="83">
        <f t="shared" si="902"/>
        <v>-6</v>
      </c>
      <c r="FT418" s="83">
        <f t="shared" si="903"/>
        <v>2</v>
      </c>
      <c r="FU418" s="83">
        <f t="shared" si="904"/>
        <v>1</v>
      </c>
      <c r="FV418" s="83">
        <f t="shared" si="905"/>
        <v>-11</v>
      </c>
      <c r="FW418" s="83">
        <f t="shared" si="906"/>
        <v>-9</v>
      </c>
      <c r="FX418" s="83">
        <f t="shared" si="907"/>
        <v>1</v>
      </c>
      <c r="FY418" s="83">
        <f t="shared" si="908"/>
        <v>14</v>
      </c>
      <c r="FZ418" s="83">
        <f t="shared" si="909"/>
        <v>1</v>
      </c>
      <c r="GA418" s="83">
        <f t="shared" si="910"/>
        <v>3</v>
      </c>
      <c r="GB418" s="83">
        <f t="shared" si="911"/>
        <v>16</v>
      </c>
      <c r="GC418" s="54"/>
      <c r="GD418" s="205">
        <f t="shared" si="912"/>
        <v>0.68523016783538537</v>
      </c>
      <c r="GE418" s="206">
        <f t="shared" si="913"/>
        <v>-1.4393615832002826</v>
      </c>
      <c r="GF418" s="206">
        <f t="shared" si="914"/>
        <v>0.44296574927571397</v>
      </c>
      <c r="GG418" s="207">
        <f t="shared" si="915"/>
        <v>0.22264588340068725</v>
      </c>
      <c r="GH418" s="206">
        <f t="shared" si="916"/>
        <v>-2.5990144170651632</v>
      </c>
      <c r="GI418" s="206">
        <f t="shared" si="917"/>
        <v>-2.1237603135451408</v>
      </c>
      <c r="GJ418" s="206">
        <f t="shared" si="918"/>
        <v>0.24632577824067181</v>
      </c>
      <c r="GK418" s="206">
        <f t="shared" si="919"/>
        <v>3.2857102925290085</v>
      </c>
      <c r="GL418" s="206">
        <f t="shared" si="920"/>
        <v>0.21798395666652581</v>
      </c>
      <c r="GM418" s="206">
        <f t="shared" si="921"/>
        <v>0.73751908292688872</v>
      </c>
      <c r="GN418" s="206">
        <f t="shared" si="922"/>
        <v>3.8460759277121177</v>
      </c>
      <c r="GO418" s="2"/>
      <c r="GP418" s="3">
        <f t="shared" si="923"/>
        <v>31</v>
      </c>
      <c r="GQ418" s="320">
        <f t="shared" si="924"/>
        <v>7.3879885605338414E-3</v>
      </c>
      <c r="GR418" s="298">
        <f t="shared" si="925"/>
        <v>2.7865340740869745E-4</v>
      </c>
      <c r="GS418" s="298">
        <f t="shared" si="926"/>
        <v>3.036404896602423E-4</v>
      </c>
      <c r="GT418" s="298">
        <f t="shared" si="927"/>
        <v>2.4822771660593248E-4</v>
      </c>
      <c r="GU418" s="298">
        <f t="shared" si="928"/>
        <v>3.238621642628897E-4</v>
      </c>
      <c r="GV418" s="298">
        <f t="shared" si="929"/>
        <v>2.8872527789807997E-4</v>
      </c>
      <c r="GW418" s="298">
        <f t="shared" si="930"/>
        <v>1.0035928624475623E-4</v>
      </c>
      <c r="GX418" s="298">
        <f t="shared" si="931"/>
        <v>-1.0009008107296567E-4</v>
      </c>
      <c r="GY418" s="298">
        <f t="shared" si="932"/>
        <v>-7.1937270699949638E-5</v>
      </c>
      <c r="GZ418" s="298">
        <f t="shared" si="933"/>
        <v>2.2833419823559939E-4</v>
      </c>
      <c r="HA418" s="298">
        <f t="shared" si="934"/>
        <v>2.5348542458808617E-4</v>
      </c>
      <c r="HB418" s="298">
        <f t="shared" si="935"/>
        <v>2.9910269192422732E-4</v>
      </c>
      <c r="HC418" s="298">
        <f t="shared" si="936"/>
        <v>5.3717790985808103E-4</v>
      </c>
      <c r="HD418" s="298"/>
    </row>
    <row r="419" spans="1:213" ht="12" customHeight="1" x14ac:dyDescent="0.25">
      <c r="A419" s="2">
        <v>3</v>
      </c>
      <c r="B419" s="10" t="s">
        <v>152</v>
      </c>
      <c r="C419" s="183">
        <v>63004</v>
      </c>
      <c r="D419" s="10"/>
      <c r="E419" s="2" t="s">
        <v>221</v>
      </c>
      <c r="F419" s="33"/>
      <c r="G419" s="33"/>
      <c r="H419" s="33"/>
      <c r="I419" s="33"/>
      <c r="J419" s="33"/>
      <c r="K419" s="33"/>
      <c r="L419" s="33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61"/>
      <c r="X419" s="45"/>
      <c r="Y419" s="3">
        <v>8</v>
      </c>
      <c r="Z419" s="146">
        <v>2</v>
      </c>
      <c r="AA419" s="3">
        <f t="shared" si="939"/>
        <v>10</v>
      </c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178">
        <f t="shared" si="850"/>
        <v>0</v>
      </c>
      <c r="BB419" s="2">
        <f t="shared" si="851"/>
        <v>0</v>
      </c>
      <c r="BC419" s="2">
        <f t="shared" si="852"/>
        <v>0</v>
      </c>
      <c r="BD419" s="146">
        <f t="shared" si="853"/>
        <v>0</v>
      </c>
      <c r="BE419" s="3">
        <f t="shared" si="854"/>
        <v>2.5171624713958809</v>
      </c>
      <c r="BF419" s="178">
        <f t="shared" si="855"/>
        <v>0</v>
      </c>
      <c r="BG419" s="2">
        <f t="shared" si="856"/>
        <v>0</v>
      </c>
      <c r="BH419" s="2">
        <f t="shared" si="857"/>
        <v>0</v>
      </c>
      <c r="BI419" s="146">
        <f t="shared" si="858"/>
        <v>0</v>
      </c>
      <c r="BJ419" s="3"/>
      <c r="BK419" s="21">
        <v>4326</v>
      </c>
      <c r="BL419" s="3">
        <v>4304</v>
      </c>
      <c r="BM419" s="2">
        <v>22</v>
      </c>
      <c r="BN419" s="2">
        <v>22</v>
      </c>
      <c r="BO419" s="45"/>
      <c r="BP419" s="2">
        <f t="shared" si="859"/>
        <v>22</v>
      </c>
      <c r="BQ419" s="2">
        <f t="shared" si="860"/>
        <v>5.1115241635687729</v>
      </c>
      <c r="BR419" s="2">
        <f t="shared" si="861"/>
        <v>5.1115241635687729</v>
      </c>
      <c r="BS419" s="2"/>
      <c r="BT419" s="7">
        <v>4297</v>
      </c>
      <c r="BU419" s="3">
        <v>4284</v>
      </c>
      <c r="BV419" s="2">
        <f t="shared" si="940"/>
        <v>13</v>
      </c>
      <c r="BW419" s="2">
        <v>13</v>
      </c>
      <c r="BX419" s="61"/>
      <c r="BY419" s="2">
        <f t="shared" si="862"/>
        <v>13</v>
      </c>
      <c r="BZ419" s="2">
        <f t="shared" si="863"/>
        <v>3.0345471521942109</v>
      </c>
      <c r="CA419" s="2">
        <f t="shared" si="864"/>
        <v>3.0345471521942109</v>
      </c>
      <c r="CB419" s="2"/>
      <c r="CC419" s="105">
        <v>4301</v>
      </c>
      <c r="CD419" s="3">
        <v>4294</v>
      </c>
      <c r="CE419" s="2">
        <f t="shared" si="941"/>
        <v>7</v>
      </c>
      <c r="CF419" s="2">
        <v>7</v>
      </c>
      <c r="CG419" s="61"/>
      <c r="CH419" s="2">
        <f t="shared" si="865"/>
        <v>7</v>
      </c>
      <c r="CI419" s="2">
        <f t="shared" si="866"/>
        <v>1.6301816488122962</v>
      </c>
      <c r="CJ419" s="2">
        <f t="shared" si="867"/>
        <v>1.6301816488122962</v>
      </c>
      <c r="CK419" s="2"/>
      <c r="CL419" s="105">
        <v>4372</v>
      </c>
      <c r="CM419" s="3">
        <v>4350</v>
      </c>
      <c r="CN419" s="2">
        <f t="shared" si="942"/>
        <v>22</v>
      </c>
      <c r="CO419" s="2">
        <f t="shared" si="943"/>
        <v>22</v>
      </c>
      <c r="CP419" s="61"/>
      <c r="CQ419" s="2">
        <f t="shared" si="868"/>
        <v>22</v>
      </c>
      <c r="CR419" s="2">
        <f t="shared" si="869"/>
        <v>5.0574712643678161</v>
      </c>
      <c r="CS419" s="2">
        <f t="shared" si="870"/>
        <v>5.0574712643678161</v>
      </c>
      <c r="CT419" s="2"/>
      <c r="CU419" s="131">
        <v>4381</v>
      </c>
      <c r="CV419" s="3">
        <v>4370</v>
      </c>
      <c r="CW419" s="2">
        <f t="shared" si="944"/>
        <v>11</v>
      </c>
      <c r="CX419" s="2">
        <f t="shared" si="945"/>
        <v>11</v>
      </c>
      <c r="CY419" s="61"/>
      <c r="CZ419" s="2">
        <f t="shared" si="871"/>
        <v>11</v>
      </c>
      <c r="DA419" s="2">
        <f t="shared" si="872"/>
        <v>2.5171624713958809</v>
      </c>
      <c r="DB419" s="2">
        <f t="shared" si="873"/>
        <v>2.5171624713958809</v>
      </c>
      <c r="DC419" s="2"/>
      <c r="DD419" s="131">
        <v>4398</v>
      </c>
      <c r="DE419" s="3">
        <v>4384</v>
      </c>
      <c r="DF419" s="2">
        <f t="shared" si="946"/>
        <v>14</v>
      </c>
      <c r="DG419" s="2">
        <f t="shared" si="947"/>
        <v>14</v>
      </c>
      <c r="DH419" s="61"/>
      <c r="DI419" s="2">
        <f t="shared" si="874"/>
        <v>14</v>
      </c>
      <c r="DJ419" s="2">
        <f t="shared" si="875"/>
        <v>3.1934306569343067</v>
      </c>
      <c r="DK419" s="2">
        <f t="shared" si="876"/>
        <v>3.1934306569343067</v>
      </c>
      <c r="DL419" s="2"/>
      <c r="DM419" s="131">
        <v>4437</v>
      </c>
      <c r="DN419" s="2">
        <v>4437</v>
      </c>
      <c r="DO419" s="3">
        <f t="shared" si="877"/>
        <v>0</v>
      </c>
      <c r="DP419" s="3">
        <f t="shared" si="878"/>
        <v>0</v>
      </c>
      <c r="DQ419" s="2"/>
      <c r="DR419" s="131">
        <v>4453</v>
      </c>
      <c r="DS419" s="2">
        <v>4454</v>
      </c>
      <c r="DT419" s="3">
        <f t="shared" si="879"/>
        <v>-1</v>
      </c>
      <c r="DU419" s="3">
        <f t="shared" si="880"/>
        <v>-0.22451728783116298</v>
      </c>
      <c r="DV419" s="2"/>
      <c r="DW419" s="131">
        <v>4487</v>
      </c>
      <c r="DX419" s="2">
        <v>4486</v>
      </c>
      <c r="DY419" s="3">
        <f t="shared" si="881"/>
        <v>1</v>
      </c>
      <c r="DZ419" s="3">
        <f t="shared" si="882"/>
        <v>0.22291573785109228</v>
      </c>
      <c r="EA419" s="2"/>
      <c r="EB419" s="131">
        <v>4441</v>
      </c>
      <c r="EC419" s="2">
        <v>4439</v>
      </c>
      <c r="ED419" s="3">
        <f t="shared" si="948"/>
        <v>2</v>
      </c>
      <c r="EE419" s="3">
        <f t="shared" si="883"/>
        <v>0.45055192610948414</v>
      </c>
      <c r="EF419" s="2"/>
      <c r="EG419" s="131">
        <v>4466</v>
      </c>
      <c r="EH419" s="2">
        <v>4460</v>
      </c>
      <c r="EI419" s="3">
        <f t="shared" si="949"/>
        <v>6</v>
      </c>
      <c r="EJ419" s="3">
        <f t="shared" si="884"/>
        <v>1.3452914798206279</v>
      </c>
      <c r="EK419" s="2"/>
      <c r="EL419" s="131">
        <v>4521</v>
      </c>
      <c r="EM419" s="2">
        <v>4519</v>
      </c>
      <c r="EN419" s="3">
        <f t="shared" si="954"/>
        <v>2</v>
      </c>
      <c r="EO419" s="3">
        <f t="shared" si="885"/>
        <v>0.44257579110422662</v>
      </c>
      <c r="EP419" s="2"/>
      <c r="EQ419" s="2"/>
      <c r="ER419" s="77">
        <f t="shared" si="886"/>
        <v>22</v>
      </c>
      <c r="ES419" s="83">
        <f t="shared" si="955"/>
        <v>13</v>
      </c>
      <c r="ET419" s="83">
        <f t="shared" si="953"/>
        <v>7</v>
      </c>
      <c r="EU419" s="81">
        <f t="shared" si="959"/>
        <v>22</v>
      </c>
      <c r="EV419" s="81">
        <f t="shared" si="956"/>
        <v>11</v>
      </c>
      <c r="EW419" s="81">
        <f t="shared" si="833"/>
        <v>14</v>
      </c>
      <c r="EX419" s="81">
        <f t="shared" si="957"/>
        <v>0</v>
      </c>
      <c r="EY419" s="81">
        <v>0</v>
      </c>
      <c r="EZ419" s="81">
        <f t="shared" si="937"/>
        <v>1</v>
      </c>
      <c r="FA419" s="81">
        <f t="shared" si="887"/>
        <v>2</v>
      </c>
      <c r="FB419" s="81">
        <f t="shared" si="888"/>
        <v>6</v>
      </c>
      <c r="FC419" s="81">
        <f t="shared" si="958"/>
        <v>2</v>
      </c>
      <c r="FD419" s="2"/>
      <c r="FE419" s="77">
        <f t="shared" si="889"/>
        <v>5.1115241635687729</v>
      </c>
      <c r="FF419" s="83">
        <f t="shared" si="890"/>
        <v>3.0345471521942109</v>
      </c>
      <c r="FG419" s="83">
        <f t="shared" si="891"/>
        <v>1.6301816488122962</v>
      </c>
      <c r="FH419" s="81">
        <f t="shared" si="892"/>
        <v>5.0574712643678161</v>
      </c>
      <c r="FI419" s="81">
        <f t="shared" si="893"/>
        <v>2.5171624713958809</v>
      </c>
      <c r="FJ419" s="81">
        <f t="shared" si="894"/>
        <v>3.1934306569343067</v>
      </c>
      <c r="FK419" s="81">
        <f t="shared" si="895"/>
        <v>0</v>
      </c>
      <c r="FL419" s="81">
        <f t="shared" si="896"/>
        <v>0</v>
      </c>
      <c r="FM419" s="81">
        <f t="shared" si="897"/>
        <v>0.22291573785109228</v>
      </c>
      <c r="FN419" s="81">
        <f t="shared" si="898"/>
        <v>0.45055192610948414</v>
      </c>
      <c r="FO419" s="81">
        <f t="shared" si="899"/>
        <v>1.3452914798206279</v>
      </c>
      <c r="FP419" s="81">
        <f t="shared" si="900"/>
        <v>0.44257579110422662</v>
      </c>
      <c r="FQ419" s="2"/>
      <c r="FR419" s="83">
        <f t="shared" si="901"/>
        <v>-9</v>
      </c>
      <c r="FS419" s="83">
        <f t="shared" si="902"/>
        <v>-6</v>
      </c>
      <c r="FT419" s="83">
        <f t="shared" si="903"/>
        <v>15</v>
      </c>
      <c r="FU419" s="83">
        <f t="shared" si="904"/>
        <v>-11</v>
      </c>
      <c r="FV419" s="83">
        <f t="shared" si="905"/>
        <v>3</v>
      </c>
      <c r="FW419" s="83">
        <f t="shared" si="906"/>
        <v>-14</v>
      </c>
      <c r="FX419" s="83">
        <f t="shared" si="907"/>
        <v>0</v>
      </c>
      <c r="FY419" s="83">
        <f t="shared" si="908"/>
        <v>1</v>
      </c>
      <c r="FZ419" s="83">
        <f t="shared" si="909"/>
        <v>1</v>
      </c>
      <c r="GA419" s="83">
        <f t="shared" si="910"/>
        <v>4</v>
      </c>
      <c r="GB419" s="83">
        <f t="shared" si="911"/>
        <v>-4</v>
      </c>
      <c r="GC419" s="54"/>
      <c r="GD419" s="205">
        <f t="shared" si="912"/>
        <v>-2.076977011374562</v>
      </c>
      <c r="GE419" s="206">
        <f t="shared" si="913"/>
        <v>-1.4043655033819147</v>
      </c>
      <c r="GF419" s="206">
        <f t="shared" si="914"/>
        <v>3.4272896155555199</v>
      </c>
      <c r="GG419" s="207">
        <f t="shared" si="915"/>
        <v>-2.5403087929719352</v>
      </c>
      <c r="GH419" s="206">
        <f t="shared" si="916"/>
        <v>0.67626818553842583</v>
      </c>
      <c r="GI419" s="206">
        <f t="shared" si="917"/>
        <v>-3.1934306569343067</v>
      </c>
      <c r="GJ419" s="206">
        <f t="shared" si="918"/>
        <v>0</v>
      </c>
      <c r="GK419" s="206">
        <f t="shared" si="919"/>
        <v>0.22291573785109228</v>
      </c>
      <c r="GL419" s="206">
        <f t="shared" si="920"/>
        <v>0.22763618825839185</v>
      </c>
      <c r="GM419" s="206">
        <f t="shared" si="921"/>
        <v>0.89473955371114378</v>
      </c>
      <c r="GN419" s="206">
        <f t="shared" si="922"/>
        <v>-0.90271568871640129</v>
      </c>
      <c r="GO419" s="2"/>
      <c r="GP419" s="3">
        <f t="shared" si="923"/>
        <v>2</v>
      </c>
      <c r="GQ419" s="320">
        <f t="shared" si="924"/>
        <v>4.4257579110422663E-4</v>
      </c>
      <c r="GR419" s="298">
        <f t="shared" si="925"/>
        <v>3.8314843518695904E-4</v>
      </c>
      <c r="GS419" s="298">
        <f t="shared" si="926"/>
        <v>2.0775401924121839E-4</v>
      </c>
      <c r="GT419" s="298">
        <f t="shared" si="927"/>
        <v>1.3366107817242516E-4</v>
      </c>
      <c r="GU419" s="298">
        <f t="shared" si="928"/>
        <v>4.7499784091890494E-4</v>
      </c>
      <c r="GV419" s="298">
        <f t="shared" si="929"/>
        <v>1.9849862855493E-4</v>
      </c>
      <c r="GW419" s="298">
        <f t="shared" si="930"/>
        <v>2.8100600148531744E-4</v>
      </c>
      <c r="GX419" s="298">
        <f t="shared" si="931"/>
        <v>0</v>
      </c>
      <c r="GY419" s="298">
        <f t="shared" si="932"/>
        <v>0</v>
      </c>
      <c r="GZ419" s="298">
        <f t="shared" si="933"/>
        <v>2.075765438505449E-5</v>
      </c>
      <c r="HA419" s="298">
        <f t="shared" si="934"/>
        <v>4.2247570764681033E-5</v>
      </c>
      <c r="HB419" s="298">
        <f t="shared" si="935"/>
        <v>1.1964107676969092E-4</v>
      </c>
      <c r="HC419" s="298">
        <f t="shared" si="936"/>
        <v>3.4656639345682646E-5</v>
      </c>
      <c r="HD419" s="298"/>
    </row>
    <row r="420" spans="1:213" ht="12" customHeight="1" x14ac:dyDescent="0.25">
      <c r="A420" s="2">
        <v>3</v>
      </c>
      <c r="B420" s="10" t="s">
        <v>152</v>
      </c>
      <c r="C420" s="183">
        <v>63012</v>
      </c>
      <c r="D420" s="10"/>
      <c r="E420" s="181" t="s">
        <v>752</v>
      </c>
      <c r="F420" s="33"/>
      <c r="G420" s="33" t="s">
        <v>176</v>
      </c>
      <c r="H420" s="33" t="s">
        <v>176</v>
      </c>
      <c r="I420" s="33"/>
      <c r="J420" s="33">
        <v>216</v>
      </c>
      <c r="K420" s="33">
        <f>SUM(I420+J420)</f>
        <v>216</v>
      </c>
      <c r="L420" s="33"/>
      <c r="M420" s="45"/>
      <c r="N420" s="45"/>
      <c r="O420" s="45">
        <v>202</v>
      </c>
      <c r="P420" s="45"/>
      <c r="Q420" s="45"/>
      <c r="R420" s="45"/>
      <c r="S420" s="45"/>
      <c r="T420" s="45"/>
      <c r="U420" s="45"/>
      <c r="V420" s="45"/>
      <c r="W420" s="61"/>
      <c r="X420" s="45">
        <f>SUM(M420:W420)</f>
        <v>202</v>
      </c>
      <c r="Y420" s="3">
        <v>216</v>
      </c>
      <c r="Z420" s="146"/>
      <c r="AA420" s="3">
        <f t="shared" si="939"/>
        <v>216</v>
      </c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178">
        <f t="shared" si="850"/>
        <v>0</v>
      </c>
      <c r="BB420" s="2">
        <f t="shared" si="851"/>
        <v>0</v>
      </c>
      <c r="BC420" s="2">
        <f t="shared" si="852"/>
        <v>0</v>
      </c>
      <c r="BD420" s="146">
        <f t="shared" si="853"/>
        <v>0</v>
      </c>
      <c r="BE420" s="3">
        <f t="shared" si="854"/>
        <v>41.978463223215918</v>
      </c>
      <c r="BF420" s="178">
        <f t="shared" si="855"/>
        <v>0</v>
      </c>
      <c r="BG420" s="2">
        <f t="shared" si="856"/>
        <v>0</v>
      </c>
      <c r="BH420" s="2">
        <f t="shared" si="857"/>
        <v>0</v>
      </c>
      <c r="BI420" s="146">
        <f t="shared" si="858"/>
        <v>0</v>
      </c>
      <c r="BJ420" s="3"/>
      <c r="BK420" s="21">
        <v>5701</v>
      </c>
      <c r="BL420" s="3">
        <v>5535</v>
      </c>
      <c r="BM420" s="2">
        <v>166</v>
      </c>
      <c r="BN420" s="2">
        <v>166</v>
      </c>
      <c r="BO420" s="45"/>
      <c r="BP420" s="2">
        <f t="shared" si="859"/>
        <v>166</v>
      </c>
      <c r="BQ420" s="2">
        <f t="shared" si="860"/>
        <v>29.990966576332429</v>
      </c>
      <c r="BR420" s="2">
        <f t="shared" si="861"/>
        <v>29.990966576332429</v>
      </c>
      <c r="BS420" s="2"/>
      <c r="BT420" s="7">
        <v>5709</v>
      </c>
      <c r="BU420" s="3">
        <v>5506</v>
      </c>
      <c r="BV420" s="2">
        <f t="shared" si="940"/>
        <v>203</v>
      </c>
      <c r="BW420" s="2">
        <v>203</v>
      </c>
      <c r="BX420" s="61"/>
      <c r="BY420" s="2">
        <f t="shared" si="862"/>
        <v>203</v>
      </c>
      <c r="BZ420" s="2">
        <f t="shared" si="863"/>
        <v>36.868870323283687</v>
      </c>
      <c r="CA420" s="2">
        <f t="shared" si="864"/>
        <v>36.868870323283687</v>
      </c>
      <c r="CB420" s="2"/>
      <c r="CC420" s="105">
        <v>5636</v>
      </c>
      <c r="CD420" s="3">
        <v>5519</v>
      </c>
      <c r="CE420" s="2">
        <f t="shared" si="941"/>
        <v>117</v>
      </c>
      <c r="CF420" s="2">
        <v>117</v>
      </c>
      <c r="CG420" s="61"/>
      <c r="CH420" s="2">
        <f t="shared" si="865"/>
        <v>117</v>
      </c>
      <c r="CI420" s="2">
        <f t="shared" si="866"/>
        <v>21.199492661714078</v>
      </c>
      <c r="CJ420" s="2">
        <f t="shared" si="867"/>
        <v>21.199492661714078</v>
      </c>
      <c r="CK420" s="2"/>
      <c r="CL420" s="105">
        <v>5665</v>
      </c>
      <c r="CM420" s="3">
        <v>5502</v>
      </c>
      <c r="CN420" s="2">
        <f t="shared" si="942"/>
        <v>163</v>
      </c>
      <c r="CO420" s="2">
        <f t="shared" si="943"/>
        <v>163</v>
      </c>
      <c r="CP420" s="61"/>
      <c r="CQ420" s="2">
        <f t="shared" si="868"/>
        <v>163</v>
      </c>
      <c r="CR420" s="2">
        <f t="shared" si="869"/>
        <v>29.625590694292985</v>
      </c>
      <c r="CS420" s="2">
        <f t="shared" si="870"/>
        <v>29.625590694292985</v>
      </c>
      <c r="CT420" s="2"/>
      <c r="CU420" s="131">
        <v>5709</v>
      </c>
      <c r="CV420" s="3">
        <v>5479</v>
      </c>
      <c r="CW420" s="2">
        <f t="shared" si="944"/>
        <v>230</v>
      </c>
      <c r="CX420" s="2">
        <f t="shared" si="945"/>
        <v>230</v>
      </c>
      <c r="CY420" s="61"/>
      <c r="CZ420" s="2">
        <f t="shared" si="871"/>
        <v>230</v>
      </c>
      <c r="DA420" s="2">
        <f t="shared" si="872"/>
        <v>41.978463223215918</v>
      </c>
      <c r="DB420" s="2">
        <f t="shared" si="873"/>
        <v>41.978463223215918</v>
      </c>
      <c r="DC420" s="2"/>
      <c r="DD420" s="131">
        <v>5704</v>
      </c>
      <c r="DE420" s="3">
        <v>5475</v>
      </c>
      <c r="DF420" s="2">
        <f t="shared" si="946"/>
        <v>229</v>
      </c>
      <c r="DG420" s="2">
        <f t="shared" si="947"/>
        <v>229</v>
      </c>
      <c r="DH420" s="61"/>
      <c r="DI420" s="2">
        <f t="shared" si="874"/>
        <v>229</v>
      </c>
      <c r="DJ420" s="2">
        <f t="shared" si="875"/>
        <v>41.826484018264836</v>
      </c>
      <c r="DK420" s="2">
        <f t="shared" si="876"/>
        <v>41.826484018264836</v>
      </c>
      <c r="DL420" s="2"/>
      <c r="DM420" s="131">
        <v>5653</v>
      </c>
      <c r="DN420" s="2">
        <v>5472</v>
      </c>
      <c r="DO420" s="3">
        <f t="shared" si="877"/>
        <v>181</v>
      </c>
      <c r="DP420" s="3">
        <f t="shared" si="878"/>
        <v>33.077485380116961</v>
      </c>
      <c r="DQ420" s="2"/>
      <c r="DR420" s="131">
        <v>5665</v>
      </c>
      <c r="DS420" s="2">
        <v>5475</v>
      </c>
      <c r="DT420" s="3">
        <f t="shared" si="879"/>
        <v>190</v>
      </c>
      <c r="DU420" s="3">
        <f t="shared" si="880"/>
        <v>34.703196347031962</v>
      </c>
      <c r="DV420" s="2"/>
      <c r="DW420" s="131">
        <v>5708</v>
      </c>
      <c r="DX420" s="2">
        <v>5457</v>
      </c>
      <c r="DY420" s="3">
        <f t="shared" si="881"/>
        <v>251</v>
      </c>
      <c r="DZ420" s="3">
        <f t="shared" si="882"/>
        <v>45.99596848085028</v>
      </c>
      <c r="EA420" s="2"/>
      <c r="EB420" s="131">
        <v>5620</v>
      </c>
      <c r="EC420" s="2">
        <v>5454</v>
      </c>
      <c r="ED420" s="3">
        <f t="shared" si="948"/>
        <v>166</v>
      </c>
      <c r="EE420" s="3">
        <f t="shared" si="883"/>
        <v>30.436376971030437</v>
      </c>
      <c r="EF420" s="2"/>
      <c r="EG420" s="131">
        <v>5705</v>
      </c>
      <c r="EH420" s="2">
        <v>5476</v>
      </c>
      <c r="EI420" s="3">
        <f t="shared" si="949"/>
        <v>229</v>
      </c>
      <c r="EJ420" s="3">
        <f t="shared" si="884"/>
        <v>41.818845872899928</v>
      </c>
      <c r="EK420" s="2"/>
      <c r="EL420" s="131">
        <v>5721</v>
      </c>
      <c r="EM420" s="2">
        <v>5509</v>
      </c>
      <c r="EN420" s="3">
        <f t="shared" si="954"/>
        <v>212</v>
      </c>
      <c r="EO420" s="3">
        <f t="shared" si="885"/>
        <v>38.482483209293889</v>
      </c>
      <c r="EP420" s="2"/>
      <c r="EQ420" s="2"/>
      <c r="ER420" s="77">
        <f t="shared" si="886"/>
        <v>166</v>
      </c>
      <c r="ES420" s="83">
        <f t="shared" si="955"/>
        <v>203</v>
      </c>
      <c r="ET420" s="83">
        <f t="shared" si="953"/>
        <v>117</v>
      </c>
      <c r="EU420" s="81">
        <f t="shared" si="959"/>
        <v>163</v>
      </c>
      <c r="EV420" s="81">
        <f t="shared" si="956"/>
        <v>230</v>
      </c>
      <c r="EW420" s="81">
        <f t="shared" si="833"/>
        <v>229</v>
      </c>
      <c r="EX420" s="81">
        <f t="shared" si="957"/>
        <v>181</v>
      </c>
      <c r="EY420" s="81">
        <f>DT420</f>
        <v>190</v>
      </c>
      <c r="EZ420" s="81">
        <f t="shared" si="937"/>
        <v>251</v>
      </c>
      <c r="FA420" s="81">
        <f t="shared" si="887"/>
        <v>166</v>
      </c>
      <c r="FB420" s="81">
        <f t="shared" si="888"/>
        <v>229</v>
      </c>
      <c r="FC420" s="81">
        <f t="shared" si="958"/>
        <v>212</v>
      </c>
      <c r="FD420" s="2"/>
      <c r="FE420" s="77">
        <f t="shared" si="889"/>
        <v>29.990966576332429</v>
      </c>
      <c r="FF420" s="83">
        <f t="shared" si="890"/>
        <v>36.868870323283687</v>
      </c>
      <c r="FG420" s="83">
        <f t="shared" si="891"/>
        <v>21.199492661714078</v>
      </c>
      <c r="FH420" s="81">
        <f t="shared" si="892"/>
        <v>29.625590694292985</v>
      </c>
      <c r="FI420" s="81">
        <f t="shared" si="893"/>
        <v>41.978463223215918</v>
      </c>
      <c r="FJ420" s="81">
        <f t="shared" si="894"/>
        <v>41.826484018264836</v>
      </c>
      <c r="FK420" s="81">
        <f t="shared" si="895"/>
        <v>33.077485380116961</v>
      </c>
      <c r="FL420" s="81">
        <f t="shared" si="896"/>
        <v>34.703196347031962</v>
      </c>
      <c r="FM420" s="81">
        <f t="shared" si="897"/>
        <v>45.99596848085028</v>
      </c>
      <c r="FN420" s="81">
        <f t="shared" si="898"/>
        <v>30.436376971030437</v>
      </c>
      <c r="FO420" s="81">
        <f t="shared" si="899"/>
        <v>41.818845872899928</v>
      </c>
      <c r="FP420" s="81">
        <f t="shared" si="900"/>
        <v>38.482483209293889</v>
      </c>
      <c r="FQ420" s="2"/>
      <c r="FR420" s="83">
        <f t="shared" si="901"/>
        <v>37</v>
      </c>
      <c r="FS420" s="83">
        <f t="shared" si="902"/>
        <v>-86</v>
      </c>
      <c r="FT420" s="83">
        <f t="shared" si="903"/>
        <v>46</v>
      </c>
      <c r="FU420" s="83">
        <f t="shared" si="904"/>
        <v>67</v>
      </c>
      <c r="FV420" s="83">
        <f t="shared" si="905"/>
        <v>-1</v>
      </c>
      <c r="FW420" s="83">
        <f t="shared" si="906"/>
        <v>-48</v>
      </c>
      <c r="FX420" s="83">
        <f t="shared" si="907"/>
        <v>9</v>
      </c>
      <c r="FY420" s="83">
        <f t="shared" si="908"/>
        <v>61</v>
      </c>
      <c r="FZ420" s="83">
        <f t="shared" si="909"/>
        <v>-85</v>
      </c>
      <c r="GA420" s="83">
        <f t="shared" si="910"/>
        <v>63</v>
      </c>
      <c r="GB420" s="83">
        <f t="shared" si="911"/>
        <v>-17</v>
      </c>
      <c r="GC420" s="54"/>
      <c r="GD420" s="205">
        <f t="shared" si="912"/>
        <v>6.8779037469512581</v>
      </c>
      <c r="GE420" s="206">
        <f t="shared" si="913"/>
        <v>-15.669377661569609</v>
      </c>
      <c r="GF420" s="206">
        <f t="shared" si="914"/>
        <v>8.4260980325789063</v>
      </c>
      <c r="GG420" s="207">
        <f t="shared" si="915"/>
        <v>12.352872528922934</v>
      </c>
      <c r="GH420" s="206">
        <f t="shared" si="916"/>
        <v>-0.15197920495108264</v>
      </c>
      <c r="GI420" s="206">
        <f t="shared" si="917"/>
        <v>-8.7489986381478744</v>
      </c>
      <c r="GJ420" s="206">
        <f t="shared" si="918"/>
        <v>1.6257109669150012</v>
      </c>
      <c r="GK420" s="206">
        <f t="shared" si="919"/>
        <v>11.292772133818318</v>
      </c>
      <c r="GL420" s="206">
        <f t="shared" si="920"/>
        <v>-15.559591509819843</v>
      </c>
      <c r="GM420" s="206">
        <f t="shared" si="921"/>
        <v>11.38246890186949</v>
      </c>
      <c r="GN420" s="206">
        <f t="shared" si="922"/>
        <v>-3.3363626636060388</v>
      </c>
      <c r="GO420" s="2"/>
      <c r="GP420" s="3">
        <f t="shared" si="923"/>
        <v>212</v>
      </c>
      <c r="GQ420" s="320">
        <f t="shared" si="924"/>
        <v>3.8482483209293886E-2</v>
      </c>
      <c r="GR420" s="298">
        <f t="shared" si="925"/>
        <v>2.8910291018652361E-3</v>
      </c>
      <c r="GS420" s="298">
        <f t="shared" si="926"/>
        <v>3.244158915843641E-3</v>
      </c>
      <c r="GT420" s="298">
        <f t="shared" si="927"/>
        <v>2.2340494494533921E-3</v>
      </c>
      <c r="GU420" s="298">
        <f t="shared" si="928"/>
        <v>3.5193021849900682E-3</v>
      </c>
      <c r="GV420" s="298">
        <f t="shared" si="929"/>
        <v>4.1504258697848996E-3</v>
      </c>
      <c r="GW420" s="298">
        <f t="shared" si="930"/>
        <v>4.5964553100098348E-3</v>
      </c>
      <c r="GX420" s="298">
        <f t="shared" si="931"/>
        <v>4.5290761685516968E-3</v>
      </c>
      <c r="GY420" s="298">
        <f t="shared" si="932"/>
        <v>4.556027144330144E-3</v>
      </c>
      <c r="GZ420" s="298">
        <f t="shared" si="933"/>
        <v>5.2101712506486767E-3</v>
      </c>
      <c r="HA420" s="298">
        <f t="shared" si="934"/>
        <v>3.5065483734685256E-3</v>
      </c>
      <c r="HB420" s="298">
        <f t="shared" si="935"/>
        <v>4.5663010967098702E-3</v>
      </c>
      <c r="HC420" s="298">
        <f t="shared" si="936"/>
        <v>3.6736037706423608E-3</v>
      </c>
      <c r="HD420" s="298"/>
    </row>
    <row r="421" spans="1:213" ht="12" customHeight="1" x14ac:dyDescent="0.25">
      <c r="A421" s="2">
        <v>3</v>
      </c>
      <c r="B421" s="10" t="s">
        <v>152</v>
      </c>
      <c r="C421" s="183">
        <v>63013</v>
      </c>
      <c r="D421" s="10"/>
      <c r="E421" s="181" t="s">
        <v>751</v>
      </c>
      <c r="F421" s="33"/>
      <c r="G421" s="33"/>
      <c r="H421" s="33"/>
      <c r="I421" s="33">
        <v>250</v>
      </c>
      <c r="J421" s="33"/>
      <c r="K421" s="33">
        <f>SUM(I421+J421)</f>
        <v>250</v>
      </c>
      <c r="L421" s="33"/>
      <c r="M421" s="45">
        <v>505</v>
      </c>
      <c r="N421" s="45"/>
      <c r="O421" s="45"/>
      <c r="P421" s="45"/>
      <c r="Q421" s="45"/>
      <c r="R421" s="45"/>
      <c r="S421" s="45"/>
      <c r="T421" s="45"/>
      <c r="U421" s="45"/>
      <c r="V421" s="45"/>
      <c r="W421" s="61"/>
      <c r="X421" s="45">
        <f>SUM(M421:W421)</f>
        <v>505</v>
      </c>
      <c r="Y421" s="3">
        <v>505</v>
      </c>
      <c r="Z421" s="146"/>
      <c r="AA421" s="3">
        <f t="shared" si="939"/>
        <v>505</v>
      </c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178">
        <f t="shared" si="850"/>
        <v>0</v>
      </c>
      <c r="BB421" s="2">
        <f t="shared" si="851"/>
        <v>0</v>
      </c>
      <c r="BC421" s="2">
        <f t="shared" si="852"/>
        <v>0</v>
      </c>
      <c r="BD421" s="146">
        <f t="shared" si="853"/>
        <v>0</v>
      </c>
      <c r="BE421" s="3">
        <f t="shared" si="854"/>
        <v>34.507419989272307</v>
      </c>
      <c r="BF421" s="178">
        <f t="shared" si="855"/>
        <v>0</v>
      </c>
      <c r="BG421" s="2">
        <f t="shared" si="856"/>
        <v>0</v>
      </c>
      <c r="BH421" s="2">
        <f t="shared" si="857"/>
        <v>0</v>
      </c>
      <c r="BI421" s="146">
        <f t="shared" si="858"/>
        <v>0</v>
      </c>
      <c r="BJ421" s="3"/>
      <c r="BK421" s="21">
        <v>5741</v>
      </c>
      <c r="BL421" s="3">
        <f>5724</f>
        <v>5724</v>
      </c>
      <c r="BM421" s="2">
        <v>17</v>
      </c>
      <c r="BN421" s="2">
        <v>17</v>
      </c>
      <c r="BO421" s="45"/>
      <c r="BP421" s="2">
        <f t="shared" si="859"/>
        <v>17</v>
      </c>
      <c r="BQ421" s="2">
        <f t="shared" si="860"/>
        <v>2.9699510831586302</v>
      </c>
      <c r="BR421" s="2">
        <f t="shared" si="861"/>
        <v>2.9699510831586302</v>
      </c>
      <c r="BS421" s="2"/>
      <c r="BT421" s="7">
        <v>5725</v>
      </c>
      <c r="BU421" s="3">
        <v>5708</v>
      </c>
      <c r="BV421" s="2">
        <f t="shared" si="940"/>
        <v>17</v>
      </c>
      <c r="BW421" s="2">
        <v>17</v>
      </c>
      <c r="BX421" s="61"/>
      <c r="BY421" s="2">
        <f t="shared" si="862"/>
        <v>17</v>
      </c>
      <c r="BZ421" s="2">
        <f t="shared" si="863"/>
        <v>2.9782761037140855</v>
      </c>
      <c r="CA421" s="2">
        <f t="shared" si="864"/>
        <v>2.9782761037140855</v>
      </c>
      <c r="CB421" s="2"/>
      <c r="CC421" s="105">
        <v>5638</v>
      </c>
      <c r="CD421" s="3">
        <v>5621</v>
      </c>
      <c r="CE421" s="2">
        <f t="shared" si="941"/>
        <v>17</v>
      </c>
      <c r="CF421" s="2">
        <v>17</v>
      </c>
      <c r="CG421" s="61"/>
      <c r="CH421" s="2">
        <f t="shared" si="865"/>
        <v>17</v>
      </c>
      <c r="CI421" s="2">
        <f t="shared" si="866"/>
        <v>3.0243728873865861</v>
      </c>
      <c r="CJ421" s="2">
        <f t="shared" si="867"/>
        <v>3.0243728873865861</v>
      </c>
      <c r="CK421" s="2"/>
      <c r="CL421" s="105">
        <v>5614</v>
      </c>
      <c r="CM421" s="3">
        <v>5605</v>
      </c>
      <c r="CN421" s="2">
        <f t="shared" si="942"/>
        <v>9</v>
      </c>
      <c r="CO421" s="2">
        <f t="shared" si="943"/>
        <v>9</v>
      </c>
      <c r="CP421" s="61"/>
      <c r="CQ421" s="2">
        <f t="shared" si="868"/>
        <v>9</v>
      </c>
      <c r="CR421" s="2">
        <f t="shared" si="869"/>
        <v>1.6057091882247994</v>
      </c>
      <c r="CS421" s="2">
        <f t="shared" si="870"/>
        <v>1.6057091882247994</v>
      </c>
      <c r="CT421" s="2"/>
      <c r="CU421" s="131">
        <v>5786</v>
      </c>
      <c r="CV421" s="3">
        <v>5593</v>
      </c>
      <c r="CW421" s="2">
        <f t="shared" si="944"/>
        <v>193</v>
      </c>
      <c r="CX421" s="2">
        <f t="shared" si="945"/>
        <v>193</v>
      </c>
      <c r="CY421" s="61"/>
      <c r="CZ421" s="2">
        <f t="shared" si="871"/>
        <v>193</v>
      </c>
      <c r="DA421" s="2">
        <f t="shared" si="872"/>
        <v>34.507419989272307</v>
      </c>
      <c r="DB421" s="2">
        <f t="shared" si="873"/>
        <v>34.507419989272307</v>
      </c>
      <c r="DC421" s="2"/>
      <c r="DD421" s="131">
        <v>5622</v>
      </c>
      <c r="DE421" s="3">
        <v>5580</v>
      </c>
      <c r="DF421" s="2">
        <f t="shared" si="946"/>
        <v>42</v>
      </c>
      <c r="DG421" s="2">
        <f t="shared" si="947"/>
        <v>42</v>
      </c>
      <c r="DH421" s="61"/>
      <c r="DI421" s="2">
        <f t="shared" si="874"/>
        <v>42</v>
      </c>
      <c r="DJ421" s="2">
        <f t="shared" si="875"/>
        <v>7.5268817204301079</v>
      </c>
      <c r="DK421" s="2">
        <f t="shared" si="876"/>
        <v>7.5268817204301079</v>
      </c>
      <c r="DL421" s="2"/>
      <c r="DM421" s="131">
        <v>5606</v>
      </c>
      <c r="DN421" s="2">
        <v>5604</v>
      </c>
      <c r="DO421" s="3">
        <f t="shared" si="877"/>
        <v>2</v>
      </c>
      <c r="DP421" s="3">
        <f t="shared" si="878"/>
        <v>0.35688793718772305</v>
      </c>
      <c r="DQ421" s="2"/>
      <c r="DR421" s="131">
        <v>5617</v>
      </c>
      <c r="DS421" s="2">
        <v>5609</v>
      </c>
      <c r="DT421" s="3">
        <f t="shared" si="879"/>
        <v>8</v>
      </c>
      <c r="DU421" s="3">
        <f t="shared" si="880"/>
        <v>1.4262791941522555</v>
      </c>
      <c r="DV421" s="2"/>
      <c r="DW421" s="131">
        <v>5635</v>
      </c>
      <c r="DX421" s="2">
        <v>5626</v>
      </c>
      <c r="DY421" s="3">
        <f t="shared" si="881"/>
        <v>9</v>
      </c>
      <c r="DZ421" s="3">
        <f t="shared" si="882"/>
        <v>1.5997156061144686</v>
      </c>
      <c r="EA421" s="2"/>
      <c r="EB421" s="131">
        <v>5606</v>
      </c>
      <c r="EC421" s="2">
        <v>5606</v>
      </c>
      <c r="ED421" s="3">
        <f t="shared" si="948"/>
        <v>0</v>
      </c>
      <c r="EE421" s="3">
        <f t="shared" si="883"/>
        <v>0</v>
      </c>
      <c r="EF421" s="2"/>
      <c r="EG421" s="131">
        <v>5616</v>
      </c>
      <c r="EH421" s="2">
        <v>5604</v>
      </c>
      <c r="EI421" s="3">
        <f t="shared" si="949"/>
        <v>12</v>
      </c>
      <c r="EJ421" s="3">
        <f t="shared" si="884"/>
        <v>2.1413276231263385</v>
      </c>
      <c r="EK421" s="2"/>
      <c r="EL421" s="131">
        <v>5729</v>
      </c>
      <c r="EM421" s="2">
        <v>5724</v>
      </c>
      <c r="EN421" s="3">
        <f t="shared" si="954"/>
        <v>5</v>
      </c>
      <c r="EO421" s="3">
        <f t="shared" si="885"/>
        <v>0.87351502445842066</v>
      </c>
      <c r="EP421" s="2"/>
      <c r="EQ421" s="2"/>
      <c r="ER421" s="77">
        <f t="shared" si="886"/>
        <v>17</v>
      </c>
      <c r="ES421" s="83">
        <f t="shared" si="955"/>
        <v>17</v>
      </c>
      <c r="ET421" s="83">
        <f t="shared" si="953"/>
        <v>17</v>
      </c>
      <c r="EU421" s="81">
        <f t="shared" si="959"/>
        <v>9</v>
      </c>
      <c r="EV421" s="81">
        <f t="shared" si="956"/>
        <v>193</v>
      </c>
      <c r="EW421" s="81">
        <f t="shared" si="833"/>
        <v>42</v>
      </c>
      <c r="EX421" s="81">
        <f t="shared" si="957"/>
        <v>2</v>
      </c>
      <c r="EY421" s="81">
        <v>0</v>
      </c>
      <c r="EZ421" s="81">
        <f t="shared" si="937"/>
        <v>9</v>
      </c>
      <c r="FA421" s="81">
        <f t="shared" si="887"/>
        <v>0</v>
      </c>
      <c r="FB421" s="81">
        <f t="shared" si="888"/>
        <v>12</v>
      </c>
      <c r="FC421" s="81">
        <f t="shared" si="958"/>
        <v>5</v>
      </c>
      <c r="FD421" s="2"/>
      <c r="FE421" s="77">
        <f t="shared" si="889"/>
        <v>2.9699510831586302</v>
      </c>
      <c r="FF421" s="83">
        <f t="shared" si="890"/>
        <v>2.9782761037140855</v>
      </c>
      <c r="FG421" s="83">
        <f t="shared" si="891"/>
        <v>3.0243728873865861</v>
      </c>
      <c r="FH421" s="81">
        <f t="shared" si="892"/>
        <v>1.6057091882247994</v>
      </c>
      <c r="FI421" s="81">
        <f t="shared" si="893"/>
        <v>34.507419989272307</v>
      </c>
      <c r="FJ421" s="81">
        <f t="shared" si="894"/>
        <v>7.5268817204301079</v>
      </c>
      <c r="FK421" s="81">
        <f t="shared" si="895"/>
        <v>0.35688793718772305</v>
      </c>
      <c r="FL421" s="81">
        <f t="shared" si="896"/>
        <v>0</v>
      </c>
      <c r="FM421" s="81">
        <f t="shared" si="897"/>
        <v>1.5997156061144686</v>
      </c>
      <c r="FN421" s="81">
        <f t="shared" si="898"/>
        <v>0</v>
      </c>
      <c r="FO421" s="81">
        <f t="shared" si="899"/>
        <v>2.1413276231263385</v>
      </c>
      <c r="FP421" s="81">
        <f t="shared" si="900"/>
        <v>0.87351502445842066</v>
      </c>
      <c r="FQ421" s="2"/>
      <c r="FR421" s="83">
        <f t="shared" si="901"/>
        <v>0</v>
      </c>
      <c r="FS421" s="83">
        <f t="shared" si="902"/>
        <v>0</v>
      </c>
      <c r="FT421" s="83">
        <f t="shared" si="903"/>
        <v>-8</v>
      </c>
      <c r="FU421" s="83">
        <f t="shared" si="904"/>
        <v>184</v>
      </c>
      <c r="FV421" s="83">
        <f t="shared" si="905"/>
        <v>-151</v>
      </c>
      <c r="FW421" s="83">
        <f t="shared" si="906"/>
        <v>-40</v>
      </c>
      <c r="FX421" s="83">
        <f t="shared" si="907"/>
        <v>-2</v>
      </c>
      <c r="FY421" s="83">
        <f t="shared" si="908"/>
        <v>9</v>
      </c>
      <c r="FZ421" s="83">
        <f t="shared" si="909"/>
        <v>-9</v>
      </c>
      <c r="GA421" s="83">
        <f t="shared" si="910"/>
        <v>12</v>
      </c>
      <c r="GB421" s="83">
        <f t="shared" si="911"/>
        <v>-7</v>
      </c>
      <c r="GC421" s="54"/>
      <c r="GD421" s="205">
        <f t="shared" si="912"/>
        <v>8.3250205554552537E-3</v>
      </c>
      <c r="GE421" s="206">
        <f t="shared" si="913"/>
        <v>4.6096783672500585E-2</v>
      </c>
      <c r="GF421" s="206">
        <f t="shared" si="914"/>
        <v>-1.4186636991617867</v>
      </c>
      <c r="GG421" s="207">
        <f t="shared" si="915"/>
        <v>32.901710801047507</v>
      </c>
      <c r="GH421" s="206">
        <f t="shared" si="916"/>
        <v>-26.980538268842199</v>
      </c>
      <c r="GI421" s="206">
        <f t="shared" si="917"/>
        <v>-7.1699937832423846</v>
      </c>
      <c r="GJ421" s="206">
        <f t="shared" si="918"/>
        <v>-0.35688793718772305</v>
      </c>
      <c r="GK421" s="206">
        <f t="shared" si="919"/>
        <v>1.5997156061144686</v>
      </c>
      <c r="GL421" s="206">
        <f t="shared" si="920"/>
        <v>-1.5997156061144686</v>
      </c>
      <c r="GM421" s="206">
        <f t="shared" si="921"/>
        <v>2.1413276231263385</v>
      </c>
      <c r="GN421" s="206">
        <f t="shared" si="922"/>
        <v>-1.2678125986679178</v>
      </c>
      <c r="GO421" s="2"/>
      <c r="GP421" s="3">
        <f t="shared" si="923"/>
        <v>5</v>
      </c>
      <c r="GQ421" s="320">
        <f t="shared" si="924"/>
        <v>8.735150244584207E-4</v>
      </c>
      <c r="GR421" s="298">
        <f t="shared" si="925"/>
        <v>2.9606924537174109E-4</v>
      </c>
      <c r="GS421" s="298">
        <f t="shared" si="926"/>
        <v>2.7167833285390099E-4</v>
      </c>
      <c r="GT421" s="298">
        <f t="shared" si="927"/>
        <v>3.2460547556160399E-4</v>
      </c>
      <c r="GU421" s="298">
        <f t="shared" si="928"/>
        <v>1.9431729855773382E-4</v>
      </c>
      <c r="GV421" s="298">
        <f t="shared" si="929"/>
        <v>3.4827486646455898E-3</v>
      </c>
      <c r="GW421" s="298">
        <f t="shared" si="930"/>
        <v>8.4301800445595227E-4</v>
      </c>
      <c r="GX421" s="298">
        <f t="shared" si="931"/>
        <v>5.0045040536482834E-5</v>
      </c>
      <c r="GY421" s="298">
        <f t="shared" si="932"/>
        <v>0</v>
      </c>
      <c r="GZ421" s="298">
        <f t="shared" si="933"/>
        <v>1.8681888946549041E-4</v>
      </c>
      <c r="HA421" s="298">
        <f t="shared" si="934"/>
        <v>0</v>
      </c>
      <c r="HB421" s="298">
        <f t="shared" si="935"/>
        <v>2.3928215353938184E-4</v>
      </c>
      <c r="HC421" s="298">
        <f t="shared" si="936"/>
        <v>8.6641598364206625E-5</v>
      </c>
      <c r="HD421" s="298"/>
    </row>
    <row r="422" spans="1:213" ht="12" customHeight="1" x14ac:dyDescent="0.25">
      <c r="A422" s="2">
        <v>3</v>
      </c>
      <c r="B422" s="10" t="s">
        <v>152</v>
      </c>
      <c r="C422" s="183">
        <v>63020</v>
      </c>
      <c r="D422" s="10"/>
      <c r="E422" s="2" t="s">
        <v>313</v>
      </c>
      <c r="F422" s="33"/>
      <c r="G422" s="33"/>
      <c r="H422" s="33"/>
      <c r="I422" s="33"/>
      <c r="J422" s="33"/>
      <c r="K422" s="33"/>
      <c r="L422" s="33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61"/>
      <c r="X422" s="45"/>
      <c r="Y422" s="3">
        <v>20</v>
      </c>
      <c r="Z422" s="146">
        <v>5</v>
      </c>
      <c r="AA422" s="3">
        <f t="shared" si="939"/>
        <v>25</v>
      </c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178">
        <f t="shared" si="850"/>
        <v>0</v>
      </c>
      <c r="BB422" s="2">
        <f t="shared" si="851"/>
        <v>0</v>
      </c>
      <c r="BC422" s="2">
        <f t="shared" si="852"/>
        <v>0</v>
      </c>
      <c r="BD422" s="146">
        <f t="shared" si="853"/>
        <v>0</v>
      </c>
      <c r="BE422" s="3">
        <f t="shared" si="854"/>
        <v>11.735844052512929</v>
      </c>
      <c r="BF422" s="178">
        <f t="shared" si="855"/>
        <v>0</v>
      </c>
      <c r="BG422" s="2">
        <f t="shared" si="856"/>
        <v>0</v>
      </c>
      <c r="BH422" s="2">
        <f t="shared" si="857"/>
        <v>0</v>
      </c>
      <c r="BI422" s="146">
        <f t="shared" si="858"/>
        <v>0</v>
      </c>
      <c r="BJ422" s="3"/>
      <c r="BK422" s="21">
        <v>15289</v>
      </c>
      <c r="BL422" s="3">
        <v>15107</v>
      </c>
      <c r="BM422" s="2">
        <v>182</v>
      </c>
      <c r="BN422" s="2">
        <v>182</v>
      </c>
      <c r="BO422" s="45"/>
      <c r="BP422" s="2">
        <f t="shared" si="859"/>
        <v>182</v>
      </c>
      <c r="BQ422" s="2">
        <f t="shared" si="860"/>
        <v>12.047395247236381</v>
      </c>
      <c r="BR422" s="2">
        <f t="shared" si="861"/>
        <v>12.047395247236381</v>
      </c>
      <c r="BS422" s="2"/>
      <c r="BT422" s="7">
        <v>15255</v>
      </c>
      <c r="BU422" s="3">
        <v>15027</v>
      </c>
      <c r="BV422" s="2">
        <f t="shared" si="940"/>
        <v>228</v>
      </c>
      <c r="BW422" s="2">
        <v>228</v>
      </c>
      <c r="BX422" s="61"/>
      <c r="BY422" s="2">
        <f t="shared" si="862"/>
        <v>228</v>
      </c>
      <c r="BZ422" s="2">
        <f t="shared" si="863"/>
        <v>15.172689159512876</v>
      </c>
      <c r="CA422" s="2">
        <f t="shared" si="864"/>
        <v>15.172689159512876</v>
      </c>
      <c r="CB422" s="2"/>
      <c r="CC422" s="105">
        <v>15369</v>
      </c>
      <c r="CD422" s="3">
        <v>15136</v>
      </c>
      <c r="CE422" s="2">
        <f t="shared" si="941"/>
        <v>233</v>
      </c>
      <c r="CF422" s="2">
        <v>233</v>
      </c>
      <c r="CG422" s="61"/>
      <c r="CH422" s="2">
        <f t="shared" si="865"/>
        <v>233</v>
      </c>
      <c r="CI422" s="2">
        <f t="shared" si="866"/>
        <v>15.393763213530656</v>
      </c>
      <c r="CJ422" s="2">
        <f t="shared" si="867"/>
        <v>15.393763213530656</v>
      </c>
      <c r="CK422" s="2"/>
      <c r="CL422" s="105">
        <v>15322</v>
      </c>
      <c r="CM422" s="3">
        <v>15165</v>
      </c>
      <c r="CN422" s="2">
        <f t="shared" si="942"/>
        <v>157</v>
      </c>
      <c r="CO422" s="2">
        <f t="shared" si="943"/>
        <v>157</v>
      </c>
      <c r="CP422" s="61"/>
      <c r="CQ422" s="2">
        <f t="shared" si="868"/>
        <v>157</v>
      </c>
      <c r="CR422" s="2">
        <f t="shared" si="869"/>
        <v>10.352786020441807</v>
      </c>
      <c r="CS422" s="2">
        <f t="shared" si="870"/>
        <v>10.352786020441807</v>
      </c>
      <c r="CT422" s="2"/>
      <c r="CU422" s="131">
        <v>15259</v>
      </c>
      <c r="CV422" s="3">
        <v>15082</v>
      </c>
      <c r="CW422" s="2">
        <f t="shared" si="944"/>
        <v>177</v>
      </c>
      <c r="CX422" s="2">
        <f t="shared" si="945"/>
        <v>177</v>
      </c>
      <c r="CY422" s="61"/>
      <c r="CZ422" s="2">
        <f t="shared" si="871"/>
        <v>177</v>
      </c>
      <c r="DA422" s="2">
        <f t="shared" si="872"/>
        <v>11.735844052512929</v>
      </c>
      <c r="DB422" s="2">
        <f t="shared" si="873"/>
        <v>11.735844052512929</v>
      </c>
      <c r="DC422" s="2"/>
      <c r="DD422" s="131">
        <v>15408</v>
      </c>
      <c r="DE422" s="3">
        <v>15192</v>
      </c>
      <c r="DF422" s="2">
        <f t="shared" si="946"/>
        <v>216</v>
      </c>
      <c r="DG422" s="2">
        <f t="shared" si="947"/>
        <v>216</v>
      </c>
      <c r="DH422" s="61"/>
      <c r="DI422" s="2">
        <f t="shared" si="874"/>
        <v>216</v>
      </c>
      <c r="DJ422" s="2">
        <f t="shared" si="875"/>
        <v>14.218009478672984</v>
      </c>
      <c r="DK422" s="2">
        <f t="shared" si="876"/>
        <v>14.218009478672984</v>
      </c>
      <c r="DL422" s="2"/>
      <c r="DM422" s="131">
        <v>15509</v>
      </c>
      <c r="DN422" s="2">
        <v>15366</v>
      </c>
      <c r="DO422" s="3">
        <f t="shared" si="877"/>
        <v>143</v>
      </c>
      <c r="DP422" s="3">
        <f t="shared" si="878"/>
        <v>9.3062605752961076</v>
      </c>
      <c r="DQ422" s="2"/>
      <c r="DR422" s="131">
        <v>15325</v>
      </c>
      <c r="DS422" s="2">
        <v>15208</v>
      </c>
      <c r="DT422" s="3">
        <f t="shared" si="879"/>
        <v>117</v>
      </c>
      <c r="DU422" s="3">
        <f t="shared" si="880"/>
        <v>7.6933193056286164</v>
      </c>
      <c r="DV422" s="2"/>
      <c r="DW422" s="131">
        <v>15321</v>
      </c>
      <c r="DX422" s="2">
        <v>15230</v>
      </c>
      <c r="DY422" s="3">
        <f t="shared" si="881"/>
        <v>91</v>
      </c>
      <c r="DZ422" s="3">
        <f t="shared" si="882"/>
        <v>5.975049244911359</v>
      </c>
      <c r="EA422" s="2"/>
      <c r="EB422" s="131">
        <v>15213</v>
      </c>
      <c r="EC422" s="2">
        <v>15096</v>
      </c>
      <c r="ED422" s="3">
        <f t="shared" si="948"/>
        <v>117</v>
      </c>
      <c r="EE422" s="3">
        <f t="shared" si="883"/>
        <v>7.750397456279809</v>
      </c>
      <c r="EF422" s="2"/>
      <c r="EG422" s="131">
        <v>15280</v>
      </c>
      <c r="EH422" s="2">
        <v>15160</v>
      </c>
      <c r="EI422" s="3">
        <f t="shared" si="949"/>
        <v>120</v>
      </c>
      <c r="EJ422" s="3">
        <f t="shared" si="884"/>
        <v>7.9155672823219003</v>
      </c>
      <c r="EK422" s="2"/>
      <c r="EL422" s="131">
        <v>15297</v>
      </c>
      <c r="EM422" s="2">
        <v>15191</v>
      </c>
      <c r="EN422" s="3">
        <f t="shared" si="954"/>
        <v>106</v>
      </c>
      <c r="EO422" s="3">
        <f t="shared" si="885"/>
        <v>6.9778158119939437</v>
      </c>
      <c r="EP422" s="2"/>
      <c r="EQ422" s="2"/>
      <c r="ER422" s="77">
        <f t="shared" si="886"/>
        <v>182</v>
      </c>
      <c r="ES422" s="83">
        <f t="shared" si="955"/>
        <v>228</v>
      </c>
      <c r="ET422" s="83">
        <f t="shared" si="953"/>
        <v>233</v>
      </c>
      <c r="EU422" s="81">
        <f t="shared" si="959"/>
        <v>157</v>
      </c>
      <c r="EV422" s="81">
        <f t="shared" si="956"/>
        <v>177</v>
      </c>
      <c r="EW422" s="81">
        <f t="shared" si="833"/>
        <v>216</v>
      </c>
      <c r="EX422" s="81">
        <f t="shared" si="957"/>
        <v>143</v>
      </c>
      <c r="EY422" s="81">
        <f>DT422</f>
        <v>117</v>
      </c>
      <c r="EZ422" s="81">
        <f t="shared" si="937"/>
        <v>91</v>
      </c>
      <c r="FA422" s="81">
        <f t="shared" si="887"/>
        <v>117</v>
      </c>
      <c r="FB422" s="81">
        <f t="shared" si="888"/>
        <v>120</v>
      </c>
      <c r="FC422" s="81">
        <f t="shared" si="958"/>
        <v>106</v>
      </c>
      <c r="FD422" s="2"/>
      <c r="FE422" s="77">
        <f t="shared" si="889"/>
        <v>12.047395247236381</v>
      </c>
      <c r="FF422" s="83">
        <f t="shared" si="890"/>
        <v>15.172689159512876</v>
      </c>
      <c r="FG422" s="83">
        <f t="shared" si="891"/>
        <v>15.393763213530656</v>
      </c>
      <c r="FH422" s="81">
        <f t="shared" si="892"/>
        <v>10.352786020441807</v>
      </c>
      <c r="FI422" s="81">
        <f t="shared" si="893"/>
        <v>11.735844052512929</v>
      </c>
      <c r="FJ422" s="81">
        <f t="shared" si="894"/>
        <v>14.218009478672984</v>
      </c>
      <c r="FK422" s="81">
        <f t="shared" si="895"/>
        <v>9.3062605752961076</v>
      </c>
      <c r="FL422" s="81">
        <f t="shared" si="896"/>
        <v>7.6933193056286164</v>
      </c>
      <c r="FM422" s="81">
        <f t="shared" si="897"/>
        <v>5.975049244911359</v>
      </c>
      <c r="FN422" s="81">
        <f t="shared" si="898"/>
        <v>7.750397456279809</v>
      </c>
      <c r="FO422" s="81">
        <f t="shared" si="899"/>
        <v>7.9155672823219003</v>
      </c>
      <c r="FP422" s="81">
        <f t="shared" si="900"/>
        <v>6.9778158119939437</v>
      </c>
      <c r="FQ422" s="2"/>
      <c r="FR422" s="83">
        <f t="shared" si="901"/>
        <v>46</v>
      </c>
      <c r="FS422" s="83">
        <f t="shared" si="902"/>
        <v>5</v>
      </c>
      <c r="FT422" s="83">
        <f t="shared" si="903"/>
        <v>-76</v>
      </c>
      <c r="FU422" s="83">
        <f t="shared" si="904"/>
        <v>20</v>
      </c>
      <c r="FV422" s="83">
        <f t="shared" si="905"/>
        <v>39</v>
      </c>
      <c r="FW422" s="83">
        <f t="shared" si="906"/>
        <v>-73</v>
      </c>
      <c r="FX422" s="83">
        <f t="shared" si="907"/>
        <v>-26</v>
      </c>
      <c r="FY422" s="83">
        <f t="shared" si="908"/>
        <v>-26</v>
      </c>
      <c r="FZ422" s="83">
        <f t="shared" si="909"/>
        <v>26</v>
      </c>
      <c r="GA422" s="83">
        <f t="shared" si="910"/>
        <v>3</v>
      </c>
      <c r="GB422" s="83">
        <f t="shared" si="911"/>
        <v>-14</v>
      </c>
      <c r="GC422" s="54"/>
      <c r="GD422" s="205">
        <f t="shared" si="912"/>
        <v>3.1252939122764953</v>
      </c>
      <c r="GE422" s="206">
        <f t="shared" si="913"/>
        <v>0.22107405401778024</v>
      </c>
      <c r="GF422" s="206">
        <f t="shared" si="914"/>
        <v>-5.0409771930888496</v>
      </c>
      <c r="GG422" s="207">
        <f t="shared" si="915"/>
        <v>1.3830580320711228</v>
      </c>
      <c r="GH422" s="206">
        <f t="shared" si="916"/>
        <v>2.482165426160055</v>
      </c>
      <c r="GI422" s="206">
        <f t="shared" si="917"/>
        <v>-4.9117489033768766</v>
      </c>
      <c r="GJ422" s="206">
        <f t="shared" si="918"/>
        <v>-1.6129412696674912</v>
      </c>
      <c r="GK422" s="206">
        <f t="shared" si="919"/>
        <v>-1.7182700607172574</v>
      </c>
      <c r="GL422" s="206">
        <f t="shared" si="920"/>
        <v>1.77534821136845</v>
      </c>
      <c r="GM422" s="206">
        <f t="shared" si="921"/>
        <v>0.16516982604209129</v>
      </c>
      <c r="GN422" s="206">
        <f t="shared" si="922"/>
        <v>-0.93775147032795658</v>
      </c>
      <c r="GO422" s="2"/>
      <c r="GP422" s="3">
        <f t="shared" si="923"/>
        <v>106</v>
      </c>
      <c r="GQ422" s="320">
        <f t="shared" si="924"/>
        <v>6.9778158119939435E-3</v>
      </c>
      <c r="GR422" s="298">
        <f t="shared" si="925"/>
        <v>3.1696825092739338E-3</v>
      </c>
      <c r="GS422" s="298">
        <f t="shared" si="926"/>
        <v>3.6436858759229074E-3</v>
      </c>
      <c r="GT422" s="298">
        <f t="shared" si="927"/>
        <v>4.4490044591678664E-3</v>
      </c>
      <c r="GU422" s="298">
        <f t="shared" si="928"/>
        <v>3.3897573192849125E-3</v>
      </c>
      <c r="GV422" s="298">
        <f t="shared" si="929"/>
        <v>3.1940233867475097E-3</v>
      </c>
      <c r="GW422" s="298">
        <f t="shared" si="930"/>
        <v>4.3355211657734689E-3</v>
      </c>
      <c r="GX422" s="298">
        <f t="shared" si="931"/>
        <v>3.5782203983585228E-3</v>
      </c>
      <c r="GY422" s="298">
        <f t="shared" si="932"/>
        <v>2.805553557298036E-3</v>
      </c>
      <c r="GZ422" s="298">
        <f t="shared" si="933"/>
        <v>1.8889465490399585E-3</v>
      </c>
      <c r="HA422" s="298">
        <f t="shared" si="934"/>
        <v>2.4714828897338401E-3</v>
      </c>
      <c r="HB422" s="298">
        <f t="shared" si="935"/>
        <v>2.3928215353938185E-3</v>
      </c>
      <c r="HC422" s="298">
        <f t="shared" si="936"/>
        <v>1.8368018853211804E-3</v>
      </c>
      <c r="HD422" s="298"/>
    </row>
    <row r="423" spans="1:213" ht="12" customHeight="1" x14ac:dyDescent="0.25">
      <c r="A423" s="2">
        <v>3</v>
      </c>
      <c r="B423" s="10" t="s">
        <v>152</v>
      </c>
      <c r="C423" s="183">
        <v>63023</v>
      </c>
      <c r="D423" s="10"/>
      <c r="E423" s="181" t="s">
        <v>336</v>
      </c>
      <c r="F423" s="33"/>
      <c r="G423" s="33" t="s">
        <v>176</v>
      </c>
      <c r="H423" s="33" t="s">
        <v>176</v>
      </c>
      <c r="I423" s="33"/>
      <c r="J423" s="33">
        <v>105</v>
      </c>
      <c r="K423" s="33">
        <f>SUM(I423+J423)</f>
        <v>105</v>
      </c>
      <c r="L423" s="33"/>
      <c r="M423" s="45"/>
      <c r="N423" s="45"/>
      <c r="O423" s="45">
        <v>102</v>
      </c>
      <c r="P423" s="45"/>
      <c r="Q423" s="45"/>
      <c r="R423" s="45"/>
      <c r="S423" s="45"/>
      <c r="T423" s="45"/>
      <c r="U423" s="45"/>
      <c r="V423" s="45"/>
      <c r="W423" s="61"/>
      <c r="X423" s="45">
        <f>SUM(M423:W423)</f>
        <v>102</v>
      </c>
      <c r="Y423" s="3">
        <v>105</v>
      </c>
      <c r="Z423" s="146">
        <v>6</v>
      </c>
      <c r="AA423" s="3">
        <f t="shared" si="939"/>
        <v>111</v>
      </c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178">
        <f t="shared" si="850"/>
        <v>0</v>
      </c>
      <c r="BB423" s="2">
        <f t="shared" si="851"/>
        <v>0</v>
      </c>
      <c r="BC423" s="2">
        <f t="shared" si="852"/>
        <v>0</v>
      </c>
      <c r="BD423" s="146">
        <f t="shared" si="853"/>
        <v>0</v>
      </c>
      <c r="BE423" s="3">
        <f t="shared" si="854"/>
        <v>21.686248123803114</v>
      </c>
      <c r="BF423" s="178">
        <f t="shared" si="855"/>
        <v>0</v>
      </c>
      <c r="BG423" s="2">
        <f t="shared" si="856"/>
        <v>0</v>
      </c>
      <c r="BH423" s="2">
        <f t="shared" si="857"/>
        <v>0</v>
      </c>
      <c r="BI423" s="146">
        <f t="shared" si="858"/>
        <v>0</v>
      </c>
      <c r="BJ423" s="3"/>
      <c r="BK423" s="21">
        <v>19254</v>
      </c>
      <c r="BL423" s="3">
        <v>18931</v>
      </c>
      <c r="BM423" s="2">
        <v>323</v>
      </c>
      <c r="BN423" s="2">
        <v>323</v>
      </c>
      <c r="BO423" s="45"/>
      <c r="BP423" s="2">
        <f t="shared" si="859"/>
        <v>323</v>
      </c>
      <c r="BQ423" s="2">
        <f t="shared" si="860"/>
        <v>17.061961861497018</v>
      </c>
      <c r="BR423" s="2">
        <f t="shared" si="861"/>
        <v>17.061961861497018</v>
      </c>
      <c r="BS423" s="2"/>
      <c r="BT423" s="7">
        <v>19260</v>
      </c>
      <c r="BU423" s="3">
        <v>18892</v>
      </c>
      <c r="BV423" s="2">
        <f t="shared" si="940"/>
        <v>368</v>
      </c>
      <c r="BW423" s="2">
        <v>368</v>
      </c>
      <c r="BX423" s="61"/>
      <c r="BY423" s="2">
        <f t="shared" si="862"/>
        <v>368</v>
      </c>
      <c r="BZ423" s="2">
        <f t="shared" si="863"/>
        <v>19.479144611475757</v>
      </c>
      <c r="CA423" s="2">
        <f t="shared" si="864"/>
        <v>19.479144611475757</v>
      </c>
      <c r="CB423" s="2"/>
      <c r="CC423" s="105">
        <v>19447</v>
      </c>
      <c r="CD423" s="3">
        <v>19046</v>
      </c>
      <c r="CE423" s="2">
        <f t="shared" si="941"/>
        <v>401</v>
      </c>
      <c r="CF423" s="2">
        <v>401</v>
      </c>
      <c r="CG423" s="61"/>
      <c r="CH423" s="2">
        <f t="shared" si="865"/>
        <v>401</v>
      </c>
      <c r="CI423" s="2">
        <f t="shared" si="866"/>
        <v>21.054289614617243</v>
      </c>
      <c r="CJ423" s="2">
        <f t="shared" si="867"/>
        <v>21.054289614617243</v>
      </c>
      <c r="CK423" s="2"/>
      <c r="CL423" s="105">
        <v>19487</v>
      </c>
      <c r="CM423" s="3">
        <v>19093</v>
      </c>
      <c r="CN423" s="2">
        <f t="shared" si="942"/>
        <v>394</v>
      </c>
      <c r="CO423" s="2">
        <f t="shared" si="943"/>
        <v>394</v>
      </c>
      <c r="CP423" s="61"/>
      <c r="CQ423" s="2">
        <f t="shared" si="868"/>
        <v>394</v>
      </c>
      <c r="CR423" s="2">
        <f t="shared" si="869"/>
        <v>20.635835122819881</v>
      </c>
      <c r="CS423" s="2">
        <f t="shared" si="870"/>
        <v>20.635835122819881</v>
      </c>
      <c r="CT423" s="2"/>
      <c r="CU423" s="131">
        <v>19740</v>
      </c>
      <c r="CV423" s="3">
        <v>19321</v>
      </c>
      <c r="CW423" s="2">
        <f t="shared" si="944"/>
        <v>419</v>
      </c>
      <c r="CX423" s="2">
        <f t="shared" si="945"/>
        <v>419</v>
      </c>
      <c r="CY423" s="61"/>
      <c r="CZ423" s="2">
        <f t="shared" si="871"/>
        <v>419</v>
      </c>
      <c r="DA423" s="2">
        <f t="shared" si="872"/>
        <v>21.686248123803114</v>
      </c>
      <c r="DB423" s="2">
        <f t="shared" si="873"/>
        <v>21.686248123803114</v>
      </c>
      <c r="DC423" s="2"/>
      <c r="DD423" s="131">
        <v>19688</v>
      </c>
      <c r="DE423" s="3">
        <v>19450</v>
      </c>
      <c r="DF423" s="2">
        <f t="shared" si="946"/>
        <v>238</v>
      </c>
      <c r="DG423" s="2">
        <f t="shared" si="947"/>
        <v>238</v>
      </c>
      <c r="DH423" s="61"/>
      <c r="DI423" s="2">
        <f t="shared" si="874"/>
        <v>238</v>
      </c>
      <c r="DJ423" s="2">
        <f t="shared" si="875"/>
        <v>12.236503856041132</v>
      </c>
      <c r="DK423" s="2">
        <f t="shared" si="876"/>
        <v>12.236503856041132</v>
      </c>
      <c r="DL423" s="2"/>
      <c r="DM423" s="131">
        <v>19767</v>
      </c>
      <c r="DN423" s="2">
        <v>19499</v>
      </c>
      <c r="DO423" s="3">
        <f t="shared" si="877"/>
        <v>268</v>
      </c>
      <c r="DP423" s="3">
        <f t="shared" si="878"/>
        <v>13.744294579209189</v>
      </c>
      <c r="DQ423" s="2"/>
      <c r="DR423" s="131">
        <v>19892</v>
      </c>
      <c r="DS423" s="2">
        <v>19654</v>
      </c>
      <c r="DT423" s="3">
        <f t="shared" si="879"/>
        <v>238</v>
      </c>
      <c r="DU423" s="3">
        <f t="shared" si="880"/>
        <v>12.109494250534242</v>
      </c>
      <c r="DV423" s="2"/>
      <c r="DW423" s="131">
        <v>19997</v>
      </c>
      <c r="DX423" s="2">
        <v>19726</v>
      </c>
      <c r="DY423" s="3">
        <f t="shared" si="881"/>
        <v>271</v>
      </c>
      <c r="DZ423" s="3">
        <f t="shared" si="882"/>
        <v>13.738213525296562</v>
      </c>
      <c r="EA423" s="2"/>
      <c r="EB423" s="131">
        <v>20073</v>
      </c>
      <c r="EC423" s="2">
        <v>19883</v>
      </c>
      <c r="ED423" s="3">
        <f t="shared" si="948"/>
        <v>190</v>
      </c>
      <c r="EE423" s="3">
        <f t="shared" si="883"/>
        <v>9.5559020268571135</v>
      </c>
      <c r="EF423" s="2"/>
      <c r="EG423" s="131">
        <v>20097</v>
      </c>
      <c r="EH423" s="2">
        <v>19862</v>
      </c>
      <c r="EI423" s="3">
        <f t="shared" si="949"/>
        <v>235</v>
      </c>
      <c r="EJ423" s="3">
        <f t="shared" si="884"/>
        <v>11.831638304299668</v>
      </c>
      <c r="EK423" s="2"/>
      <c r="EL423" s="131">
        <v>20307</v>
      </c>
      <c r="EM423" s="2">
        <v>20044</v>
      </c>
      <c r="EN423" s="3">
        <f t="shared" si="954"/>
        <v>263</v>
      </c>
      <c r="EO423" s="3">
        <f t="shared" si="885"/>
        <v>13.121133506286171</v>
      </c>
      <c r="EP423" s="2"/>
      <c r="EQ423" s="2"/>
      <c r="ER423" s="77">
        <f t="shared" si="886"/>
        <v>323</v>
      </c>
      <c r="ES423" s="83">
        <f t="shared" si="955"/>
        <v>368</v>
      </c>
      <c r="ET423" s="83">
        <f t="shared" si="953"/>
        <v>401</v>
      </c>
      <c r="EU423" s="81">
        <f t="shared" si="959"/>
        <v>394</v>
      </c>
      <c r="EV423" s="81">
        <f t="shared" si="956"/>
        <v>419</v>
      </c>
      <c r="EW423" s="81">
        <f t="shared" si="833"/>
        <v>238</v>
      </c>
      <c r="EX423" s="81">
        <f t="shared" si="957"/>
        <v>268</v>
      </c>
      <c r="EY423" s="81">
        <f>DT423</f>
        <v>238</v>
      </c>
      <c r="EZ423" s="81">
        <f t="shared" si="937"/>
        <v>271</v>
      </c>
      <c r="FA423" s="81">
        <f t="shared" si="887"/>
        <v>190</v>
      </c>
      <c r="FB423" s="81">
        <f t="shared" si="888"/>
        <v>235</v>
      </c>
      <c r="FC423" s="81">
        <f t="shared" si="958"/>
        <v>263</v>
      </c>
      <c r="FD423" s="2"/>
      <c r="FE423" s="77">
        <f t="shared" si="889"/>
        <v>17.061961861497018</v>
      </c>
      <c r="FF423" s="83">
        <f t="shared" si="890"/>
        <v>19.479144611475757</v>
      </c>
      <c r="FG423" s="83">
        <f t="shared" si="891"/>
        <v>21.054289614617243</v>
      </c>
      <c r="FH423" s="81">
        <f t="shared" si="892"/>
        <v>20.635835122819881</v>
      </c>
      <c r="FI423" s="81">
        <f t="shared" si="893"/>
        <v>21.686248123803114</v>
      </c>
      <c r="FJ423" s="81">
        <f t="shared" si="894"/>
        <v>12.236503856041132</v>
      </c>
      <c r="FK423" s="81">
        <f t="shared" si="895"/>
        <v>13.744294579209189</v>
      </c>
      <c r="FL423" s="81">
        <f t="shared" si="896"/>
        <v>12.109494250534242</v>
      </c>
      <c r="FM423" s="81">
        <f t="shared" si="897"/>
        <v>13.738213525296562</v>
      </c>
      <c r="FN423" s="81">
        <f t="shared" si="898"/>
        <v>9.5559020268571135</v>
      </c>
      <c r="FO423" s="81">
        <f t="shared" si="899"/>
        <v>11.831638304299668</v>
      </c>
      <c r="FP423" s="81">
        <f t="shared" si="900"/>
        <v>13.121133506286171</v>
      </c>
      <c r="FQ423" s="2"/>
      <c r="FR423" s="83">
        <f t="shared" si="901"/>
        <v>45</v>
      </c>
      <c r="FS423" s="83">
        <f t="shared" si="902"/>
        <v>33</v>
      </c>
      <c r="FT423" s="83">
        <f t="shared" si="903"/>
        <v>-7</v>
      </c>
      <c r="FU423" s="83">
        <f t="shared" si="904"/>
        <v>25</v>
      </c>
      <c r="FV423" s="83">
        <f t="shared" si="905"/>
        <v>-181</v>
      </c>
      <c r="FW423" s="83">
        <f t="shared" si="906"/>
        <v>30</v>
      </c>
      <c r="FX423" s="83">
        <f t="shared" si="907"/>
        <v>-30</v>
      </c>
      <c r="FY423" s="83">
        <f t="shared" si="908"/>
        <v>33</v>
      </c>
      <c r="FZ423" s="83">
        <f t="shared" si="909"/>
        <v>-81</v>
      </c>
      <c r="GA423" s="83">
        <f t="shared" si="910"/>
        <v>45</v>
      </c>
      <c r="GB423" s="83">
        <f t="shared" si="911"/>
        <v>28</v>
      </c>
      <c r="GC423" s="54"/>
      <c r="GD423" s="205">
        <f t="shared" si="912"/>
        <v>2.4171827499787391</v>
      </c>
      <c r="GE423" s="206">
        <f t="shared" si="913"/>
        <v>1.5751450031414862</v>
      </c>
      <c r="GF423" s="206">
        <f t="shared" si="914"/>
        <v>-0.41845449179736249</v>
      </c>
      <c r="GG423" s="207">
        <f t="shared" si="915"/>
        <v>1.0504130009832338</v>
      </c>
      <c r="GH423" s="206">
        <f t="shared" si="916"/>
        <v>-9.4497442677619823</v>
      </c>
      <c r="GI423" s="206">
        <f t="shared" si="917"/>
        <v>1.507790723168057</v>
      </c>
      <c r="GJ423" s="206">
        <f t="shared" si="918"/>
        <v>-1.6348003286749471</v>
      </c>
      <c r="GK423" s="206">
        <f t="shared" si="919"/>
        <v>1.6287192747623198</v>
      </c>
      <c r="GL423" s="206">
        <f t="shared" si="920"/>
        <v>-4.1823114984394483</v>
      </c>
      <c r="GM423" s="206">
        <f t="shared" si="921"/>
        <v>2.2757362774425545</v>
      </c>
      <c r="GN423" s="206">
        <f t="shared" si="922"/>
        <v>1.2894952019865027</v>
      </c>
      <c r="GO423" s="2"/>
      <c r="GP423" s="3">
        <f t="shared" si="923"/>
        <v>263</v>
      </c>
      <c r="GQ423" s="320">
        <f t="shared" si="924"/>
        <v>1.3121133506286171E-2</v>
      </c>
      <c r="GR423" s="298">
        <f t="shared" si="925"/>
        <v>5.6253156620630802E-3</v>
      </c>
      <c r="GS423" s="298">
        <f t="shared" si="926"/>
        <v>5.8810368523667979E-3</v>
      </c>
      <c r="GT423" s="298">
        <f t="shared" si="927"/>
        <v>7.6568703353060699E-3</v>
      </c>
      <c r="GU423" s="298">
        <f t="shared" si="928"/>
        <v>8.5067795146385704E-3</v>
      </c>
      <c r="GV423" s="298">
        <f t="shared" si="929"/>
        <v>7.5609932149559691E-3</v>
      </c>
      <c r="GW423" s="298">
        <f t="shared" si="930"/>
        <v>4.7771020252503965E-3</v>
      </c>
      <c r="GX423" s="298">
        <f t="shared" si="931"/>
        <v>6.7060354318887001E-3</v>
      </c>
      <c r="GY423" s="298">
        <f t="shared" si="932"/>
        <v>5.7070234755293384E-3</v>
      </c>
      <c r="GZ423" s="298">
        <f t="shared" si="933"/>
        <v>5.6253243383497667E-3</v>
      </c>
      <c r="HA423" s="298">
        <f t="shared" si="934"/>
        <v>4.0135192226446979E-3</v>
      </c>
      <c r="HB423" s="298">
        <f t="shared" si="935"/>
        <v>4.6859421734795617E-3</v>
      </c>
      <c r="HC423" s="298">
        <f t="shared" si="936"/>
        <v>4.5573480739572684E-3</v>
      </c>
      <c r="HD423" s="298"/>
    </row>
    <row r="424" spans="1:213" ht="12" customHeight="1" x14ac:dyDescent="0.25">
      <c r="A424" s="2">
        <v>3</v>
      </c>
      <c r="B424" s="10" t="s">
        <v>152</v>
      </c>
      <c r="C424" s="183">
        <v>63035</v>
      </c>
      <c r="D424" s="10"/>
      <c r="E424" s="2" t="s">
        <v>412</v>
      </c>
      <c r="F424" s="33"/>
      <c r="G424" s="33"/>
      <c r="H424" s="33"/>
      <c r="I424" s="33"/>
      <c r="J424" s="33"/>
      <c r="K424" s="33"/>
      <c r="L424" s="33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61"/>
      <c r="X424" s="45"/>
      <c r="Y424" s="3">
        <v>37</v>
      </c>
      <c r="Z424" s="146">
        <v>6</v>
      </c>
      <c r="AA424" s="3">
        <f t="shared" si="939"/>
        <v>43</v>
      </c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178">
        <f t="shared" si="850"/>
        <v>0</v>
      </c>
      <c r="BB424" s="2">
        <f t="shared" si="851"/>
        <v>0</v>
      </c>
      <c r="BC424" s="2">
        <f t="shared" si="852"/>
        <v>0</v>
      </c>
      <c r="BD424" s="146">
        <f t="shared" si="853"/>
        <v>0</v>
      </c>
      <c r="BE424" s="3">
        <f t="shared" si="854"/>
        <v>3.0228711572463358</v>
      </c>
      <c r="BF424" s="178">
        <f t="shared" si="855"/>
        <v>0</v>
      </c>
      <c r="BG424" s="2">
        <f t="shared" si="856"/>
        <v>0</v>
      </c>
      <c r="BH424" s="2">
        <f t="shared" si="857"/>
        <v>0</v>
      </c>
      <c r="BI424" s="146">
        <f t="shared" si="858"/>
        <v>0</v>
      </c>
      <c r="BJ424" s="3"/>
      <c r="BK424" s="21">
        <v>17213</v>
      </c>
      <c r="BL424" s="3">
        <v>17170</v>
      </c>
      <c r="BM424" s="2">
        <v>43</v>
      </c>
      <c r="BN424" s="2">
        <v>43</v>
      </c>
      <c r="BO424" s="45"/>
      <c r="BP424" s="2">
        <f t="shared" si="859"/>
        <v>43</v>
      </c>
      <c r="BQ424" s="2">
        <f t="shared" si="860"/>
        <v>2.5043680838672104</v>
      </c>
      <c r="BR424" s="2">
        <f t="shared" si="861"/>
        <v>2.5043680838672104</v>
      </c>
      <c r="BS424" s="2"/>
      <c r="BT424" s="7">
        <v>17283</v>
      </c>
      <c r="BU424" s="3">
        <v>17215</v>
      </c>
      <c r="BV424" s="2">
        <f t="shared" si="940"/>
        <v>68</v>
      </c>
      <c r="BW424" s="2">
        <v>68</v>
      </c>
      <c r="BX424" s="61"/>
      <c r="BY424" s="2">
        <f t="shared" si="862"/>
        <v>68</v>
      </c>
      <c r="BZ424" s="2">
        <f t="shared" si="863"/>
        <v>3.9500435666569853</v>
      </c>
      <c r="CA424" s="2">
        <f t="shared" si="864"/>
        <v>3.9500435666569853</v>
      </c>
      <c r="CB424" s="2"/>
      <c r="CC424" s="105">
        <v>17376</v>
      </c>
      <c r="CD424" s="3">
        <v>17336</v>
      </c>
      <c r="CE424" s="2">
        <f t="shared" si="941"/>
        <v>40</v>
      </c>
      <c r="CF424" s="2">
        <v>40</v>
      </c>
      <c r="CG424" s="61"/>
      <c r="CH424" s="2">
        <f t="shared" si="865"/>
        <v>40</v>
      </c>
      <c r="CI424" s="2">
        <f t="shared" si="866"/>
        <v>2.3073373327180433</v>
      </c>
      <c r="CJ424" s="2">
        <f t="shared" si="867"/>
        <v>2.3073373327180433</v>
      </c>
      <c r="CK424" s="2"/>
      <c r="CL424" s="105">
        <v>17408</v>
      </c>
      <c r="CM424" s="3">
        <v>17382</v>
      </c>
      <c r="CN424" s="2">
        <f t="shared" si="942"/>
        <v>26</v>
      </c>
      <c r="CO424" s="2">
        <f t="shared" si="943"/>
        <v>26</v>
      </c>
      <c r="CP424" s="61"/>
      <c r="CQ424" s="2">
        <f t="shared" si="868"/>
        <v>26</v>
      </c>
      <c r="CR424" s="2">
        <f t="shared" si="869"/>
        <v>1.4958002531354273</v>
      </c>
      <c r="CS424" s="2">
        <f t="shared" si="870"/>
        <v>1.4958002531354273</v>
      </c>
      <c r="CT424" s="2"/>
      <c r="CU424" s="131">
        <v>17586</v>
      </c>
      <c r="CV424" s="3">
        <v>17533</v>
      </c>
      <c r="CW424" s="2">
        <f t="shared" si="944"/>
        <v>53</v>
      </c>
      <c r="CX424" s="2">
        <f t="shared" si="945"/>
        <v>53</v>
      </c>
      <c r="CY424" s="61"/>
      <c r="CZ424" s="2">
        <f t="shared" si="871"/>
        <v>53</v>
      </c>
      <c r="DA424" s="2">
        <f t="shared" si="872"/>
        <v>3.0228711572463358</v>
      </c>
      <c r="DB424" s="2">
        <f t="shared" si="873"/>
        <v>3.0228711572463358</v>
      </c>
      <c r="DC424" s="2"/>
      <c r="DD424" s="131">
        <v>17688</v>
      </c>
      <c r="DE424" s="3">
        <v>17662</v>
      </c>
      <c r="DF424" s="2">
        <f t="shared" si="946"/>
        <v>26</v>
      </c>
      <c r="DG424" s="2">
        <f t="shared" si="947"/>
        <v>26</v>
      </c>
      <c r="DH424" s="61"/>
      <c r="DI424" s="2">
        <f t="shared" si="874"/>
        <v>26</v>
      </c>
      <c r="DJ424" s="2">
        <f t="shared" si="875"/>
        <v>1.4720869663684746</v>
      </c>
      <c r="DK424" s="2">
        <f t="shared" si="876"/>
        <v>1.4720869663684746</v>
      </c>
      <c r="DL424" s="2"/>
      <c r="DM424" s="131">
        <v>17617</v>
      </c>
      <c r="DN424" s="2">
        <v>17572</v>
      </c>
      <c r="DO424" s="3">
        <f t="shared" si="877"/>
        <v>45</v>
      </c>
      <c r="DP424" s="3">
        <f t="shared" si="878"/>
        <v>2.5608923287047576</v>
      </c>
      <c r="DQ424" s="2"/>
      <c r="DR424" s="131">
        <v>17665</v>
      </c>
      <c r="DS424" s="2">
        <v>17617</v>
      </c>
      <c r="DT424" s="3">
        <f t="shared" si="879"/>
        <v>48</v>
      </c>
      <c r="DU424" s="3">
        <f t="shared" si="880"/>
        <v>2.7246409717886131</v>
      </c>
      <c r="DV424" s="2"/>
      <c r="DW424" s="131">
        <v>17661</v>
      </c>
      <c r="DX424" s="2">
        <v>17628</v>
      </c>
      <c r="DY424" s="3">
        <f t="shared" si="881"/>
        <v>33</v>
      </c>
      <c r="DZ424" s="3">
        <f t="shared" si="882"/>
        <v>1.8720217835262083</v>
      </c>
      <c r="EA424" s="2"/>
      <c r="EB424" s="131">
        <v>17513</v>
      </c>
      <c r="EC424" s="2">
        <v>17474</v>
      </c>
      <c r="ED424" s="3">
        <f t="shared" si="948"/>
        <v>39</v>
      </c>
      <c r="EE424" s="3">
        <f t="shared" si="883"/>
        <v>2.2318873755293578</v>
      </c>
      <c r="EF424" s="2"/>
      <c r="EG424" s="131">
        <v>17703</v>
      </c>
      <c r="EH424" s="2">
        <v>17687</v>
      </c>
      <c r="EI424" s="3">
        <f t="shared" si="949"/>
        <v>16</v>
      </c>
      <c r="EJ424" s="3">
        <f t="shared" si="884"/>
        <v>0.90461921185051164</v>
      </c>
      <c r="EK424" s="2"/>
      <c r="EL424" s="131">
        <v>17868</v>
      </c>
      <c r="EM424" s="2">
        <v>17868</v>
      </c>
      <c r="EN424" s="3">
        <f t="shared" si="954"/>
        <v>0</v>
      </c>
      <c r="EO424" s="3">
        <f t="shared" si="885"/>
        <v>0</v>
      </c>
      <c r="EP424" s="2"/>
      <c r="EQ424" s="2"/>
      <c r="ER424" s="77">
        <f t="shared" si="886"/>
        <v>43</v>
      </c>
      <c r="ES424" s="83">
        <f t="shared" si="955"/>
        <v>68</v>
      </c>
      <c r="ET424" s="83">
        <f t="shared" si="953"/>
        <v>40</v>
      </c>
      <c r="EU424" s="81">
        <f t="shared" si="959"/>
        <v>26</v>
      </c>
      <c r="EV424" s="81">
        <f t="shared" si="956"/>
        <v>53</v>
      </c>
      <c r="EW424" s="81">
        <f t="shared" si="833"/>
        <v>26</v>
      </c>
      <c r="EX424" s="81">
        <f t="shared" si="957"/>
        <v>45</v>
      </c>
      <c r="EY424" s="81">
        <v>0</v>
      </c>
      <c r="EZ424" s="81">
        <f t="shared" ref="EZ424:EZ459" si="960">DY424</f>
        <v>33</v>
      </c>
      <c r="FA424" s="81">
        <f t="shared" si="887"/>
        <v>39</v>
      </c>
      <c r="FB424" s="81">
        <f t="shared" si="888"/>
        <v>16</v>
      </c>
      <c r="FC424" s="81">
        <f t="shared" si="958"/>
        <v>0</v>
      </c>
      <c r="FD424" s="2"/>
      <c r="FE424" s="77">
        <f t="shared" si="889"/>
        <v>2.5043680838672104</v>
      </c>
      <c r="FF424" s="83">
        <f t="shared" si="890"/>
        <v>3.9500435666569853</v>
      </c>
      <c r="FG424" s="83">
        <f t="shared" si="891"/>
        <v>2.3073373327180433</v>
      </c>
      <c r="FH424" s="81">
        <f t="shared" si="892"/>
        <v>1.4958002531354273</v>
      </c>
      <c r="FI424" s="81">
        <f t="shared" si="893"/>
        <v>3.0228711572463358</v>
      </c>
      <c r="FJ424" s="81">
        <f t="shared" si="894"/>
        <v>1.4720869663684746</v>
      </c>
      <c r="FK424" s="81">
        <f t="shared" si="895"/>
        <v>2.5608923287047576</v>
      </c>
      <c r="FL424" s="81">
        <f t="shared" si="896"/>
        <v>0</v>
      </c>
      <c r="FM424" s="81">
        <f t="shared" si="897"/>
        <v>1.8720217835262083</v>
      </c>
      <c r="FN424" s="81">
        <f t="shared" si="898"/>
        <v>2.2318873755293578</v>
      </c>
      <c r="FO424" s="81">
        <f t="shared" si="899"/>
        <v>0.90461921185051164</v>
      </c>
      <c r="FP424" s="81">
        <f t="shared" si="900"/>
        <v>0</v>
      </c>
      <c r="FQ424" s="2"/>
      <c r="FR424" s="83">
        <f t="shared" si="901"/>
        <v>25</v>
      </c>
      <c r="FS424" s="83">
        <f t="shared" si="902"/>
        <v>-28</v>
      </c>
      <c r="FT424" s="83">
        <f t="shared" si="903"/>
        <v>-14</v>
      </c>
      <c r="FU424" s="83">
        <f t="shared" si="904"/>
        <v>27</v>
      </c>
      <c r="FV424" s="83">
        <f t="shared" si="905"/>
        <v>-27</v>
      </c>
      <c r="FW424" s="83">
        <f t="shared" si="906"/>
        <v>19</v>
      </c>
      <c r="FX424" s="83">
        <f t="shared" si="907"/>
        <v>-45</v>
      </c>
      <c r="FY424" s="83">
        <f t="shared" si="908"/>
        <v>33</v>
      </c>
      <c r="FZ424" s="83">
        <f t="shared" si="909"/>
        <v>6</v>
      </c>
      <c r="GA424" s="83">
        <f t="shared" si="910"/>
        <v>-23</v>
      </c>
      <c r="GB424" s="83">
        <f t="shared" si="911"/>
        <v>-16</v>
      </c>
      <c r="GC424" s="54"/>
      <c r="GD424" s="205">
        <f t="shared" si="912"/>
        <v>1.4456754827897749</v>
      </c>
      <c r="GE424" s="206">
        <f t="shared" si="913"/>
        <v>-1.642706233938942</v>
      </c>
      <c r="GF424" s="206">
        <f t="shared" si="914"/>
        <v>-0.81153707958261601</v>
      </c>
      <c r="GG424" s="207">
        <f t="shared" si="915"/>
        <v>1.5270709041109085</v>
      </c>
      <c r="GH424" s="206">
        <f t="shared" si="916"/>
        <v>-1.5507841908778612</v>
      </c>
      <c r="GI424" s="206">
        <f t="shared" si="917"/>
        <v>1.088805362336283</v>
      </c>
      <c r="GJ424" s="206">
        <f t="shared" si="918"/>
        <v>-2.5608923287047576</v>
      </c>
      <c r="GK424" s="206">
        <f t="shared" si="919"/>
        <v>1.8720217835262083</v>
      </c>
      <c r="GL424" s="206">
        <f t="shared" si="920"/>
        <v>0.35986559200314949</v>
      </c>
      <c r="GM424" s="206">
        <f t="shared" si="921"/>
        <v>-1.3272681636788461</v>
      </c>
      <c r="GN424" s="206">
        <f t="shared" si="922"/>
        <v>-0.90461921185051164</v>
      </c>
      <c r="GO424" s="2"/>
      <c r="GP424" s="3">
        <f t="shared" si="923"/>
        <v>0</v>
      </c>
      <c r="GQ424" s="320">
        <f t="shared" si="924"/>
        <v>0</v>
      </c>
      <c r="GR424" s="298">
        <f t="shared" si="925"/>
        <v>7.488810324108744E-4</v>
      </c>
      <c r="GS424" s="298">
        <f t="shared" si="926"/>
        <v>1.0867133314156039E-3</v>
      </c>
      <c r="GT424" s="298">
        <f t="shared" si="927"/>
        <v>7.6377758955671528E-4</v>
      </c>
      <c r="GU424" s="298">
        <f t="shared" si="928"/>
        <v>5.6136108472234212E-4</v>
      </c>
      <c r="GV424" s="298">
        <f t="shared" si="929"/>
        <v>9.5640248303738989E-4</v>
      </c>
      <c r="GW424" s="298">
        <f t="shared" si="930"/>
        <v>5.2186828847273234E-4</v>
      </c>
      <c r="GX424" s="298">
        <f t="shared" si="931"/>
        <v>1.1260134120708637E-3</v>
      </c>
      <c r="GY424" s="298">
        <f t="shared" si="932"/>
        <v>0</v>
      </c>
      <c r="GZ424" s="298">
        <f t="shared" si="933"/>
        <v>6.8500259470679812E-4</v>
      </c>
      <c r="HA424" s="298">
        <f t="shared" si="934"/>
        <v>8.238276299112801E-4</v>
      </c>
      <c r="HB424" s="298">
        <f t="shared" si="935"/>
        <v>3.1904287138584246E-4</v>
      </c>
      <c r="HC424" s="298">
        <f t="shared" si="936"/>
        <v>0</v>
      </c>
      <c r="HD424" s="298"/>
    </row>
    <row r="425" spans="1:213" ht="12" customHeight="1" x14ac:dyDescent="0.25">
      <c r="A425" s="2">
        <v>3</v>
      </c>
      <c r="B425" s="10" t="s">
        <v>152</v>
      </c>
      <c r="C425" s="183">
        <v>63038</v>
      </c>
      <c r="D425" s="10"/>
      <c r="E425" s="2" t="s">
        <v>440</v>
      </c>
      <c r="F425" s="33"/>
      <c r="G425" s="33"/>
      <c r="H425" s="33"/>
      <c r="I425" s="33"/>
      <c r="J425" s="33"/>
      <c r="K425" s="33"/>
      <c r="L425" s="33"/>
      <c r="M425" s="45"/>
      <c r="N425" s="45"/>
      <c r="O425" s="45"/>
      <c r="P425" s="45"/>
      <c r="Q425" s="45"/>
      <c r="R425" s="45"/>
      <c r="S425" s="45"/>
      <c r="T425" s="45">
        <v>30</v>
      </c>
      <c r="U425" s="45">
        <v>550</v>
      </c>
      <c r="V425" s="45"/>
      <c r="W425" s="61"/>
      <c r="X425" s="45">
        <f>SUM(M425:W425)</f>
        <v>580</v>
      </c>
      <c r="Y425" s="3">
        <v>561</v>
      </c>
      <c r="Z425" s="146"/>
      <c r="AA425" s="3">
        <f t="shared" si="939"/>
        <v>561</v>
      </c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178">
        <f t="shared" si="850"/>
        <v>0</v>
      </c>
      <c r="BB425" s="2">
        <f t="shared" si="851"/>
        <v>0</v>
      </c>
      <c r="BC425" s="2">
        <f t="shared" si="852"/>
        <v>0</v>
      </c>
      <c r="BD425" s="146">
        <f t="shared" si="853"/>
        <v>0</v>
      </c>
      <c r="BE425" s="3">
        <f t="shared" si="854"/>
        <v>17.623716153127919</v>
      </c>
      <c r="BF425" s="178">
        <f t="shared" si="855"/>
        <v>0</v>
      </c>
      <c r="BG425" s="2">
        <f t="shared" si="856"/>
        <v>0</v>
      </c>
      <c r="BH425" s="2">
        <f t="shared" si="857"/>
        <v>0</v>
      </c>
      <c r="BI425" s="146">
        <f t="shared" si="858"/>
        <v>0</v>
      </c>
      <c r="BJ425" s="3"/>
      <c r="BK425" s="21">
        <v>8407</v>
      </c>
      <c r="BL425" s="3">
        <v>8402</v>
      </c>
      <c r="BM425" s="2">
        <v>5</v>
      </c>
      <c r="BN425" s="2">
        <v>5</v>
      </c>
      <c r="BO425" s="45"/>
      <c r="BP425" s="2">
        <f t="shared" si="859"/>
        <v>5</v>
      </c>
      <c r="BQ425" s="2">
        <f t="shared" si="860"/>
        <v>0.59509640561771004</v>
      </c>
      <c r="BR425" s="2">
        <f t="shared" si="861"/>
        <v>0.59509640561771004</v>
      </c>
      <c r="BS425" s="2"/>
      <c r="BT425" s="7">
        <v>8467</v>
      </c>
      <c r="BU425" s="3">
        <v>8454</v>
      </c>
      <c r="BV425" s="2">
        <f t="shared" si="940"/>
        <v>13</v>
      </c>
      <c r="BW425" s="2">
        <v>13</v>
      </c>
      <c r="BX425" s="61"/>
      <c r="BY425" s="2">
        <f t="shared" si="862"/>
        <v>13</v>
      </c>
      <c r="BZ425" s="2">
        <f t="shared" si="863"/>
        <v>1.5377336172226164</v>
      </c>
      <c r="CA425" s="2">
        <f t="shared" si="864"/>
        <v>1.5377336172226164</v>
      </c>
      <c r="CB425" s="2"/>
      <c r="CC425" s="105">
        <v>8467</v>
      </c>
      <c r="CD425" s="3">
        <v>8450</v>
      </c>
      <c r="CE425" s="2">
        <f t="shared" si="941"/>
        <v>17</v>
      </c>
      <c r="CF425" s="2">
        <v>17</v>
      </c>
      <c r="CG425" s="61"/>
      <c r="CH425" s="2">
        <f t="shared" si="865"/>
        <v>17</v>
      </c>
      <c r="CI425" s="2">
        <f t="shared" si="866"/>
        <v>2.0118343195266268</v>
      </c>
      <c r="CJ425" s="2">
        <f t="shared" si="867"/>
        <v>2.0118343195266268</v>
      </c>
      <c r="CK425" s="2"/>
      <c r="CL425" s="105">
        <v>8504</v>
      </c>
      <c r="CM425" s="3">
        <v>8502</v>
      </c>
      <c r="CN425" s="2">
        <f t="shared" si="942"/>
        <v>2</v>
      </c>
      <c r="CO425" s="2">
        <f t="shared" si="943"/>
        <v>2</v>
      </c>
      <c r="CP425" s="61"/>
      <c r="CQ425" s="2">
        <f t="shared" si="868"/>
        <v>2</v>
      </c>
      <c r="CR425" s="2">
        <f t="shared" si="869"/>
        <v>0.2352387673488591</v>
      </c>
      <c r="CS425" s="2">
        <f t="shared" si="870"/>
        <v>0.2352387673488591</v>
      </c>
      <c r="CT425" s="2"/>
      <c r="CU425" s="131">
        <v>8719</v>
      </c>
      <c r="CV425" s="3">
        <v>8568</v>
      </c>
      <c r="CW425" s="2">
        <f t="shared" si="944"/>
        <v>151</v>
      </c>
      <c r="CX425" s="2">
        <f t="shared" si="945"/>
        <v>151</v>
      </c>
      <c r="CY425" s="61"/>
      <c r="CZ425" s="2">
        <f t="shared" si="871"/>
        <v>151</v>
      </c>
      <c r="DA425" s="2">
        <f t="shared" si="872"/>
        <v>17.623716153127919</v>
      </c>
      <c r="DB425" s="2">
        <f t="shared" si="873"/>
        <v>17.623716153127919</v>
      </c>
      <c r="DC425" s="2"/>
      <c r="DD425" s="131">
        <v>8585</v>
      </c>
      <c r="DE425" s="3">
        <v>8566</v>
      </c>
      <c r="DF425" s="2">
        <f t="shared" si="946"/>
        <v>19</v>
      </c>
      <c r="DG425" s="2">
        <f t="shared" si="947"/>
        <v>19</v>
      </c>
      <c r="DH425" s="61"/>
      <c r="DI425" s="2">
        <f t="shared" si="874"/>
        <v>19</v>
      </c>
      <c r="DJ425" s="2">
        <f t="shared" si="875"/>
        <v>2.2180714452486576</v>
      </c>
      <c r="DK425" s="2">
        <f t="shared" si="876"/>
        <v>2.2180714452486576</v>
      </c>
      <c r="DL425" s="2"/>
      <c r="DM425" s="131">
        <v>8595</v>
      </c>
      <c r="DN425" s="2">
        <v>8591</v>
      </c>
      <c r="DO425" s="3">
        <f t="shared" si="877"/>
        <v>4</v>
      </c>
      <c r="DP425" s="3">
        <f t="shared" si="878"/>
        <v>0.4656035385868933</v>
      </c>
      <c r="DQ425" s="2"/>
      <c r="DR425" s="131">
        <v>8600</v>
      </c>
      <c r="DS425" s="2">
        <v>8590</v>
      </c>
      <c r="DT425" s="3">
        <f t="shared" si="879"/>
        <v>10</v>
      </c>
      <c r="DU425" s="3">
        <f t="shared" si="880"/>
        <v>1.1641443538998835</v>
      </c>
      <c r="DV425" s="2"/>
      <c r="DW425" s="131">
        <v>8980</v>
      </c>
      <c r="DX425" s="2">
        <v>8737</v>
      </c>
      <c r="DY425" s="3">
        <f t="shared" si="881"/>
        <v>243</v>
      </c>
      <c r="DZ425" s="3">
        <f t="shared" si="882"/>
        <v>27.812750371981227</v>
      </c>
      <c r="EA425" s="2"/>
      <c r="EB425" s="131">
        <v>8873</v>
      </c>
      <c r="EC425" s="2">
        <v>8686</v>
      </c>
      <c r="ED425" s="3">
        <f t="shared" si="948"/>
        <v>187</v>
      </c>
      <c r="EE425" s="3">
        <f t="shared" si="883"/>
        <v>21.528897075754088</v>
      </c>
      <c r="EF425" s="2"/>
      <c r="EG425" s="131">
        <v>8971</v>
      </c>
      <c r="EH425" s="2">
        <v>8707</v>
      </c>
      <c r="EI425" s="3">
        <f t="shared" si="949"/>
        <v>264</v>
      </c>
      <c r="EJ425" s="3">
        <f t="shared" si="884"/>
        <v>30.32043183645343</v>
      </c>
      <c r="EK425" s="2"/>
      <c r="EL425" s="131">
        <v>9060</v>
      </c>
      <c r="EM425" s="2">
        <v>8782</v>
      </c>
      <c r="EN425" s="3">
        <f t="shared" si="954"/>
        <v>278</v>
      </c>
      <c r="EO425" s="3">
        <f t="shared" si="885"/>
        <v>31.655659303120018</v>
      </c>
      <c r="EP425" s="2"/>
      <c r="EQ425" s="2"/>
      <c r="ER425" s="77">
        <f t="shared" si="886"/>
        <v>5</v>
      </c>
      <c r="ES425" s="83">
        <f t="shared" si="955"/>
        <v>13</v>
      </c>
      <c r="ET425" s="83">
        <f t="shared" si="953"/>
        <v>17</v>
      </c>
      <c r="EU425" s="81">
        <f t="shared" si="959"/>
        <v>2</v>
      </c>
      <c r="EV425" s="81">
        <f t="shared" si="956"/>
        <v>151</v>
      </c>
      <c r="EW425" s="81">
        <f t="shared" si="833"/>
        <v>19</v>
      </c>
      <c r="EX425" s="81">
        <f t="shared" si="957"/>
        <v>4</v>
      </c>
      <c r="EY425" s="81">
        <f>DT425</f>
        <v>10</v>
      </c>
      <c r="EZ425" s="81">
        <f t="shared" si="960"/>
        <v>243</v>
      </c>
      <c r="FA425" s="81">
        <f t="shared" si="887"/>
        <v>187</v>
      </c>
      <c r="FB425" s="81">
        <f t="shared" si="888"/>
        <v>264</v>
      </c>
      <c r="FC425" s="81">
        <f t="shared" si="958"/>
        <v>278</v>
      </c>
      <c r="FD425" s="2"/>
      <c r="FE425" s="77">
        <f t="shared" si="889"/>
        <v>0.59509640561771004</v>
      </c>
      <c r="FF425" s="83">
        <f t="shared" si="890"/>
        <v>1.5377336172226164</v>
      </c>
      <c r="FG425" s="83">
        <f t="shared" si="891"/>
        <v>2.0118343195266268</v>
      </c>
      <c r="FH425" s="81">
        <f t="shared" si="892"/>
        <v>0.2352387673488591</v>
      </c>
      <c r="FI425" s="81">
        <f t="shared" si="893"/>
        <v>17.623716153127919</v>
      </c>
      <c r="FJ425" s="81">
        <f t="shared" si="894"/>
        <v>2.2180714452486576</v>
      </c>
      <c r="FK425" s="81">
        <f t="shared" si="895"/>
        <v>0.4656035385868933</v>
      </c>
      <c r="FL425" s="81">
        <f t="shared" si="896"/>
        <v>1.1641443538998835</v>
      </c>
      <c r="FM425" s="81">
        <f t="shared" si="897"/>
        <v>27.812750371981227</v>
      </c>
      <c r="FN425" s="81">
        <f t="shared" si="898"/>
        <v>21.528897075754088</v>
      </c>
      <c r="FO425" s="81">
        <f t="shared" si="899"/>
        <v>30.32043183645343</v>
      </c>
      <c r="FP425" s="81">
        <f t="shared" si="900"/>
        <v>31.655659303120018</v>
      </c>
      <c r="FQ425" s="2"/>
      <c r="FR425" s="83">
        <f t="shared" si="901"/>
        <v>8</v>
      </c>
      <c r="FS425" s="83">
        <f t="shared" si="902"/>
        <v>4</v>
      </c>
      <c r="FT425" s="83">
        <f t="shared" si="903"/>
        <v>-15</v>
      </c>
      <c r="FU425" s="83">
        <f t="shared" si="904"/>
        <v>149</v>
      </c>
      <c r="FV425" s="83">
        <f t="shared" si="905"/>
        <v>-132</v>
      </c>
      <c r="FW425" s="83">
        <f t="shared" si="906"/>
        <v>-15</v>
      </c>
      <c r="FX425" s="83">
        <f t="shared" si="907"/>
        <v>6</v>
      </c>
      <c r="FY425" s="83">
        <f t="shared" si="908"/>
        <v>233</v>
      </c>
      <c r="FZ425" s="83">
        <f t="shared" si="909"/>
        <v>-56</v>
      </c>
      <c r="GA425" s="83">
        <f t="shared" si="910"/>
        <v>77</v>
      </c>
      <c r="GB425" s="83">
        <f t="shared" si="911"/>
        <v>14</v>
      </c>
      <c r="GC425" s="54"/>
      <c r="GD425" s="205">
        <f t="shared" si="912"/>
        <v>0.94263721160490632</v>
      </c>
      <c r="GE425" s="206">
        <f t="shared" si="913"/>
        <v>0.47410070230401047</v>
      </c>
      <c r="GF425" s="206">
        <f t="shared" si="914"/>
        <v>-1.7765955521777677</v>
      </c>
      <c r="GG425" s="207">
        <f t="shared" si="915"/>
        <v>17.388477385779058</v>
      </c>
      <c r="GH425" s="206">
        <f t="shared" si="916"/>
        <v>-15.405644707879262</v>
      </c>
      <c r="GI425" s="206">
        <f t="shared" si="917"/>
        <v>-1.7524679066617643</v>
      </c>
      <c r="GJ425" s="206">
        <f t="shared" si="918"/>
        <v>0.69854081531299017</v>
      </c>
      <c r="GK425" s="206">
        <f t="shared" si="919"/>
        <v>26.648606018081345</v>
      </c>
      <c r="GL425" s="206">
        <f t="shared" si="920"/>
        <v>-6.2838532962271394</v>
      </c>
      <c r="GM425" s="206">
        <f t="shared" si="921"/>
        <v>8.7915347606993421</v>
      </c>
      <c r="GN425" s="206">
        <f t="shared" si="922"/>
        <v>1.3352274666665878</v>
      </c>
      <c r="GO425" s="2"/>
      <c r="GP425" s="3">
        <f t="shared" si="923"/>
        <v>278</v>
      </c>
      <c r="GQ425" s="320">
        <f t="shared" si="924"/>
        <v>3.1655659303120018E-2</v>
      </c>
      <c r="GR425" s="298">
        <f t="shared" si="925"/>
        <v>8.7079189815217957E-5</v>
      </c>
      <c r="GS425" s="298">
        <f t="shared" si="926"/>
        <v>2.0775401924121839E-4</v>
      </c>
      <c r="GT425" s="298">
        <f t="shared" si="927"/>
        <v>3.2460547556160399E-4</v>
      </c>
      <c r="GU425" s="298">
        <f t="shared" si="928"/>
        <v>4.3181621901718632E-5</v>
      </c>
      <c r="GV425" s="298">
        <f t="shared" si="929"/>
        <v>2.7248448101631299E-3</v>
      </c>
      <c r="GW425" s="298">
        <f t="shared" si="930"/>
        <v>3.8136528773007365E-4</v>
      </c>
      <c r="GX425" s="298">
        <f t="shared" si="931"/>
        <v>1.0009008107296567E-4</v>
      </c>
      <c r="GY425" s="298">
        <f t="shared" si="932"/>
        <v>2.3979090233316547E-4</v>
      </c>
      <c r="GZ425" s="298">
        <f t="shared" si="933"/>
        <v>5.0441100155682404E-3</v>
      </c>
      <c r="HA425" s="298">
        <f t="shared" si="934"/>
        <v>3.9501478664976768E-3</v>
      </c>
      <c r="HB425" s="298">
        <f t="shared" si="935"/>
        <v>5.2642073778664004E-3</v>
      </c>
      <c r="HC425" s="298">
        <f t="shared" si="936"/>
        <v>4.8172728690498885E-3</v>
      </c>
      <c r="HD425" s="298"/>
    </row>
    <row r="426" spans="1:213" ht="12" customHeight="1" x14ac:dyDescent="0.25">
      <c r="A426" s="2">
        <v>3</v>
      </c>
      <c r="B426" s="10" t="s">
        <v>152</v>
      </c>
      <c r="C426" s="183">
        <v>63040</v>
      </c>
      <c r="D426" s="10"/>
      <c r="E426" s="2" t="s">
        <v>453</v>
      </c>
      <c r="F426" s="33"/>
      <c r="G426" s="33"/>
      <c r="H426" s="33"/>
      <c r="I426" s="33"/>
      <c r="J426" s="33"/>
      <c r="K426" s="33"/>
      <c r="L426" s="33"/>
      <c r="M426" s="45"/>
      <c r="N426" s="45"/>
      <c r="O426" s="45"/>
      <c r="P426" s="45"/>
      <c r="Q426" s="45"/>
      <c r="R426" s="45"/>
      <c r="S426" s="45"/>
      <c r="T426" s="45"/>
      <c r="U426" s="45">
        <v>200</v>
      </c>
      <c r="V426" s="45"/>
      <c r="W426" s="61"/>
      <c r="X426" s="45">
        <f>SUM(M426:W426)</f>
        <v>200</v>
      </c>
      <c r="Y426" s="3">
        <v>5</v>
      </c>
      <c r="Z426" s="146">
        <v>5</v>
      </c>
      <c r="AA426" s="3">
        <f t="shared" si="939"/>
        <v>10</v>
      </c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178">
        <f t="shared" si="850"/>
        <v>0</v>
      </c>
      <c r="BB426" s="2">
        <f t="shared" si="851"/>
        <v>0</v>
      </c>
      <c r="BC426" s="2">
        <f t="shared" si="852"/>
        <v>0</v>
      </c>
      <c r="BD426" s="146">
        <f t="shared" si="853"/>
        <v>0</v>
      </c>
      <c r="BE426" s="3">
        <f t="shared" si="854"/>
        <v>4.4896463258200479</v>
      </c>
      <c r="BF426" s="178">
        <f t="shared" si="855"/>
        <v>0</v>
      </c>
      <c r="BG426" s="2">
        <f t="shared" si="856"/>
        <v>0</v>
      </c>
      <c r="BH426" s="2">
        <f t="shared" si="857"/>
        <v>0</v>
      </c>
      <c r="BI426" s="146">
        <f t="shared" si="858"/>
        <v>0</v>
      </c>
      <c r="BJ426" s="3"/>
      <c r="BK426" s="21">
        <v>10943</v>
      </c>
      <c r="BL426" s="3">
        <v>10859</v>
      </c>
      <c r="BM426" s="2">
        <v>84</v>
      </c>
      <c r="BN426" s="2">
        <v>84</v>
      </c>
      <c r="BO426" s="45"/>
      <c r="BP426" s="2">
        <f t="shared" si="859"/>
        <v>84</v>
      </c>
      <c r="BQ426" s="2">
        <f t="shared" si="860"/>
        <v>7.7355189243945119</v>
      </c>
      <c r="BR426" s="2">
        <f t="shared" si="861"/>
        <v>7.7355189243945119</v>
      </c>
      <c r="BS426" s="2"/>
      <c r="BT426" s="7">
        <v>10971</v>
      </c>
      <c r="BU426" s="3">
        <v>10886</v>
      </c>
      <c r="BV426" s="2">
        <f t="shared" si="940"/>
        <v>85</v>
      </c>
      <c r="BW426" s="2">
        <v>85</v>
      </c>
      <c r="BX426" s="61"/>
      <c r="BY426" s="2">
        <f t="shared" si="862"/>
        <v>85</v>
      </c>
      <c r="BZ426" s="2">
        <f t="shared" si="863"/>
        <v>7.8081940106558889</v>
      </c>
      <c r="CA426" s="2">
        <f t="shared" si="864"/>
        <v>7.8081940106558889</v>
      </c>
      <c r="CB426" s="2"/>
      <c r="CC426" s="105">
        <v>10927</v>
      </c>
      <c r="CD426" s="3">
        <v>10861</v>
      </c>
      <c r="CE426" s="2">
        <f t="shared" si="941"/>
        <v>66</v>
      </c>
      <c r="CF426" s="2">
        <v>66</v>
      </c>
      <c r="CG426" s="61"/>
      <c r="CH426" s="2">
        <f t="shared" si="865"/>
        <v>66</v>
      </c>
      <c r="CI426" s="2">
        <f t="shared" si="866"/>
        <v>6.0767885093453637</v>
      </c>
      <c r="CJ426" s="2">
        <f t="shared" si="867"/>
        <v>6.0767885093453637</v>
      </c>
      <c r="CK426" s="2"/>
      <c r="CL426" s="105">
        <v>10961</v>
      </c>
      <c r="CM426" s="3">
        <v>10884</v>
      </c>
      <c r="CN426" s="2">
        <f t="shared" si="942"/>
        <v>77</v>
      </c>
      <c r="CO426" s="2">
        <f t="shared" si="943"/>
        <v>77</v>
      </c>
      <c r="CP426" s="61"/>
      <c r="CQ426" s="2">
        <f t="shared" si="868"/>
        <v>77</v>
      </c>
      <c r="CR426" s="2">
        <f t="shared" si="869"/>
        <v>7.0746049246600515</v>
      </c>
      <c r="CS426" s="2">
        <f t="shared" si="870"/>
        <v>7.0746049246600515</v>
      </c>
      <c r="CT426" s="2"/>
      <c r="CU426" s="131">
        <v>10963</v>
      </c>
      <c r="CV426" s="3">
        <v>10914</v>
      </c>
      <c r="CW426" s="2">
        <f t="shared" si="944"/>
        <v>49</v>
      </c>
      <c r="CX426" s="2">
        <f t="shared" si="945"/>
        <v>49</v>
      </c>
      <c r="CY426" s="61"/>
      <c r="CZ426" s="2">
        <f t="shared" si="871"/>
        <v>49</v>
      </c>
      <c r="DA426" s="2">
        <f t="shared" si="872"/>
        <v>4.4896463258200479</v>
      </c>
      <c r="DB426" s="2">
        <f t="shared" si="873"/>
        <v>4.4896463258200479</v>
      </c>
      <c r="DC426" s="2"/>
      <c r="DD426" s="131">
        <v>11006</v>
      </c>
      <c r="DE426" s="3">
        <v>10964</v>
      </c>
      <c r="DF426" s="2">
        <f t="shared" si="946"/>
        <v>42</v>
      </c>
      <c r="DG426" s="2">
        <f t="shared" si="947"/>
        <v>42</v>
      </c>
      <c r="DH426" s="61"/>
      <c r="DI426" s="2">
        <f t="shared" si="874"/>
        <v>42</v>
      </c>
      <c r="DJ426" s="2">
        <f t="shared" si="875"/>
        <v>3.8307187157971545</v>
      </c>
      <c r="DK426" s="2">
        <f t="shared" si="876"/>
        <v>3.8307187157971545</v>
      </c>
      <c r="DL426" s="2"/>
      <c r="DM426" s="131">
        <v>11091</v>
      </c>
      <c r="DN426" s="2">
        <v>11045</v>
      </c>
      <c r="DO426" s="3">
        <f t="shared" si="877"/>
        <v>46</v>
      </c>
      <c r="DP426" s="3">
        <f t="shared" si="878"/>
        <v>4.164780443639656</v>
      </c>
      <c r="DQ426" s="2"/>
      <c r="DR426" s="131">
        <v>11155</v>
      </c>
      <c r="DS426" s="2">
        <v>11093</v>
      </c>
      <c r="DT426" s="3">
        <f t="shared" si="879"/>
        <v>62</v>
      </c>
      <c r="DU426" s="3">
        <f t="shared" si="880"/>
        <v>5.5891102497070229</v>
      </c>
      <c r="DV426" s="2"/>
      <c r="DW426" s="131">
        <v>11229</v>
      </c>
      <c r="DX426" s="2">
        <v>11184</v>
      </c>
      <c r="DY426" s="3">
        <f t="shared" si="881"/>
        <v>45</v>
      </c>
      <c r="DZ426" s="3">
        <f t="shared" si="882"/>
        <v>4.0236051502145918</v>
      </c>
      <c r="EA426" s="2"/>
      <c r="EB426" s="131">
        <v>11093</v>
      </c>
      <c r="EC426" s="2">
        <v>11074</v>
      </c>
      <c r="ED426" s="3">
        <f t="shared" si="948"/>
        <v>19</v>
      </c>
      <c r="EE426" s="3">
        <f t="shared" si="883"/>
        <v>1.715730540003612</v>
      </c>
      <c r="EF426" s="2"/>
      <c r="EG426" s="131">
        <v>11240</v>
      </c>
      <c r="EH426" s="2">
        <v>11217</v>
      </c>
      <c r="EI426" s="3">
        <f t="shared" si="949"/>
        <v>23</v>
      </c>
      <c r="EJ426" s="3">
        <f t="shared" si="884"/>
        <v>2.0504591245431043</v>
      </c>
      <c r="EK426" s="2"/>
      <c r="EL426" s="131">
        <v>11347</v>
      </c>
      <c r="EM426" s="2">
        <v>11310</v>
      </c>
      <c r="EN426" s="3">
        <f t="shared" si="954"/>
        <v>37</v>
      </c>
      <c r="EO426" s="3">
        <f t="shared" si="885"/>
        <v>3.2714412024756849</v>
      </c>
      <c r="EP426" s="2"/>
      <c r="EQ426" s="2"/>
      <c r="ER426" s="77">
        <f t="shared" si="886"/>
        <v>84</v>
      </c>
      <c r="ES426" s="83">
        <f t="shared" si="955"/>
        <v>85</v>
      </c>
      <c r="ET426" s="83">
        <f t="shared" si="953"/>
        <v>66</v>
      </c>
      <c r="EU426" s="81">
        <f t="shared" si="959"/>
        <v>77</v>
      </c>
      <c r="EV426" s="81">
        <f t="shared" si="956"/>
        <v>49</v>
      </c>
      <c r="EW426" s="81">
        <f t="shared" si="833"/>
        <v>42</v>
      </c>
      <c r="EX426" s="81">
        <f t="shared" si="957"/>
        <v>46</v>
      </c>
      <c r="EY426" s="81">
        <f>DT426</f>
        <v>62</v>
      </c>
      <c r="EZ426" s="81">
        <f t="shared" si="960"/>
        <v>45</v>
      </c>
      <c r="FA426" s="81">
        <f t="shared" si="887"/>
        <v>19</v>
      </c>
      <c r="FB426" s="81">
        <f t="shared" si="888"/>
        <v>23</v>
      </c>
      <c r="FC426" s="81">
        <f t="shared" si="958"/>
        <v>37</v>
      </c>
      <c r="FD426" s="2"/>
      <c r="FE426" s="77">
        <f t="shared" si="889"/>
        <v>7.7355189243945119</v>
      </c>
      <c r="FF426" s="83">
        <f t="shared" si="890"/>
        <v>7.8081940106558889</v>
      </c>
      <c r="FG426" s="83">
        <f t="shared" si="891"/>
        <v>6.0767885093453637</v>
      </c>
      <c r="FH426" s="81">
        <f t="shared" si="892"/>
        <v>7.0746049246600515</v>
      </c>
      <c r="FI426" s="81">
        <f t="shared" si="893"/>
        <v>4.4896463258200479</v>
      </c>
      <c r="FJ426" s="81">
        <f t="shared" si="894"/>
        <v>3.8307187157971545</v>
      </c>
      <c r="FK426" s="81">
        <f t="shared" si="895"/>
        <v>4.164780443639656</v>
      </c>
      <c r="FL426" s="81">
        <f t="shared" si="896"/>
        <v>5.5891102497070229</v>
      </c>
      <c r="FM426" s="81">
        <f t="shared" si="897"/>
        <v>4.0236051502145918</v>
      </c>
      <c r="FN426" s="81">
        <f t="shared" si="898"/>
        <v>1.715730540003612</v>
      </c>
      <c r="FO426" s="81">
        <f t="shared" si="899"/>
        <v>2.0504591245431043</v>
      </c>
      <c r="FP426" s="81">
        <f t="shared" si="900"/>
        <v>3.2714412024756849</v>
      </c>
      <c r="FQ426" s="2"/>
      <c r="FR426" s="83">
        <f t="shared" si="901"/>
        <v>1</v>
      </c>
      <c r="FS426" s="83">
        <f t="shared" si="902"/>
        <v>-19</v>
      </c>
      <c r="FT426" s="83">
        <f t="shared" si="903"/>
        <v>11</v>
      </c>
      <c r="FU426" s="83">
        <f t="shared" si="904"/>
        <v>-28</v>
      </c>
      <c r="FV426" s="83">
        <f t="shared" si="905"/>
        <v>-7</v>
      </c>
      <c r="FW426" s="83">
        <f t="shared" si="906"/>
        <v>4</v>
      </c>
      <c r="FX426" s="83">
        <f t="shared" si="907"/>
        <v>16</v>
      </c>
      <c r="FY426" s="83">
        <f t="shared" si="908"/>
        <v>-17</v>
      </c>
      <c r="FZ426" s="83">
        <f t="shared" si="909"/>
        <v>-26</v>
      </c>
      <c r="GA426" s="83">
        <f t="shared" si="910"/>
        <v>4</v>
      </c>
      <c r="GB426" s="83">
        <f t="shared" si="911"/>
        <v>14</v>
      </c>
      <c r="GC426" s="54"/>
      <c r="GD426" s="205">
        <f t="shared" si="912"/>
        <v>7.2675086261376975E-2</v>
      </c>
      <c r="GE426" s="206">
        <f t="shared" si="913"/>
        <v>-1.7314055013105252</v>
      </c>
      <c r="GF426" s="206">
        <f t="shared" si="914"/>
        <v>0.99781641531468779</v>
      </c>
      <c r="GG426" s="207">
        <f t="shared" si="915"/>
        <v>-2.5849585988400037</v>
      </c>
      <c r="GH426" s="206">
        <f t="shared" si="916"/>
        <v>-0.65892761002289335</v>
      </c>
      <c r="GI426" s="206">
        <f t="shared" si="917"/>
        <v>0.33406172784250154</v>
      </c>
      <c r="GJ426" s="206">
        <f t="shared" si="918"/>
        <v>1.4243298060673668</v>
      </c>
      <c r="GK426" s="206">
        <f t="shared" si="919"/>
        <v>-1.5655050994924311</v>
      </c>
      <c r="GL426" s="206">
        <f t="shared" si="920"/>
        <v>-2.3078746102109795</v>
      </c>
      <c r="GM426" s="206">
        <f t="shared" si="921"/>
        <v>0.33472858453949228</v>
      </c>
      <c r="GN426" s="206">
        <f t="shared" si="922"/>
        <v>1.2209820779325806</v>
      </c>
      <c r="GO426" s="2"/>
      <c r="GP426" s="3">
        <f t="shared" si="923"/>
        <v>37</v>
      </c>
      <c r="GQ426" s="320">
        <f t="shared" si="924"/>
        <v>3.271441202475685E-3</v>
      </c>
      <c r="GR426" s="298">
        <f t="shared" si="925"/>
        <v>1.4629303888956616E-3</v>
      </c>
      <c r="GS426" s="298">
        <f t="shared" si="926"/>
        <v>1.3583916642695049E-3</v>
      </c>
      <c r="GT426" s="298">
        <f t="shared" si="927"/>
        <v>1.2602330227685801E-3</v>
      </c>
      <c r="GU426" s="298">
        <f t="shared" si="928"/>
        <v>1.6624924432161671E-3</v>
      </c>
      <c r="GV426" s="298">
        <f t="shared" si="929"/>
        <v>8.8422116356286988E-4</v>
      </c>
      <c r="GW426" s="298">
        <f t="shared" si="930"/>
        <v>8.4301800445595227E-4</v>
      </c>
      <c r="GX426" s="298">
        <f t="shared" si="931"/>
        <v>1.1510359323391051E-3</v>
      </c>
      <c r="GY426" s="298">
        <f t="shared" si="932"/>
        <v>1.4867035944656261E-3</v>
      </c>
      <c r="GZ426" s="298">
        <f t="shared" si="933"/>
        <v>9.3409444732745199E-4</v>
      </c>
      <c r="HA426" s="298">
        <f t="shared" si="934"/>
        <v>4.013519222644698E-4</v>
      </c>
      <c r="HB426" s="298">
        <f t="shared" si="935"/>
        <v>4.5862412761714854E-4</v>
      </c>
      <c r="HC426" s="298">
        <f t="shared" si="936"/>
        <v>6.4114782789512898E-4</v>
      </c>
      <c r="HD426" s="298"/>
    </row>
    <row r="427" spans="1:213" ht="12" customHeight="1" x14ac:dyDescent="0.25">
      <c r="A427" s="2">
        <v>3</v>
      </c>
      <c r="B427" s="10" t="s">
        <v>152</v>
      </c>
      <c r="C427" s="183">
        <v>63045</v>
      </c>
      <c r="D427" s="10"/>
      <c r="E427" s="2" t="s">
        <v>492</v>
      </c>
      <c r="F427" s="33"/>
      <c r="G427" s="33"/>
      <c r="H427" s="33"/>
      <c r="I427" s="33"/>
      <c r="J427" s="33"/>
      <c r="K427" s="33"/>
      <c r="L427" s="33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61"/>
      <c r="X427" s="45"/>
      <c r="Y427" s="3">
        <v>4</v>
      </c>
      <c r="Z427" s="146">
        <v>3</v>
      </c>
      <c r="AA427" s="3">
        <f t="shared" si="939"/>
        <v>7</v>
      </c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178">
        <f t="shared" si="850"/>
        <v>0</v>
      </c>
      <c r="BB427" s="2">
        <f t="shared" si="851"/>
        <v>0</v>
      </c>
      <c r="BC427" s="2">
        <f t="shared" si="852"/>
        <v>0</v>
      </c>
      <c r="BD427" s="146">
        <f t="shared" si="853"/>
        <v>0</v>
      </c>
      <c r="BE427" s="3">
        <f t="shared" si="854"/>
        <v>0.83682008368200833</v>
      </c>
      <c r="BF427" s="178">
        <f t="shared" si="855"/>
        <v>0</v>
      </c>
      <c r="BG427" s="2">
        <f t="shared" si="856"/>
        <v>0</v>
      </c>
      <c r="BH427" s="2">
        <f t="shared" si="857"/>
        <v>0</v>
      </c>
      <c r="BI427" s="146">
        <f t="shared" si="858"/>
        <v>0</v>
      </c>
      <c r="BJ427" s="3"/>
      <c r="BK427" s="21">
        <v>3497</v>
      </c>
      <c r="BL427" s="3">
        <v>3492</v>
      </c>
      <c r="BM427" s="2">
        <v>5</v>
      </c>
      <c r="BN427" s="2">
        <v>5</v>
      </c>
      <c r="BO427" s="45"/>
      <c r="BP427" s="2">
        <f t="shared" si="859"/>
        <v>5</v>
      </c>
      <c r="BQ427" s="2">
        <f t="shared" si="860"/>
        <v>1.4318442153493698</v>
      </c>
      <c r="BR427" s="2">
        <f t="shared" si="861"/>
        <v>1.4318442153493698</v>
      </c>
      <c r="BS427" s="2"/>
      <c r="BT427" s="7">
        <v>3509</v>
      </c>
      <c r="BU427" s="3">
        <v>3501</v>
      </c>
      <c r="BV427" s="2">
        <f t="shared" si="940"/>
        <v>8</v>
      </c>
      <c r="BW427" s="2">
        <v>8</v>
      </c>
      <c r="BX427" s="61"/>
      <c r="BY427" s="2">
        <f t="shared" si="862"/>
        <v>8</v>
      </c>
      <c r="BZ427" s="2">
        <f t="shared" si="863"/>
        <v>2.2850614110254215</v>
      </c>
      <c r="CA427" s="2">
        <f t="shared" si="864"/>
        <v>2.2850614110254215</v>
      </c>
      <c r="CB427" s="2"/>
      <c r="CC427" s="105">
        <v>3530</v>
      </c>
      <c r="CD427" s="3">
        <v>3525</v>
      </c>
      <c r="CE427" s="2">
        <f t="shared" si="941"/>
        <v>5</v>
      </c>
      <c r="CF427" s="2">
        <v>5</v>
      </c>
      <c r="CG427" s="61"/>
      <c r="CH427" s="2">
        <f t="shared" si="865"/>
        <v>5</v>
      </c>
      <c r="CI427" s="2">
        <f t="shared" si="866"/>
        <v>1.4184397163120568</v>
      </c>
      <c r="CJ427" s="2">
        <f t="shared" si="867"/>
        <v>1.4184397163120568</v>
      </c>
      <c r="CK427" s="2"/>
      <c r="CL427" s="105">
        <v>3568</v>
      </c>
      <c r="CM427" s="3">
        <v>3569</v>
      </c>
      <c r="CN427" s="2">
        <f t="shared" si="942"/>
        <v>-1</v>
      </c>
      <c r="CO427" s="2">
        <f t="shared" si="943"/>
        <v>-1</v>
      </c>
      <c r="CP427" s="61"/>
      <c r="CQ427" s="2">
        <f t="shared" si="868"/>
        <v>-1</v>
      </c>
      <c r="CR427" s="2">
        <f t="shared" si="869"/>
        <v>-0.28019052956010088</v>
      </c>
      <c r="CS427" s="2">
        <f t="shared" si="870"/>
        <v>-0.28019052956010088</v>
      </c>
      <c r="CT427" s="2"/>
      <c r="CU427" s="131">
        <v>3588</v>
      </c>
      <c r="CV427" s="3">
        <v>3585</v>
      </c>
      <c r="CW427" s="2">
        <f t="shared" si="944"/>
        <v>3</v>
      </c>
      <c r="CX427" s="2">
        <f t="shared" si="945"/>
        <v>3</v>
      </c>
      <c r="CY427" s="61"/>
      <c r="CZ427" s="2">
        <f t="shared" si="871"/>
        <v>3</v>
      </c>
      <c r="DA427" s="2">
        <f t="shared" si="872"/>
        <v>0.83682008368200833</v>
      </c>
      <c r="DB427" s="2">
        <f t="shared" si="873"/>
        <v>0.83682008368200833</v>
      </c>
      <c r="DC427" s="2"/>
      <c r="DD427" s="131">
        <v>3609</v>
      </c>
      <c r="DE427" s="3">
        <v>3608</v>
      </c>
      <c r="DF427" s="2">
        <f t="shared" si="946"/>
        <v>1</v>
      </c>
      <c r="DG427" s="2">
        <f t="shared" si="947"/>
        <v>1</v>
      </c>
      <c r="DH427" s="61"/>
      <c r="DI427" s="2">
        <f t="shared" si="874"/>
        <v>1</v>
      </c>
      <c r="DJ427" s="2">
        <f t="shared" si="875"/>
        <v>0.27716186252771619</v>
      </c>
      <c r="DK427" s="2">
        <f t="shared" si="876"/>
        <v>0.27716186252771619</v>
      </c>
      <c r="DL427" s="2"/>
      <c r="DM427" s="131">
        <v>3599</v>
      </c>
      <c r="DN427" s="2">
        <v>3598</v>
      </c>
      <c r="DO427" s="3">
        <f t="shared" si="877"/>
        <v>1</v>
      </c>
      <c r="DP427" s="3">
        <f t="shared" si="878"/>
        <v>0.27793218454697055</v>
      </c>
      <c r="DQ427" s="2"/>
      <c r="DR427" s="131">
        <v>3619</v>
      </c>
      <c r="DS427" s="2">
        <v>3614</v>
      </c>
      <c r="DT427" s="3">
        <f t="shared" si="879"/>
        <v>5</v>
      </c>
      <c r="DU427" s="3">
        <f t="shared" si="880"/>
        <v>1.3835085777531819</v>
      </c>
      <c r="DV427" s="2"/>
      <c r="DW427" s="131">
        <v>3578</v>
      </c>
      <c r="DX427" s="2">
        <v>3565</v>
      </c>
      <c r="DY427" s="3">
        <f t="shared" si="881"/>
        <v>13</v>
      </c>
      <c r="DZ427" s="3">
        <f t="shared" si="882"/>
        <v>3.6465638148667603</v>
      </c>
      <c r="EA427" s="2"/>
      <c r="EB427" s="131">
        <v>3564</v>
      </c>
      <c r="EC427" s="2">
        <v>3562</v>
      </c>
      <c r="ED427" s="3">
        <f t="shared" si="948"/>
        <v>2</v>
      </c>
      <c r="EE427" s="3">
        <f t="shared" si="883"/>
        <v>0.56148231330713083</v>
      </c>
      <c r="EF427" s="2"/>
      <c r="EG427" s="131">
        <v>3576</v>
      </c>
      <c r="EH427" s="2">
        <v>3574</v>
      </c>
      <c r="EI427" s="3">
        <f t="shared" si="949"/>
        <v>2</v>
      </c>
      <c r="EJ427" s="3">
        <f t="shared" si="884"/>
        <v>0.55959709009513159</v>
      </c>
      <c r="EK427" s="2"/>
      <c r="EL427" s="131">
        <v>3639</v>
      </c>
      <c r="EM427" s="2">
        <v>3635</v>
      </c>
      <c r="EN427" s="3">
        <f t="shared" si="954"/>
        <v>4</v>
      </c>
      <c r="EO427" s="3">
        <f t="shared" si="885"/>
        <v>1.1004126547455295</v>
      </c>
      <c r="EP427" s="2"/>
      <c r="EQ427" s="2"/>
      <c r="ER427" s="77">
        <f t="shared" si="886"/>
        <v>5</v>
      </c>
      <c r="ES427" s="83">
        <f t="shared" si="955"/>
        <v>8</v>
      </c>
      <c r="ET427" s="83">
        <f t="shared" si="953"/>
        <v>5</v>
      </c>
      <c r="EU427" s="81">
        <f t="shared" si="959"/>
        <v>-1</v>
      </c>
      <c r="EV427" s="81">
        <f t="shared" si="956"/>
        <v>3</v>
      </c>
      <c r="EW427" s="81">
        <f t="shared" ref="EW427:EW490" si="961">DI427</f>
        <v>1</v>
      </c>
      <c r="EX427" s="81">
        <f t="shared" si="957"/>
        <v>1</v>
      </c>
      <c r="EY427" s="81">
        <v>0</v>
      </c>
      <c r="EZ427" s="81">
        <f t="shared" si="960"/>
        <v>13</v>
      </c>
      <c r="FA427" s="81">
        <f t="shared" si="887"/>
        <v>2</v>
      </c>
      <c r="FB427" s="81">
        <f t="shared" si="888"/>
        <v>2</v>
      </c>
      <c r="FC427" s="81">
        <f t="shared" si="958"/>
        <v>4</v>
      </c>
      <c r="FD427" s="2"/>
      <c r="FE427" s="77">
        <f t="shared" si="889"/>
        <v>1.4318442153493698</v>
      </c>
      <c r="FF427" s="83">
        <f t="shared" si="890"/>
        <v>2.2850614110254215</v>
      </c>
      <c r="FG427" s="83">
        <f t="shared" si="891"/>
        <v>1.4184397163120568</v>
      </c>
      <c r="FH427" s="81">
        <f t="shared" si="892"/>
        <v>-0.28019052956010088</v>
      </c>
      <c r="FI427" s="81">
        <f t="shared" si="893"/>
        <v>0.83682008368200833</v>
      </c>
      <c r="FJ427" s="81">
        <f t="shared" si="894"/>
        <v>0.27716186252771619</v>
      </c>
      <c r="FK427" s="81">
        <f t="shared" si="895"/>
        <v>0.27793218454697055</v>
      </c>
      <c r="FL427" s="81">
        <f t="shared" si="896"/>
        <v>0</v>
      </c>
      <c r="FM427" s="81">
        <f t="shared" si="897"/>
        <v>3.6465638148667603</v>
      </c>
      <c r="FN427" s="81">
        <f t="shared" si="898"/>
        <v>0.56148231330713083</v>
      </c>
      <c r="FO427" s="81">
        <f t="shared" si="899"/>
        <v>0.55959709009513159</v>
      </c>
      <c r="FP427" s="81">
        <f t="shared" si="900"/>
        <v>1.1004126547455295</v>
      </c>
      <c r="FQ427" s="2"/>
      <c r="FR427" s="83">
        <f t="shared" si="901"/>
        <v>3</v>
      </c>
      <c r="FS427" s="83">
        <f t="shared" si="902"/>
        <v>-3</v>
      </c>
      <c r="FT427" s="83">
        <f t="shared" si="903"/>
        <v>-6</v>
      </c>
      <c r="FU427" s="83">
        <f t="shared" si="904"/>
        <v>4</v>
      </c>
      <c r="FV427" s="83">
        <f t="shared" si="905"/>
        <v>-2</v>
      </c>
      <c r="FW427" s="83">
        <f t="shared" si="906"/>
        <v>0</v>
      </c>
      <c r="FX427" s="83">
        <f t="shared" si="907"/>
        <v>-1</v>
      </c>
      <c r="FY427" s="83">
        <f t="shared" si="908"/>
        <v>13</v>
      </c>
      <c r="FZ427" s="83">
        <f t="shared" si="909"/>
        <v>-11</v>
      </c>
      <c r="GA427" s="83">
        <f t="shared" si="910"/>
        <v>0</v>
      </c>
      <c r="GB427" s="83">
        <f t="shared" si="911"/>
        <v>2</v>
      </c>
      <c r="GC427" s="54"/>
      <c r="GD427" s="205">
        <f t="shared" si="912"/>
        <v>0.8532171956760517</v>
      </c>
      <c r="GE427" s="206">
        <f t="shared" si="913"/>
        <v>-0.8666216947133647</v>
      </c>
      <c r="GF427" s="206">
        <f t="shared" si="914"/>
        <v>-1.6986302458721576</v>
      </c>
      <c r="GG427" s="207">
        <f t="shared" si="915"/>
        <v>1.1170106132421092</v>
      </c>
      <c r="GH427" s="206">
        <f t="shared" si="916"/>
        <v>-0.5596582211542922</v>
      </c>
      <c r="GI427" s="206">
        <f t="shared" si="917"/>
        <v>7.7032201925436583E-4</v>
      </c>
      <c r="GJ427" s="206">
        <f t="shared" si="918"/>
        <v>-0.27793218454697055</v>
      </c>
      <c r="GK427" s="206">
        <f t="shared" si="919"/>
        <v>3.6465638148667603</v>
      </c>
      <c r="GL427" s="206">
        <f t="shared" si="920"/>
        <v>-3.0850815015596296</v>
      </c>
      <c r="GM427" s="206">
        <f t="shared" si="921"/>
        <v>-1.8852232119992429E-3</v>
      </c>
      <c r="GN427" s="206">
        <f t="shared" si="922"/>
        <v>0.54081556465039793</v>
      </c>
      <c r="GO427" s="2"/>
      <c r="GP427" s="3">
        <f t="shared" si="923"/>
        <v>4</v>
      </c>
      <c r="GQ427" s="320">
        <f t="shared" si="924"/>
        <v>1.1004126547455295E-3</v>
      </c>
      <c r="GR427" s="298">
        <f t="shared" si="925"/>
        <v>8.7079189815217957E-5</v>
      </c>
      <c r="GS427" s="298">
        <f t="shared" si="926"/>
        <v>1.2784862722536517E-4</v>
      </c>
      <c r="GT427" s="298">
        <f t="shared" si="927"/>
        <v>9.5472198694589411E-5</v>
      </c>
      <c r="GU427" s="298">
        <f t="shared" si="928"/>
        <v>-2.1590810950859316E-5</v>
      </c>
      <c r="GV427" s="298">
        <f t="shared" si="929"/>
        <v>5.4135989605889994E-5</v>
      </c>
      <c r="GW427" s="298">
        <f t="shared" si="930"/>
        <v>2.0071857248951246E-5</v>
      </c>
      <c r="GX427" s="298">
        <f t="shared" si="931"/>
        <v>2.5022520268241417E-5</v>
      </c>
      <c r="GY427" s="298">
        <f t="shared" si="932"/>
        <v>0</v>
      </c>
      <c r="GZ427" s="298">
        <f t="shared" si="933"/>
        <v>2.6984950700570837E-4</v>
      </c>
      <c r="HA427" s="298">
        <f t="shared" si="934"/>
        <v>4.2247570764681033E-5</v>
      </c>
      <c r="HB427" s="298">
        <f t="shared" si="935"/>
        <v>3.9880358923230307E-5</v>
      </c>
      <c r="HC427" s="298">
        <f t="shared" si="936"/>
        <v>6.9313278691365292E-5</v>
      </c>
      <c r="HD427" s="298"/>
    </row>
    <row r="428" spans="1:213" ht="12" customHeight="1" x14ac:dyDescent="0.25">
      <c r="A428" s="2">
        <v>3</v>
      </c>
      <c r="B428" s="10" t="s">
        <v>152</v>
      </c>
      <c r="C428" s="183">
        <v>63046</v>
      </c>
      <c r="D428" s="10"/>
      <c r="E428" s="2" t="s">
        <v>494</v>
      </c>
      <c r="F428" s="33"/>
      <c r="G428" s="33"/>
      <c r="H428" s="33"/>
      <c r="I428" s="33"/>
      <c r="J428" s="33"/>
      <c r="K428" s="33"/>
      <c r="L428" s="33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61"/>
      <c r="X428" s="45"/>
      <c r="Y428" s="3">
        <v>5</v>
      </c>
      <c r="Z428" s="146">
        <v>3</v>
      </c>
      <c r="AA428" s="3">
        <f t="shared" ref="AA428:AA459" si="962">SUM(Y428:Z428)</f>
        <v>8</v>
      </c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178">
        <f t="shared" si="850"/>
        <v>0</v>
      </c>
      <c r="BB428" s="2">
        <f t="shared" si="851"/>
        <v>0</v>
      </c>
      <c r="BC428" s="2">
        <f t="shared" si="852"/>
        <v>0</v>
      </c>
      <c r="BD428" s="146">
        <f t="shared" si="853"/>
        <v>0</v>
      </c>
      <c r="BE428" s="3">
        <f t="shared" si="854"/>
        <v>2.0100502512562817</v>
      </c>
      <c r="BF428" s="178">
        <f t="shared" si="855"/>
        <v>0</v>
      </c>
      <c r="BG428" s="2">
        <f t="shared" si="856"/>
        <v>0</v>
      </c>
      <c r="BH428" s="2">
        <f t="shared" si="857"/>
        <v>0</v>
      </c>
      <c r="BI428" s="146">
        <f t="shared" si="858"/>
        <v>0</v>
      </c>
      <c r="BJ428" s="3"/>
      <c r="BK428" s="21">
        <v>5800</v>
      </c>
      <c r="BL428" s="3">
        <v>5779</v>
      </c>
      <c r="BM428" s="2">
        <v>21</v>
      </c>
      <c r="BN428" s="2">
        <v>21</v>
      </c>
      <c r="BO428" s="45"/>
      <c r="BP428" s="2">
        <f t="shared" si="859"/>
        <v>21</v>
      </c>
      <c r="BQ428" s="2">
        <f t="shared" si="860"/>
        <v>3.6338466862779026</v>
      </c>
      <c r="BR428" s="2">
        <f t="shared" si="861"/>
        <v>3.6338466862779026</v>
      </c>
      <c r="BS428" s="2"/>
      <c r="BT428" s="7">
        <v>5835</v>
      </c>
      <c r="BU428" s="3">
        <v>5801</v>
      </c>
      <c r="BV428" s="2">
        <f t="shared" ref="BV428:BV459" si="963">BT428-BU428</f>
        <v>34</v>
      </c>
      <c r="BW428" s="2">
        <v>34</v>
      </c>
      <c r="BX428" s="61"/>
      <c r="BY428" s="2">
        <f t="shared" si="862"/>
        <v>34</v>
      </c>
      <c r="BZ428" s="2">
        <f t="shared" si="863"/>
        <v>5.8610584382003097</v>
      </c>
      <c r="CA428" s="2">
        <f t="shared" si="864"/>
        <v>5.8610584382003097</v>
      </c>
      <c r="CB428" s="2"/>
      <c r="CC428" s="105">
        <v>5865</v>
      </c>
      <c r="CD428" s="3">
        <v>5860</v>
      </c>
      <c r="CE428" s="2">
        <f t="shared" ref="CE428:CE459" si="964">CC428-CD428</f>
        <v>5</v>
      </c>
      <c r="CF428" s="2">
        <v>5</v>
      </c>
      <c r="CG428" s="61"/>
      <c r="CH428" s="2">
        <f t="shared" si="865"/>
        <v>5</v>
      </c>
      <c r="CI428" s="2">
        <f t="shared" si="866"/>
        <v>0.85324232081911267</v>
      </c>
      <c r="CJ428" s="2">
        <f t="shared" si="867"/>
        <v>0.85324232081911267</v>
      </c>
      <c r="CK428" s="2"/>
      <c r="CL428" s="105">
        <v>5873</v>
      </c>
      <c r="CM428" s="3">
        <v>5855</v>
      </c>
      <c r="CN428" s="2">
        <f t="shared" ref="CN428:CN459" si="965">CL428-CM428</f>
        <v>18</v>
      </c>
      <c r="CO428" s="2">
        <f t="shared" ref="CO428:CO459" si="966">CN428</f>
        <v>18</v>
      </c>
      <c r="CP428" s="61"/>
      <c r="CQ428" s="2">
        <f t="shared" si="868"/>
        <v>18</v>
      </c>
      <c r="CR428" s="2">
        <f t="shared" si="869"/>
        <v>3.0742954739538857</v>
      </c>
      <c r="CS428" s="2">
        <f t="shared" si="870"/>
        <v>3.0742954739538857</v>
      </c>
      <c r="CT428" s="2"/>
      <c r="CU428" s="131">
        <v>5982</v>
      </c>
      <c r="CV428" s="3">
        <v>5970</v>
      </c>
      <c r="CW428" s="2">
        <f t="shared" ref="CW428:CW459" si="967">CU428-CV428</f>
        <v>12</v>
      </c>
      <c r="CX428" s="2">
        <f t="shared" ref="CX428:CX459" si="968">CW428</f>
        <v>12</v>
      </c>
      <c r="CY428" s="61"/>
      <c r="CZ428" s="2">
        <f t="shared" si="871"/>
        <v>12</v>
      </c>
      <c r="DA428" s="2">
        <f t="shared" si="872"/>
        <v>2.0100502512562817</v>
      </c>
      <c r="DB428" s="2">
        <f t="shared" si="873"/>
        <v>2.0100502512562817</v>
      </c>
      <c r="DC428" s="2"/>
      <c r="DD428" s="131">
        <v>6000</v>
      </c>
      <c r="DE428" s="3">
        <v>5993</v>
      </c>
      <c r="DF428" s="2">
        <f t="shared" ref="DF428:DF459" si="969">DD428-DE428</f>
        <v>7</v>
      </c>
      <c r="DG428" s="2">
        <f t="shared" ref="DG428:DG459" si="970">DF428</f>
        <v>7</v>
      </c>
      <c r="DH428" s="61"/>
      <c r="DI428" s="2">
        <f t="shared" si="874"/>
        <v>7</v>
      </c>
      <c r="DJ428" s="2">
        <f t="shared" si="875"/>
        <v>1.1680293675955282</v>
      </c>
      <c r="DK428" s="2">
        <f t="shared" si="876"/>
        <v>1.1680293675955282</v>
      </c>
      <c r="DL428" s="2"/>
      <c r="DM428" s="131">
        <v>5945</v>
      </c>
      <c r="DN428" s="2">
        <v>5941</v>
      </c>
      <c r="DO428" s="3">
        <f t="shared" si="877"/>
        <v>4</v>
      </c>
      <c r="DP428" s="3">
        <f t="shared" si="878"/>
        <v>0.67328732536610003</v>
      </c>
      <c r="DQ428" s="2"/>
      <c r="DR428" s="131">
        <v>5925</v>
      </c>
      <c r="DS428" s="2">
        <v>5907</v>
      </c>
      <c r="DT428" s="3">
        <f t="shared" si="879"/>
        <v>18</v>
      </c>
      <c r="DU428" s="3">
        <f t="shared" si="880"/>
        <v>3.0472320975114271</v>
      </c>
      <c r="DV428" s="2"/>
      <c r="DW428" s="131">
        <v>5908</v>
      </c>
      <c r="DX428" s="2">
        <v>5902</v>
      </c>
      <c r="DY428" s="3">
        <f t="shared" si="881"/>
        <v>6</v>
      </c>
      <c r="DZ428" s="3">
        <f t="shared" si="882"/>
        <v>1.0166045408336157</v>
      </c>
      <c r="EA428" s="2"/>
      <c r="EB428" s="131">
        <v>5875</v>
      </c>
      <c r="EC428" s="2">
        <v>5870</v>
      </c>
      <c r="ED428" s="3">
        <f t="shared" si="948"/>
        <v>5</v>
      </c>
      <c r="EE428" s="3">
        <f t="shared" si="883"/>
        <v>0.85178875638841567</v>
      </c>
      <c r="EF428" s="2"/>
      <c r="EG428" s="131">
        <v>5703</v>
      </c>
      <c r="EH428" s="2">
        <v>5694</v>
      </c>
      <c r="EI428" s="3">
        <f t="shared" si="949"/>
        <v>9</v>
      </c>
      <c r="EJ428" s="3">
        <f t="shared" si="884"/>
        <v>1.5806111696522656</v>
      </c>
      <c r="EK428" s="2"/>
      <c r="EL428" s="131">
        <v>5657</v>
      </c>
      <c r="EM428" s="2">
        <v>5646</v>
      </c>
      <c r="EN428" s="3">
        <f t="shared" si="954"/>
        <v>11</v>
      </c>
      <c r="EO428" s="3">
        <f t="shared" si="885"/>
        <v>1.9482819695359546</v>
      </c>
      <c r="EP428" s="2"/>
      <c r="EQ428" s="2"/>
      <c r="ER428" s="77">
        <f t="shared" si="886"/>
        <v>21</v>
      </c>
      <c r="ES428" s="83">
        <f t="shared" si="955"/>
        <v>34</v>
      </c>
      <c r="ET428" s="83">
        <f t="shared" si="953"/>
        <v>5</v>
      </c>
      <c r="EU428" s="81">
        <f t="shared" si="959"/>
        <v>18</v>
      </c>
      <c r="EV428" s="81">
        <f t="shared" si="956"/>
        <v>12</v>
      </c>
      <c r="EW428" s="81">
        <f t="shared" si="961"/>
        <v>7</v>
      </c>
      <c r="EX428" s="81">
        <f t="shared" si="957"/>
        <v>4</v>
      </c>
      <c r="EY428" s="81">
        <f>DT428</f>
        <v>18</v>
      </c>
      <c r="EZ428" s="81">
        <f t="shared" si="960"/>
        <v>6</v>
      </c>
      <c r="FA428" s="81">
        <f t="shared" si="887"/>
        <v>5</v>
      </c>
      <c r="FB428" s="81">
        <f t="shared" si="888"/>
        <v>9</v>
      </c>
      <c r="FC428" s="81">
        <f t="shared" si="958"/>
        <v>11</v>
      </c>
      <c r="FD428" s="2"/>
      <c r="FE428" s="77">
        <f t="shared" si="889"/>
        <v>3.6338466862779026</v>
      </c>
      <c r="FF428" s="83">
        <f t="shared" si="890"/>
        <v>5.8610584382003097</v>
      </c>
      <c r="FG428" s="83">
        <f t="shared" si="891"/>
        <v>0.85324232081911267</v>
      </c>
      <c r="FH428" s="81">
        <f t="shared" si="892"/>
        <v>3.0742954739538857</v>
      </c>
      <c r="FI428" s="81">
        <f t="shared" si="893"/>
        <v>2.0100502512562817</v>
      </c>
      <c r="FJ428" s="81">
        <f t="shared" si="894"/>
        <v>1.1680293675955282</v>
      </c>
      <c r="FK428" s="81">
        <f t="shared" si="895"/>
        <v>0.67328732536610003</v>
      </c>
      <c r="FL428" s="81">
        <f t="shared" si="896"/>
        <v>3.0472320975114271</v>
      </c>
      <c r="FM428" s="81">
        <f t="shared" si="897"/>
        <v>1.0166045408336157</v>
      </c>
      <c r="FN428" s="81">
        <f t="shared" si="898"/>
        <v>0.85178875638841567</v>
      </c>
      <c r="FO428" s="81">
        <f t="shared" si="899"/>
        <v>1.5806111696522656</v>
      </c>
      <c r="FP428" s="81">
        <f t="shared" si="900"/>
        <v>1.9482819695359546</v>
      </c>
      <c r="FQ428" s="2"/>
      <c r="FR428" s="83">
        <f t="shared" si="901"/>
        <v>13</v>
      </c>
      <c r="FS428" s="83">
        <f t="shared" si="902"/>
        <v>-29</v>
      </c>
      <c r="FT428" s="83">
        <f t="shared" si="903"/>
        <v>13</v>
      </c>
      <c r="FU428" s="83">
        <f t="shared" si="904"/>
        <v>-6</v>
      </c>
      <c r="FV428" s="83">
        <f t="shared" si="905"/>
        <v>-5</v>
      </c>
      <c r="FW428" s="83">
        <f t="shared" si="906"/>
        <v>-3</v>
      </c>
      <c r="FX428" s="83">
        <f t="shared" si="907"/>
        <v>14</v>
      </c>
      <c r="FY428" s="83">
        <f t="shared" si="908"/>
        <v>-12</v>
      </c>
      <c r="FZ428" s="83">
        <f t="shared" si="909"/>
        <v>-1</v>
      </c>
      <c r="GA428" s="83">
        <f t="shared" si="910"/>
        <v>4</v>
      </c>
      <c r="GB428" s="83">
        <f t="shared" si="911"/>
        <v>2</v>
      </c>
      <c r="GC428" s="54"/>
      <c r="GD428" s="205">
        <f t="shared" si="912"/>
        <v>2.2272117519224071</v>
      </c>
      <c r="GE428" s="206">
        <f t="shared" si="913"/>
        <v>-5.0078161173811973</v>
      </c>
      <c r="GF428" s="206">
        <f t="shared" si="914"/>
        <v>2.2210531531347728</v>
      </c>
      <c r="GG428" s="207">
        <f t="shared" si="915"/>
        <v>-1.064245222697604</v>
      </c>
      <c r="GH428" s="206">
        <f t="shared" si="916"/>
        <v>-0.84202088366075345</v>
      </c>
      <c r="GI428" s="206">
        <f t="shared" si="917"/>
        <v>-0.49474204222942819</v>
      </c>
      <c r="GJ428" s="206">
        <f t="shared" si="918"/>
        <v>2.3739447721453271</v>
      </c>
      <c r="GK428" s="206">
        <f t="shared" si="919"/>
        <v>-2.0306275566778114</v>
      </c>
      <c r="GL428" s="206">
        <f t="shared" si="920"/>
        <v>-0.16481578444520006</v>
      </c>
      <c r="GM428" s="206">
        <f t="shared" si="921"/>
        <v>0.72882241326384989</v>
      </c>
      <c r="GN428" s="206">
        <f t="shared" si="922"/>
        <v>0.367670799883689</v>
      </c>
      <c r="GO428" s="2"/>
      <c r="GP428" s="3">
        <f t="shared" si="923"/>
        <v>11</v>
      </c>
      <c r="GQ428" s="320">
        <f t="shared" si="924"/>
        <v>1.9482819695359546E-3</v>
      </c>
      <c r="GR428" s="298">
        <f t="shared" si="925"/>
        <v>3.6573259722391541E-4</v>
      </c>
      <c r="GS428" s="298">
        <f t="shared" si="926"/>
        <v>5.4335666570780197E-4</v>
      </c>
      <c r="GT428" s="298">
        <f t="shared" si="927"/>
        <v>9.5472198694589411E-5</v>
      </c>
      <c r="GU428" s="298">
        <f t="shared" si="928"/>
        <v>3.8863459711546765E-4</v>
      </c>
      <c r="GV428" s="298">
        <f t="shared" si="929"/>
        <v>2.1654395842355997E-4</v>
      </c>
      <c r="GW428" s="298">
        <f t="shared" si="930"/>
        <v>1.4050300074265872E-4</v>
      </c>
      <c r="GX428" s="298">
        <f t="shared" si="931"/>
        <v>1.0009008107296567E-4</v>
      </c>
      <c r="GY428" s="298">
        <f t="shared" si="932"/>
        <v>4.3162362419969785E-4</v>
      </c>
      <c r="GZ428" s="298">
        <f t="shared" si="933"/>
        <v>1.2454592631032694E-4</v>
      </c>
      <c r="HA428" s="298">
        <f t="shared" si="934"/>
        <v>1.0561892691170258E-4</v>
      </c>
      <c r="HB428" s="298">
        <f t="shared" si="935"/>
        <v>1.7946161515453639E-4</v>
      </c>
      <c r="HC428" s="298">
        <f t="shared" si="936"/>
        <v>1.9061151640125456E-4</v>
      </c>
      <c r="HD428" s="298"/>
      <c r="HE428" s="43">
        <v>0</v>
      </c>
    </row>
    <row r="429" spans="1:213" ht="12" customHeight="1" x14ac:dyDescent="0.25">
      <c r="A429" s="2">
        <v>3</v>
      </c>
      <c r="B429" s="10" t="s">
        <v>152</v>
      </c>
      <c r="C429" s="183">
        <v>63048</v>
      </c>
      <c r="D429" s="10"/>
      <c r="E429" s="2" t="s">
        <v>504</v>
      </c>
      <c r="F429" s="33"/>
      <c r="G429" s="33"/>
      <c r="H429" s="33"/>
      <c r="I429" s="33"/>
      <c r="J429" s="33"/>
      <c r="K429" s="33"/>
      <c r="L429" s="33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61"/>
      <c r="X429" s="45"/>
      <c r="Y429" s="3">
        <v>5</v>
      </c>
      <c r="Z429" s="146">
        <v>3</v>
      </c>
      <c r="AA429" s="3">
        <f t="shared" si="962"/>
        <v>8</v>
      </c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178">
        <f t="shared" si="850"/>
        <v>0</v>
      </c>
      <c r="BB429" s="2">
        <f t="shared" si="851"/>
        <v>0</v>
      </c>
      <c r="BC429" s="2">
        <f t="shared" si="852"/>
        <v>0</v>
      </c>
      <c r="BD429" s="146">
        <f t="shared" si="853"/>
        <v>0</v>
      </c>
      <c r="BE429" s="3">
        <f t="shared" si="854"/>
        <v>2.8288543140028288</v>
      </c>
      <c r="BF429" s="178">
        <f t="shared" si="855"/>
        <v>0</v>
      </c>
      <c r="BG429" s="2">
        <f t="shared" si="856"/>
        <v>0</v>
      </c>
      <c r="BH429" s="2">
        <f t="shared" si="857"/>
        <v>0</v>
      </c>
      <c r="BI429" s="146">
        <f t="shared" si="858"/>
        <v>0</v>
      </c>
      <c r="BJ429" s="3"/>
      <c r="BK429" s="21">
        <v>5537</v>
      </c>
      <c r="BL429" s="3">
        <v>5517</v>
      </c>
      <c r="BM429" s="2">
        <v>20</v>
      </c>
      <c r="BN429" s="2">
        <v>20</v>
      </c>
      <c r="BO429" s="45"/>
      <c r="BP429" s="2">
        <f t="shared" si="859"/>
        <v>20</v>
      </c>
      <c r="BQ429" s="2">
        <f t="shared" si="860"/>
        <v>3.6251586006887804</v>
      </c>
      <c r="BR429" s="2">
        <f t="shared" si="861"/>
        <v>3.6251586006887804</v>
      </c>
      <c r="BS429" s="2"/>
      <c r="BT429" s="7">
        <v>5591</v>
      </c>
      <c r="BU429" s="3">
        <v>5572</v>
      </c>
      <c r="BV429" s="2">
        <f t="shared" si="963"/>
        <v>19</v>
      </c>
      <c r="BW429" s="2">
        <v>19</v>
      </c>
      <c r="BX429" s="61"/>
      <c r="BY429" s="2">
        <f t="shared" si="862"/>
        <v>19</v>
      </c>
      <c r="BZ429" s="2">
        <f t="shared" si="863"/>
        <v>3.4099066762383345</v>
      </c>
      <c r="CA429" s="2">
        <f t="shared" si="864"/>
        <v>3.4099066762383345</v>
      </c>
      <c r="CB429" s="2"/>
      <c r="CC429" s="105">
        <v>5597</v>
      </c>
      <c r="CD429" s="3">
        <v>5580</v>
      </c>
      <c r="CE429" s="2">
        <f t="shared" si="964"/>
        <v>17</v>
      </c>
      <c r="CF429" s="2">
        <v>17</v>
      </c>
      <c r="CG429" s="61"/>
      <c r="CH429" s="2">
        <f t="shared" si="865"/>
        <v>17</v>
      </c>
      <c r="CI429" s="2">
        <f t="shared" si="866"/>
        <v>3.0465949820788532</v>
      </c>
      <c r="CJ429" s="2">
        <f t="shared" si="867"/>
        <v>3.0465949820788532</v>
      </c>
      <c r="CK429" s="2"/>
      <c r="CL429" s="105">
        <v>5640</v>
      </c>
      <c r="CM429" s="3">
        <v>5624</v>
      </c>
      <c r="CN429" s="2">
        <f t="shared" si="965"/>
        <v>16</v>
      </c>
      <c r="CO429" s="2">
        <f t="shared" si="966"/>
        <v>16</v>
      </c>
      <c r="CP429" s="61"/>
      <c r="CQ429" s="2">
        <f t="shared" si="868"/>
        <v>16</v>
      </c>
      <c r="CR429" s="2">
        <f t="shared" si="869"/>
        <v>2.8449502133712663</v>
      </c>
      <c r="CS429" s="2">
        <f t="shared" si="870"/>
        <v>2.8449502133712663</v>
      </c>
      <c r="CT429" s="2"/>
      <c r="CU429" s="131">
        <v>5672</v>
      </c>
      <c r="CV429" s="3">
        <v>5656</v>
      </c>
      <c r="CW429" s="2">
        <f t="shared" si="967"/>
        <v>16</v>
      </c>
      <c r="CX429" s="2">
        <f t="shared" si="968"/>
        <v>16</v>
      </c>
      <c r="CY429" s="61"/>
      <c r="CZ429" s="2">
        <f t="shared" si="871"/>
        <v>16</v>
      </c>
      <c r="DA429" s="2">
        <f t="shared" si="872"/>
        <v>2.8288543140028288</v>
      </c>
      <c r="DB429" s="2">
        <f t="shared" si="873"/>
        <v>2.8288543140028288</v>
      </c>
      <c r="DC429" s="2"/>
      <c r="DD429" s="131">
        <v>5691</v>
      </c>
      <c r="DE429" s="3">
        <v>5683</v>
      </c>
      <c r="DF429" s="2">
        <f t="shared" si="969"/>
        <v>8</v>
      </c>
      <c r="DG429" s="2">
        <f t="shared" si="970"/>
        <v>8</v>
      </c>
      <c r="DH429" s="61"/>
      <c r="DI429" s="2">
        <f t="shared" si="874"/>
        <v>8</v>
      </c>
      <c r="DJ429" s="2">
        <f t="shared" si="875"/>
        <v>1.4077071969030441</v>
      </c>
      <c r="DK429" s="2">
        <f t="shared" si="876"/>
        <v>1.4077071969030441</v>
      </c>
      <c r="DL429" s="2"/>
      <c r="DM429" s="131">
        <v>5707</v>
      </c>
      <c r="DN429" s="2">
        <v>5692</v>
      </c>
      <c r="DO429" s="3">
        <f t="shared" si="877"/>
        <v>15</v>
      </c>
      <c r="DP429" s="3">
        <f t="shared" si="878"/>
        <v>2.6352775825720309</v>
      </c>
      <c r="DQ429" s="2"/>
      <c r="DR429" s="131">
        <v>5757</v>
      </c>
      <c r="DS429" s="2">
        <v>5761</v>
      </c>
      <c r="DT429" s="3">
        <f t="shared" si="879"/>
        <v>-4</v>
      </c>
      <c r="DU429" s="3">
        <f t="shared" si="880"/>
        <v>-0.69432390210032979</v>
      </c>
      <c r="DV429" s="2"/>
      <c r="DW429" s="131">
        <v>5848</v>
      </c>
      <c r="DX429" s="2">
        <v>5834</v>
      </c>
      <c r="DY429" s="3">
        <f t="shared" si="881"/>
        <v>14</v>
      </c>
      <c r="DZ429" s="3">
        <f t="shared" si="882"/>
        <v>2.3997257456290706</v>
      </c>
      <c r="EA429" s="2"/>
      <c r="EB429" s="131">
        <v>5905</v>
      </c>
      <c r="EC429" s="2">
        <v>5883</v>
      </c>
      <c r="ED429" s="3">
        <f t="shared" si="948"/>
        <v>22</v>
      </c>
      <c r="EE429" s="3">
        <f t="shared" si="883"/>
        <v>3.7395886452490226</v>
      </c>
      <c r="EF429" s="2"/>
      <c r="EG429" s="131">
        <v>5957</v>
      </c>
      <c r="EH429" s="2">
        <v>5948</v>
      </c>
      <c r="EI429" s="3">
        <f t="shared" si="949"/>
        <v>9</v>
      </c>
      <c r="EJ429" s="3">
        <f t="shared" si="884"/>
        <v>1.5131136516476125</v>
      </c>
      <c r="EK429" s="2"/>
      <c r="EL429" s="131">
        <v>6016</v>
      </c>
      <c r="EM429" s="2">
        <v>6005</v>
      </c>
      <c r="EN429" s="3">
        <f t="shared" si="954"/>
        <v>11</v>
      </c>
      <c r="EO429" s="3">
        <f t="shared" si="885"/>
        <v>1.8318068276436303</v>
      </c>
      <c r="EP429" s="2"/>
      <c r="EQ429" s="2"/>
      <c r="ER429" s="77">
        <f t="shared" si="886"/>
        <v>20</v>
      </c>
      <c r="ES429" s="83">
        <f t="shared" si="955"/>
        <v>19</v>
      </c>
      <c r="ET429" s="83">
        <f t="shared" si="953"/>
        <v>17</v>
      </c>
      <c r="EU429" s="81">
        <f t="shared" si="959"/>
        <v>16</v>
      </c>
      <c r="EV429" s="81">
        <f t="shared" si="956"/>
        <v>16</v>
      </c>
      <c r="EW429" s="81">
        <f t="shared" si="961"/>
        <v>8</v>
      </c>
      <c r="EX429" s="81">
        <f t="shared" si="957"/>
        <v>15</v>
      </c>
      <c r="EY429" s="81">
        <f>DT429</f>
        <v>-4</v>
      </c>
      <c r="EZ429" s="81">
        <f t="shared" si="960"/>
        <v>14</v>
      </c>
      <c r="FA429" s="81">
        <f t="shared" si="887"/>
        <v>22</v>
      </c>
      <c r="FB429" s="81">
        <f t="shared" si="888"/>
        <v>9</v>
      </c>
      <c r="FC429" s="81">
        <f t="shared" si="958"/>
        <v>11</v>
      </c>
      <c r="FD429" s="2"/>
      <c r="FE429" s="77">
        <f t="shared" si="889"/>
        <v>3.6251586006887804</v>
      </c>
      <c r="FF429" s="83">
        <f t="shared" si="890"/>
        <v>3.4099066762383345</v>
      </c>
      <c r="FG429" s="83">
        <f t="shared" si="891"/>
        <v>3.0465949820788532</v>
      </c>
      <c r="FH429" s="81">
        <f t="shared" si="892"/>
        <v>2.8449502133712663</v>
      </c>
      <c r="FI429" s="81">
        <f t="shared" si="893"/>
        <v>2.8288543140028288</v>
      </c>
      <c r="FJ429" s="81">
        <f t="shared" si="894"/>
        <v>1.4077071969030441</v>
      </c>
      <c r="FK429" s="81">
        <f t="shared" si="895"/>
        <v>2.6352775825720309</v>
      </c>
      <c r="FL429" s="81">
        <f t="shared" si="896"/>
        <v>-0.69432390210032979</v>
      </c>
      <c r="FM429" s="81">
        <f t="shared" si="897"/>
        <v>2.3997257456290706</v>
      </c>
      <c r="FN429" s="81">
        <f t="shared" si="898"/>
        <v>3.7395886452490226</v>
      </c>
      <c r="FO429" s="81">
        <f t="shared" si="899"/>
        <v>1.5131136516476125</v>
      </c>
      <c r="FP429" s="81">
        <f t="shared" si="900"/>
        <v>1.8318068276436303</v>
      </c>
      <c r="FQ429" s="2"/>
      <c r="FR429" s="83">
        <f t="shared" si="901"/>
        <v>-1</v>
      </c>
      <c r="FS429" s="83">
        <f t="shared" si="902"/>
        <v>-2</v>
      </c>
      <c r="FT429" s="83">
        <f t="shared" si="903"/>
        <v>-1</v>
      </c>
      <c r="FU429" s="83">
        <f t="shared" si="904"/>
        <v>0</v>
      </c>
      <c r="FV429" s="83">
        <f t="shared" si="905"/>
        <v>-8</v>
      </c>
      <c r="FW429" s="83">
        <f t="shared" si="906"/>
        <v>7</v>
      </c>
      <c r="FX429" s="83">
        <f t="shared" si="907"/>
        <v>-19</v>
      </c>
      <c r="FY429" s="83">
        <f t="shared" si="908"/>
        <v>18</v>
      </c>
      <c r="FZ429" s="83">
        <f t="shared" si="909"/>
        <v>8</v>
      </c>
      <c r="GA429" s="83">
        <f t="shared" si="910"/>
        <v>-13</v>
      </c>
      <c r="GB429" s="83">
        <f t="shared" si="911"/>
        <v>2</v>
      </c>
      <c r="GC429" s="54"/>
      <c r="GD429" s="205">
        <f t="shared" si="912"/>
        <v>-0.21525192445044583</v>
      </c>
      <c r="GE429" s="206">
        <f t="shared" si="913"/>
        <v>-0.36331169415948139</v>
      </c>
      <c r="GF429" s="206">
        <f t="shared" si="914"/>
        <v>-0.20164476870758685</v>
      </c>
      <c r="GG429" s="207">
        <f t="shared" si="915"/>
        <v>-1.6095899368437472E-2</v>
      </c>
      <c r="GH429" s="206">
        <f t="shared" si="916"/>
        <v>-1.4211471170997847</v>
      </c>
      <c r="GI429" s="206">
        <f t="shared" si="917"/>
        <v>1.2275703856689868</v>
      </c>
      <c r="GJ429" s="206">
        <f t="shared" si="918"/>
        <v>-3.3296014846723607</v>
      </c>
      <c r="GK429" s="206">
        <f t="shared" si="919"/>
        <v>3.0940496477294004</v>
      </c>
      <c r="GL429" s="206">
        <f t="shared" si="920"/>
        <v>1.339862899619952</v>
      </c>
      <c r="GM429" s="206">
        <f t="shared" si="921"/>
        <v>-2.2264749936014101</v>
      </c>
      <c r="GN429" s="206">
        <f t="shared" si="922"/>
        <v>0.31869317599601787</v>
      </c>
      <c r="GO429" s="2"/>
      <c r="GP429" s="3">
        <f t="shared" si="923"/>
        <v>11</v>
      </c>
      <c r="GQ429" s="320">
        <f t="shared" si="924"/>
        <v>1.8318068276436303E-3</v>
      </c>
      <c r="GR429" s="298">
        <f t="shared" si="925"/>
        <v>3.4831675926087183E-4</v>
      </c>
      <c r="GS429" s="298">
        <f t="shared" si="926"/>
        <v>3.036404896602423E-4</v>
      </c>
      <c r="GT429" s="298">
        <f t="shared" si="927"/>
        <v>3.2460547556160399E-4</v>
      </c>
      <c r="GU429" s="298">
        <f t="shared" si="928"/>
        <v>3.4545297521374905E-4</v>
      </c>
      <c r="GV429" s="298">
        <f t="shared" si="929"/>
        <v>2.8872527789807997E-4</v>
      </c>
      <c r="GW429" s="298">
        <f t="shared" si="930"/>
        <v>1.6057485799160997E-4</v>
      </c>
      <c r="GX429" s="298">
        <f t="shared" si="931"/>
        <v>3.7533780402362128E-4</v>
      </c>
      <c r="GY429" s="298">
        <f t="shared" si="932"/>
        <v>-9.5916360933266193E-5</v>
      </c>
      <c r="GZ429" s="298">
        <f t="shared" si="933"/>
        <v>2.9060716139076286E-4</v>
      </c>
      <c r="HA429" s="298">
        <f t="shared" si="934"/>
        <v>4.6472327841149135E-4</v>
      </c>
      <c r="HB429" s="298">
        <f t="shared" si="935"/>
        <v>1.7946161515453639E-4</v>
      </c>
      <c r="HC429" s="298">
        <f t="shared" si="936"/>
        <v>1.9061151640125456E-4</v>
      </c>
      <c r="HD429" s="298"/>
    </row>
    <row r="430" spans="1:213" ht="12" customHeight="1" x14ac:dyDescent="0.25">
      <c r="A430" s="2">
        <v>3</v>
      </c>
      <c r="B430" s="10" t="s">
        <v>152</v>
      </c>
      <c r="C430" s="183">
        <v>63049</v>
      </c>
      <c r="D430" s="10"/>
      <c r="E430" s="2" t="s">
        <v>514</v>
      </c>
      <c r="F430" s="33"/>
      <c r="G430" s="33"/>
      <c r="H430" s="33"/>
      <c r="I430" s="33"/>
      <c r="J430" s="33"/>
      <c r="K430" s="33"/>
      <c r="L430" s="33"/>
      <c r="M430" s="45"/>
      <c r="N430" s="45"/>
      <c r="O430" s="45">
        <v>40</v>
      </c>
      <c r="P430" s="45"/>
      <c r="Q430" s="45"/>
      <c r="R430" s="45"/>
      <c r="S430" s="45"/>
      <c r="T430" s="45"/>
      <c r="U430" s="45"/>
      <c r="V430" s="45"/>
      <c r="W430" s="61"/>
      <c r="X430" s="45">
        <f>SUM(M430:W430)</f>
        <v>40</v>
      </c>
      <c r="Y430" s="3">
        <v>43</v>
      </c>
      <c r="Z430" s="146">
        <v>4</v>
      </c>
      <c r="AA430" s="3">
        <f t="shared" si="962"/>
        <v>47</v>
      </c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178">
        <f t="shared" si="850"/>
        <v>0</v>
      </c>
      <c r="BB430" s="2">
        <f t="shared" si="851"/>
        <v>0</v>
      </c>
      <c r="BC430" s="2">
        <f t="shared" si="852"/>
        <v>0</v>
      </c>
      <c r="BD430" s="146">
        <f t="shared" si="853"/>
        <v>0</v>
      </c>
      <c r="BE430" s="3">
        <f t="shared" si="854"/>
        <v>5.4843132510686345</v>
      </c>
      <c r="BF430" s="178">
        <f t="shared" si="855"/>
        <v>0</v>
      </c>
      <c r="BG430" s="2">
        <f t="shared" si="856"/>
        <v>0</v>
      </c>
      <c r="BH430" s="2">
        <f t="shared" si="857"/>
        <v>0</v>
      </c>
      <c r="BI430" s="146">
        <f t="shared" si="858"/>
        <v>0</v>
      </c>
      <c r="BJ430" s="3"/>
      <c r="BK430" s="21">
        <v>12345</v>
      </c>
      <c r="BL430" s="3">
        <v>12324</v>
      </c>
      <c r="BM430" s="2">
        <v>21</v>
      </c>
      <c r="BN430" s="2">
        <v>21</v>
      </c>
      <c r="BO430" s="45"/>
      <c r="BP430" s="2">
        <f t="shared" si="859"/>
        <v>21</v>
      </c>
      <c r="BQ430" s="2">
        <f t="shared" si="860"/>
        <v>1.7039922103213243</v>
      </c>
      <c r="BR430" s="2">
        <f t="shared" si="861"/>
        <v>1.7039922103213243</v>
      </c>
      <c r="BS430" s="2"/>
      <c r="BT430" s="7">
        <v>12340</v>
      </c>
      <c r="BU430" s="3">
        <v>12298</v>
      </c>
      <c r="BV430" s="2">
        <f t="shared" si="963"/>
        <v>42</v>
      </c>
      <c r="BW430" s="2">
        <v>42</v>
      </c>
      <c r="BX430" s="61"/>
      <c r="BY430" s="2">
        <f t="shared" si="862"/>
        <v>42</v>
      </c>
      <c r="BZ430" s="2">
        <f t="shared" si="863"/>
        <v>3.4151894617010896</v>
      </c>
      <c r="CA430" s="2">
        <f t="shared" si="864"/>
        <v>3.4151894617010896</v>
      </c>
      <c r="CB430" s="2"/>
      <c r="CC430" s="105">
        <v>12355</v>
      </c>
      <c r="CD430" s="3">
        <v>12318</v>
      </c>
      <c r="CE430" s="2">
        <f t="shared" si="964"/>
        <v>37</v>
      </c>
      <c r="CF430" s="2">
        <v>37</v>
      </c>
      <c r="CG430" s="61"/>
      <c r="CH430" s="2">
        <f t="shared" si="865"/>
        <v>37</v>
      </c>
      <c r="CI430" s="2">
        <f t="shared" si="866"/>
        <v>3.0037343724630623</v>
      </c>
      <c r="CJ430" s="2">
        <f t="shared" si="867"/>
        <v>3.0037343724630623</v>
      </c>
      <c r="CK430" s="2"/>
      <c r="CL430" s="105">
        <v>12402</v>
      </c>
      <c r="CM430" s="3">
        <v>12370</v>
      </c>
      <c r="CN430" s="2">
        <f t="shared" si="965"/>
        <v>32</v>
      </c>
      <c r="CO430" s="2">
        <f t="shared" si="966"/>
        <v>32</v>
      </c>
      <c r="CP430" s="61"/>
      <c r="CQ430" s="2">
        <f t="shared" si="868"/>
        <v>32</v>
      </c>
      <c r="CR430" s="2">
        <f t="shared" si="869"/>
        <v>2.586903799514956</v>
      </c>
      <c r="CS430" s="2">
        <f t="shared" si="870"/>
        <v>2.586903799514956</v>
      </c>
      <c r="CT430" s="2"/>
      <c r="CU430" s="131">
        <v>12467</v>
      </c>
      <c r="CV430" s="3">
        <v>12399</v>
      </c>
      <c r="CW430" s="2">
        <f t="shared" si="967"/>
        <v>68</v>
      </c>
      <c r="CX430" s="2">
        <f t="shared" si="968"/>
        <v>68</v>
      </c>
      <c r="CY430" s="61"/>
      <c r="CZ430" s="2">
        <f t="shared" si="871"/>
        <v>68</v>
      </c>
      <c r="DA430" s="2">
        <f t="shared" si="872"/>
        <v>5.4843132510686345</v>
      </c>
      <c r="DB430" s="2">
        <f t="shared" si="873"/>
        <v>5.4843132510686345</v>
      </c>
      <c r="DC430" s="2"/>
      <c r="DD430" s="131">
        <v>12546</v>
      </c>
      <c r="DE430" s="3">
        <v>12497</v>
      </c>
      <c r="DF430" s="2">
        <f t="shared" si="969"/>
        <v>49</v>
      </c>
      <c r="DG430" s="2">
        <f t="shared" si="970"/>
        <v>49</v>
      </c>
      <c r="DH430" s="61"/>
      <c r="DI430" s="2">
        <f t="shared" si="874"/>
        <v>49</v>
      </c>
      <c r="DJ430" s="2">
        <f t="shared" si="875"/>
        <v>3.9209410258462034</v>
      </c>
      <c r="DK430" s="2">
        <f t="shared" si="876"/>
        <v>3.9209410258462034</v>
      </c>
      <c r="DL430" s="2"/>
      <c r="DM430" s="131">
        <v>12667</v>
      </c>
      <c r="DN430" s="2">
        <v>12644</v>
      </c>
      <c r="DO430" s="3">
        <f t="shared" si="877"/>
        <v>23</v>
      </c>
      <c r="DP430" s="3">
        <f t="shared" si="878"/>
        <v>1.8190446061372982</v>
      </c>
      <c r="DQ430" s="2"/>
      <c r="DR430" s="131">
        <v>12775</v>
      </c>
      <c r="DS430" s="2">
        <v>12735</v>
      </c>
      <c r="DT430" s="3">
        <f t="shared" si="879"/>
        <v>40</v>
      </c>
      <c r="DU430" s="3">
        <f t="shared" si="880"/>
        <v>3.1409501374165685</v>
      </c>
      <c r="DV430" s="2"/>
      <c r="DW430" s="131">
        <v>12808</v>
      </c>
      <c r="DX430" s="2">
        <v>12785</v>
      </c>
      <c r="DY430" s="3">
        <f t="shared" si="881"/>
        <v>23</v>
      </c>
      <c r="DZ430" s="3">
        <f t="shared" si="882"/>
        <v>1.7989831834180681</v>
      </c>
      <c r="EA430" s="2"/>
      <c r="EB430" s="131">
        <v>12784</v>
      </c>
      <c r="EC430" s="2">
        <v>12770</v>
      </c>
      <c r="ED430" s="3">
        <f t="shared" si="948"/>
        <v>14</v>
      </c>
      <c r="EE430" s="3">
        <f t="shared" si="883"/>
        <v>1.0963194988253719</v>
      </c>
      <c r="EF430" s="2"/>
      <c r="EG430" s="131">
        <v>12860</v>
      </c>
      <c r="EH430" s="2">
        <v>12851</v>
      </c>
      <c r="EI430" s="3">
        <f t="shared" si="949"/>
        <v>9</v>
      </c>
      <c r="EJ430" s="3">
        <f t="shared" si="884"/>
        <v>0.70033460431094852</v>
      </c>
      <c r="EK430" s="2"/>
      <c r="EL430" s="131">
        <v>12906</v>
      </c>
      <c r="EM430" s="2">
        <v>12887</v>
      </c>
      <c r="EN430" s="3">
        <f t="shared" si="954"/>
        <v>19</v>
      </c>
      <c r="EO430" s="3">
        <f t="shared" si="885"/>
        <v>1.4743540001551951</v>
      </c>
      <c r="EP430" s="2"/>
      <c r="EQ430" s="2"/>
      <c r="ER430" s="77">
        <f t="shared" si="886"/>
        <v>21</v>
      </c>
      <c r="ES430" s="83">
        <f t="shared" si="955"/>
        <v>42</v>
      </c>
      <c r="ET430" s="83">
        <f t="shared" si="953"/>
        <v>37</v>
      </c>
      <c r="EU430" s="81">
        <f t="shared" si="959"/>
        <v>32</v>
      </c>
      <c r="EV430" s="81">
        <f t="shared" si="956"/>
        <v>68</v>
      </c>
      <c r="EW430" s="81">
        <f t="shared" si="961"/>
        <v>49</v>
      </c>
      <c r="EX430" s="81">
        <f t="shared" si="957"/>
        <v>23</v>
      </c>
      <c r="EY430" s="81">
        <f>DT430</f>
        <v>40</v>
      </c>
      <c r="EZ430" s="81">
        <f t="shared" si="960"/>
        <v>23</v>
      </c>
      <c r="FA430" s="81">
        <f t="shared" si="887"/>
        <v>14</v>
      </c>
      <c r="FB430" s="81">
        <f t="shared" si="888"/>
        <v>9</v>
      </c>
      <c r="FC430" s="81">
        <f t="shared" si="958"/>
        <v>19</v>
      </c>
      <c r="FD430" s="2"/>
      <c r="FE430" s="77">
        <f t="shared" si="889"/>
        <v>1.7039922103213243</v>
      </c>
      <c r="FF430" s="83">
        <f t="shared" si="890"/>
        <v>3.4151894617010896</v>
      </c>
      <c r="FG430" s="83">
        <f t="shared" si="891"/>
        <v>3.0037343724630623</v>
      </c>
      <c r="FH430" s="81">
        <f t="shared" si="892"/>
        <v>2.586903799514956</v>
      </c>
      <c r="FI430" s="81">
        <f t="shared" si="893"/>
        <v>5.4843132510686345</v>
      </c>
      <c r="FJ430" s="81">
        <f t="shared" si="894"/>
        <v>3.9209410258462034</v>
      </c>
      <c r="FK430" s="81">
        <f t="shared" si="895"/>
        <v>1.8190446061372982</v>
      </c>
      <c r="FL430" s="81">
        <f t="shared" si="896"/>
        <v>3.1409501374165685</v>
      </c>
      <c r="FM430" s="81">
        <f t="shared" si="897"/>
        <v>1.7989831834180681</v>
      </c>
      <c r="FN430" s="81">
        <f t="shared" si="898"/>
        <v>1.0963194988253719</v>
      </c>
      <c r="FO430" s="81">
        <f t="shared" si="899"/>
        <v>0.70033460431094852</v>
      </c>
      <c r="FP430" s="81">
        <f t="shared" si="900"/>
        <v>1.4743540001551951</v>
      </c>
      <c r="FQ430" s="2"/>
      <c r="FR430" s="83">
        <f t="shared" si="901"/>
        <v>21</v>
      </c>
      <c r="FS430" s="83">
        <f t="shared" si="902"/>
        <v>-5</v>
      </c>
      <c r="FT430" s="83">
        <f t="shared" si="903"/>
        <v>-5</v>
      </c>
      <c r="FU430" s="83">
        <f t="shared" si="904"/>
        <v>36</v>
      </c>
      <c r="FV430" s="83">
        <f t="shared" si="905"/>
        <v>-19</v>
      </c>
      <c r="FW430" s="83">
        <f t="shared" si="906"/>
        <v>-26</v>
      </c>
      <c r="FX430" s="83">
        <f t="shared" si="907"/>
        <v>17</v>
      </c>
      <c r="FY430" s="83">
        <f t="shared" si="908"/>
        <v>-17</v>
      </c>
      <c r="FZ430" s="83">
        <f t="shared" si="909"/>
        <v>-9</v>
      </c>
      <c r="GA430" s="83">
        <f t="shared" si="910"/>
        <v>-5</v>
      </c>
      <c r="GB430" s="83">
        <f t="shared" si="911"/>
        <v>10</v>
      </c>
      <c r="GC430" s="54"/>
      <c r="GD430" s="205">
        <f t="shared" si="912"/>
        <v>1.7111972513797653</v>
      </c>
      <c r="GE430" s="206">
        <f t="shared" si="913"/>
        <v>-0.41145508923802732</v>
      </c>
      <c r="GF430" s="206">
        <f t="shared" si="914"/>
        <v>-0.41683057294810633</v>
      </c>
      <c r="GG430" s="207">
        <f t="shared" si="915"/>
        <v>2.8974094515536786</v>
      </c>
      <c r="GH430" s="206">
        <f t="shared" si="916"/>
        <v>-1.5633722252224311</v>
      </c>
      <c r="GI430" s="206">
        <f t="shared" si="917"/>
        <v>-2.101896419708905</v>
      </c>
      <c r="GJ430" s="206">
        <f t="shared" si="918"/>
        <v>1.3219055312792702</v>
      </c>
      <c r="GK430" s="206">
        <f t="shared" si="919"/>
        <v>-1.3419669539985004</v>
      </c>
      <c r="GL430" s="206">
        <f t="shared" si="920"/>
        <v>-0.70266368459269613</v>
      </c>
      <c r="GM430" s="206">
        <f t="shared" si="921"/>
        <v>-0.39598489451442342</v>
      </c>
      <c r="GN430" s="206">
        <f t="shared" si="922"/>
        <v>0.77401939584424662</v>
      </c>
      <c r="GO430" s="2"/>
      <c r="GP430" s="3">
        <f t="shared" si="923"/>
        <v>19</v>
      </c>
      <c r="GQ430" s="320">
        <f t="shared" si="924"/>
        <v>1.4743540001551951E-3</v>
      </c>
      <c r="GR430" s="298">
        <f t="shared" si="925"/>
        <v>3.6573259722391541E-4</v>
      </c>
      <c r="GS430" s="298">
        <f t="shared" si="926"/>
        <v>6.7120529293316711E-4</v>
      </c>
      <c r="GT430" s="298">
        <f t="shared" si="927"/>
        <v>7.0649427033996157E-4</v>
      </c>
      <c r="GU430" s="298">
        <f t="shared" si="928"/>
        <v>6.9090595042749811E-4</v>
      </c>
      <c r="GV430" s="298">
        <f t="shared" si="929"/>
        <v>1.22708243106684E-3</v>
      </c>
      <c r="GW430" s="298">
        <f t="shared" si="930"/>
        <v>9.8352100519861108E-4</v>
      </c>
      <c r="GX430" s="298">
        <f t="shared" si="931"/>
        <v>5.7551796616955257E-4</v>
      </c>
      <c r="GY430" s="298">
        <f t="shared" si="932"/>
        <v>9.5916360933266187E-4</v>
      </c>
      <c r="GZ430" s="298">
        <f t="shared" si="933"/>
        <v>4.7742605085625327E-4</v>
      </c>
      <c r="HA430" s="298">
        <f t="shared" si="934"/>
        <v>2.9573299535276722E-4</v>
      </c>
      <c r="HB430" s="298">
        <f t="shared" si="935"/>
        <v>1.7946161515453639E-4</v>
      </c>
      <c r="HC430" s="298">
        <f t="shared" si="936"/>
        <v>3.2923807378398514E-4</v>
      </c>
      <c r="HD430" s="298"/>
    </row>
    <row r="431" spans="1:213" ht="12" customHeight="1" x14ac:dyDescent="0.25">
      <c r="A431" s="2">
        <v>3</v>
      </c>
      <c r="B431" s="10" t="s">
        <v>152</v>
      </c>
      <c r="C431" s="183">
        <v>63057</v>
      </c>
      <c r="D431" s="10"/>
      <c r="E431" s="2" t="s">
        <v>562</v>
      </c>
      <c r="F431" s="33"/>
      <c r="G431" s="33"/>
      <c r="H431" s="33"/>
      <c r="I431" s="33"/>
      <c r="J431" s="33"/>
      <c r="K431" s="33"/>
      <c r="L431" s="33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61"/>
      <c r="X431" s="45"/>
      <c r="Y431" s="3">
        <v>3</v>
      </c>
      <c r="Z431" s="146">
        <v>3</v>
      </c>
      <c r="AA431" s="3">
        <f t="shared" si="962"/>
        <v>6</v>
      </c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178">
        <f t="shared" si="850"/>
        <v>0</v>
      </c>
      <c r="BB431" s="2">
        <f t="shared" si="851"/>
        <v>0</v>
      </c>
      <c r="BC431" s="2">
        <f t="shared" si="852"/>
        <v>0</v>
      </c>
      <c r="BD431" s="146">
        <f t="shared" si="853"/>
        <v>0</v>
      </c>
      <c r="BE431" s="3">
        <f t="shared" si="854"/>
        <v>2.2750252780586453</v>
      </c>
      <c r="BF431" s="178">
        <f t="shared" si="855"/>
        <v>0</v>
      </c>
      <c r="BG431" s="2">
        <f t="shared" si="856"/>
        <v>0</v>
      </c>
      <c r="BH431" s="2">
        <f t="shared" si="857"/>
        <v>0</v>
      </c>
      <c r="BI431" s="146">
        <f t="shared" si="858"/>
        <v>0</v>
      </c>
      <c r="BJ431" s="3"/>
      <c r="BK431" s="21">
        <v>3822</v>
      </c>
      <c r="BL431" s="3">
        <v>3819</v>
      </c>
      <c r="BM431" s="2">
        <v>3</v>
      </c>
      <c r="BN431" s="2">
        <v>3</v>
      </c>
      <c r="BO431" s="45"/>
      <c r="BP431" s="2">
        <f t="shared" si="859"/>
        <v>3</v>
      </c>
      <c r="BQ431" s="2">
        <f t="shared" si="860"/>
        <v>0.78554595443833475</v>
      </c>
      <c r="BR431" s="2">
        <f t="shared" si="861"/>
        <v>0.78554595443833475</v>
      </c>
      <c r="BS431" s="2"/>
      <c r="BT431" s="7">
        <v>3857</v>
      </c>
      <c r="BU431" s="3">
        <v>3863</v>
      </c>
      <c r="BV431" s="2">
        <f t="shared" si="963"/>
        <v>-6</v>
      </c>
      <c r="BW431" s="2">
        <v>-6</v>
      </c>
      <c r="BX431" s="61"/>
      <c r="BY431" s="2">
        <f t="shared" si="862"/>
        <v>-6</v>
      </c>
      <c r="BZ431" s="2">
        <f t="shared" si="863"/>
        <v>-1.5531969971524722</v>
      </c>
      <c r="CA431" s="2">
        <f t="shared" si="864"/>
        <v>-1.5531969971524722</v>
      </c>
      <c r="CB431" s="2"/>
      <c r="CC431" s="105">
        <v>3900</v>
      </c>
      <c r="CD431" s="3">
        <v>3899</v>
      </c>
      <c r="CE431" s="2">
        <f t="shared" si="964"/>
        <v>1</v>
      </c>
      <c r="CF431" s="2">
        <v>1</v>
      </c>
      <c r="CG431" s="61"/>
      <c r="CH431" s="2">
        <f t="shared" si="865"/>
        <v>1</v>
      </c>
      <c r="CI431" s="2">
        <f t="shared" si="866"/>
        <v>0.25647601949217746</v>
      </c>
      <c r="CJ431" s="2">
        <f t="shared" si="867"/>
        <v>0.25647601949217746</v>
      </c>
      <c r="CK431" s="2"/>
      <c r="CL431" s="105">
        <v>3908</v>
      </c>
      <c r="CM431" s="3">
        <v>3898</v>
      </c>
      <c r="CN431" s="2">
        <f t="shared" si="965"/>
        <v>10</v>
      </c>
      <c r="CO431" s="2">
        <f t="shared" si="966"/>
        <v>10</v>
      </c>
      <c r="CP431" s="61"/>
      <c r="CQ431" s="2">
        <f t="shared" si="868"/>
        <v>10</v>
      </c>
      <c r="CR431" s="2">
        <f t="shared" si="869"/>
        <v>2.565418163160595</v>
      </c>
      <c r="CS431" s="2">
        <f t="shared" si="870"/>
        <v>2.565418163160595</v>
      </c>
      <c r="CT431" s="2"/>
      <c r="CU431" s="131">
        <v>3965</v>
      </c>
      <c r="CV431" s="3">
        <v>3956</v>
      </c>
      <c r="CW431" s="2">
        <f t="shared" si="967"/>
        <v>9</v>
      </c>
      <c r="CX431" s="2">
        <f t="shared" si="968"/>
        <v>9</v>
      </c>
      <c r="CY431" s="61"/>
      <c r="CZ431" s="2">
        <f t="shared" si="871"/>
        <v>9</v>
      </c>
      <c r="DA431" s="2">
        <f t="shared" si="872"/>
        <v>2.2750252780586453</v>
      </c>
      <c r="DB431" s="2">
        <f t="shared" si="873"/>
        <v>2.2750252780586453</v>
      </c>
      <c r="DC431" s="2"/>
      <c r="DD431" s="131">
        <v>3983</v>
      </c>
      <c r="DE431" s="3">
        <v>3985</v>
      </c>
      <c r="DF431" s="2">
        <f t="shared" si="969"/>
        <v>-2</v>
      </c>
      <c r="DG431" s="2">
        <f t="shared" si="970"/>
        <v>-2</v>
      </c>
      <c r="DH431" s="61"/>
      <c r="DI431" s="2">
        <f t="shared" si="874"/>
        <v>-2</v>
      </c>
      <c r="DJ431" s="2">
        <f t="shared" si="875"/>
        <v>-0.50188205771643657</v>
      </c>
      <c r="DK431" s="2">
        <f t="shared" si="876"/>
        <v>-0.50188205771643657</v>
      </c>
      <c r="DL431" s="2"/>
      <c r="DM431" s="131">
        <v>4091</v>
      </c>
      <c r="DN431" s="2">
        <v>4087</v>
      </c>
      <c r="DO431" s="3">
        <f t="shared" si="877"/>
        <v>4</v>
      </c>
      <c r="DP431" s="3">
        <f t="shared" si="878"/>
        <v>0.97871299241497423</v>
      </c>
      <c r="DQ431" s="2"/>
      <c r="DR431" s="131">
        <v>4070</v>
      </c>
      <c r="DS431" s="2">
        <v>4085</v>
      </c>
      <c r="DT431" s="3">
        <f t="shared" si="879"/>
        <v>-15</v>
      </c>
      <c r="DU431" s="3">
        <f t="shared" si="880"/>
        <v>-3.6719706242350063</v>
      </c>
      <c r="DV431" s="2"/>
      <c r="DW431" s="131">
        <v>4044</v>
      </c>
      <c r="DX431" s="2">
        <v>4038</v>
      </c>
      <c r="DY431" s="3">
        <f t="shared" si="881"/>
        <v>6</v>
      </c>
      <c r="DZ431" s="3">
        <f t="shared" si="882"/>
        <v>1.4858841010401187</v>
      </c>
      <c r="EA431" s="2"/>
      <c r="EB431" s="131">
        <v>4063</v>
      </c>
      <c r="EC431" s="2">
        <v>4052</v>
      </c>
      <c r="ED431" s="3">
        <f t="shared" si="948"/>
        <v>11</v>
      </c>
      <c r="EE431" s="3">
        <f t="shared" si="883"/>
        <v>2.7147087857847976</v>
      </c>
      <c r="EF431" s="2"/>
      <c r="EG431" s="131">
        <v>4075</v>
      </c>
      <c r="EH431" s="2">
        <v>4068</v>
      </c>
      <c r="EI431" s="3">
        <f t="shared" si="949"/>
        <v>7</v>
      </c>
      <c r="EJ431" s="3">
        <f t="shared" si="884"/>
        <v>1.720747295968535</v>
      </c>
      <c r="EK431" s="2"/>
      <c r="EL431" s="131">
        <v>4091</v>
      </c>
      <c r="EM431" s="2">
        <v>4079</v>
      </c>
      <c r="EN431" s="3">
        <f t="shared" si="954"/>
        <v>12</v>
      </c>
      <c r="EO431" s="3">
        <f t="shared" si="885"/>
        <v>2.9418975239029175</v>
      </c>
      <c r="EP431" s="2"/>
      <c r="EQ431" s="2"/>
      <c r="ER431" s="77">
        <f t="shared" si="886"/>
        <v>3</v>
      </c>
      <c r="ES431" s="83">
        <f t="shared" si="955"/>
        <v>-6</v>
      </c>
      <c r="ET431" s="83">
        <f t="shared" si="953"/>
        <v>1</v>
      </c>
      <c r="EU431" s="81">
        <f t="shared" si="959"/>
        <v>10</v>
      </c>
      <c r="EV431" s="81">
        <f t="shared" si="956"/>
        <v>9</v>
      </c>
      <c r="EW431" s="81">
        <f t="shared" si="961"/>
        <v>-2</v>
      </c>
      <c r="EX431" s="81">
        <f t="shared" si="957"/>
        <v>4</v>
      </c>
      <c r="EY431" s="81">
        <f>DT431</f>
        <v>-15</v>
      </c>
      <c r="EZ431" s="81">
        <f t="shared" si="960"/>
        <v>6</v>
      </c>
      <c r="FA431" s="81">
        <f t="shared" si="887"/>
        <v>11</v>
      </c>
      <c r="FB431" s="81">
        <f t="shared" si="888"/>
        <v>7</v>
      </c>
      <c r="FC431" s="81">
        <f t="shared" si="958"/>
        <v>12</v>
      </c>
      <c r="FD431" s="2"/>
      <c r="FE431" s="77">
        <f t="shared" si="889"/>
        <v>0.78554595443833475</v>
      </c>
      <c r="FF431" s="83">
        <f t="shared" si="890"/>
        <v>-1.5531969971524722</v>
      </c>
      <c r="FG431" s="83">
        <f t="shared" si="891"/>
        <v>0.25647601949217746</v>
      </c>
      <c r="FH431" s="81">
        <f t="shared" si="892"/>
        <v>2.565418163160595</v>
      </c>
      <c r="FI431" s="81">
        <f t="shared" si="893"/>
        <v>2.2750252780586453</v>
      </c>
      <c r="FJ431" s="81">
        <f t="shared" si="894"/>
        <v>-0.50188205771643657</v>
      </c>
      <c r="FK431" s="81">
        <f t="shared" si="895"/>
        <v>0.97871299241497423</v>
      </c>
      <c r="FL431" s="81">
        <f t="shared" si="896"/>
        <v>-3.6719706242350063</v>
      </c>
      <c r="FM431" s="81">
        <f t="shared" si="897"/>
        <v>1.4858841010401187</v>
      </c>
      <c r="FN431" s="81">
        <f t="shared" si="898"/>
        <v>2.7147087857847976</v>
      </c>
      <c r="FO431" s="81">
        <f t="shared" si="899"/>
        <v>1.720747295968535</v>
      </c>
      <c r="FP431" s="81">
        <f t="shared" si="900"/>
        <v>2.9418975239029175</v>
      </c>
      <c r="FQ431" s="2"/>
      <c r="FR431" s="83">
        <f t="shared" si="901"/>
        <v>-9</v>
      </c>
      <c r="FS431" s="83">
        <f t="shared" si="902"/>
        <v>7</v>
      </c>
      <c r="FT431" s="83">
        <f t="shared" si="903"/>
        <v>9</v>
      </c>
      <c r="FU431" s="83">
        <f t="shared" si="904"/>
        <v>-1</v>
      </c>
      <c r="FV431" s="83">
        <f t="shared" si="905"/>
        <v>-11</v>
      </c>
      <c r="FW431" s="83">
        <f t="shared" si="906"/>
        <v>6</v>
      </c>
      <c r="FX431" s="83">
        <f t="shared" si="907"/>
        <v>-19</v>
      </c>
      <c r="FY431" s="83">
        <f t="shared" si="908"/>
        <v>21</v>
      </c>
      <c r="FZ431" s="83">
        <f t="shared" si="909"/>
        <v>5</v>
      </c>
      <c r="GA431" s="83">
        <f t="shared" si="910"/>
        <v>-4</v>
      </c>
      <c r="GB431" s="83">
        <f t="shared" si="911"/>
        <v>5</v>
      </c>
      <c r="GC431" s="54"/>
      <c r="GD431" s="205">
        <f t="shared" si="912"/>
        <v>-2.3387429515908069</v>
      </c>
      <c r="GE431" s="206">
        <f t="shared" si="913"/>
        <v>1.8096730166446497</v>
      </c>
      <c r="GF431" s="206">
        <f t="shared" si="914"/>
        <v>2.3089421436684177</v>
      </c>
      <c r="GG431" s="207">
        <f t="shared" si="915"/>
        <v>-0.29039288510194972</v>
      </c>
      <c r="GH431" s="206">
        <f t="shared" si="916"/>
        <v>-2.776907335775082</v>
      </c>
      <c r="GI431" s="206">
        <f t="shared" si="917"/>
        <v>1.4805950501314107</v>
      </c>
      <c r="GJ431" s="206">
        <f t="shared" si="918"/>
        <v>-4.6506836166499808</v>
      </c>
      <c r="GK431" s="206">
        <f t="shared" si="919"/>
        <v>5.1578547252751248</v>
      </c>
      <c r="GL431" s="206">
        <f t="shared" si="920"/>
        <v>1.2288246847446789</v>
      </c>
      <c r="GM431" s="206">
        <f t="shared" si="921"/>
        <v>-0.99396148981626253</v>
      </c>
      <c r="GN431" s="206">
        <f t="shared" si="922"/>
        <v>1.2211502279343824</v>
      </c>
      <c r="GO431" s="2"/>
      <c r="GP431" s="3">
        <f t="shared" si="923"/>
        <v>12</v>
      </c>
      <c r="GQ431" s="320">
        <f t="shared" si="924"/>
        <v>2.9418975239029173E-3</v>
      </c>
      <c r="GR431" s="298">
        <f t="shared" si="925"/>
        <v>5.2247513889130776E-5</v>
      </c>
      <c r="GS431" s="298">
        <f t="shared" si="926"/>
        <v>-9.5886470419023881E-5</v>
      </c>
      <c r="GT431" s="298">
        <f t="shared" si="927"/>
        <v>1.909443973891788E-5</v>
      </c>
      <c r="GU431" s="298">
        <f t="shared" si="928"/>
        <v>2.1590810950859315E-4</v>
      </c>
      <c r="GV431" s="298">
        <f t="shared" si="929"/>
        <v>1.6240796881766999E-4</v>
      </c>
      <c r="GW431" s="298">
        <f t="shared" si="930"/>
        <v>-4.0143714497902492E-5</v>
      </c>
      <c r="GX431" s="298">
        <f t="shared" si="931"/>
        <v>1.0009008107296567E-4</v>
      </c>
      <c r="GY431" s="298">
        <f t="shared" si="932"/>
        <v>-3.596863534997482E-4</v>
      </c>
      <c r="GZ431" s="298">
        <f t="shared" si="933"/>
        <v>1.2454592631032694E-4</v>
      </c>
      <c r="HA431" s="298">
        <f t="shared" si="934"/>
        <v>2.3236163920574567E-4</v>
      </c>
      <c r="HB431" s="298">
        <f t="shared" si="935"/>
        <v>1.3958125623130609E-4</v>
      </c>
      <c r="HC431" s="298">
        <f t="shared" si="936"/>
        <v>2.0793983607409589E-4</v>
      </c>
      <c r="HD431" s="298"/>
    </row>
    <row r="432" spans="1:213" ht="12" customHeight="1" x14ac:dyDescent="0.25">
      <c r="A432" s="2">
        <v>3</v>
      </c>
      <c r="B432" s="10" t="s">
        <v>152</v>
      </c>
      <c r="C432" s="183">
        <v>63058</v>
      </c>
      <c r="D432" s="10"/>
      <c r="E432" s="2" t="s">
        <v>584</v>
      </c>
      <c r="F432" s="33"/>
      <c r="G432" s="33"/>
      <c r="H432" s="33"/>
      <c r="I432" s="33"/>
      <c r="J432" s="33"/>
      <c r="K432" s="33"/>
      <c r="L432" s="33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61"/>
      <c r="X432" s="45"/>
      <c r="Y432" s="3">
        <v>19</v>
      </c>
      <c r="Z432" s="146">
        <v>4</v>
      </c>
      <c r="AA432" s="3">
        <f t="shared" si="962"/>
        <v>23</v>
      </c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178">
        <f t="shared" si="850"/>
        <v>0</v>
      </c>
      <c r="BB432" s="2">
        <f t="shared" si="851"/>
        <v>0</v>
      </c>
      <c r="BC432" s="2">
        <f t="shared" si="852"/>
        <v>0</v>
      </c>
      <c r="BD432" s="146">
        <f t="shared" si="853"/>
        <v>0</v>
      </c>
      <c r="BE432" s="3">
        <f t="shared" si="854"/>
        <v>4.539826661163846</v>
      </c>
      <c r="BF432" s="178">
        <f t="shared" si="855"/>
        <v>0</v>
      </c>
      <c r="BG432" s="2">
        <f t="shared" si="856"/>
        <v>0</v>
      </c>
      <c r="BH432" s="2">
        <f t="shared" si="857"/>
        <v>0</v>
      </c>
      <c r="BI432" s="146">
        <f t="shared" si="858"/>
        <v>0</v>
      </c>
      <c r="BJ432" s="3"/>
      <c r="BK432" s="21">
        <v>9735</v>
      </c>
      <c r="BL432" s="3">
        <v>9728</v>
      </c>
      <c r="BM432" s="2">
        <v>7</v>
      </c>
      <c r="BN432" s="2">
        <v>7</v>
      </c>
      <c r="BO432" s="45"/>
      <c r="BP432" s="2">
        <f t="shared" si="859"/>
        <v>7</v>
      </c>
      <c r="BQ432" s="2">
        <f t="shared" si="860"/>
        <v>0.71957236842105254</v>
      </c>
      <c r="BR432" s="2">
        <f t="shared" si="861"/>
        <v>0.71957236842105254</v>
      </c>
      <c r="BS432" s="2"/>
      <c r="BT432" s="7">
        <v>9749</v>
      </c>
      <c r="BU432" s="3">
        <v>9741</v>
      </c>
      <c r="BV432" s="2">
        <f t="shared" si="963"/>
        <v>8</v>
      </c>
      <c r="BW432" s="2">
        <v>8</v>
      </c>
      <c r="BX432" s="61"/>
      <c r="BY432" s="2">
        <f t="shared" si="862"/>
        <v>8</v>
      </c>
      <c r="BZ432" s="2">
        <f t="shared" si="863"/>
        <v>0.82127091674366082</v>
      </c>
      <c r="CA432" s="2">
        <f t="shared" si="864"/>
        <v>0.82127091674366082</v>
      </c>
      <c r="CB432" s="2"/>
      <c r="CC432" s="105">
        <v>9786</v>
      </c>
      <c r="CD432" s="3">
        <v>9770</v>
      </c>
      <c r="CE432" s="2">
        <f t="shared" si="964"/>
        <v>16</v>
      </c>
      <c r="CF432" s="2">
        <v>16</v>
      </c>
      <c r="CG432" s="61"/>
      <c r="CH432" s="2">
        <f t="shared" si="865"/>
        <v>16</v>
      </c>
      <c r="CI432" s="2">
        <f t="shared" si="866"/>
        <v>1.6376663254861821</v>
      </c>
      <c r="CJ432" s="2">
        <f t="shared" si="867"/>
        <v>1.6376663254861821</v>
      </c>
      <c r="CK432" s="2"/>
      <c r="CL432" s="105">
        <v>9799</v>
      </c>
      <c r="CM432" s="3">
        <v>9788</v>
      </c>
      <c r="CN432" s="2">
        <f t="shared" si="965"/>
        <v>11</v>
      </c>
      <c r="CO432" s="2">
        <f t="shared" si="966"/>
        <v>11</v>
      </c>
      <c r="CP432" s="61"/>
      <c r="CQ432" s="2">
        <f t="shared" si="868"/>
        <v>11</v>
      </c>
      <c r="CR432" s="2">
        <f t="shared" si="869"/>
        <v>1.1238250919493258</v>
      </c>
      <c r="CS432" s="2">
        <f t="shared" si="870"/>
        <v>1.1238250919493258</v>
      </c>
      <c r="CT432" s="2"/>
      <c r="CU432" s="131">
        <v>9736</v>
      </c>
      <c r="CV432" s="3">
        <v>9692</v>
      </c>
      <c r="CW432" s="2">
        <f t="shared" si="967"/>
        <v>44</v>
      </c>
      <c r="CX432" s="2">
        <f t="shared" si="968"/>
        <v>44</v>
      </c>
      <c r="CY432" s="61"/>
      <c r="CZ432" s="2">
        <f t="shared" si="871"/>
        <v>44</v>
      </c>
      <c r="DA432" s="2">
        <f t="shared" si="872"/>
        <v>4.539826661163846</v>
      </c>
      <c r="DB432" s="2">
        <f t="shared" si="873"/>
        <v>4.539826661163846</v>
      </c>
      <c r="DC432" s="2"/>
      <c r="DD432" s="131">
        <v>9847</v>
      </c>
      <c r="DE432" s="3">
        <v>9833</v>
      </c>
      <c r="DF432" s="2">
        <f t="shared" si="969"/>
        <v>14</v>
      </c>
      <c r="DG432" s="2">
        <f t="shared" si="970"/>
        <v>14</v>
      </c>
      <c r="DH432" s="61"/>
      <c r="DI432" s="2">
        <f t="shared" si="874"/>
        <v>14</v>
      </c>
      <c r="DJ432" s="2">
        <f t="shared" si="875"/>
        <v>1.4237770771890572</v>
      </c>
      <c r="DK432" s="2">
        <f t="shared" si="876"/>
        <v>1.4237770771890572</v>
      </c>
      <c r="DL432" s="2"/>
      <c r="DM432" s="131">
        <v>9788</v>
      </c>
      <c r="DN432" s="2">
        <v>9771</v>
      </c>
      <c r="DO432" s="3">
        <f t="shared" si="877"/>
        <v>17</v>
      </c>
      <c r="DP432" s="3">
        <f t="shared" si="878"/>
        <v>1.7398423907481324</v>
      </c>
      <c r="DQ432" s="2"/>
      <c r="DR432" s="131">
        <v>9779</v>
      </c>
      <c r="DS432" s="2">
        <v>9772</v>
      </c>
      <c r="DT432" s="3">
        <f t="shared" si="879"/>
        <v>7</v>
      </c>
      <c r="DU432" s="3">
        <f t="shared" si="880"/>
        <v>0.71633237822349571</v>
      </c>
      <c r="DV432" s="2"/>
      <c r="DW432" s="131">
        <v>9707</v>
      </c>
      <c r="DX432" s="2">
        <v>9711</v>
      </c>
      <c r="DY432" s="3">
        <f t="shared" si="881"/>
        <v>-4</v>
      </c>
      <c r="DZ432" s="3">
        <f t="shared" si="882"/>
        <v>-0.41190402636185769</v>
      </c>
      <c r="EA432" s="2"/>
      <c r="EB432" s="131">
        <v>9627</v>
      </c>
      <c r="EC432" s="2">
        <v>9626</v>
      </c>
      <c r="ED432" s="3">
        <f t="shared" si="948"/>
        <v>1</v>
      </c>
      <c r="EE432" s="3">
        <f t="shared" si="883"/>
        <v>0.10388531061707874</v>
      </c>
      <c r="EF432" s="2"/>
      <c r="EG432" s="131">
        <v>9290</v>
      </c>
      <c r="EH432" s="2">
        <v>9299</v>
      </c>
      <c r="EI432" s="3">
        <v>0</v>
      </c>
      <c r="EJ432" s="3">
        <f t="shared" si="884"/>
        <v>0</v>
      </c>
      <c r="EK432" s="2"/>
      <c r="EL432" s="131">
        <v>9282</v>
      </c>
      <c r="EM432" s="2">
        <v>9296</v>
      </c>
      <c r="EN432" s="146">
        <v>0</v>
      </c>
      <c r="EO432" s="3">
        <f t="shared" si="885"/>
        <v>0</v>
      </c>
      <c r="EP432" s="2"/>
      <c r="EQ432" s="2"/>
      <c r="ER432" s="77">
        <f t="shared" si="886"/>
        <v>7</v>
      </c>
      <c r="ES432" s="83">
        <f t="shared" si="955"/>
        <v>8</v>
      </c>
      <c r="ET432" s="83">
        <f t="shared" si="953"/>
        <v>16</v>
      </c>
      <c r="EU432" s="81">
        <f t="shared" si="959"/>
        <v>11</v>
      </c>
      <c r="EV432" s="81">
        <f t="shared" si="956"/>
        <v>44</v>
      </c>
      <c r="EW432" s="81">
        <f t="shared" si="961"/>
        <v>14</v>
      </c>
      <c r="EX432" s="81">
        <f t="shared" si="957"/>
        <v>17</v>
      </c>
      <c r="EY432" s="81">
        <v>0</v>
      </c>
      <c r="EZ432" s="81">
        <f t="shared" si="960"/>
        <v>-4</v>
      </c>
      <c r="FA432" s="81">
        <f t="shared" si="887"/>
        <v>1</v>
      </c>
      <c r="FB432" s="81">
        <f t="shared" si="888"/>
        <v>0</v>
      </c>
      <c r="FC432" s="81">
        <v>0</v>
      </c>
      <c r="FD432" s="2"/>
      <c r="FE432" s="77">
        <f t="shared" si="889"/>
        <v>0.71957236842105254</v>
      </c>
      <c r="FF432" s="83">
        <f t="shared" si="890"/>
        <v>0.82127091674366082</v>
      </c>
      <c r="FG432" s="83">
        <f t="shared" si="891"/>
        <v>1.6376663254861821</v>
      </c>
      <c r="FH432" s="81">
        <f t="shared" si="892"/>
        <v>1.1238250919493258</v>
      </c>
      <c r="FI432" s="81">
        <f t="shared" si="893"/>
        <v>4.539826661163846</v>
      </c>
      <c r="FJ432" s="81">
        <f t="shared" si="894"/>
        <v>1.4237770771890572</v>
      </c>
      <c r="FK432" s="81">
        <f t="shared" si="895"/>
        <v>1.7398423907481324</v>
      </c>
      <c r="FL432" s="81">
        <f t="shared" si="896"/>
        <v>0</v>
      </c>
      <c r="FM432" s="81">
        <f t="shared" si="897"/>
        <v>-0.41190402636185769</v>
      </c>
      <c r="FN432" s="81">
        <f t="shared" si="898"/>
        <v>0.10388531061707874</v>
      </c>
      <c r="FO432" s="81">
        <f t="shared" si="899"/>
        <v>0</v>
      </c>
      <c r="FP432" s="81">
        <f t="shared" si="900"/>
        <v>0</v>
      </c>
      <c r="FQ432" s="2"/>
      <c r="FR432" s="83">
        <f t="shared" si="901"/>
        <v>1</v>
      </c>
      <c r="FS432" s="83">
        <f t="shared" si="902"/>
        <v>8</v>
      </c>
      <c r="FT432" s="83">
        <f t="shared" si="903"/>
        <v>-5</v>
      </c>
      <c r="FU432" s="83">
        <f t="shared" si="904"/>
        <v>33</v>
      </c>
      <c r="FV432" s="83">
        <f t="shared" si="905"/>
        <v>-30</v>
      </c>
      <c r="FW432" s="83">
        <f t="shared" si="906"/>
        <v>3</v>
      </c>
      <c r="FX432" s="83">
        <f t="shared" si="907"/>
        <v>-17</v>
      </c>
      <c r="FY432" s="83">
        <f t="shared" si="908"/>
        <v>-4</v>
      </c>
      <c r="FZ432" s="83">
        <f t="shared" si="909"/>
        <v>5</v>
      </c>
      <c r="GA432" s="83">
        <f t="shared" si="910"/>
        <v>-1</v>
      </c>
      <c r="GB432" s="83">
        <f t="shared" si="911"/>
        <v>0</v>
      </c>
      <c r="GC432" s="54"/>
      <c r="GD432" s="205">
        <f t="shared" si="912"/>
        <v>0.10169854832260827</v>
      </c>
      <c r="GE432" s="206">
        <f t="shared" si="913"/>
        <v>0.81639540874252126</v>
      </c>
      <c r="GF432" s="206">
        <f t="shared" si="914"/>
        <v>-0.51384123353685629</v>
      </c>
      <c r="GG432" s="207">
        <f t="shared" si="915"/>
        <v>3.4160015692145205</v>
      </c>
      <c r="GH432" s="206">
        <f t="shared" si="916"/>
        <v>-3.1160495839747888</v>
      </c>
      <c r="GI432" s="206">
        <f t="shared" si="917"/>
        <v>0.31606531355907519</v>
      </c>
      <c r="GJ432" s="206">
        <f t="shared" si="918"/>
        <v>-1.7398423907481324</v>
      </c>
      <c r="GK432" s="206">
        <f t="shared" si="919"/>
        <v>-0.41190402636185769</v>
      </c>
      <c r="GL432" s="206">
        <f t="shared" si="920"/>
        <v>0.51578933697893647</v>
      </c>
      <c r="GM432" s="206">
        <f t="shared" si="921"/>
        <v>-0.10388531061707874</v>
      </c>
      <c r="GN432" s="206">
        <f t="shared" si="922"/>
        <v>0</v>
      </c>
      <c r="GO432" s="2"/>
      <c r="GP432" s="3">
        <f t="shared" si="923"/>
        <v>0</v>
      </c>
      <c r="GQ432" s="320">
        <f t="shared" si="924"/>
        <v>0</v>
      </c>
      <c r="GR432" s="298">
        <f t="shared" si="925"/>
        <v>1.2191086574130515E-4</v>
      </c>
      <c r="GS432" s="298">
        <f t="shared" si="926"/>
        <v>1.2784862722536517E-4</v>
      </c>
      <c r="GT432" s="298">
        <f t="shared" si="927"/>
        <v>3.0551103582268608E-4</v>
      </c>
      <c r="GU432" s="298">
        <f t="shared" si="928"/>
        <v>2.3749892045945247E-4</v>
      </c>
      <c r="GV432" s="298">
        <f t="shared" si="929"/>
        <v>7.9399451421971999E-4</v>
      </c>
      <c r="GW432" s="298">
        <f t="shared" si="930"/>
        <v>2.8100600148531744E-4</v>
      </c>
      <c r="GX432" s="298">
        <f t="shared" si="931"/>
        <v>4.2538284456010412E-4</v>
      </c>
      <c r="GY432" s="298">
        <f t="shared" si="932"/>
        <v>0</v>
      </c>
      <c r="GZ432" s="298">
        <f t="shared" si="933"/>
        <v>-8.303061754021796E-5</v>
      </c>
      <c r="HA432" s="298">
        <f t="shared" si="934"/>
        <v>2.1123785382340516E-5</v>
      </c>
      <c r="HB432" s="298">
        <f t="shared" si="935"/>
        <v>0</v>
      </c>
      <c r="HC432" s="298">
        <f t="shared" si="936"/>
        <v>0</v>
      </c>
      <c r="HD432" s="298"/>
    </row>
    <row r="433" spans="1:212" ht="12" customHeight="1" x14ac:dyDescent="0.25">
      <c r="A433" s="2">
        <v>3</v>
      </c>
      <c r="B433" s="10" t="s">
        <v>152</v>
      </c>
      <c r="C433" s="183">
        <v>63061</v>
      </c>
      <c r="D433" s="10"/>
      <c r="E433" s="2" t="s">
        <v>597</v>
      </c>
      <c r="F433" s="33"/>
      <c r="G433" s="33"/>
      <c r="H433" s="33"/>
      <c r="I433" s="33"/>
      <c r="J433" s="33"/>
      <c r="K433" s="33"/>
      <c r="L433" s="33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61"/>
      <c r="X433" s="45"/>
      <c r="Y433" s="3">
        <v>8</v>
      </c>
      <c r="Z433" s="146">
        <v>5</v>
      </c>
      <c r="AA433" s="3">
        <f t="shared" si="962"/>
        <v>13</v>
      </c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178">
        <f t="shared" si="850"/>
        <v>0</v>
      </c>
      <c r="BB433" s="2">
        <f t="shared" si="851"/>
        <v>0</v>
      </c>
      <c r="BC433" s="2">
        <f t="shared" si="852"/>
        <v>0</v>
      </c>
      <c r="BD433" s="146">
        <f t="shared" si="853"/>
        <v>0</v>
      </c>
      <c r="BE433" s="3">
        <f t="shared" si="854"/>
        <v>2.466091245376079</v>
      </c>
      <c r="BF433" s="178">
        <f t="shared" si="855"/>
        <v>0</v>
      </c>
      <c r="BG433" s="2">
        <f t="shared" si="856"/>
        <v>0</v>
      </c>
      <c r="BH433" s="2">
        <f t="shared" si="857"/>
        <v>0</v>
      </c>
      <c r="BI433" s="146">
        <f t="shared" si="858"/>
        <v>0</v>
      </c>
      <c r="BJ433" s="3"/>
      <c r="BK433" s="21">
        <v>10651</v>
      </c>
      <c r="BL433" s="3">
        <v>10603</v>
      </c>
      <c r="BM433" s="2">
        <v>48</v>
      </c>
      <c r="BN433" s="2">
        <v>48</v>
      </c>
      <c r="BO433" s="45"/>
      <c r="BP433" s="2">
        <f t="shared" si="859"/>
        <v>48</v>
      </c>
      <c r="BQ433" s="2">
        <f t="shared" si="860"/>
        <v>4.5270206545317366</v>
      </c>
      <c r="BR433" s="2">
        <f t="shared" si="861"/>
        <v>4.5270206545317366</v>
      </c>
      <c r="BS433" s="2"/>
      <c r="BT433" s="7">
        <v>10606</v>
      </c>
      <c r="BU433" s="3">
        <v>10548</v>
      </c>
      <c r="BV433" s="2">
        <f t="shared" si="963"/>
        <v>58</v>
      </c>
      <c r="BW433" s="2">
        <v>58</v>
      </c>
      <c r="BX433" s="61"/>
      <c r="BY433" s="2">
        <f t="shared" si="862"/>
        <v>58</v>
      </c>
      <c r="BZ433" s="2">
        <f t="shared" si="863"/>
        <v>5.4986727341676147</v>
      </c>
      <c r="CA433" s="2">
        <f t="shared" si="864"/>
        <v>5.4986727341676147</v>
      </c>
      <c r="CB433" s="2"/>
      <c r="CC433" s="105">
        <v>10652</v>
      </c>
      <c r="CD433" s="3">
        <v>10606</v>
      </c>
      <c r="CE433" s="2">
        <f t="shared" si="964"/>
        <v>46</v>
      </c>
      <c r="CF433" s="2">
        <v>46</v>
      </c>
      <c r="CG433" s="61"/>
      <c r="CH433" s="2">
        <f t="shared" si="865"/>
        <v>46</v>
      </c>
      <c r="CI433" s="2">
        <f t="shared" si="866"/>
        <v>4.337167640957948</v>
      </c>
      <c r="CJ433" s="2">
        <f t="shared" si="867"/>
        <v>4.337167640957948</v>
      </c>
      <c r="CK433" s="2"/>
      <c r="CL433" s="105">
        <v>10565</v>
      </c>
      <c r="CM433" s="3">
        <v>10535</v>
      </c>
      <c r="CN433" s="2">
        <f t="shared" si="965"/>
        <v>30</v>
      </c>
      <c r="CO433" s="2">
        <f t="shared" si="966"/>
        <v>30</v>
      </c>
      <c r="CP433" s="61"/>
      <c r="CQ433" s="2">
        <f t="shared" si="868"/>
        <v>30</v>
      </c>
      <c r="CR433" s="2">
        <f t="shared" si="869"/>
        <v>2.8476506881822496</v>
      </c>
      <c r="CS433" s="2">
        <f t="shared" si="870"/>
        <v>2.8476506881822496</v>
      </c>
      <c r="CT433" s="2"/>
      <c r="CU433" s="131">
        <v>10569</v>
      </c>
      <c r="CV433" s="3">
        <v>10543</v>
      </c>
      <c r="CW433" s="2">
        <f t="shared" si="967"/>
        <v>26</v>
      </c>
      <c r="CX433" s="2">
        <f t="shared" si="968"/>
        <v>26</v>
      </c>
      <c r="CY433" s="61"/>
      <c r="CZ433" s="2">
        <f t="shared" si="871"/>
        <v>26</v>
      </c>
      <c r="DA433" s="2">
        <f t="shared" si="872"/>
        <v>2.466091245376079</v>
      </c>
      <c r="DB433" s="2">
        <f t="shared" si="873"/>
        <v>2.466091245376079</v>
      </c>
      <c r="DC433" s="2"/>
      <c r="DD433" s="131">
        <v>10629</v>
      </c>
      <c r="DE433" s="3">
        <v>10585</v>
      </c>
      <c r="DF433" s="2">
        <f t="shared" si="969"/>
        <v>44</v>
      </c>
      <c r="DG433" s="2">
        <f t="shared" si="970"/>
        <v>44</v>
      </c>
      <c r="DH433" s="61"/>
      <c r="DI433" s="2">
        <f t="shared" si="874"/>
        <v>44</v>
      </c>
      <c r="DJ433" s="2">
        <f t="shared" si="875"/>
        <v>4.1568256967406709</v>
      </c>
      <c r="DK433" s="2">
        <f t="shared" si="876"/>
        <v>4.1568256967406709</v>
      </c>
      <c r="DL433" s="2"/>
      <c r="DM433" s="131">
        <v>10712</v>
      </c>
      <c r="DN433" s="2">
        <v>10684</v>
      </c>
      <c r="DO433" s="3">
        <f t="shared" si="877"/>
        <v>28</v>
      </c>
      <c r="DP433" s="3">
        <f t="shared" si="878"/>
        <v>2.6207412953949829</v>
      </c>
      <c r="DQ433" s="2"/>
      <c r="DR433" s="131">
        <v>10770</v>
      </c>
      <c r="DS433" s="2">
        <v>10747</v>
      </c>
      <c r="DT433" s="3">
        <f t="shared" si="879"/>
        <v>23</v>
      </c>
      <c r="DU433" s="3">
        <f t="shared" si="880"/>
        <v>2.1401321298967151</v>
      </c>
      <c r="DV433" s="2"/>
      <c r="DW433" s="131">
        <v>10832</v>
      </c>
      <c r="DX433" s="2">
        <v>10796</v>
      </c>
      <c r="DY433" s="3">
        <f t="shared" si="881"/>
        <v>36</v>
      </c>
      <c r="DZ433" s="3">
        <f t="shared" si="882"/>
        <v>3.3345683586513526</v>
      </c>
      <c r="EA433" s="2"/>
      <c r="EB433" s="131">
        <v>10898</v>
      </c>
      <c r="EC433" s="2">
        <v>10877</v>
      </c>
      <c r="ED433" s="3">
        <f t="shared" si="948"/>
        <v>21</v>
      </c>
      <c r="EE433" s="3">
        <f t="shared" si="883"/>
        <v>1.9306794152799485</v>
      </c>
      <c r="EF433" s="2"/>
      <c r="EG433" s="131">
        <v>11003</v>
      </c>
      <c r="EH433" s="2">
        <v>10983</v>
      </c>
      <c r="EI433" s="3">
        <f>EG433-EH433</f>
        <v>20</v>
      </c>
      <c r="EJ433" s="3">
        <f t="shared" si="884"/>
        <v>1.8209960848584175</v>
      </c>
      <c r="EK433" s="2"/>
      <c r="EL433" s="131">
        <v>11133</v>
      </c>
      <c r="EM433" s="2">
        <v>11114</v>
      </c>
      <c r="EN433" s="3">
        <f t="shared" ref="EN433:EN463" si="971">EL433-EM433</f>
        <v>19</v>
      </c>
      <c r="EO433" s="3">
        <f t="shared" si="885"/>
        <v>1.7095555155659528</v>
      </c>
      <c r="EP433" s="2"/>
      <c r="EQ433" s="2"/>
      <c r="ER433" s="77">
        <f t="shared" si="886"/>
        <v>48</v>
      </c>
      <c r="ES433" s="83">
        <f t="shared" si="955"/>
        <v>58</v>
      </c>
      <c r="ET433" s="83">
        <f t="shared" si="953"/>
        <v>46</v>
      </c>
      <c r="EU433" s="81">
        <f t="shared" si="959"/>
        <v>30</v>
      </c>
      <c r="EV433" s="81">
        <f t="shared" si="956"/>
        <v>26</v>
      </c>
      <c r="EW433" s="81">
        <f t="shared" si="961"/>
        <v>44</v>
      </c>
      <c r="EX433" s="81">
        <f t="shared" si="957"/>
        <v>28</v>
      </c>
      <c r="EY433" s="81">
        <f>DT433</f>
        <v>23</v>
      </c>
      <c r="EZ433" s="81">
        <f t="shared" si="960"/>
        <v>36</v>
      </c>
      <c r="FA433" s="81">
        <f t="shared" si="887"/>
        <v>21</v>
      </c>
      <c r="FB433" s="81">
        <f t="shared" si="888"/>
        <v>20</v>
      </c>
      <c r="FC433" s="81">
        <f t="shared" ref="FC433:FC463" si="972">EN433</f>
        <v>19</v>
      </c>
      <c r="FD433" s="2"/>
      <c r="FE433" s="77">
        <f t="shared" si="889"/>
        <v>4.5270206545317366</v>
      </c>
      <c r="FF433" s="83">
        <f t="shared" si="890"/>
        <v>5.4986727341676147</v>
      </c>
      <c r="FG433" s="83">
        <f t="shared" si="891"/>
        <v>4.337167640957948</v>
      </c>
      <c r="FH433" s="81">
        <f t="shared" si="892"/>
        <v>2.8476506881822496</v>
      </c>
      <c r="FI433" s="81">
        <f t="shared" si="893"/>
        <v>2.466091245376079</v>
      </c>
      <c r="FJ433" s="81">
        <f t="shared" si="894"/>
        <v>4.1568256967406709</v>
      </c>
      <c r="FK433" s="81">
        <f t="shared" si="895"/>
        <v>2.6207412953949829</v>
      </c>
      <c r="FL433" s="81">
        <f t="shared" si="896"/>
        <v>2.1401321298967151</v>
      </c>
      <c r="FM433" s="81">
        <f t="shared" si="897"/>
        <v>3.3345683586513526</v>
      </c>
      <c r="FN433" s="81">
        <f t="shared" si="898"/>
        <v>1.9306794152799485</v>
      </c>
      <c r="FO433" s="81">
        <f t="shared" si="899"/>
        <v>1.8209960848584175</v>
      </c>
      <c r="FP433" s="81">
        <f t="shared" si="900"/>
        <v>1.7095555155659528</v>
      </c>
      <c r="FQ433" s="2"/>
      <c r="FR433" s="83">
        <f t="shared" si="901"/>
        <v>10</v>
      </c>
      <c r="FS433" s="83">
        <f t="shared" si="902"/>
        <v>-12</v>
      </c>
      <c r="FT433" s="83">
        <f t="shared" si="903"/>
        <v>-16</v>
      </c>
      <c r="FU433" s="83">
        <f t="shared" si="904"/>
        <v>-4</v>
      </c>
      <c r="FV433" s="83">
        <f t="shared" si="905"/>
        <v>18</v>
      </c>
      <c r="FW433" s="83">
        <f t="shared" si="906"/>
        <v>-16</v>
      </c>
      <c r="FX433" s="83">
        <f t="shared" si="907"/>
        <v>-5</v>
      </c>
      <c r="FY433" s="83">
        <f t="shared" si="908"/>
        <v>13</v>
      </c>
      <c r="FZ433" s="83">
        <f t="shared" si="909"/>
        <v>-15</v>
      </c>
      <c r="GA433" s="83">
        <f t="shared" si="910"/>
        <v>-1</v>
      </c>
      <c r="GB433" s="83">
        <f t="shared" si="911"/>
        <v>-1</v>
      </c>
      <c r="GC433" s="54"/>
      <c r="GD433" s="205">
        <f t="shared" si="912"/>
        <v>0.97165207963587807</v>
      </c>
      <c r="GE433" s="206">
        <f t="shared" si="913"/>
        <v>-1.1615050932096667</v>
      </c>
      <c r="GF433" s="206">
        <f t="shared" si="914"/>
        <v>-1.4895169527756984</v>
      </c>
      <c r="GG433" s="207">
        <f t="shared" si="915"/>
        <v>-0.3815594428061706</v>
      </c>
      <c r="GH433" s="206">
        <f t="shared" si="916"/>
        <v>1.6907344513645919</v>
      </c>
      <c r="GI433" s="206">
        <f t="shared" si="917"/>
        <v>-1.536084401345688</v>
      </c>
      <c r="GJ433" s="206">
        <f t="shared" si="918"/>
        <v>-0.48060916549826782</v>
      </c>
      <c r="GK433" s="206">
        <f t="shared" si="919"/>
        <v>1.1944362287546375</v>
      </c>
      <c r="GL433" s="206">
        <f t="shared" si="920"/>
        <v>-1.4038889433714041</v>
      </c>
      <c r="GM433" s="206">
        <f t="shared" si="921"/>
        <v>-0.109683330421531</v>
      </c>
      <c r="GN433" s="206">
        <f t="shared" si="922"/>
        <v>-0.11144056929246471</v>
      </c>
      <c r="GO433" s="2"/>
      <c r="GP433" s="3">
        <f t="shared" si="923"/>
        <v>19</v>
      </c>
      <c r="GQ433" s="320">
        <f t="shared" si="924"/>
        <v>1.7095555155659527E-3</v>
      </c>
      <c r="GR433" s="298">
        <f t="shared" si="925"/>
        <v>8.3596022222609241E-4</v>
      </c>
      <c r="GS433" s="298">
        <f t="shared" si="926"/>
        <v>9.269025473838975E-4</v>
      </c>
      <c r="GT433" s="298">
        <f t="shared" si="927"/>
        <v>8.7834422799022249E-4</v>
      </c>
      <c r="GU433" s="298">
        <f t="shared" si="928"/>
        <v>6.4772432852577941E-4</v>
      </c>
      <c r="GV433" s="298">
        <f t="shared" si="929"/>
        <v>4.6917857658437996E-4</v>
      </c>
      <c r="GW433" s="298">
        <f t="shared" si="930"/>
        <v>8.8316171895385482E-4</v>
      </c>
      <c r="GX433" s="298">
        <f t="shared" si="931"/>
        <v>7.0063056751075968E-4</v>
      </c>
      <c r="GY433" s="298">
        <f t="shared" si="932"/>
        <v>5.5151907536628059E-4</v>
      </c>
      <c r="GZ433" s="298">
        <f t="shared" si="933"/>
        <v>7.4727555786196164E-4</v>
      </c>
      <c r="HA433" s="298">
        <f t="shared" si="934"/>
        <v>4.4359949302915085E-4</v>
      </c>
      <c r="HB433" s="298">
        <f t="shared" si="935"/>
        <v>3.9880358923230307E-4</v>
      </c>
      <c r="HC433" s="298">
        <f t="shared" si="936"/>
        <v>3.2923807378398514E-4</v>
      </c>
      <c r="HD433" s="298"/>
    </row>
    <row r="434" spans="1:212" ht="12" customHeight="1" x14ac:dyDescent="0.25">
      <c r="A434" s="2">
        <v>3</v>
      </c>
      <c r="B434" s="10" t="s">
        <v>152</v>
      </c>
      <c r="C434" s="183">
        <v>63067</v>
      </c>
      <c r="D434" s="10"/>
      <c r="E434" s="2" t="s">
        <v>6</v>
      </c>
      <c r="F434" s="33"/>
      <c r="G434" s="33"/>
      <c r="H434" s="33"/>
      <c r="I434" s="33"/>
      <c r="J434" s="33"/>
      <c r="K434" s="33"/>
      <c r="L434" s="33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61"/>
      <c r="X434" s="45"/>
      <c r="Y434" s="3">
        <v>21</v>
      </c>
      <c r="Z434" s="146">
        <v>4</v>
      </c>
      <c r="AA434" s="3">
        <f t="shared" si="962"/>
        <v>25</v>
      </c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178">
        <f t="shared" si="850"/>
        <v>0</v>
      </c>
      <c r="BB434" s="2">
        <f t="shared" si="851"/>
        <v>0</v>
      </c>
      <c r="BC434" s="2">
        <f t="shared" si="852"/>
        <v>0</v>
      </c>
      <c r="BD434" s="146">
        <f t="shared" si="853"/>
        <v>0</v>
      </c>
      <c r="BE434" s="3">
        <f t="shared" si="854"/>
        <v>2.2842903125324474</v>
      </c>
      <c r="BF434" s="178">
        <f t="shared" si="855"/>
        <v>0</v>
      </c>
      <c r="BG434" s="2">
        <f t="shared" si="856"/>
        <v>0</v>
      </c>
      <c r="BH434" s="2">
        <f t="shared" si="857"/>
        <v>0</v>
      </c>
      <c r="BI434" s="146">
        <f t="shared" si="858"/>
        <v>0</v>
      </c>
      <c r="BJ434" s="3"/>
      <c r="BK434" s="21">
        <v>9481</v>
      </c>
      <c r="BL434" s="3">
        <v>9453</v>
      </c>
      <c r="BM434" s="2">
        <v>28</v>
      </c>
      <c r="BN434" s="2">
        <v>28</v>
      </c>
      <c r="BO434" s="45"/>
      <c r="BP434" s="2">
        <f t="shared" si="859"/>
        <v>28</v>
      </c>
      <c r="BQ434" s="2">
        <f t="shared" si="860"/>
        <v>2.9620226383158785</v>
      </c>
      <c r="BR434" s="2">
        <f t="shared" si="861"/>
        <v>2.9620226383158785</v>
      </c>
      <c r="BS434" s="2"/>
      <c r="BT434" s="7">
        <v>9513</v>
      </c>
      <c r="BU434" s="3">
        <v>9476</v>
      </c>
      <c r="BV434" s="2">
        <f t="shared" si="963"/>
        <v>37</v>
      </c>
      <c r="BW434" s="2">
        <v>37</v>
      </c>
      <c r="BX434" s="61"/>
      <c r="BY434" s="2">
        <f t="shared" si="862"/>
        <v>37</v>
      </c>
      <c r="BZ434" s="2">
        <f t="shared" si="863"/>
        <v>3.9046010975094978</v>
      </c>
      <c r="CA434" s="2">
        <f t="shared" si="864"/>
        <v>3.9046010975094978</v>
      </c>
      <c r="CB434" s="2"/>
      <c r="CC434" s="105">
        <v>9563</v>
      </c>
      <c r="CD434" s="3">
        <v>9523</v>
      </c>
      <c r="CE434" s="2">
        <f t="shared" si="964"/>
        <v>40</v>
      </c>
      <c r="CF434" s="2">
        <v>40</v>
      </c>
      <c r="CG434" s="61"/>
      <c r="CH434" s="2">
        <f t="shared" si="865"/>
        <v>40</v>
      </c>
      <c r="CI434" s="2">
        <f t="shared" si="866"/>
        <v>4.2003570303475799</v>
      </c>
      <c r="CJ434" s="2">
        <f t="shared" si="867"/>
        <v>4.2003570303475799</v>
      </c>
      <c r="CK434" s="2"/>
      <c r="CL434" s="105">
        <v>9578</v>
      </c>
      <c r="CM434" s="3">
        <v>9550</v>
      </c>
      <c r="CN434" s="2">
        <f t="shared" si="965"/>
        <v>28</v>
      </c>
      <c r="CO434" s="2">
        <f t="shared" si="966"/>
        <v>28</v>
      </c>
      <c r="CP434" s="61"/>
      <c r="CQ434" s="2">
        <f t="shared" si="868"/>
        <v>28</v>
      </c>
      <c r="CR434" s="2">
        <f t="shared" si="869"/>
        <v>2.9319371727748691</v>
      </c>
      <c r="CS434" s="2">
        <f t="shared" si="870"/>
        <v>2.9319371727748691</v>
      </c>
      <c r="CT434" s="2"/>
      <c r="CU434" s="131">
        <v>9653</v>
      </c>
      <c r="CV434" s="3">
        <v>9631</v>
      </c>
      <c r="CW434" s="2">
        <f t="shared" si="967"/>
        <v>22</v>
      </c>
      <c r="CX434" s="2">
        <f t="shared" si="968"/>
        <v>22</v>
      </c>
      <c r="CY434" s="61"/>
      <c r="CZ434" s="2">
        <f t="shared" si="871"/>
        <v>22</v>
      </c>
      <c r="DA434" s="2">
        <f t="shared" si="872"/>
        <v>2.2842903125324474</v>
      </c>
      <c r="DB434" s="2">
        <f t="shared" si="873"/>
        <v>2.2842903125324474</v>
      </c>
      <c r="DC434" s="2"/>
      <c r="DD434" s="131">
        <v>9667</v>
      </c>
      <c r="DE434" s="3">
        <v>9658</v>
      </c>
      <c r="DF434" s="2">
        <f t="shared" si="969"/>
        <v>9</v>
      </c>
      <c r="DG434" s="2">
        <f t="shared" si="970"/>
        <v>9</v>
      </c>
      <c r="DH434" s="61"/>
      <c r="DI434" s="2">
        <f t="shared" si="874"/>
        <v>9</v>
      </c>
      <c r="DJ434" s="2">
        <f t="shared" si="875"/>
        <v>0.93186995237109127</v>
      </c>
      <c r="DK434" s="2">
        <f t="shared" si="876"/>
        <v>0.93186995237109127</v>
      </c>
      <c r="DL434" s="2"/>
      <c r="DM434" s="131">
        <v>9689</v>
      </c>
      <c r="DN434" s="2">
        <v>9678</v>
      </c>
      <c r="DO434" s="3">
        <f t="shared" si="877"/>
        <v>11</v>
      </c>
      <c r="DP434" s="3">
        <f t="shared" si="878"/>
        <v>1.1365984707584211</v>
      </c>
      <c r="DQ434" s="2"/>
      <c r="DR434" s="131">
        <v>9726</v>
      </c>
      <c r="DS434" s="2">
        <v>9724</v>
      </c>
      <c r="DT434" s="3">
        <f t="shared" si="879"/>
        <v>2</v>
      </c>
      <c r="DU434" s="3">
        <f t="shared" si="880"/>
        <v>0.20567667626491157</v>
      </c>
      <c r="DV434" s="2"/>
      <c r="DW434" s="131">
        <v>9787</v>
      </c>
      <c r="DX434" s="2">
        <v>9770</v>
      </c>
      <c r="DY434" s="3">
        <f t="shared" si="881"/>
        <v>17</v>
      </c>
      <c r="DZ434" s="3">
        <f t="shared" si="882"/>
        <v>1.7400204708290685</v>
      </c>
      <c r="EA434" s="2"/>
      <c r="EB434" s="131">
        <v>9866</v>
      </c>
      <c r="EC434" s="2">
        <v>9851</v>
      </c>
      <c r="ED434" s="3">
        <f t="shared" si="948"/>
        <v>15</v>
      </c>
      <c r="EE434" s="3">
        <f t="shared" si="883"/>
        <v>1.5226880519744188</v>
      </c>
      <c r="EF434" s="2"/>
      <c r="EG434" s="131">
        <v>9969</v>
      </c>
      <c r="EH434" s="2">
        <v>9967</v>
      </c>
      <c r="EI434" s="3">
        <f>EG434-EH434</f>
        <v>2</v>
      </c>
      <c r="EJ434" s="3">
        <f t="shared" si="884"/>
        <v>0.20066218521119697</v>
      </c>
      <c r="EK434" s="2"/>
      <c r="EL434" s="131">
        <v>10051</v>
      </c>
      <c r="EM434" s="2">
        <v>10037</v>
      </c>
      <c r="EN434" s="3">
        <f t="shared" si="971"/>
        <v>14</v>
      </c>
      <c r="EO434" s="3">
        <f t="shared" si="885"/>
        <v>1.3948390953472154</v>
      </c>
      <c r="EP434" s="2"/>
      <c r="EQ434" s="2"/>
      <c r="ER434" s="77">
        <f t="shared" si="886"/>
        <v>28</v>
      </c>
      <c r="ES434" s="83">
        <f t="shared" si="955"/>
        <v>37</v>
      </c>
      <c r="ET434" s="83">
        <f t="shared" si="953"/>
        <v>40</v>
      </c>
      <c r="EU434" s="81">
        <f t="shared" si="959"/>
        <v>28</v>
      </c>
      <c r="EV434" s="81">
        <f t="shared" si="956"/>
        <v>22</v>
      </c>
      <c r="EW434" s="81">
        <f t="shared" si="961"/>
        <v>9</v>
      </c>
      <c r="EX434" s="81">
        <f t="shared" si="957"/>
        <v>11</v>
      </c>
      <c r="EY434" s="81">
        <f>DT434</f>
        <v>2</v>
      </c>
      <c r="EZ434" s="81">
        <f t="shared" si="960"/>
        <v>17</v>
      </c>
      <c r="FA434" s="81">
        <f t="shared" si="887"/>
        <v>15</v>
      </c>
      <c r="FB434" s="81">
        <f t="shared" si="888"/>
        <v>2</v>
      </c>
      <c r="FC434" s="81">
        <f t="shared" si="972"/>
        <v>14</v>
      </c>
      <c r="FD434" s="2"/>
      <c r="FE434" s="77">
        <f t="shared" si="889"/>
        <v>2.9620226383158785</v>
      </c>
      <c r="FF434" s="83">
        <f t="shared" si="890"/>
        <v>3.9046010975094978</v>
      </c>
      <c r="FG434" s="83">
        <f t="shared" si="891"/>
        <v>4.2003570303475799</v>
      </c>
      <c r="FH434" s="81">
        <f t="shared" si="892"/>
        <v>2.9319371727748691</v>
      </c>
      <c r="FI434" s="81">
        <f t="shared" si="893"/>
        <v>2.2842903125324474</v>
      </c>
      <c r="FJ434" s="81">
        <f t="shared" si="894"/>
        <v>0.93186995237109127</v>
      </c>
      <c r="FK434" s="81">
        <f t="shared" si="895"/>
        <v>1.1365984707584211</v>
      </c>
      <c r="FL434" s="81">
        <f t="shared" si="896"/>
        <v>0.20567667626491157</v>
      </c>
      <c r="FM434" s="81">
        <f t="shared" si="897"/>
        <v>1.7400204708290685</v>
      </c>
      <c r="FN434" s="81">
        <f t="shared" si="898"/>
        <v>1.5226880519744188</v>
      </c>
      <c r="FO434" s="81">
        <f t="shared" si="899"/>
        <v>0.20066218521119697</v>
      </c>
      <c r="FP434" s="81">
        <f t="shared" si="900"/>
        <v>1.3948390953472154</v>
      </c>
      <c r="FQ434" s="2"/>
      <c r="FR434" s="83">
        <f t="shared" si="901"/>
        <v>9</v>
      </c>
      <c r="FS434" s="83">
        <f t="shared" si="902"/>
        <v>3</v>
      </c>
      <c r="FT434" s="83">
        <f t="shared" si="903"/>
        <v>-12</v>
      </c>
      <c r="FU434" s="83">
        <f t="shared" si="904"/>
        <v>-6</v>
      </c>
      <c r="FV434" s="83">
        <f t="shared" si="905"/>
        <v>-13</v>
      </c>
      <c r="FW434" s="83">
        <f t="shared" si="906"/>
        <v>2</v>
      </c>
      <c r="FX434" s="83">
        <f t="shared" si="907"/>
        <v>-9</v>
      </c>
      <c r="FY434" s="83">
        <f t="shared" si="908"/>
        <v>15</v>
      </c>
      <c r="FZ434" s="83">
        <f t="shared" si="909"/>
        <v>-2</v>
      </c>
      <c r="GA434" s="83">
        <f t="shared" si="910"/>
        <v>-13</v>
      </c>
      <c r="GB434" s="83">
        <f t="shared" si="911"/>
        <v>12</v>
      </c>
      <c r="GC434" s="54"/>
      <c r="GD434" s="205">
        <f t="shared" si="912"/>
        <v>0.94257845919361927</v>
      </c>
      <c r="GE434" s="206">
        <f t="shared" si="913"/>
        <v>0.2957559328380821</v>
      </c>
      <c r="GF434" s="206">
        <f t="shared" si="914"/>
        <v>-1.2684198575727108</v>
      </c>
      <c r="GG434" s="207">
        <f t="shared" si="915"/>
        <v>-0.64764686024242168</v>
      </c>
      <c r="GH434" s="206">
        <f t="shared" si="916"/>
        <v>-1.3524203601613562</v>
      </c>
      <c r="GI434" s="206">
        <f t="shared" si="917"/>
        <v>0.20472851838732986</v>
      </c>
      <c r="GJ434" s="206">
        <f t="shared" si="918"/>
        <v>-0.93092179449350954</v>
      </c>
      <c r="GK434" s="206">
        <f t="shared" si="919"/>
        <v>1.5343437945641569</v>
      </c>
      <c r="GL434" s="206">
        <f t="shared" si="920"/>
        <v>-0.21733241885464971</v>
      </c>
      <c r="GM434" s="206">
        <f t="shared" si="921"/>
        <v>-1.3220258667632219</v>
      </c>
      <c r="GN434" s="206">
        <f t="shared" si="922"/>
        <v>1.1941769101360185</v>
      </c>
      <c r="GO434" s="2"/>
      <c r="GP434" s="3">
        <f t="shared" si="923"/>
        <v>14</v>
      </c>
      <c r="GQ434" s="320">
        <f t="shared" si="924"/>
        <v>1.3948390953472153E-3</v>
      </c>
      <c r="GR434" s="298">
        <f t="shared" si="925"/>
        <v>4.8764346296522058E-4</v>
      </c>
      <c r="GS434" s="298">
        <f t="shared" si="926"/>
        <v>5.9129990091731394E-4</v>
      </c>
      <c r="GT434" s="298">
        <f t="shared" si="927"/>
        <v>7.6377758955671528E-4</v>
      </c>
      <c r="GU434" s="298">
        <f t="shared" si="928"/>
        <v>6.0454270662406082E-4</v>
      </c>
      <c r="GV434" s="298">
        <f t="shared" si="929"/>
        <v>3.9699725710985999E-4</v>
      </c>
      <c r="GW434" s="298">
        <f t="shared" si="930"/>
        <v>1.8064671524056121E-4</v>
      </c>
      <c r="GX434" s="298">
        <f t="shared" si="931"/>
        <v>2.7524772295065561E-4</v>
      </c>
      <c r="GY434" s="298">
        <f t="shared" si="932"/>
        <v>4.7958180466633096E-5</v>
      </c>
      <c r="GZ434" s="298">
        <f t="shared" si="933"/>
        <v>3.5288012454592633E-4</v>
      </c>
      <c r="HA434" s="298">
        <f t="shared" si="934"/>
        <v>3.1685678073510771E-4</v>
      </c>
      <c r="HB434" s="298">
        <f t="shared" si="935"/>
        <v>3.9880358923230307E-5</v>
      </c>
      <c r="HC434" s="298">
        <f t="shared" si="936"/>
        <v>2.4259647541977856E-4</v>
      </c>
      <c r="HD434" s="298"/>
    </row>
    <row r="435" spans="1:212" ht="12" customHeight="1" x14ac:dyDescent="0.25">
      <c r="A435" s="2">
        <v>3</v>
      </c>
      <c r="B435" s="10" t="s">
        <v>152</v>
      </c>
      <c r="C435" s="183">
        <v>63072</v>
      </c>
      <c r="D435" s="10"/>
      <c r="E435" s="2" t="s">
        <v>35</v>
      </c>
      <c r="F435" s="33"/>
      <c r="G435" s="33"/>
      <c r="H435" s="33"/>
      <c r="I435" s="33"/>
      <c r="J435" s="33"/>
      <c r="K435" s="33"/>
      <c r="L435" s="33"/>
      <c r="M435" s="45"/>
      <c r="N435" s="45"/>
      <c r="O435" s="45">
        <v>218</v>
      </c>
      <c r="P435" s="45"/>
      <c r="Q435" s="45">
        <v>217</v>
      </c>
      <c r="R435" s="45"/>
      <c r="S435" s="45"/>
      <c r="T435" s="45">
        <v>30</v>
      </c>
      <c r="U435" s="45">
        <f>100+400</f>
        <v>500</v>
      </c>
      <c r="V435" s="45"/>
      <c r="W435" s="61"/>
      <c r="X435" s="45">
        <f>SUM(M435:W435)</f>
        <v>965</v>
      </c>
      <c r="Y435" s="3">
        <v>470</v>
      </c>
      <c r="Z435" s="146"/>
      <c r="AA435" s="3">
        <f t="shared" si="962"/>
        <v>470</v>
      </c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178">
        <f t="shared" si="850"/>
        <v>0</v>
      </c>
      <c r="BB435" s="2">
        <f t="shared" si="851"/>
        <v>0</v>
      </c>
      <c r="BC435" s="2">
        <f t="shared" si="852"/>
        <v>0</v>
      </c>
      <c r="BD435" s="146">
        <f t="shared" si="853"/>
        <v>0</v>
      </c>
      <c r="BE435" s="3">
        <f t="shared" si="854"/>
        <v>7.1099154496541122</v>
      </c>
      <c r="BF435" s="178">
        <f t="shared" si="855"/>
        <v>0</v>
      </c>
      <c r="BG435" s="2">
        <f t="shared" si="856"/>
        <v>0</v>
      </c>
      <c r="BH435" s="2">
        <f t="shared" si="857"/>
        <v>0</v>
      </c>
      <c r="BI435" s="146">
        <f t="shared" si="858"/>
        <v>0</v>
      </c>
      <c r="BJ435" s="3"/>
      <c r="BK435" s="21">
        <v>10591</v>
      </c>
      <c r="BL435" s="3">
        <v>10572</v>
      </c>
      <c r="BM435" s="2">
        <v>19</v>
      </c>
      <c r="BN435" s="2">
        <v>19</v>
      </c>
      <c r="BO435" s="45"/>
      <c r="BP435" s="2">
        <f t="shared" si="859"/>
        <v>19</v>
      </c>
      <c r="BQ435" s="2">
        <f t="shared" si="860"/>
        <v>1.7972001513431708</v>
      </c>
      <c r="BR435" s="2">
        <f t="shared" si="861"/>
        <v>1.7972001513431708</v>
      </c>
      <c r="BS435" s="2"/>
      <c r="BT435" s="7">
        <v>10511</v>
      </c>
      <c r="BU435" s="3">
        <v>10500</v>
      </c>
      <c r="BV435" s="2">
        <f t="shared" si="963"/>
        <v>11</v>
      </c>
      <c r="BW435" s="2">
        <v>11</v>
      </c>
      <c r="BX435" s="61"/>
      <c r="BY435" s="2">
        <f t="shared" si="862"/>
        <v>11</v>
      </c>
      <c r="BZ435" s="2">
        <f t="shared" si="863"/>
        <v>1.0476190476190477</v>
      </c>
      <c r="CA435" s="2">
        <f t="shared" si="864"/>
        <v>1.0476190476190477</v>
      </c>
      <c r="CB435" s="2"/>
      <c r="CC435" s="105">
        <v>10453</v>
      </c>
      <c r="CD435" s="3">
        <v>10425</v>
      </c>
      <c r="CE435" s="2">
        <f t="shared" si="964"/>
        <v>28</v>
      </c>
      <c r="CF435" s="2">
        <v>28</v>
      </c>
      <c r="CG435" s="61"/>
      <c r="CH435" s="2">
        <f t="shared" si="865"/>
        <v>28</v>
      </c>
      <c r="CI435" s="2">
        <f t="shared" si="866"/>
        <v>2.6858513189448439</v>
      </c>
      <c r="CJ435" s="2">
        <f t="shared" si="867"/>
        <v>2.6858513189448439</v>
      </c>
      <c r="CK435" s="2"/>
      <c r="CL435" s="105">
        <v>10500</v>
      </c>
      <c r="CM435" s="3">
        <v>10486</v>
      </c>
      <c r="CN435" s="2">
        <f t="shared" si="965"/>
        <v>14</v>
      </c>
      <c r="CO435" s="2">
        <f t="shared" si="966"/>
        <v>14</v>
      </c>
      <c r="CP435" s="61"/>
      <c r="CQ435" s="2">
        <f t="shared" si="868"/>
        <v>14</v>
      </c>
      <c r="CR435" s="2">
        <f t="shared" si="869"/>
        <v>1.3351134846461949</v>
      </c>
      <c r="CS435" s="2">
        <f t="shared" si="870"/>
        <v>1.3351134846461949</v>
      </c>
      <c r="CT435" s="2"/>
      <c r="CU435" s="131">
        <v>10482</v>
      </c>
      <c r="CV435" s="3">
        <v>10408</v>
      </c>
      <c r="CW435" s="2">
        <f t="shared" si="967"/>
        <v>74</v>
      </c>
      <c r="CX435" s="2">
        <f t="shared" si="968"/>
        <v>74</v>
      </c>
      <c r="CY435" s="61"/>
      <c r="CZ435" s="2">
        <f t="shared" si="871"/>
        <v>74</v>
      </c>
      <c r="DA435" s="2">
        <f t="shared" si="872"/>
        <v>7.1099154496541122</v>
      </c>
      <c r="DB435" s="2">
        <f t="shared" si="873"/>
        <v>7.1099154496541122</v>
      </c>
      <c r="DC435" s="2"/>
      <c r="DD435" s="131">
        <v>10371</v>
      </c>
      <c r="DE435" s="3">
        <v>10332</v>
      </c>
      <c r="DF435" s="2">
        <f t="shared" si="969"/>
        <v>39</v>
      </c>
      <c r="DG435" s="2">
        <f t="shared" si="970"/>
        <v>39</v>
      </c>
      <c r="DH435" s="61"/>
      <c r="DI435" s="2">
        <f t="shared" si="874"/>
        <v>39</v>
      </c>
      <c r="DJ435" s="2">
        <f t="shared" si="875"/>
        <v>3.7746806039488967</v>
      </c>
      <c r="DK435" s="2">
        <f t="shared" si="876"/>
        <v>3.7746806039488967</v>
      </c>
      <c r="DL435" s="2"/>
      <c r="DM435" s="131">
        <v>10389</v>
      </c>
      <c r="DN435" s="2">
        <v>10371</v>
      </c>
      <c r="DO435" s="3">
        <f t="shared" si="877"/>
        <v>18</v>
      </c>
      <c r="DP435" s="3">
        <f t="shared" si="878"/>
        <v>1.7356089094590685</v>
      </c>
      <c r="DQ435" s="2"/>
      <c r="DR435" s="131">
        <v>10237</v>
      </c>
      <c r="DS435" s="2">
        <v>10220</v>
      </c>
      <c r="DT435" s="3">
        <f t="shared" si="879"/>
        <v>17</v>
      </c>
      <c r="DU435" s="3">
        <f t="shared" si="880"/>
        <v>1.6634050880626223</v>
      </c>
      <c r="DV435" s="2"/>
      <c r="DW435" s="131">
        <v>10242</v>
      </c>
      <c r="DX435" s="2">
        <v>10156</v>
      </c>
      <c r="DY435" s="3">
        <f t="shared" si="881"/>
        <v>86</v>
      </c>
      <c r="DZ435" s="3">
        <f t="shared" si="882"/>
        <v>8.4679007483261142</v>
      </c>
      <c r="EA435" s="2"/>
      <c r="EB435" s="131">
        <v>10134</v>
      </c>
      <c r="EC435" s="2">
        <v>10116</v>
      </c>
      <c r="ED435" s="3">
        <f t="shared" si="948"/>
        <v>18</v>
      </c>
      <c r="EE435" s="3">
        <f t="shared" si="883"/>
        <v>1.779359430604982</v>
      </c>
      <c r="EF435" s="2"/>
      <c r="EG435" s="131">
        <v>10369</v>
      </c>
      <c r="EH435" s="2">
        <v>9972</v>
      </c>
      <c r="EI435" s="3">
        <f>EG435-EH435</f>
        <v>397</v>
      </c>
      <c r="EJ435" s="3">
        <f t="shared" si="884"/>
        <v>39.811472121941435</v>
      </c>
      <c r="EK435" s="2"/>
      <c r="EL435" s="131">
        <v>10325</v>
      </c>
      <c r="EM435" s="2">
        <v>9880</v>
      </c>
      <c r="EN435" s="3">
        <f t="shared" si="971"/>
        <v>445</v>
      </c>
      <c r="EO435" s="3">
        <f t="shared" si="885"/>
        <v>45.040485829959515</v>
      </c>
      <c r="EP435" s="2"/>
      <c r="EQ435" s="2"/>
      <c r="ER435" s="77">
        <f t="shared" si="886"/>
        <v>19</v>
      </c>
      <c r="ES435" s="83">
        <f t="shared" si="955"/>
        <v>11</v>
      </c>
      <c r="ET435" s="83">
        <f t="shared" si="953"/>
        <v>28</v>
      </c>
      <c r="EU435" s="81">
        <f t="shared" si="959"/>
        <v>14</v>
      </c>
      <c r="EV435" s="81">
        <f t="shared" si="956"/>
        <v>74</v>
      </c>
      <c r="EW435" s="81">
        <f t="shared" si="961"/>
        <v>39</v>
      </c>
      <c r="EX435" s="81">
        <f t="shared" si="957"/>
        <v>18</v>
      </c>
      <c r="EY435" s="81">
        <f>DT435</f>
        <v>17</v>
      </c>
      <c r="EZ435" s="81">
        <f t="shared" si="960"/>
        <v>86</v>
      </c>
      <c r="FA435" s="81">
        <f t="shared" si="887"/>
        <v>18</v>
      </c>
      <c r="FB435" s="81">
        <f t="shared" si="888"/>
        <v>397</v>
      </c>
      <c r="FC435" s="81">
        <f t="shared" si="972"/>
        <v>445</v>
      </c>
      <c r="FD435" s="2"/>
      <c r="FE435" s="77">
        <f t="shared" si="889"/>
        <v>1.7972001513431708</v>
      </c>
      <c r="FF435" s="83">
        <f t="shared" si="890"/>
        <v>1.0476190476190477</v>
      </c>
      <c r="FG435" s="83">
        <f t="shared" si="891"/>
        <v>2.6858513189448439</v>
      </c>
      <c r="FH435" s="81">
        <f t="shared" si="892"/>
        <v>1.3351134846461949</v>
      </c>
      <c r="FI435" s="81">
        <f t="shared" si="893"/>
        <v>7.1099154496541122</v>
      </c>
      <c r="FJ435" s="81">
        <f t="shared" si="894"/>
        <v>3.7746806039488967</v>
      </c>
      <c r="FK435" s="81">
        <f t="shared" si="895"/>
        <v>1.7356089094590685</v>
      </c>
      <c r="FL435" s="81">
        <f t="shared" si="896"/>
        <v>1.6634050880626223</v>
      </c>
      <c r="FM435" s="81">
        <f t="shared" si="897"/>
        <v>8.4679007483261142</v>
      </c>
      <c r="FN435" s="81">
        <f t="shared" si="898"/>
        <v>1.779359430604982</v>
      </c>
      <c r="FO435" s="81">
        <f t="shared" si="899"/>
        <v>39.811472121941435</v>
      </c>
      <c r="FP435" s="81">
        <f t="shared" si="900"/>
        <v>45.040485829959515</v>
      </c>
      <c r="FQ435" s="2"/>
      <c r="FR435" s="83">
        <f t="shared" si="901"/>
        <v>-8</v>
      </c>
      <c r="FS435" s="83">
        <f t="shared" si="902"/>
        <v>17</v>
      </c>
      <c r="FT435" s="83">
        <f t="shared" si="903"/>
        <v>-14</v>
      </c>
      <c r="FU435" s="83">
        <f t="shared" si="904"/>
        <v>60</v>
      </c>
      <c r="FV435" s="83">
        <f t="shared" si="905"/>
        <v>-35</v>
      </c>
      <c r="FW435" s="83">
        <f t="shared" si="906"/>
        <v>-21</v>
      </c>
      <c r="FX435" s="83">
        <f t="shared" si="907"/>
        <v>-1</v>
      </c>
      <c r="FY435" s="83">
        <f t="shared" si="908"/>
        <v>69</v>
      </c>
      <c r="FZ435" s="83">
        <f t="shared" si="909"/>
        <v>-68</v>
      </c>
      <c r="GA435" s="83">
        <f t="shared" si="910"/>
        <v>379</v>
      </c>
      <c r="GB435" s="83">
        <f t="shared" si="911"/>
        <v>48</v>
      </c>
      <c r="GC435" s="54"/>
      <c r="GD435" s="205">
        <f t="shared" si="912"/>
        <v>-0.74958110372412312</v>
      </c>
      <c r="GE435" s="206">
        <f t="shared" si="913"/>
        <v>1.6382322713257962</v>
      </c>
      <c r="GF435" s="206">
        <f t="shared" si="914"/>
        <v>-1.3507378342986489</v>
      </c>
      <c r="GG435" s="207">
        <f t="shared" si="915"/>
        <v>5.7748019650079172</v>
      </c>
      <c r="GH435" s="206">
        <f t="shared" si="916"/>
        <v>-3.3352348457052154</v>
      </c>
      <c r="GI435" s="206">
        <f t="shared" si="917"/>
        <v>-2.0390716944898282</v>
      </c>
      <c r="GJ435" s="206">
        <f t="shared" si="918"/>
        <v>-7.2203821396446211E-2</v>
      </c>
      <c r="GK435" s="206">
        <f t="shared" si="919"/>
        <v>6.8044956602634921</v>
      </c>
      <c r="GL435" s="206">
        <f t="shared" si="920"/>
        <v>-6.6885413177211319</v>
      </c>
      <c r="GM435" s="206">
        <f t="shared" si="921"/>
        <v>38.032112691336451</v>
      </c>
      <c r="GN435" s="206">
        <f t="shared" si="922"/>
        <v>5.2290137080180799</v>
      </c>
      <c r="GO435" s="2"/>
      <c r="GP435" s="3">
        <f t="shared" si="923"/>
        <v>445</v>
      </c>
      <c r="GQ435" s="320">
        <f t="shared" si="924"/>
        <v>4.5040485829959516E-2</v>
      </c>
      <c r="GR435" s="298">
        <f t="shared" si="925"/>
        <v>3.3090092129782825E-4</v>
      </c>
      <c r="GS435" s="298">
        <f t="shared" si="926"/>
        <v>1.7579186243487711E-4</v>
      </c>
      <c r="GT435" s="298">
        <f t="shared" si="927"/>
        <v>5.3464431268970066E-4</v>
      </c>
      <c r="GU435" s="298">
        <f t="shared" si="928"/>
        <v>3.0227135331203041E-4</v>
      </c>
      <c r="GV435" s="298">
        <f t="shared" si="929"/>
        <v>1.3353544102786199E-3</v>
      </c>
      <c r="GW435" s="298">
        <f t="shared" si="930"/>
        <v>7.8280243270909856E-4</v>
      </c>
      <c r="GX435" s="298">
        <f t="shared" si="931"/>
        <v>4.5040536482834551E-4</v>
      </c>
      <c r="GY435" s="298">
        <f t="shared" si="932"/>
        <v>4.0764453396638134E-4</v>
      </c>
      <c r="GZ435" s="298">
        <f t="shared" si="933"/>
        <v>1.785158277114686E-3</v>
      </c>
      <c r="HA435" s="298">
        <f t="shared" si="934"/>
        <v>3.8022813688212925E-4</v>
      </c>
      <c r="HB435" s="298">
        <f t="shared" si="935"/>
        <v>7.9162512462612172E-3</v>
      </c>
      <c r="HC435" s="298">
        <f t="shared" si="936"/>
        <v>7.7111022544143898E-3</v>
      </c>
      <c r="HD435" s="298"/>
    </row>
    <row r="436" spans="1:212" ht="12" customHeight="1" x14ac:dyDescent="0.25">
      <c r="A436" s="2">
        <v>3</v>
      </c>
      <c r="B436" s="10" t="s">
        <v>152</v>
      </c>
      <c r="C436" s="183">
        <v>63073</v>
      </c>
      <c r="D436" s="10"/>
      <c r="E436" s="2" t="s">
        <v>40</v>
      </c>
      <c r="F436" s="33"/>
      <c r="G436" s="33"/>
      <c r="H436" s="33"/>
      <c r="I436" s="33"/>
      <c r="J436" s="33"/>
      <c r="K436" s="33"/>
      <c r="L436" s="33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61"/>
      <c r="X436" s="45"/>
      <c r="Y436" s="3">
        <v>28</v>
      </c>
      <c r="Z436" s="146">
        <v>2</v>
      </c>
      <c r="AA436" s="3">
        <f t="shared" si="962"/>
        <v>30</v>
      </c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178">
        <f t="shared" si="850"/>
        <v>0</v>
      </c>
      <c r="BB436" s="2">
        <f t="shared" si="851"/>
        <v>0</v>
      </c>
      <c r="BC436" s="2">
        <f t="shared" si="852"/>
        <v>0</v>
      </c>
      <c r="BD436" s="146">
        <f t="shared" si="853"/>
        <v>0</v>
      </c>
      <c r="BE436" s="3">
        <f t="shared" si="854"/>
        <v>3.905160390516039</v>
      </c>
      <c r="BF436" s="178">
        <f t="shared" si="855"/>
        <v>0</v>
      </c>
      <c r="BG436" s="2">
        <f t="shared" si="856"/>
        <v>0</v>
      </c>
      <c r="BH436" s="2">
        <f t="shared" si="857"/>
        <v>0</v>
      </c>
      <c r="BI436" s="146">
        <f t="shared" si="858"/>
        <v>0</v>
      </c>
      <c r="BJ436" s="3"/>
      <c r="BK436" s="21">
        <v>6919</v>
      </c>
      <c r="BL436" s="3">
        <v>6895</v>
      </c>
      <c r="BM436" s="2">
        <v>24</v>
      </c>
      <c r="BN436" s="2">
        <v>24</v>
      </c>
      <c r="BO436" s="45"/>
      <c r="BP436" s="2">
        <f t="shared" si="859"/>
        <v>24</v>
      </c>
      <c r="BQ436" s="2">
        <f t="shared" si="860"/>
        <v>3.4807831762146484</v>
      </c>
      <c r="BR436" s="2">
        <f t="shared" si="861"/>
        <v>3.4807831762146484</v>
      </c>
      <c r="BS436" s="2"/>
      <c r="BT436" s="7">
        <v>7079</v>
      </c>
      <c r="BU436" s="3">
        <v>7028</v>
      </c>
      <c r="BV436" s="2">
        <f t="shared" si="963"/>
        <v>51</v>
      </c>
      <c r="BW436" s="2">
        <v>51</v>
      </c>
      <c r="BX436" s="61"/>
      <c r="BY436" s="2">
        <f t="shared" si="862"/>
        <v>51</v>
      </c>
      <c r="BZ436" s="2">
        <f t="shared" si="863"/>
        <v>7.2566875355719977</v>
      </c>
      <c r="CA436" s="2">
        <f t="shared" si="864"/>
        <v>7.2566875355719977</v>
      </c>
      <c r="CB436" s="2"/>
      <c r="CC436" s="105">
        <v>7110</v>
      </c>
      <c r="CD436" s="3">
        <v>7083</v>
      </c>
      <c r="CE436" s="2">
        <f t="shared" si="964"/>
        <v>27</v>
      </c>
      <c r="CF436" s="2">
        <v>27</v>
      </c>
      <c r="CG436" s="61"/>
      <c r="CH436" s="2">
        <f t="shared" si="865"/>
        <v>27</v>
      </c>
      <c r="CI436" s="2">
        <f t="shared" si="866"/>
        <v>3.8119440914866582</v>
      </c>
      <c r="CJ436" s="2">
        <f t="shared" si="867"/>
        <v>3.8119440914866582</v>
      </c>
      <c r="CK436" s="2"/>
      <c r="CL436" s="105">
        <v>7136</v>
      </c>
      <c r="CM436" s="3">
        <v>7108</v>
      </c>
      <c r="CN436" s="2">
        <f t="shared" si="965"/>
        <v>28</v>
      </c>
      <c r="CO436" s="2">
        <f t="shared" si="966"/>
        <v>28</v>
      </c>
      <c r="CP436" s="61"/>
      <c r="CQ436" s="2">
        <f t="shared" si="868"/>
        <v>28</v>
      </c>
      <c r="CR436" s="2">
        <f t="shared" si="869"/>
        <v>3.9392234102419805</v>
      </c>
      <c r="CS436" s="2">
        <f t="shared" si="870"/>
        <v>3.9392234102419805</v>
      </c>
      <c r="CT436" s="2"/>
      <c r="CU436" s="131">
        <v>7198</v>
      </c>
      <c r="CV436" s="3">
        <v>7170</v>
      </c>
      <c r="CW436" s="2">
        <f t="shared" si="967"/>
        <v>28</v>
      </c>
      <c r="CX436" s="2">
        <f t="shared" si="968"/>
        <v>28</v>
      </c>
      <c r="CY436" s="61"/>
      <c r="CZ436" s="2">
        <f t="shared" si="871"/>
        <v>28</v>
      </c>
      <c r="DA436" s="2">
        <f t="shared" si="872"/>
        <v>3.905160390516039</v>
      </c>
      <c r="DB436" s="2">
        <f t="shared" si="873"/>
        <v>3.905160390516039</v>
      </c>
      <c r="DC436" s="2"/>
      <c r="DD436" s="131">
        <v>7160</v>
      </c>
      <c r="DE436" s="3">
        <v>7128</v>
      </c>
      <c r="DF436" s="2">
        <f t="shared" si="969"/>
        <v>32</v>
      </c>
      <c r="DG436" s="2">
        <f t="shared" si="970"/>
        <v>32</v>
      </c>
      <c r="DH436" s="61"/>
      <c r="DI436" s="2">
        <f t="shared" si="874"/>
        <v>32</v>
      </c>
      <c r="DJ436" s="2">
        <f t="shared" si="875"/>
        <v>4.489337822671156</v>
      </c>
      <c r="DK436" s="2">
        <f t="shared" si="876"/>
        <v>4.489337822671156</v>
      </c>
      <c r="DL436" s="2"/>
      <c r="DM436" s="131">
        <v>7173</v>
      </c>
      <c r="DN436" s="2">
        <v>7144</v>
      </c>
      <c r="DO436" s="3">
        <f t="shared" si="877"/>
        <v>29</v>
      </c>
      <c r="DP436" s="3">
        <f t="shared" si="878"/>
        <v>4.0593505039193731</v>
      </c>
      <c r="DQ436" s="2"/>
      <c r="DR436" s="131">
        <v>7146</v>
      </c>
      <c r="DS436" s="2">
        <v>7135</v>
      </c>
      <c r="DT436" s="3">
        <f t="shared" si="879"/>
        <v>11</v>
      </c>
      <c r="DU436" s="3">
        <f t="shared" si="880"/>
        <v>1.5416958654519972</v>
      </c>
      <c r="DV436" s="2"/>
      <c r="DW436" s="131">
        <v>7157</v>
      </c>
      <c r="DX436" s="2">
        <v>7142</v>
      </c>
      <c r="DY436" s="3">
        <f t="shared" si="881"/>
        <v>15</v>
      </c>
      <c r="DZ436" s="3">
        <f t="shared" si="882"/>
        <v>2.1002520302436292</v>
      </c>
      <c r="EA436" s="2"/>
      <c r="EB436" s="131">
        <v>7202</v>
      </c>
      <c r="EC436" s="2">
        <v>7192</v>
      </c>
      <c r="ED436" s="3">
        <f t="shared" si="948"/>
        <v>10</v>
      </c>
      <c r="EE436" s="3">
        <f t="shared" si="883"/>
        <v>1.3904338153503895</v>
      </c>
      <c r="EF436" s="2"/>
      <c r="EG436" s="131">
        <v>7205</v>
      </c>
      <c r="EH436" s="2">
        <v>7184</v>
      </c>
      <c r="EI436" s="3">
        <f>EG436-EH436</f>
        <v>21</v>
      </c>
      <c r="EJ436" s="3">
        <f t="shared" si="884"/>
        <v>2.923162583518931</v>
      </c>
      <c r="EK436" s="2"/>
      <c r="EL436" s="131">
        <v>7253</v>
      </c>
      <c r="EM436" s="2">
        <v>7232</v>
      </c>
      <c r="EN436" s="3">
        <f t="shared" si="971"/>
        <v>21</v>
      </c>
      <c r="EO436" s="3">
        <f t="shared" si="885"/>
        <v>2.903761061946903</v>
      </c>
      <c r="EP436" s="2"/>
      <c r="EQ436" s="2"/>
      <c r="ER436" s="77">
        <f t="shared" si="886"/>
        <v>24</v>
      </c>
      <c r="ES436" s="83">
        <f t="shared" si="955"/>
        <v>51</v>
      </c>
      <c r="ET436" s="83">
        <f t="shared" si="953"/>
        <v>27</v>
      </c>
      <c r="EU436" s="81">
        <f t="shared" si="959"/>
        <v>28</v>
      </c>
      <c r="EV436" s="81">
        <f t="shared" si="956"/>
        <v>28</v>
      </c>
      <c r="EW436" s="81">
        <f t="shared" si="961"/>
        <v>32</v>
      </c>
      <c r="EX436" s="81">
        <f t="shared" si="957"/>
        <v>29</v>
      </c>
      <c r="EY436" s="81">
        <f>DT436</f>
        <v>11</v>
      </c>
      <c r="EZ436" s="81">
        <f t="shared" si="960"/>
        <v>15</v>
      </c>
      <c r="FA436" s="81">
        <f t="shared" si="887"/>
        <v>10</v>
      </c>
      <c r="FB436" s="81">
        <f t="shared" si="888"/>
        <v>21</v>
      </c>
      <c r="FC436" s="81">
        <f t="shared" si="972"/>
        <v>21</v>
      </c>
      <c r="FD436" s="2"/>
      <c r="FE436" s="77">
        <f t="shared" si="889"/>
        <v>3.4807831762146484</v>
      </c>
      <c r="FF436" s="83">
        <f t="shared" si="890"/>
        <v>7.2566875355719977</v>
      </c>
      <c r="FG436" s="83">
        <f t="shared" si="891"/>
        <v>3.8119440914866582</v>
      </c>
      <c r="FH436" s="81">
        <f t="shared" si="892"/>
        <v>3.9392234102419805</v>
      </c>
      <c r="FI436" s="81">
        <f t="shared" si="893"/>
        <v>3.905160390516039</v>
      </c>
      <c r="FJ436" s="81">
        <f t="shared" si="894"/>
        <v>4.489337822671156</v>
      </c>
      <c r="FK436" s="81">
        <f t="shared" si="895"/>
        <v>4.0593505039193731</v>
      </c>
      <c r="FL436" s="81">
        <f t="shared" si="896"/>
        <v>1.5416958654519972</v>
      </c>
      <c r="FM436" s="81">
        <f t="shared" si="897"/>
        <v>2.1002520302436292</v>
      </c>
      <c r="FN436" s="81">
        <f t="shared" si="898"/>
        <v>1.3904338153503895</v>
      </c>
      <c r="FO436" s="81">
        <f t="shared" si="899"/>
        <v>2.923162583518931</v>
      </c>
      <c r="FP436" s="81">
        <f t="shared" si="900"/>
        <v>2.903761061946903</v>
      </c>
      <c r="FQ436" s="2"/>
      <c r="FR436" s="83">
        <f t="shared" si="901"/>
        <v>27</v>
      </c>
      <c r="FS436" s="83">
        <f t="shared" si="902"/>
        <v>-24</v>
      </c>
      <c r="FT436" s="83">
        <f t="shared" si="903"/>
        <v>1</v>
      </c>
      <c r="FU436" s="83">
        <f t="shared" si="904"/>
        <v>0</v>
      </c>
      <c r="FV436" s="83">
        <f t="shared" si="905"/>
        <v>4</v>
      </c>
      <c r="FW436" s="83">
        <f t="shared" si="906"/>
        <v>-3</v>
      </c>
      <c r="FX436" s="83">
        <f t="shared" si="907"/>
        <v>-18</v>
      </c>
      <c r="FY436" s="83">
        <f t="shared" si="908"/>
        <v>4</v>
      </c>
      <c r="FZ436" s="83">
        <f t="shared" si="909"/>
        <v>-5</v>
      </c>
      <c r="GA436" s="83">
        <f t="shared" si="910"/>
        <v>11</v>
      </c>
      <c r="GB436" s="83">
        <f t="shared" si="911"/>
        <v>0</v>
      </c>
      <c r="GC436" s="54"/>
      <c r="GD436" s="205">
        <f t="shared" si="912"/>
        <v>3.7759043593573494</v>
      </c>
      <c r="GE436" s="206">
        <f t="shared" si="913"/>
        <v>-3.4447434440853395</v>
      </c>
      <c r="GF436" s="206">
        <f t="shared" si="914"/>
        <v>0.12727931875532228</v>
      </c>
      <c r="GG436" s="207">
        <f t="shared" si="915"/>
        <v>-3.4063019725941501E-2</v>
      </c>
      <c r="GH436" s="206">
        <f t="shared" si="916"/>
        <v>0.58417743215511697</v>
      </c>
      <c r="GI436" s="206">
        <f t="shared" si="917"/>
        <v>-0.42998731875178287</v>
      </c>
      <c r="GJ436" s="206">
        <f t="shared" si="918"/>
        <v>-2.5176546384673761</v>
      </c>
      <c r="GK436" s="206">
        <f t="shared" si="919"/>
        <v>0.55855616479163195</v>
      </c>
      <c r="GL436" s="206">
        <f t="shared" si="920"/>
        <v>-0.70981821489323971</v>
      </c>
      <c r="GM436" s="206">
        <f t="shared" si="921"/>
        <v>1.5327287681685415</v>
      </c>
      <c r="GN436" s="206">
        <f t="shared" si="922"/>
        <v>-1.9401521572028013E-2</v>
      </c>
      <c r="GO436" s="2"/>
      <c r="GP436" s="3">
        <f t="shared" si="923"/>
        <v>21</v>
      </c>
      <c r="GQ436" s="320">
        <f t="shared" si="924"/>
        <v>2.9037610619469028E-3</v>
      </c>
      <c r="GR436" s="298">
        <f t="shared" si="925"/>
        <v>4.1798011111304621E-4</v>
      </c>
      <c r="GS436" s="298">
        <f t="shared" si="926"/>
        <v>8.1503499856170291E-4</v>
      </c>
      <c r="GT436" s="298">
        <f t="shared" si="927"/>
        <v>5.1554987295078275E-4</v>
      </c>
      <c r="GU436" s="298">
        <f t="shared" si="928"/>
        <v>6.0454270662406082E-4</v>
      </c>
      <c r="GV436" s="298">
        <f t="shared" si="929"/>
        <v>5.0526923632163991E-4</v>
      </c>
      <c r="GW436" s="298">
        <f t="shared" si="930"/>
        <v>6.4229943196643987E-4</v>
      </c>
      <c r="GX436" s="298">
        <f t="shared" si="931"/>
        <v>7.2565308777900112E-4</v>
      </c>
      <c r="GY436" s="298">
        <f t="shared" si="932"/>
        <v>2.6376999256648204E-4</v>
      </c>
      <c r="GZ436" s="298">
        <f t="shared" si="933"/>
        <v>3.1136481577581735E-4</v>
      </c>
      <c r="HA436" s="298">
        <f t="shared" si="934"/>
        <v>2.1123785382340515E-4</v>
      </c>
      <c r="HB436" s="298">
        <f t="shared" si="935"/>
        <v>4.1874376869391826E-4</v>
      </c>
      <c r="HC436" s="298">
        <f t="shared" si="936"/>
        <v>3.6389471312966781E-4</v>
      </c>
      <c r="HD436" s="298"/>
    </row>
    <row r="437" spans="1:212" ht="12" customHeight="1" x14ac:dyDescent="0.25">
      <c r="A437" s="2">
        <v>3</v>
      </c>
      <c r="B437" s="10" t="s">
        <v>152</v>
      </c>
      <c r="C437" s="183">
        <v>63075</v>
      </c>
      <c r="D437" s="10"/>
      <c r="E437" s="2" t="s">
        <v>43</v>
      </c>
      <c r="F437" s="33" t="s">
        <v>176</v>
      </c>
      <c r="G437" s="33"/>
      <c r="H437" s="33" t="s">
        <v>176</v>
      </c>
      <c r="I437" s="33" t="s">
        <v>644</v>
      </c>
      <c r="J437" s="33"/>
      <c r="K437" s="33"/>
      <c r="L437" s="33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61">
        <v>50</v>
      </c>
      <c r="X437" s="45">
        <f>SUM(M437:W437)</f>
        <v>50</v>
      </c>
      <c r="Y437" s="3">
        <v>5</v>
      </c>
      <c r="Z437" s="146">
        <v>2</v>
      </c>
      <c r="AA437" s="3">
        <f t="shared" si="962"/>
        <v>7</v>
      </c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178">
        <f t="shared" si="850"/>
        <v>0</v>
      </c>
      <c r="BB437" s="2">
        <f t="shared" si="851"/>
        <v>0</v>
      </c>
      <c r="BC437" s="2">
        <f t="shared" si="852"/>
        <v>0</v>
      </c>
      <c r="BD437" s="146">
        <f t="shared" si="853"/>
        <v>0</v>
      </c>
      <c r="BE437" s="3">
        <f t="shared" si="854"/>
        <v>17.696267696267697</v>
      </c>
      <c r="BF437" s="178">
        <f t="shared" si="855"/>
        <v>0</v>
      </c>
      <c r="BG437" s="2">
        <f t="shared" si="856"/>
        <v>0</v>
      </c>
      <c r="BH437" s="2">
        <f t="shared" si="857"/>
        <v>0</v>
      </c>
      <c r="BI437" s="146">
        <f t="shared" si="858"/>
        <v>0</v>
      </c>
      <c r="BJ437" s="3"/>
      <c r="BK437" s="21">
        <v>3249</v>
      </c>
      <c r="BL437" s="3">
        <v>3078</v>
      </c>
      <c r="BM437" s="2">
        <v>171</v>
      </c>
      <c r="BN437" s="2">
        <v>171</v>
      </c>
      <c r="BO437" s="45"/>
      <c r="BP437" s="2">
        <f t="shared" si="859"/>
        <v>171</v>
      </c>
      <c r="BQ437" s="2">
        <f t="shared" si="860"/>
        <v>55.55555555555555</v>
      </c>
      <c r="BR437" s="2">
        <f t="shared" si="861"/>
        <v>55.55555555555555</v>
      </c>
      <c r="BS437" s="2"/>
      <c r="BT437" s="7">
        <v>3311</v>
      </c>
      <c r="BU437" s="3">
        <v>3125</v>
      </c>
      <c r="BV437" s="2">
        <f t="shared" si="963"/>
        <v>186</v>
      </c>
      <c r="BW437" s="2">
        <v>186</v>
      </c>
      <c r="BX437" s="61"/>
      <c r="BY437" s="2">
        <f t="shared" si="862"/>
        <v>186</v>
      </c>
      <c r="BZ437" s="2">
        <f t="shared" si="863"/>
        <v>59.52</v>
      </c>
      <c r="CA437" s="2">
        <f t="shared" si="864"/>
        <v>59.52</v>
      </c>
      <c r="CB437" s="2"/>
      <c r="CC437" s="105">
        <v>3168</v>
      </c>
      <c r="CD437" s="3">
        <v>3112</v>
      </c>
      <c r="CE437" s="2">
        <f t="shared" si="964"/>
        <v>56</v>
      </c>
      <c r="CF437" s="2">
        <v>56</v>
      </c>
      <c r="CG437" s="61"/>
      <c r="CH437" s="2">
        <f t="shared" si="865"/>
        <v>56</v>
      </c>
      <c r="CI437" s="2">
        <f t="shared" si="866"/>
        <v>17.994858611825194</v>
      </c>
      <c r="CJ437" s="2">
        <f t="shared" si="867"/>
        <v>17.994858611825194</v>
      </c>
      <c r="CK437" s="2"/>
      <c r="CL437" s="105">
        <v>3115</v>
      </c>
      <c r="CM437" s="3">
        <v>3107</v>
      </c>
      <c r="CN437" s="2">
        <f t="shared" si="965"/>
        <v>8</v>
      </c>
      <c r="CO437" s="2">
        <f t="shared" si="966"/>
        <v>8</v>
      </c>
      <c r="CP437" s="61"/>
      <c r="CQ437" s="2">
        <f t="shared" si="868"/>
        <v>8</v>
      </c>
      <c r="CR437" s="2">
        <f t="shared" si="869"/>
        <v>2.5748310267138721</v>
      </c>
      <c r="CS437" s="2">
        <f t="shared" si="870"/>
        <v>2.5748310267138721</v>
      </c>
      <c r="CT437" s="2"/>
      <c r="CU437" s="131">
        <v>3163</v>
      </c>
      <c r="CV437" s="3">
        <v>3108</v>
      </c>
      <c r="CW437" s="2">
        <f t="shared" si="967"/>
        <v>55</v>
      </c>
      <c r="CX437" s="2">
        <f t="shared" si="968"/>
        <v>55</v>
      </c>
      <c r="CY437" s="61"/>
      <c r="CZ437" s="2">
        <f t="shared" si="871"/>
        <v>55</v>
      </c>
      <c r="DA437" s="2">
        <f t="shared" si="872"/>
        <v>17.696267696267697</v>
      </c>
      <c r="DB437" s="2">
        <f t="shared" si="873"/>
        <v>17.696267696267697</v>
      </c>
      <c r="DC437" s="2"/>
      <c r="DD437" s="131">
        <v>3126</v>
      </c>
      <c r="DE437" s="3">
        <v>3123</v>
      </c>
      <c r="DF437" s="2">
        <f t="shared" si="969"/>
        <v>3</v>
      </c>
      <c r="DG437" s="2">
        <f t="shared" si="970"/>
        <v>3</v>
      </c>
      <c r="DH437" s="61"/>
      <c r="DI437" s="2">
        <f t="shared" si="874"/>
        <v>3</v>
      </c>
      <c r="DJ437" s="2">
        <f t="shared" si="875"/>
        <v>0.96061479346781942</v>
      </c>
      <c r="DK437" s="2">
        <f t="shared" si="876"/>
        <v>0.96061479346781942</v>
      </c>
      <c r="DL437" s="2"/>
      <c r="DM437" s="131">
        <v>3111</v>
      </c>
      <c r="DN437" s="2">
        <v>3102</v>
      </c>
      <c r="DO437" s="3">
        <f t="shared" si="877"/>
        <v>9</v>
      </c>
      <c r="DP437" s="3">
        <f t="shared" si="878"/>
        <v>2.9013539651837523</v>
      </c>
      <c r="DQ437" s="2"/>
      <c r="DR437" s="131">
        <v>3164</v>
      </c>
      <c r="DS437" s="2">
        <v>3166</v>
      </c>
      <c r="DT437" s="3">
        <f t="shared" si="879"/>
        <v>-2</v>
      </c>
      <c r="DU437" s="3">
        <f t="shared" si="880"/>
        <v>-0.63171193935565373</v>
      </c>
      <c r="DV437" s="2"/>
      <c r="DW437" s="131">
        <v>3180</v>
      </c>
      <c r="DX437" s="2">
        <v>3172</v>
      </c>
      <c r="DY437" s="3">
        <f t="shared" si="881"/>
        <v>8</v>
      </c>
      <c r="DZ437" s="3">
        <f t="shared" si="882"/>
        <v>2.5220680958385877</v>
      </c>
      <c r="EA437" s="2"/>
      <c r="EB437" s="131">
        <v>3177</v>
      </c>
      <c r="EC437" s="2">
        <v>3180</v>
      </c>
      <c r="ED437" s="3">
        <v>0</v>
      </c>
      <c r="EE437" s="3">
        <f t="shared" si="883"/>
        <v>0</v>
      </c>
      <c r="EF437" s="2"/>
      <c r="EG437" s="131">
        <v>3187</v>
      </c>
      <c r="EH437" s="2">
        <v>3198</v>
      </c>
      <c r="EI437" s="3">
        <v>0</v>
      </c>
      <c r="EJ437" s="3">
        <f t="shared" si="884"/>
        <v>0</v>
      </c>
      <c r="EK437" s="2"/>
      <c r="EL437" s="131">
        <v>3194</v>
      </c>
      <c r="EM437" s="2">
        <v>3192</v>
      </c>
      <c r="EN437" s="3">
        <f t="shared" si="971"/>
        <v>2</v>
      </c>
      <c r="EO437" s="3">
        <f t="shared" si="885"/>
        <v>0.62656641604010022</v>
      </c>
      <c r="EP437" s="2"/>
      <c r="EQ437" s="2"/>
      <c r="ER437" s="77">
        <f t="shared" si="886"/>
        <v>171</v>
      </c>
      <c r="ES437" s="83">
        <f t="shared" si="955"/>
        <v>186</v>
      </c>
      <c r="ET437" s="83">
        <f t="shared" si="953"/>
        <v>56</v>
      </c>
      <c r="EU437" s="81">
        <f t="shared" si="959"/>
        <v>8</v>
      </c>
      <c r="EV437" s="81">
        <f t="shared" si="956"/>
        <v>55</v>
      </c>
      <c r="EW437" s="81">
        <f t="shared" si="961"/>
        <v>3</v>
      </c>
      <c r="EX437" s="81">
        <f t="shared" si="957"/>
        <v>9</v>
      </c>
      <c r="EY437" s="81">
        <v>0</v>
      </c>
      <c r="EZ437" s="81">
        <f t="shared" si="960"/>
        <v>8</v>
      </c>
      <c r="FA437" s="81">
        <f t="shared" si="887"/>
        <v>0</v>
      </c>
      <c r="FB437" s="81">
        <f t="shared" si="888"/>
        <v>0</v>
      </c>
      <c r="FC437" s="81">
        <f t="shared" si="972"/>
        <v>2</v>
      </c>
      <c r="FD437" s="2"/>
      <c r="FE437" s="77">
        <f t="shared" si="889"/>
        <v>55.55555555555555</v>
      </c>
      <c r="FF437" s="83">
        <f t="shared" si="890"/>
        <v>59.52</v>
      </c>
      <c r="FG437" s="83">
        <f t="shared" si="891"/>
        <v>17.994858611825194</v>
      </c>
      <c r="FH437" s="81">
        <f t="shared" si="892"/>
        <v>2.5748310267138721</v>
      </c>
      <c r="FI437" s="81">
        <f t="shared" si="893"/>
        <v>17.696267696267697</v>
      </c>
      <c r="FJ437" s="81">
        <f t="shared" si="894"/>
        <v>0.96061479346781942</v>
      </c>
      <c r="FK437" s="81">
        <f t="shared" si="895"/>
        <v>2.9013539651837523</v>
      </c>
      <c r="FL437" s="81">
        <f t="shared" si="896"/>
        <v>0</v>
      </c>
      <c r="FM437" s="81">
        <f t="shared" si="897"/>
        <v>2.5220680958385877</v>
      </c>
      <c r="FN437" s="81">
        <f t="shared" si="898"/>
        <v>0</v>
      </c>
      <c r="FO437" s="81">
        <f t="shared" si="899"/>
        <v>0</v>
      </c>
      <c r="FP437" s="81">
        <f t="shared" si="900"/>
        <v>0.62656641604010022</v>
      </c>
      <c r="FQ437" s="2"/>
      <c r="FR437" s="83">
        <f t="shared" si="901"/>
        <v>15</v>
      </c>
      <c r="FS437" s="83">
        <f t="shared" si="902"/>
        <v>-130</v>
      </c>
      <c r="FT437" s="83">
        <f t="shared" si="903"/>
        <v>-48</v>
      </c>
      <c r="FU437" s="83">
        <f t="shared" si="904"/>
        <v>47</v>
      </c>
      <c r="FV437" s="83">
        <f t="shared" si="905"/>
        <v>-52</v>
      </c>
      <c r="FW437" s="83">
        <f t="shared" si="906"/>
        <v>6</v>
      </c>
      <c r="FX437" s="83">
        <f t="shared" si="907"/>
        <v>-9</v>
      </c>
      <c r="FY437" s="83">
        <f t="shared" si="908"/>
        <v>8</v>
      </c>
      <c r="FZ437" s="83">
        <f t="shared" si="909"/>
        <v>-8</v>
      </c>
      <c r="GA437" s="83">
        <f t="shared" si="910"/>
        <v>0</v>
      </c>
      <c r="GB437" s="83">
        <f t="shared" si="911"/>
        <v>2</v>
      </c>
      <c r="GC437" s="54"/>
      <c r="GD437" s="205">
        <f t="shared" si="912"/>
        <v>3.9644444444444531</v>
      </c>
      <c r="GE437" s="206">
        <f t="shared" si="913"/>
        <v>-41.525141388174809</v>
      </c>
      <c r="GF437" s="206">
        <f t="shared" si="914"/>
        <v>-15.420027585111322</v>
      </c>
      <c r="GG437" s="207">
        <f t="shared" si="915"/>
        <v>15.121436669553825</v>
      </c>
      <c r="GH437" s="206">
        <f t="shared" si="916"/>
        <v>-16.735652902799877</v>
      </c>
      <c r="GI437" s="206">
        <f t="shared" si="917"/>
        <v>1.9407391717159328</v>
      </c>
      <c r="GJ437" s="206">
        <f t="shared" si="918"/>
        <v>-2.9013539651837523</v>
      </c>
      <c r="GK437" s="206">
        <f t="shared" si="919"/>
        <v>2.5220680958385877</v>
      </c>
      <c r="GL437" s="206">
        <f t="shared" si="920"/>
        <v>-2.5220680958385877</v>
      </c>
      <c r="GM437" s="206">
        <f t="shared" si="921"/>
        <v>0</v>
      </c>
      <c r="GN437" s="206">
        <f t="shared" si="922"/>
        <v>0.62656641604010022</v>
      </c>
      <c r="GO437" s="2"/>
      <c r="GP437" s="3">
        <f t="shared" si="923"/>
        <v>2</v>
      </c>
      <c r="GQ437" s="320">
        <f t="shared" si="924"/>
        <v>6.2656641604010022E-4</v>
      </c>
      <c r="GR437" s="298">
        <f t="shared" si="925"/>
        <v>2.9781082916804542E-3</v>
      </c>
      <c r="GS437" s="298">
        <f t="shared" si="926"/>
        <v>2.9724805829897403E-3</v>
      </c>
      <c r="GT437" s="298">
        <f t="shared" si="927"/>
        <v>1.0692886253794013E-3</v>
      </c>
      <c r="GU437" s="298">
        <f t="shared" si="928"/>
        <v>1.7272648760687453E-4</v>
      </c>
      <c r="GV437" s="298">
        <f t="shared" si="929"/>
        <v>9.9249314277464985E-4</v>
      </c>
      <c r="GW437" s="298">
        <f t="shared" si="930"/>
        <v>6.0215571746853738E-5</v>
      </c>
      <c r="GX437" s="298">
        <f t="shared" si="931"/>
        <v>2.2520268241417275E-4</v>
      </c>
      <c r="GY437" s="298">
        <f t="shared" si="932"/>
        <v>0</v>
      </c>
      <c r="GZ437" s="298">
        <f t="shared" si="933"/>
        <v>1.6606123508043592E-4</v>
      </c>
      <c r="HA437" s="298">
        <f t="shared" si="934"/>
        <v>0</v>
      </c>
      <c r="HB437" s="298">
        <f t="shared" si="935"/>
        <v>0</v>
      </c>
      <c r="HC437" s="298">
        <f t="shared" si="936"/>
        <v>3.4656639345682646E-5</v>
      </c>
      <c r="HD437" s="298"/>
    </row>
    <row r="438" spans="1:212" ht="12" customHeight="1" x14ac:dyDescent="0.25">
      <c r="A438" s="2">
        <v>3</v>
      </c>
      <c r="B438" s="10" t="s">
        <v>152</v>
      </c>
      <c r="C438" s="183">
        <v>63076</v>
      </c>
      <c r="D438" s="10"/>
      <c r="E438" s="2" t="s">
        <v>50</v>
      </c>
      <c r="F438" s="33"/>
      <c r="G438" s="33"/>
      <c r="H438" s="33"/>
      <c r="I438" s="33"/>
      <c r="J438" s="33"/>
      <c r="K438" s="33"/>
      <c r="L438" s="33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61"/>
      <c r="X438" s="45"/>
      <c r="Y438" s="3">
        <v>19</v>
      </c>
      <c r="Z438" s="146">
        <v>5</v>
      </c>
      <c r="AA438" s="3">
        <f t="shared" si="962"/>
        <v>24</v>
      </c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178">
        <f t="shared" si="850"/>
        <v>0</v>
      </c>
      <c r="BB438" s="2">
        <f t="shared" si="851"/>
        <v>0</v>
      </c>
      <c r="BC438" s="2">
        <f t="shared" si="852"/>
        <v>0</v>
      </c>
      <c r="BD438" s="146">
        <f t="shared" si="853"/>
        <v>0</v>
      </c>
      <c r="BE438" s="3">
        <f t="shared" si="854"/>
        <v>1.2402844385645775</v>
      </c>
      <c r="BF438" s="178">
        <f t="shared" si="855"/>
        <v>0</v>
      </c>
      <c r="BG438" s="2">
        <f t="shared" si="856"/>
        <v>0</v>
      </c>
      <c r="BH438" s="2">
        <f t="shared" si="857"/>
        <v>0</v>
      </c>
      <c r="BI438" s="146">
        <f t="shared" si="858"/>
        <v>0</v>
      </c>
      <c r="BJ438" s="3"/>
      <c r="BK438" s="21">
        <v>12015</v>
      </c>
      <c r="BL438" s="3">
        <v>12000</v>
      </c>
      <c r="BM438" s="2">
        <v>15</v>
      </c>
      <c r="BN438" s="2">
        <v>15</v>
      </c>
      <c r="BO438" s="45"/>
      <c r="BP438" s="2">
        <f t="shared" si="859"/>
        <v>15</v>
      </c>
      <c r="BQ438" s="2">
        <f t="shared" si="860"/>
        <v>1.25</v>
      </c>
      <c r="BR438" s="2">
        <f t="shared" si="861"/>
        <v>1.25</v>
      </c>
      <c r="BS438" s="2"/>
      <c r="BT438" s="7">
        <v>12065</v>
      </c>
      <c r="BU438" s="3">
        <v>12048</v>
      </c>
      <c r="BV438" s="2">
        <f t="shared" si="963"/>
        <v>17</v>
      </c>
      <c r="BW438" s="2">
        <v>17</v>
      </c>
      <c r="BX438" s="61"/>
      <c r="BY438" s="2">
        <f t="shared" si="862"/>
        <v>17</v>
      </c>
      <c r="BZ438" s="2">
        <f t="shared" si="863"/>
        <v>1.4110225763612219</v>
      </c>
      <c r="CA438" s="2">
        <f t="shared" si="864"/>
        <v>1.4110225763612219</v>
      </c>
      <c r="CB438" s="2"/>
      <c r="CC438" s="105">
        <v>12082</v>
      </c>
      <c r="CD438" s="3">
        <v>12072</v>
      </c>
      <c r="CE438" s="2">
        <f t="shared" si="964"/>
        <v>10</v>
      </c>
      <c r="CF438" s="2">
        <v>10</v>
      </c>
      <c r="CG438" s="61"/>
      <c r="CH438" s="2">
        <f t="shared" si="865"/>
        <v>10</v>
      </c>
      <c r="CI438" s="2">
        <f t="shared" si="866"/>
        <v>0.8283631544068919</v>
      </c>
      <c r="CJ438" s="2">
        <f t="shared" si="867"/>
        <v>0.8283631544068919</v>
      </c>
      <c r="CK438" s="2"/>
      <c r="CL438" s="105">
        <v>12149</v>
      </c>
      <c r="CM438" s="3">
        <v>12140</v>
      </c>
      <c r="CN438" s="2">
        <f t="shared" si="965"/>
        <v>9</v>
      </c>
      <c r="CO438" s="2">
        <f t="shared" si="966"/>
        <v>9</v>
      </c>
      <c r="CP438" s="61"/>
      <c r="CQ438" s="2">
        <f t="shared" si="868"/>
        <v>9</v>
      </c>
      <c r="CR438" s="2">
        <f t="shared" si="869"/>
        <v>0.74135090609555188</v>
      </c>
      <c r="CS438" s="2">
        <f t="shared" si="870"/>
        <v>0.74135090609555188</v>
      </c>
      <c r="CT438" s="2"/>
      <c r="CU438" s="131">
        <v>12109</v>
      </c>
      <c r="CV438" s="3">
        <v>12094</v>
      </c>
      <c r="CW438" s="2">
        <f t="shared" si="967"/>
        <v>15</v>
      </c>
      <c r="CX438" s="2">
        <f t="shared" si="968"/>
        <v>15</v>
      </c>
      <c r="CY438" s="61"/>
      <c r="CZ438" s="2">
        <f t="shared" si="871"/>
        <v>15</v>
      </c>
      <c r="DA438" s="2">
        <f t="shared" si="872"/>
        <v>1.2402844385645775</v>
      </c>
      <c r="DB438" s="2">
        <f t="shared" si="873"/>
        <v>1.2402844385645775</v>
      </c>
      <c r="DC438" s="2"/>
      <c r="DD438" s="131">
        <v>12084</v>
      </c>
      <c r="DE438" s="3">
        <v>12081</v>
      </c>
      <c r="DF438" s="2">
        <f t="shared" si="969"/>
        <v>3</v>
      </c>
      <c r="DG438" s="2">
        <f t="shared" si="970"/>
        <v>3</v>
      </c>
      <c r="DH438" s="61"/>
      <c r="DI438" s="2">
        <f t="shared" si="874"/>
        <v>3</v>
      </c>
      <c r="DJ438" s="2">
        <f t="shared" si="875"/>
        <v>0.24832381425378697</v>
      </c>
      <c r="DK438" s="2">
        <f t="shared" si="876"/>
        <v>0.24832381425378697</v>
      </c>
      <c r="DL438" s="2"/>
      <c r="DM438" s="131">
        <v>12024</v>
      </c>
      <c r="DN438" s="2">
        <v>12027</v>
      </c>
      <c r="DO438" s="3">
        <f t="shared" si="877"/>
        <v>-3</v>
      </c>
      <c r="DP438" s="3">
        <f t="shared" si="878"/>
        <v>-0.24943876278373661</v>
      </c>
      <c r="DQ438" s="2"/>
      <c r="DR438" s="131">
        <v>12053</v>
      </c>
      <c r="DS438" s="2">
        <v>12045</v>
      </c>
      <c r="DT438" s="3">
        <f t="shared" si="879"/>
        <v>8</v>
      </c>
      <c r="DU438" s="3">
        <f t="shared" si="880"/>
        <v>0.66417600664176013</v>
      </c>
      <c r="DV438" s="2"/>
      <c r="DW438" s="131">
        <v>12225</v>
      </c>
      <c r="DX438" s="2">
        <v>12007</v>
      </c>
      <c r="DY438" s="3">
        <f t="shared" si="881"/>
        <v>218</v>
      </c>
      <c r="DZ438" s="3">
        <f t="shared" si="882"/>
        <v>18.156075622553509</v>
      </c>
      <c r="EA438" s="2"/>
      <c r="EB438" s="131">
        <v>12292</v>
      </c>
      <c r="EC438" s="2">
        <v>12015</v>
      </c>
      <c r="ED438" s="3">
        <f t="shared" ref="ED438:ED447" si="973">EB438-EC438</f>
        <v>277</v>
      </c>
      <c r="EE438" s="3">
        <f t="shared" si="883"/>
        <v>23.054515189346649</v>
      </c>
      <c r="EF438" s="2"/>
      <c r="EG438" s="131">
        <v>11964</v>
      </c>
      <c r="EH438" s="2">
        <v>11948</v>
      </c>
      <c r="EI438" s="3">
        <f>EG438-EH438</f>
        <v>16</v>
      </c>
      <c r="EJ438" s="3">
        <f t="shared" si="884"/>
        <v>1.3391362571141614</v>
      </c>
      <c r="EK438" s="2"/>
      <c r="EL438" s="131">
        <v>12154</v>
      </c>
      <c r="EM438" s="2">
        <v>11966</v>
      </c>
      <c r="EN438" s="3">
        <f t="shared" si="971"/>
        <v>188</v>
      </c>
      <c r="EO438" s="3">
        <f t="shared" si="885"/>
        <v>15.711181681430721</v>
      </c>
      <c r="EP438" s="2"/>
      <c r="EQ438" s="2"/>
      <c r="ER438" s="77">
        <f t="shared" si="886"/>
        <v>15</v>
      </c>
      <c r="ES438" s="83">
        <f t="shared" si="955"/>
        <v>17</v>
      </c>
      <c r="ET438" s="83">
        <f t="shared" si="953"/>
        <v>10</v>
      </c>
      <c r="EU438" s="81">
        <f t="shared" si="959"/>
        <v>9</v>
      </c>
      <c r="EV438" s="81">
        <f t="shared" si="956"/>
        <v>15</v>
      </c>
      <c r="EW438" s="81">
        <f t="shared" si="961"/>
        <v>3</v>
      </c>
      <c r="EX438" s="81">
        <f t="shared" si="957"/>
        <v>-3</v>
      </c>
      <c r="EY438" s="81">
        <f>DT438</f>
        <v>8</v>
      </c>
      <c r="EZ438" s="81">
        <f t="shared" si="960"/>
        <v>218</v>
      </c>
      <c r="FA438" s="81">
        <f t="shared" si="887"/>
        <v>277</v>
      </c>
      <c r="FB438" s="81">
        <f t="shared" si="888"/>
        <v>16</v>
      </c>
      <c r="FC438" s="81">
        <f t="shared" si="972"/>
        <v>188</v>
      </c>
      <c r="FD438" s="2"/>
      <c r="FE438" s="77">
        <f t="shared" si="889"/>
        <v>1.25</v>
      </c>
      <c r="FF438" s="83">
        <f t="shared" si="890"/>
        <v>1.4110225763612219</v>
      </c>
      <c r="FG438" s="83">
        <f t="shared" si="891"/>
        <v>0.8283631544068919</v>
      </c>
      <c r="FH438" s="81">
        <f t="shared" si="892"/>
        <v>0.74135090609555188</v>
      </c>
      <c r="FI438" s="81">
        <f t="shared" si="893"/>
        <v>1.2402844385645775</v>
      </c>
      <c r="FJ438" s="81">
        <f t="shared" si="894"/>
        <v>0.24832381425378697</v>
      </c>
      <c r="FK438" s="81">
        <f t="shared" si="895"/>
        <v>-0.24943876278373661</v>
      </c>
      <c r="FL438" s="81">
        <f t="shared" si="896"/>
        <v>0.66417600664176013</v>
      </c>
      <c r="FM438" s="81">
        <f t="shared" si="897"/>
        <v>18.156075622553509</v>
      </c>
      <c r="FN438" s="81">
        <f t="shared" si="898"/>
        <v>23.054515189346649</v>
      </c>
      <c r="FO438" s="81">
        <f t="shared" si="899"/>
        <v>1.3391362571141614</v>
      </c>
      <c r="FP438" s="81">
        <f t="shared" si="900"/>
        <v>15.711181681430721</v>
      </c>
      <c r="FQ438" s="2"/>
      <c r="FR438" s="83">
        <f t="shared" si="901"/>
        <v>2</v>
      </c>
      <c r="FS438" s="83">
        <f t="shared" si="902"/>
        <v>-7</v>
      </c>
      <c r="FT438" s="83">
        <f t="shared" si="903"/>
        <v>-1</v>
      </c>
      <c r="FU438" s="83">
        <f t="shared" si="904"/>
        <v>6</v>
      </c>
      <c r="FV438" s="83">
        <f t="shared" si="905"/>
        <v>-12</v>
      </c>
      <c r="FW438" s="83">
        <f t="shared" si="906"/>
        <v>-6</v>
      </c>
      <c r="FX438" s="83">
        <f t="shared" si="907"/>
        <v>11</v>
      </c>
      <c r="FY438" s="83">
        <f t="shared" si="908"/>
        <v>210</v>
      </c>
      <c r="FZ438" s="83">
        <f t="shared" si="909"/>
        <v>59</v>
      </c>
      <c r="GA438" s="83">
        <f t="shared" si="910"/>
        <v>-261</v>
      </c>
      <c r="GB438" s="83">
        <f t="shared" si="911"/>
        <v>172</v>
      </c>
      <c r="GC438" s="54"/>
      <c r="GD438" s="205">
        <f t="shared" si="912"/>
        <v>0.16102257636122186</v>
      </c>
      <c r="GE438" s="206">
        <f t="shared" si="913"/>
        <v>-0.58265942195432996</v>
      </c>
      <c r="GF438" s="206">
        <f t="shared" si="914"/>
        <v>-8.7012248311340024E-2</v>
      </c>
      <c r="GG438" s="207">
        <f t="shared" si="915"/>
        <v>0.49893353246902561</v>
      </c>
      <c r="GH438" s="206">
        <f t="shared" si="916"/>
        <v>-0.99196062431079057</v>
      </c>
      <c r="GI438" s="206">
        <f t="shared" si="917"/>
        <v>-0.49776257703752358</v>
      </c>
      <c r="GJ438" s="206">
        <f t="shared" si="918"/>
        <v>0.9136147694254968</v>
      </c>
      <c r="GK438" s="206">
        <f t="shared" si="919"/>
        <v>17.491899615911748</v>
      </c>
      <c r="GL438" s="206">
        <f t="shared" si="920"/>
        <v>4.8984395667931402</v>
      </c>
      <c r="GM438" s="206">
        <f t="shared" si="921"/>
        <v>-21.715378932232486</v>
      </c>
      <c r="GN438" s="206">
        <f t="shared" si="922"/>
        <v>14.372045424316561</v>
      </c>
      <c r="GO438" s="2"/>
      <c r="GP438" s="3">
        <f t="shared" si="923"/>
        <v>188</v>
      </c>
      <c r="GQ438" s="320">
        <f t="shared" si="924"/>
        <v>1.5711181681430722E-2</v>
      </c>
      <c r="GR438" s="298">
        <f t="shared" si="925"/>
        <v>2.6123756944565387E-4</v>
      </c>
      <c r="GS438" s="298">
        <f t="shared" si="926"/>
        <v>2.7167833285390099E-4</v>
      </c>
      <c r="GT438" s="298">
        <f t="shared" si="927"/>
        <v>1.9094439738917882E-4</v>
      </c>
      <c r="GU438" s="298">
        <f t="shared" si="928"/>
        <v>1.9431729855773382E-4</v>
      </c>
      <c r="GV438" s="298">
        <f t="shared" si="929"/>
        <v>2.7067994802944999E-4</v>
      </c>
      <c r="GW438" s="298">
        <f t="shared" si="930"/>
        <v>6.0215571746853738E-5</v>
      </c>
      <c r="GX438" s="298">
        <f t="shared" si="931"/>
        <v>-7.5067560804724251E-5</v>
      </c>
      <c r="GY438" s="298">
        <f t="shared" si="932"/>
        <v>1.9183272186653239E-4</v>
      </c>
      <c r="GZ438" s="298">
        <f t="shared" si="933"/>
        <v>4.5251686559418785E-3</v>
      </c>
      <c r="HA438" s="298">
        <f t="shared" si="934"/>
        <v>5.8512885509083229E-3</v>
      </c>
      <c r="HB438" s="298">
        <f t="shared" si="935"/>
        <v>3.1904287138584246E-4</v>
      </c>
      <c r="HC438" s="298">
        <f t="shared" si="936"/>
        <v>3.257724098494169E-3</v>
      </c>
      <c r="HD438" s="298"/>
    </row>
    <row r="439" spans="1:212" ht="12" customHeight="1" x14ac:dyDescent="0.25">
      <c r="A439" s="2">
        <v>3</v>
      </c>
      <c r="B439" s="10" t="s">
        <v>152</v>
      </c>
      <c r="C439" s="183">
        <v>63079</v>
      </c>
      <c r="D439" s="10"/>
      <c r="E439" s="2" t="s">
        <v>68</v>
      </c>
      <c r="F439" s="33"/>
      <c r="G439" s="33"/>
      <c r="H439" s="33"/>
      <c r="I439" s="33"/>
      <c r="J439" s="33"/>
      <c r="K439" s="33"/>
      <c r="L439" s="33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61"/>
      <c r="X439" s="45"/>
      <c r="Y439" s="3">
        <v>35</v>
      </c>
      <c r="Z439" s="146">
        <v>15</v>
      </c>
      <c r="AA439" s="3">
        <f t="shared" si="962"/>
        <v>50</v>
      </c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178">
        <f t="shared" si="850"/>
        <v>0</v>
      </c>
      <c r="BB439" s="2">
        <f t="shared" si="851"/>
        <v>0</v>
      </c>
      <c r="BC439" s="2">
        <f t="shared" si="852"/>
        <v>0</v>
      </c>
      <c r="BD439" s="146">
        <f t="shared" si="853"/>
        <v>0</v>
      </c>
      <c r="BE439" s="3">
        <f t="shared" si="854"/>
        <v>9.4433850903477712</v>
      </c>
      <c r="BF439" s="178">
        <f t="shared" si="855"/>
        <v>0</v>
      </c>
      <c r="BG439" s="2">
        <f t="shared" si="856"/>
        <v>0</v>
      </c>
      <c r="BH439" s="2">
        <f t="shared" si="857"/>
        <v>0</v>
      </c>
      <c r="BI439" s="146">
        <f t="shared" si="858"/>
        <v>0</v>
      </c>
      <c r="BJ439" s="3"/>
      <c r="BK439" s="21">
        <v>56594</v>
      </c>
      <c r="BL439" s="3">
        <v>55750</v>
      </c>
      <c r="BM439" s="2">
        <v>844</v>
      </c>
      <c r="BN439" s="2">
        <v>844</v>
      </c>
      <c r="BO439" s="45"/>
      <c r="BP439" s="2">
        <f t="shared" si="859"/>
        <v>844</v>
      </c>
      <c r="BQ439" s="2">
        <f t="shared" si="860"/>
        <v>15.139013452914797</v>
      </c>
      <c r="BR439" s="2">
        <f t="shared" si="861"/>
        <v>15.139013452914797</v>
      </c>
      <c r="BS439" s="2"/>
      <c r="BT439" s="7">
        <v>56364</v>
      </c>
      <c r="BU439" s="3">
        <v>55511</v>
      </c>
      <c r="BV439" s="2">
        <f t="shared" si="963"/>
        <v>853</v>
      </c>
      <c r="BW439" s="2">
        <v>853</v>
      </c>
      <c r="BX439" s="61"/>
      <c r="BY439" s="2">
        <f t="shared" si="862"/>
        <v>853</v>
      </c>
      <c r="BZ439" s="2">
        <f t="shared" si="863"/>
        <v>15.366323791680928</v>
      </c>
      <c r="CA439" s="2">
        <f t="shared" si="864"/>
        <v>15.366323791680928</v>
      </c>
      <c r="CB439" s="2"/>
      <c r="CC439" s="105">
        <v>56030</v>
      </c>
      <c r="CD439" s="3">
        <v>55263</v>
      </c>
      <c r="CE439" s="2">
        <f t="shared" si="964"/>
        <v>767</v>
      </c>
      <c r="CF439" s="2">
        <v>767</v>
      </c>
      <c r="CG439" s="61"/>
      <c r="CH439" s="2">
        <f t="shared" si="865"/>
        <v>767</v>
      </c>
      <c r="CI439" s="2">
        <f t="shared" si="866"/>
        <v>13.879087273582686</v>
      </c>
      <c r="CJ439" s="2">
        <f t="shared" si="867"/>
        <v>13.879087273582686</v>
      </c>
      <c r="CK439" s="2"/>
      <c r="CL439" s="105">
        <v>55806</v>
      </c>
      <c r="CM439" s="3">
        <v>55104</v>
      </c>
      <c r="CN439" s="2">
        <f t="shared" si="965"/>
        <v>702</v>
      </c>
      <c r="CO439" s="2">
        <f t="shared" si="966"/>
        <v>702</v>
      </c>
      <c r="CP439" s="61"/>
      <c r="CQ439" s="2">
        <f t="shared" si="868"/>
        <v>702</v>
      </c>
      <c r="CR439" s="2">
        <f t="shared" si="869"/>
        <v>12.739547038327526</v>
      </c>
      <c r="CS439" s="2">
        <f t="shared" si="870"/>
        <v>12.739547038327526</v>
      </c>
      <c r="CT439" s="2"/>
      <c r="CU439" s="131">
        <v>55585</v>
      </c>
      <c r="CV439" s="3">
        <v>55065</v>
      </c>
      <c r="CW439" s="2">
        <f t="shared" si="967"/>
        <v>520</v>
      </c>
      <c r="CX439" s="2">
        <f t="shared" si="968"/>
        <v>520</v>
      </c>
      <c r="CY439" s="61"/>
      <c r="CZ439" s="2">
        <f t="shared" si="871"/>
        <v>520</v>
      </c>
      <c r="DA439" s="2">
        <f t="shared" si="872"/>
        <v>9.4433850903477712</v>
      </c>
      <c r="DB439" s="2">
        <f t="shared" si="873"/>
        <v>9.4433850903477712</v>
      </c>
      <c r="DC439" s="2"/>
      <c r="DD439" s="131">
        <v>55553</v>
      </c>
      <c r="DE439" s="3">
        <v>54984</v>
      </c>
      <c r="DF439" s="2">
        <f t="shared" si="969"/>
        <v>569</v>
      </c>
      <c r="DG439" s="2">
        <f t="shared" si="970"/>
        <v>569</v>
      </c>
      <c r="DH439" s="61"/>
      <c r="DI439" s="2">
        <f t="shared" si="874"/>
        <v>569</v>
      </c>
      <c r="DJ439" s="2">
        <f t="shared" si="875"/>
        <v>10.348465008002327</v>
      </c>
      <c r="DK439" s="2">
        <f t="shared" si="876"/>
        <v>10.348465008002327</v>
      </c>
      <c r="DL439" s="2"/>
      <c r="DM439" s="131">
        <v>55509</v>
      </c>
      <c r="DN439" s="2">
        <v>55069</v>
      </c>
      <c r="DO439" s="3">
        <f t="shared" si="877"/>
        <v>440</v>
      </c>
      <c r="DP439" s="3">
        <f t="shared" si="878"/>
        <v>7.989976211661733</v>
      </c>
      <c r="DQ439" s="2"/>
      <c r="DR439" s="131">
        <v>55515</v>
      </c>
      <c r="DS439" s="2">
        <v>55083</v>
      </c>
      <c r="DT439" s="3">
        <f t="shared" si="879"/>
        <v>432</v>
      </c>
      <c r="DU439" s="3">
        <f t="shared" si="880"/>
        <v>7.8427100920429176</v>
      </c>
      <c r="DV439" s="2"/>
      <c r="DW439" s="131">
        <v>55595</v>
      </c>
      <c r="DX439" s="2">
        <v>55111</v>
      </c>
      <c r="DY439" s="3">
        <f t="shared" si="881"/>
        <v>484</v>
      </c>
      <c r="DZ439" s="3">
        <f t="shared" si="882"/>
        <v>8.7822757707172787</v>
      </c>
      <c r="EA439" s="2"/>
      <c r="EB439" s="131">
        <v>55456</v>
      </c>
      <c r="EC439" s="2">
        <v>55004</v>
      </c>
      <c r="ED439" s="3">
        <f t="shared" si="973"/>
        <v>452</v>
      </c>
      <c r="EE439" s="3">
        <f t="shared" si="883"/>
        <v>8.2175841756963131</v>
      </c>
      <c r="EF439" s="2"/>
      <c r="EG439" s="131">
        <v>55399</v>
      </c>
      <c r="EH439" s="2">
        <v>54986</v>
      </c>
      <c r="EI439" s="3">
        <f>EG439-EH439</f>
        <v>413</v>
      </c>
      <c r="EJ439" s="3">
        <f t="shared" si="884"/>
        <v>7.5110028007129088</v>
      </c>
      <c r="EK439" s="2"/>
      <c r="EL439" s="131">
        <v>55576</v>
      </c>
      <c r="EM439" s="2">
        <v>55001</v>
      </c>
      <c r="EN439" s="3">
        <f t="shared" si="971"/>
        <v>575</v>
      </c>
      <c r="EO439" s="3">
        <f t="shared" si="885"/>
        <v>10.454355375356812</v>
      </c>
      <c r="EP439" s="2"/>
      <c r="EQ439" s="2"/>
      <c r="ER439" s="77">
        <f t="shared" si="886"/>
        <v>844</v>
      </c>
      <c r="ES439" s="83">
        <f t="shared" si="955"/>
        <v>853</v>
      </c>
      <c r="ET439" s="83">
        <f t="shared" si="953"/>
        <v>767</v>
      </c>
      <c r="EU439" s="81">
        <f t="shared" si="959"/>
        <v>702</v>
      </c>
      <c r="EV439" s="81">
        <f t="shared" si="956"/>
        <v>520</v>
      </c>
      <c r="EW439" s="81">
        <f t="shared" si="961"/>
        <v>569</v>
      </c>
      <c r="EX439" s="81">
        <f t="shared" si="957"/>
        <v>440</v>
      </c>
      <c r="EY439" s="81">
        <f>DT439</f>
        <v>432</v>
      </c>
      <c r="EZ439" s="81">
        <f t="shared" si="960"/>
        <v>484</v>
      </c>
      <c r="FA439" s="81">
        <f t="shared" si="887"/>
        <v>452</v>
      </c>
      <c r="FB439" s="81">
        <f t="shared" si="888"/>
        <v>413</v>
      </c>
      <c r="FC439" s="81">
        <f t="shared" si="972"/>
        <v>575</v>
      </c>
      <c r="FD439" s="2"/>
      <c r="FE439" s="77">
        <f t="shared" si="889"/>
        <v>15.139013452914797</v>
      </c>
      <c r="FF439" s="83">
        <f t="shared" si="890"/>
        <v>15.366323791680928</v>
      </c>
      <c r="FG439" s="83">
        <f t="shared" si="891"/>
        <v>13.879087273582686</v>
      </c>
      <c r="FH439" s="81">
        <f t="shared" si="892"/>
        <v>12.739547038327526</v>
      </c>
      <c r="FI439" s="81">
        <f t="shared" si="893"/>
        <v>9.4433850903477712</v>
      </c>
      <c r="FJ439" s="81">
        <f t="shared" si="894"/>
        <v>10.348465008002327</v>
      </c>
      <c r="FK439" s="81">
        <f t="shared" si="895"/>
        <v>7.989976211661733</v>
      </c>
      <c r="FL439" s="81">
        <f t="shared" si="896"/>
        <v>7.8427100920429176</v>
      </c>
      <c r="FM439" s="81">
        <f t="shared" si="897"/>
        <v>8.7822757707172787</v>
      </c>
      <c r="FN439" s="81">
        <f t="shared" si="898"/>
        <v>8.2175841756963131</v>
      </c>
      <c r="FO439" s="81">
        <f t="shared" si="899"/>
        <v>7.5110028007129088</v>
      </c>
      <c r="FP439" s="81">
        <f t="shared" si="900"/>
        <v>10.454355375356812</v>
      </c>
      <c r="FQ439" s="2"/>
      <c r="FR439" s="83">
        <f t="shared" si="901"/>
        <v>9</v>
      </c>
      <c r="FS439" s="83">
        <f t="shared" si="902"/>
        <v>-86</v>
      </c>
      <c r="FT439" s="83">
        <f t="shared" si="903"/>
        <v>-65</v>
      </c>
      <c r="FU439" s="83">
        <f t="shared" si="904"/>
        <v>-182</v>
      </c>
      <c r="FV439" s="83">
        <f t="shared" si="905"/>
        <v>49</v>
      </c>
      <c r="FW439" s="83">
        <f t="shared" si="906"/>
        <v>-129</v>
      </c>
      <c r="FX439" s="83">
        <f t="shared" si="907"/>
        <v>-8</v>
      </c>
      <c r="FY439" s="83">
        <f t="shared" si="908"/>
        <v>52</v>
      </c>
      <c r="FZ439" s="83">
        <f t="shared" si="909"/>
        <v>-32</v>
      </c>
      <c r="GA439" s="83">
        <f t="shared" si="910"/>
        <v>-39</v>
      </c>
      <c r="GB439" s="83">
        <f t="shared" si="911"/>
        <v>162</v>
      </c>
      <c r="GC439" s="54"/>
      <c r="GD439" s="205">
        <f t="shared" si="912"/>
        <v>0.22731033876613083</v>
      </c>
      <c r="GE439" s="206">
        <f t="shared" si="913"/>
        <v>-1.4872365180982428</v>
      </c>
      <c r="GF439" s="206">
        <f t="shared" si="914"/>
        <v>-1.1395402352551596</v>
      </c>
      <c r="GG439" s="207">
        <f t="shared" si="915"/>
        <v>-3.2961619479797548</v>
      </c>
      <c r="GH439" s="206">
        <f t="shared" si="916"/>
        <v>0.90507991765455564</v>
      </c>
      <c r="GI439" s="206">
        <f t="shared" si="917"/>
        <v>-2.3584887963405938</v>
      </c>
      <c r="GJ439" s="206">
        <f t="shared" si="918"/>
        <v>-0.14726611961881542</v>
      </c>
      <c r="GK439" s="206">
        <f t="shared" si="919"/>
        <v>0.93956567867436114</v>
      </c>
      <c r="GL439" s="206">
        <f t="shared" si="920"/>
        <v>-0.56469159502096566</v>
      </c>
      <c r="GM439" s="206">
        <f t="shared" si="921"/>
        <v>-0.70658137498340423</v>
      </c>
      <c r="GN439" s="206">
        <f t="shared" si="922"/>
        <v>2.9433525746439031</v>
      </c>
      <c r="GO439" s="2"/>
      <c r="GP439" s="3">
        <f t="shared" si="923"/>
        <v>575</v>
      </c>
      <c r="GQ439" s="320">
        <f t="shared" si="924"/>
        <v>1.0454355375356812E-2</v>
      </c>
      <c r="GR439" s="298">
        <f t="shared" si="925"/>
        <v>1.4698967240808792E-2</v>
      </c>
      <c r="GS439" s="298">
        <f t="shared" si="926"/>
        <v>1.3631859877904561E-2</v>
      </c>
      <c r="GT439" s="298">
        <f t="shared" si="927"/>
        <v>1.4645435279750015E-2</v>
      </c>
      <c r="GU439" s="298">
        <f t="shared" si="928"/>
        <v>1.5156749287503239E-2</v>
      </c>
      <c r="GV439" s="298">
        <f t="shared" si="929"/>
        <v>9.3835715316875987E-3</v>
      </c>
      <c r="GW439" s="298">
        <f t="shared" si="930"/>
        <v>1.1420886774653258E-2</v>
      </c>
      <c r="GX439" s="298">
        <f t="shared" si="931"/>
        <v>1.1009908918026223E-2</v>
      </c>
      <c r="GY439" s="298">
        <f t="shared" si="932"/>
        <v>1.0358966980792748E-2</v>
      </c>
      <c r="GZ439" s="298">
        <f t="shared" si="933"/>
        <v>1.0046704722366373E-2</v>
      </c>
      <c r="HA439" s="298">
        <f t="shared" si="934"/>
        <v>9.5479509928179124E-3</v>
      </c>
      <c r="HB439" s="298">
        <f t="shared" si="935"/>
        <v>8.2352941176470594E-3</v>
      </c>
      <c r="HC439" s="298">
        <f t="shared" si="936"/>
        <v>9.963783811883762E-3</v>
      </c>
      <c r="HD439" s="298"/>
    </row>
    <row r="440" spans="1:212" ht="12" customHeight="1" x14ac:dyDescent="0.25">
      <c r="A440" s="2">
        <v>3</v>
      </c>
      <c r="B440" s="10" t="s">
        <v>152</v>
      </c>
      <c r="C440" s="183">
        <v>63080</v>
      </c>
      <c r="D440" s="10"/>
      <c r="E440" s="2" t="s">
        <v>84</v>
      </c>
      <c r="F440" s="33"/>
      <c r="G440" s="33"/>
      <c r="H440" s="33"/>
      <c r="I440" s="33"/>
      <c r="J440" s="33"/>
      <c r="K440" s="33"/>
      <c r="L440" s="33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61"/>
      <c r="X440" s="45"/>
      <c r="Y440" s="3">
        <v>5</v>
      </c>
      <c r="Z440" s="146">
        <v>4</v>
      </c>
      <c r="AA440" s="3">
        <f t="shared" si="962"/>
        <v>9</v>
      </c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178">
        <f t="shared" si="850"/>
        <v>0</v>
      </c>
      <c r="BB440" s="2">
        <f t="shared" si="851"/>
        <v>0</v>
      </c>
      <c r="BC440" s="2">
        <f t="shared" si="852"/>
        <v>0</v>
      </c>
      <c r="BD440" s="146">
        <f t="shared" si="853"/>
        <v>0</v>
      </c>
      <c r="BE440" s="3">
        <f t="shared" si="854"/>
        <v>0.66979236436704614</v>
      </c>
      <c r="BF440" s="178">
        <f t="shared" si="855"/>
        <v>0</v>
      </c>
      <c r="BG440" s="2">
        <f t="shared" si="856"/>
        <v>0</v>
      </c>
      <c r="BH440" s="2">
        <f t="shared" si="857"/>
        <v>0</v>
      </c>
      <c r="BI440" s="146">
        <f t="shared" si="858"/>
        <v>0</v>
      </c>
      <c r="BJ440" s="3"/>
      <c r="BK440" s="21">
        <v>7135</v>
      </c>
      <c r="BL440" s="3">
        <v>7111</v>
      </c>
      <c r="BM440" s="2">
        <v>24</v>
      </c>
      <c r="BN440" s="2">
        <v>24</v>
      </c>
      <c r="BO440" s="45"/>
      <c r="BP440" s="2">
        <f t="shared" si="859"/>
        <v>24</v>
      </c>
      <c r="BQ440" s="2">
        <f t="shared" si="860"/>
        <v>3.3750527351989876</v>
      </c>
      <c r="BR440" s="2">
        <f t="shared" si="861"/>
        <v>3.3750527351989876</v>
      </c>
      <c r="BS440" s="2"/>
      <c r="BT440" s="7">
        <v>7257</v>
      </c>
      <c r="BU440" s="3">
        <v>7233</v>
      </c>
      <c r="BV440" s="2">
        <f t="shared" si="963"/>
        <v>24</v>
      </c>
      <c r="BW440" s="2">
        <v>24</v>
      </c>
      <c r="BX440" s="61"/>
      <c r="BY440" s="2">
        <f t="shared" si="862"/>
        <v>24</v>
      </c>
      <c r="BZ440" s="2">
        <f t="shared" si="863"/>
        <v>3.3181252592285357</v>
      </c>
      <c r="CA440" s="2">
        <f t="shared" si="864"/>
        <v>3.3181252592285357</v>
      </c>
      <c r="CB440" s="2"/>
      <c r="CC440" s="105">
        <v>7330</v>
      </c>
      <c r="CD440" s="3">
        <v>7308</v>
      </c>
      <c r="CE440" s="2">
        <f t="shared" si="964"/>
        <v>22</v>
      </c>
      <c r="CF440" s="2">
        <v>22</v>
      </c>
      <c r="CG440" s="61"/>
      <c r="CH440" s="2">
        <f t="shared" si="865"/>
        <v>22</v>
      </c>
      <c r="CI440" s="2">
        <f t="shared" si="866"/>
        <v>3.0103995621237001</v>
      </c>
      <c r="CJ440" s="2">
        <f t="shared" si="867"/>
        <v>3.0103995621237001</v>
      </c>
      <c r="CK440" s="2"/>
      <c r="CL440" s="105">
        <v>7416</v>
      </c>
      <c r="CM440" s="3">
        <v>7410</v>
      </c>
      <c r="CN440" s="2">
        <f t="shared" si="965"/>
        <v>6</v>
      </c>
      <c r="CO440" s="2">
        <f t="shared" si="966"/>
        <v>6</v>
      </c>
      <c r="CP440" s="61"/>
      <c r="CQ440" s="2">
        <f t="shared" si="868"/>
        <v>6</v>
      </c>
      <c r="CR440" s="2">
        <f t="shared" si="869"/>
        <v>0.80971659919028338</v>
      </c>
      <c r="CS440" s="2">
        <f t="shared" si="870"/>
        <v>0.80971659919028338</v>
      </c>
      <c r="CT440" s="2"/>
      <c r="CU440" s="131">
        <v>7470</v>
      </c>
      <c r="CV440" s="3">
        <v>7465</v>
      </c>
      <c r="CW440" s="2">
        <f t="shared" si="967"/>
        <v>5</v>
      </c>
      <c r="CX440" s="2">
        <f t="shared" si="968"/>
        <v>5</v>
      </c>
      <c r="CY440" s="61"/>
      <c r="CZ440" s="2">
        <f t="shared" si="871"/>
        <v>5</v>
      </c>
      <c r="DA440" s="2">
        <f t="shared" si="872"/>
        <v>0.66979236436704614</v>
      </c>
      <c r="DB440" s="2">
        <f t="shared" si="873"/>
        <v>0.66979236436704614</v>
      </c>
      <c r="DC440" s="2"/>
      <c r="DD440" s="131">
        <v>7491</v>
      </c>
      <c r="DE440" s="3">
        <v>7482</v>
      </c>
      <c r="DF440" s="2">
        <f t="shared" si="969"/>
        <v>9</v>
      </c>
      <c r="DG440" s="2">
        <f t="shared" si="970"/>
        <v>9</v>
      </c>
      <c r="DH440" s="61"/>
      <c r="DI440" s="2">
        <f t="shared" si="874"/>
        <v>9</v>
      </c>
      <c r="DJ440" s="2">
        <f t="shared" si="875"/>
        <v>1.2028869286287089</v>
      </c>
      <c r="DK440" s="2">
        <f t="shared" si="876"/>
        <v>1.2028869286287089</v>
      </c>
      <c r="DL440" s="2"/>
      <c r="DM440" s="131">
        <v>7432</v>
      </c>
      <c r="DN440" s="2">
        <v>7430</v>
      </c>
      <c r="DO440" s="3">
        <f t="shared" si="877"/>
        <v>2</v>
      </c>
      <c r="DP440" s="3">
        <f t="shared" si="878"/>
        <v>0.26917900403768502</v>
      </c>
      <c r="DQ440" s="2"/>
      <c r="DR440" s="131">
        <v>7426</v>
      </c>
      <c r="DS440" s="2">
        <v>7424</v>
      </c>
      <c r="DT440" s="3">
        <f t="shared" si="879"/>
        <v>2</v>
      </c>
      <c r="DU440" s="3">
        <f t="shared" si="880"/>
        <v>0.2693965517241379</v>
      </c>
      <c r="DV440" s="2"/>
      <c r="DW440" s="131">
        <v>7382</v>
      </c>
      <c r="DX440" s="2">
        <v>7380</v>
      </c>
      <c r="DY440" s="3">
        <f t="shared" si="881"/>
        <v>2</v>
      </c>
      <c r="DZ440" s="3">
        <f t="shared" si="882"/>
        <v>0.27100271002710025</v>
      </c>
      <c r="EA440" s="2"/>
      <c r="EB440" s="131">
        <v>7421</v>
      </c>
      <c r="EC440" s="2">
        <v>7412</v>
      </c>
      <c r="ED440" s="3">
        <f t="shared" si="973"/>
        <v>9</v>
      </c>
      <c r="EE440" s="3">
        <f t="shared" si="883"/>
        <v>1.2142471667566108</v>
      </c>
      <c r="EF440" s="2"/>
      <c r="EG440" s="131">
        <v>7415</v>
      </c>
      <c r="EH440" s="2">
        <v>7417</v>
      </c>
      <c r="EI440" s="3">
        <v>0</v>
      </c>
      <c r="EJ440" s="3">
        <f t="shared" si="884"/>
        <v>0</v>
      </c>
      <c r="EK440" s="2"/>
      <c r="EL440" s="131">
        <v>7542</v>
      </c>
      <c r="EM440" s="2">
        <v>7530</v>
      </c>
      <c r="EN440" s="3">
        <f t="shared" si="971"/>
        <v>12</v>
      </c>
      <c r="EO440" s="3">
        <f t="shared" si="885"/>
        <v>1.5936254980079683</v>
      </c>
      <c r="EP440" s="2"/>
      <c r="EQ440" s="2"/>
      <c r="ER440" s="77">
        <f t="shared" si="886"/>
        <v>24</v>
      </c>
      <c r="ES440" s="83">
        <f t="shared" si="955"/>
        <v>24</v>
      </c>
      <c r="ET440" s="83">
        <f t="shared" si="953"/>
        <v>22</v>
      </c>
      <c r="EU440" s="81">
        <f t="shared" si="959"/>
        <v>6</v>
      </c>
      <c r="EV440" s="81">
        <f t="shared" si="956"/>
        <v>5</v>
      </c>
      <c r="EW440" s="81">
        <f t="shared" si="961"/>
        <v>9</v>
      </c>
      <c r="EX440" s="81">
        <f t="shared" si="957"/>
        <v>2</v>
      </c>
      <c r="EY440" s="81">
        <f>DT440</f>
        <v>2</v>
      </c>
      <c r="EZ440" s="81">
        <f t="shared" si="960"/>
        <v>2</v>
      </c>
      <c r="FA440" s="81">
        <f t="shared" si="887"/>
        <v>9</v>
      </c>
      <c r="FB440" s="81">
        <f t="shared" si="888"/>
        <v>0</v>
      </c>
      <c r="FC440" s="81">
        <f t="shared" si="972"/>
        <v>12</v>
      </c>
      <c r="FD440" s="2"/>
      <c r="FE440" s="77">
        <f t="shared" si="889"/>
        <v>3.3750527351989876</v>
      </c>
      <c r="FF440" s="83">
        <f t="shared" si="890"/>
        <v>3.3181252592285357</v>
      </c>
      <c r="FG440" s="83">
        <f t="shared" si="891"/>
        <v>3.0103995621237001</v>
      </c>
      <c r="FH440" s="81">
        <f t="shared" si="892"/>
        <v>0.80971659919028338</v>
      </c>
      <c r="FI440" s="81">
        <f t="shared" si="893"/>
        <v>0.66979236436704614</v>
      </c>
      <c r="FJ440" s="81">
        <f t="shared" si="894"/>
        <v>1.2028869286287089</v>
      </c>
      <c r="FK440" s="81">
        <f t="shared" si="895"/>
        <v>0.26917900403768502</v>
      </c>
      <c r="FL440" s="81">
        <f t="shared" si="896"/>
        <v>0.2693965517241379</v>
      </c>
      <c r="FM440" s="81">
        <f t="shared" si="897"/>
        <v>0.27100271002710025</v>
      </c>
      <c r="FN440" s="81">
        <f t="shared" si="898"/>
        <v>1.2142471667566108</v>
      </c>
      <c r="FO440" s="81">
        <f t="shared" si="899"/>
        <v>0</v>
      </c>
      <c r="FP440" s="81">
        <f t="shared" si="900"/>
        <v>1.5936254980079683</v>
      </c>
      <c r="FQ440" s="2"/>
      <c r="FR440" s="83">
        <f t="shared" si="901"/>
        <v>0</v>
      </c>
      <c r="FS440" s="83">
        <f t="shared" si="902"/>
        <v>-2</v>
      </c>
      <c r="FT440" s="83">
        <f t="shared" si="903"/>
        <v>-16</v>
      </c>
      <c r="FU440" s="83">
        <f t="shared" si="904"/>
        <v>-1</v>
      </c>
      <c r="FV440" s="83">
        <f t="shared" si="905"/>
        <v>4</v>
      </c>
      <c r="FW440" s="83">
        <f t="shared" si="906"/>
        <v>-7</v>
      </c>
      <c r="FX440" s="83">
        <f t="shared" si="907"/>
        <v>0</v>
      </c>
      <c r="FY440" s="83">
        <f t="shared" si="908"/>
        <v>0</v>
      </c>
      <c r="FZ440" s="83">
        <f t="shared" si="909"/>
        <v>7</v>
      </c>
      <c r="GA440" s="83">
        <f t="shared" si="910"/>
        <v>-9</v>
      </c>
      <c r="GB440" s="83">
        <f t="shared" si="911"/>
        <v>12</v>
      </c>
      <c r="GC440" s="54"/>
      <c r="GD440" s="205">
        <f t="shared" si="912"/>
        <v>-5.6927475970451891E-2</v>
      </c>
      <c r="GE440" s="206">
        <f t="shared" si="913"/>
        <v>-0.30772569710483566</v>
      </c>
      <c r="GF440" s="206">
        <f t="shared" si="914"/>
        <v>-2.2006829629334166</v>
      </c>
      <c r="GG440" s="207">
        <f t="shared" si="915"/>
        <v>-0.13992423482323724</v>
      </c>
      <c r="GH440" s="206">
        <f t="shared" si="916"/>
        <v>0.5330945642616628</v>
      </c>
      <c r="GI440" s="206">
        <f t="shared" si="917"/>
        <v>-0.93370792459102392</v>
      </c>
      <c r="GJ440" s="206">
        <f t="shared" si="918"/>
        <v>2.1754768645287914E-4</v>
      </c>
      <c r="GK440" s="206">
        <f t="shared" si="919"/>
        <v>1.6061583029623461E-3</v>
      </c>
      <c r="GL440" s="206">
        <f t="shared" si="920"/>
        <v>0.94324445672951063</v>
      </c>
      <c r="GM440" s="206">
        <f t="shared" si="921"/>
        <v>-1.2142471667566108</v>
      </c>
      <c r="GN440" s="206">
        <f t="shared" si="922"/>
        <v>1.5936254980079683</v>
      </c>
      <c r="GO440" s="2"/>
      <c r="GP440" s="3">
        <f t="shared" si="923"/>
        <v>12</v>
      </c>
      <c r="GQ440" s="320">
        <f t="shared" si="924"/>
        <v>1.5936254980079682E-3</v>
      </c>
      <c r="GR440" s="298">
        <f t="shared" si="925"/>
        <v>4.1798011111304621E-4</v>
      </c>
      <c r="GS440" s="298">
        <f t="shared" si="926"/>
        <v>3.8354588167609552E-4</v>
      </c>
      <c r="GT440" s="298">
        <f t="shared" si="927"/>
        <v>4.200776742561934E-4</v>
      </c>
      <c r="GU440" s="298">
        <f t="shared" si="928"/>
        <v>1.2954486570515588E-4</v>
      </c>
      <c r="GV440" s="298">
        <f t="shared" si="929"/>
        <v>9.0226649343149996E-5</v>
      </c>
      <c r="GW440" s="298">
        <f t="shared" si="930"/>
        <v>1.8064671524056121E-4</v>
      </c>
      <c r="GX440" s="298">
        <f t="shared" si="931"/>
        <v>5.0045040536482834E-5</v>
      </c>
      <c r="GY440" s="298">
        <f t="shared" si="932"/>
        <v>4.7958180466633096E-5</v>
      </c>
      <c r="GZ440" s="298">
        <f t="shared" si="933"/>
        <v>4.151530877010898E-5</v>
      </c>
      <c r="HA440" s="298">
        <f t="shared" si="934"/>
        <v>1.9011406844106463E-4</v>
      </c>
      <c r="HB440" s="298">
        <f t="shared" si="935"/>
        <v>0</v>
      </c>
      <c r="HC440" s="298">
        <f t="shared" si="936"/>
        <v>2.0793983607409589E-4</v>
      </c>
      <c r="HD440" s="298"/>
    </row>
    <row r="441" spans="1:212" ht="12" customHeight="1" x14ac:dyDescent="0.25">
      <c r="A441" s="2">
        <v>3</v>
      </c>
      <c r="B441" s="10" t="s">
        <v>152</v>
      </c>
      <c r="C441" s="183">
        <v>63084</v>
      </c>
      <c r="D441" s="10"/>
      <c r="E441" s="2" t="s">
        <v>94</v>
      </c>
      <c r="F441" s="33"/>
      <c r="G441" s="33"/>
      <c r="H441" s="33"/>
      <c r="I441" s="33"/>
      <c r="J441" s="33"/>
      <c r="K441" s="33"/>
      <c r="L441" s="33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61"/>
      <c r="X441" s="45"/>
      <c r="Y441" s="3">
        <v>10</v>
      </c>
      <c r="Z441" s="146">
        <v>4</v>
      </c>
      <c r="AA441" s="3">
        <f t="shared" si="962"/>
        <v>14</v>
      </c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178">
        <f t="shared" si="850"/>
        <v>0</v>
      </c>
      <c r="BB441" s="2">
        <f t="shared" si="851"/>
        <v>0</v>
      </c>
      <c r="BC441" s="2">
        <f t="shared" si="852"/>
        <v>0</v>
      </c>
      <c r="BD441" s="146">
        <f t="shared" si="853"/>
        <v>0</v>
      </c>
      <c r="BE441" s="3">
        <f t="shared" si="854"/>
        <v>2.9528561246308929</v>
      </c>
      <c r="BF441" s="178">
        <f t="shared" si="855"/>
        <v>0</v>
      </c>
      <c r="BG441" s="2">
        <f t="shared" si="856"/>
        <v>0</v>
      </c>
      <c r="BH441" s="2">
        <f t="shared" si="857"/>
        <v>0</v>
      </c>
      <c r="BI441" s="146">
        <f t="shared" si="858"/>
        <v>0</v>
      </c>
      <c r="BJ441" s="3"/>
      <c r="BK441" s="21">
        <v>9728</v>
      </c>
      <c r="BL441" s="3">
        <v>9704</v>
      </c>
      <c r="BM441" s="2">
        <v>24</v>
      </c>
      <c r="BN441" s="2">
        <v>24</v>
      </c>
      <c r="BO441" s="45"/>
      <c r="BP441" s="2">
        <f t="shared" si="859"/>
        <v>24</v>
      </c>
      <c r="BQ441" s="2">
        <f t="shared" si="860"/>
        <v>2.4732069249793898</v>
      </c>
      <c r="BR441" s="2">
        <f t="shared" si="861"/>
        <v>2.4732069249793898</v>
      </c>
      <c r="BS441" s="2"/>
      <c r="BT441" s="7">
        <v>9783</v>
      </c>
      <c r="BU441" s="3">
        <v>9754</v>
      </c>
      <c r="BV441" s="2">
        <f t="shared" si="963"/>
        <v>29</v>
      </c>
      <c r="BW441" s="2">
        <v>29</v>
      </c>
      <c r="BX441" s="61"/>
      <c r="BY441" s="2">
        <f t="shared" si="862"/>
        <v>29</v>
      </c>
      <c r="BZ441" s="2">
        <f t="shared" si="863"/>
        <v>2.9731392249333606</v>
      </c>
      <c r="CA441" s="2">
        <f t="shared" si="864"/>
        <v>2.9731392249333606</v>
      </c>
      <c r="CB441" s="2"/>
      <c r="CC441" s="105">
        <v>9820</v>
      </c>
      <c r="CD441" s="3">
        <v>9798</v>
      </c>
      <c r="CE441" s="2">
        <f t="shared" si="964"/>
        <v>22</v>
      </c>
      <c r="CF441" s="2">
        <v>22</v>
      </c>
      <c r="CG441" s="61"/>
      <c r="CH441" s="2">
        <f t="shared" si="865"/>
        <v>22</v>
      </c>
      <c r="CI441" s="2">
        <f t="shared" si="866"/>
        <v>2.2453561951418659</v>
      </c>
      <c r="CJ441" s="2">
        <f t="shared" si="867"/>
        <v>2.2453561951418659</v>
      </c>
      <c r="CK441" s="2"/>
      <c r="CL441" s="105">
        <v>9848</v>
      </c>
      <c r="CM441" s="3">
        <v>9824</v>
      </c>
      <c r="CN441" s="2">
        <f t="shared" si="965"/>
        <v>24</v>
      </c>
      <c r="CO441" s="2">
        <f t="shared" si="966"/>
        <v>24</v>
      </c>
      <c r="CP441" s="61"/>
      <c r="CQ441" s="2">
        <f t="shared" si="868"/>
        <v>24</v>
      </c>
      <c r="CR441" s="2">
        <f t="shared" si="869"/>
        <v>2.4429967426710095</v>
      </c>
      <c r="CS441" s="2">
        <f t="shared" si="870"/>
        <v>2.4429967426710095</v>
      </c>
      <c r="CT441" s="2"/>
      <c r="CU441" s="131">
        <v>9850</v>
      </c>
      <c r="CV441" s="3">
        <v>9821</v>
      </c>
      <c r="CW441" s="2">
        <f t="shared" si="967"/>
        <v>29</v>
      </c>
      <c r="CX441" s="2">
        <f t="shared" si="968"/>
        <v>29</v>
      </c>
      <c r="CY441" s="61"/>
      <c r="CZ441" s="2">
        <f t="shared" si="871"/>
        <v>29</v>
      </c>
      <c r="DA441" s="2">
        <f t="shared" si="872"/>
        <v>2.9528561246308929</v>
      </c>
      <c r="DB441" s="2">
        <f t="shared" si="873"/>
        <v>2.9528561246308929</v>
      </c>
      <c r="DC441" s="2"/>
      <c r="DD441" s="131">
        <v>9919</v>
      </c>
      <c r="DE441" s="3">
        <v>9897</v>
      </c>
      <c r="DF441" s="2">
        <f t="shared" si="969"/>
        <v>22</v>
      </c>
      <c r="DG441" s="2">
        <f t="shared" si="970"/>
        <v>22</v>
      </c>
      <c r="DH441" s="61"/>
      <c r="DI441" s="2">
        <f t="shared" si="874"/>
        <v>22</v>
      </c>
      <c r="DJ441" s="2">
        <f t="shared" si="875"/>
        <v>2.2228958270182884</v>
      </c>
      <c r="DK441" s="2">
        <f t="shared" si="876"/>
        <v>2.2228958270182884</v>
      </c>
      <c r="DL441" s="2"/>
      <c r="DM441" s="131">
        <v>9932</v>
      </c>
      <c r="DN441" s="2">
        <v>9920</v>
      </c>
      <c r="DO441" s="3">
        <f t="shared" si="877"/>
        <v>12</v>
      </c>
      <c r="DP441" s="3">
        <f t="shared" si="878"/>
        <v>1.2096774193548387</v>
      </c>
      <c r="DQ441" s="2"/>
      <c r="DR441" s="131">
        <v>10022</v>
      </c>
      <c r="DS441" s="2">
        <v>10006</v>
      </c>
      <c r="DT441" s="3">
        <f t="shared" si="879"/>
        <v>16</v>
      </c>
      <c r="DU441" s="3">
        <f t="shared" si="880"/>
        <v>1.5990405756546073</v>
      </c>
      <c r="DV441" s="2"/>
      <c r="DW441" s="131">
        <v>10091</v>
      </c>
      <c r="DX441" s="2">
        <v>10060</v>
      </c>
      <c r="DY441" s="3">
        <f t="shared" si="881"/>
        <v>31</v>
      </c>
      <c r="DZ441" s="3">
        <f t="shared" si="882"/>
        <v>3.0815109343936378</v>
      </c>
      <c r="EA441" s="2"/>
      <c r="EB441" s="131">
        <v>10192</v>
      </c>
      <c r="EC441" s="2">
        <v>10169</v>
      </c>
      <c r="ED441" s="3">
        <f t="shared" si="973"/>
        <v>23</v>
      </c>
      <c r="EE441" s="3">
        <f t="shared" si="883"/>
        <v>2.2617759858393156</v>
      </c>
      <c r="EF441" s="2"/>
      <c r="EG441" s="131">
        <v>10430</v>
      </c>
      <c r="EH441" s="2">
        <v>10430</v>
      </c>
      <c r="EI441" s="3">
        <f>EG441-EH441</f>
        <v>0</v>
      </c>
      <c r="EJ441" s="3">
        <f t="shared" si="884"/>
        <v>0</v>
      </c>
      <c r="EK441" s="2"/>
      <c r="EL441" s="131">
        <v>10530</v>
      </c>
      <c r="EM441" s="2">
        <v>10512</v>
      </c>
      <c r="EN441" s="3">
        <f t="shared" si="971"/>
        <v>18</v>
      </c>
      <c r="EO441" s="3">
        <f t="shared" si="885"/>
        <v>1.7123287671232876</v>
      </c>
      <c r="EP441" s="2"/>
      <c r="EQ441" s="2"/>
      <c r="ER441" s="77">
        <f t="shared" si="886"/>
        <v>24</v>
      </c>
      <c r="ES441" s="83">
        <f t="shared" si="955"/>
        <v>29</v>
      </c>
      <c r="ET441" s="83">
        <f t="shared" si="953"/>
        <v>22</v>
      </c>
      <c r="EU441" s="81">
        <f t="shared" si="959"/>
        <v>24</v>
      </c>
      <c r="EV441" s="81">
        <f t="shared" si="956"/>
        <v>29</v>
      </c>
      <c r="EW441" s="81">
        <f t="shared" si="961"/>
        <v>22</v>
      </c>
      <c r="EX441" s="81">
        <f t="shared" si="957"/>
        <v>12</v>
      </c>
      <c r="EY441" s="81">
        <f>DT441</f>
        <v>16</v>
      </c>
      <c r="EZ441" s="81">
        <f t="shared" si="960"/>
        <v>31</v>
      </c>
      <c r="FA441" s="81">
        <f t="shared" si="887"/>
        <v>23</v>
      </c>
      <c r="FB441" s="81">
        <f t="shared" si="888"/>
        <v>0</v>
      </c>
      <c r="FC441" s="81">
        <f t="shared" si="972"/>
        <v>18</v>
      </c>
      <c r="FD441" s="2"/>
      <c r="FE441" s="77">
        <f t="shared" si="889"/>
        <v>2.4732069249793898</v>
      </c>
      <c r="FF441" s="83">
        <f t="shared" si="890"/>
        <v>2.9731392249333606</v>
      </c>
      <c r="FG441" s="83">
        <f t="shared" si="891"/>
        <v>2.2453561951418659</v>
      </c>
      <c r="FH441" s="81">
        <f t="shared" si="892"/>
        <v>2.4429967426710095</v>
      </c>
      <c r="FI441" s="81">
        <f t="shared" si="893"/>
        <v>2.9528561246308929</v>
      </c>
      <c r="FJ441" s="81">
        <f t="shared" si="894"/>
        <v>2.2228958270182884</v>
      </c>
      <c r="FK441" s="81">
        <f t="shared" si="895"/>
        <v>1.2096774193548387</v>
      </c>
      <c r="FL441" s="81">
        <f t="shared" si="896"/>
        <v>1.5990405756546073</v>
      </c>
      <c r="FM441" s="81">
        <f t="shared" si="897"/>
        <v>3.0815109343936378</v>
      </c>
      <c r="FN441" s="81">
        <f t="shared" si="898"/>
        <v>2.2617759858393156</v>
      </c>
      <c r="FO441" s="81">
        <f t="shared" si="899"/>
        <v>0</v>
      </c>
      <c r="FP441" s="81">
        <f t="shared" si="900"/>
        <v>1.7123287671232876</v>
      </c>
      <c r="FQ441" s="2"/>
      <c r="FR441" s="83">
        <f t="shared" si="901"/>
        <v>5</v>
      </c>
      <c r="FS441" s="83">
        <f t="shared" si="902"/>
        <v>-7</v>
      </c>
      <c r="FT441" s="83">
        <f t="shared" si="903"/>
        <v>2</v>
      </c>
      <c r="FU441" s="83">
        <f t="shared" si="904"/>
        <v>5</v>
      </c>
      <c r="FV441" s="83">
        <f t="shared" si="905"/>
        <v>-7</v>
      </c>
      <c r="FW441" s="83">
        <f t="shared" si="906"/>
        <v>-10</v>
      </c>
      <c r="FX441" s="83">
        <f t="shared" si="907"/>
        <v>4</v>
      </c>
      <c r="FY441" s="83">
        <f t="shared" si="908"/>
        <v>15</v>
      </c>
      <c r="FZ441" s="83">
        <f t="shared" si="909"/>
        <v>-8</v>
      </c>
      <c r="GA441" s="83">
        <f t="shared" si="910"/>
        <v>-23</v>
      </c>
      <c r="GB441" s="83">
        <f t="shared" si="911"/>
        <v>18</v>
      </c>
      <c r="GC441" s="54"/>
      <c r="GD441" s="205">
        <f t="shared" si="912"/>
        <v>0.49993229995397082</v>
      </c>
      <c r="GE441" s="206">
        <f t="shared" si="913"/>
        <v>-0.72778302979149467</v>
      </c>
      <c r="GF441" s="206">
        <f t="shared" si="914"/>
        <v>0.19764054752914362</v>
      </c>
      <c r="GG441" s="207">
        <f t="shared" si="915"/>
        <v>0.50985938195988334</v>
      </c>
      <c r="GH441" s="206">
        <f t="shared" si="916"/>
        <v>-0.7299602976126045</v>
      </c>
      <c r="GI441" s="206">
        <f t="shared" si="917"/>
        <v>-1.0132184076634496</v>
      </c>
      <c r="GJ441" s="206">
        <f t="shared" si="918"/>
        <v>0.38936315629976859</v>
      </c>
      <c r="GK441" s="206">
        <f t="shared" si="919"/>
        <v>1.4824703587390304</v>
      </c>
      <c r="GL441" s="206">
        <f t="shared" si="920"/>
        <v>-0.81973494855432216</v>
      </c>
      <c r="GM441" s="206">
        <f t="shared" si="921"/>
        <v>-2.2617759858393156</v>
      </c>
      <c r="GN441" s="206">
        <f t="shared" si="922"/>
        <v>1.7123287671232876</v>
      </c>
      <c r="GO441" s="2"/>
      <c r="GP441" s="3">
        <f t="shared" si="923"/>
        <v>18</v>
      </c>
      <c r="GQ441" s="320">
        <f t="shared" si="924"/>
        <v>1.7123287671232876E-3</v>
      </c>
      <c r="GR441" s="298">
        <f t="shared" si="925"/>
        <v>4.1798011111304621E-4</v>
      </c>
      <c r="GS441" s="298">
        <f t="shared" si="926"/>
        <v>4.6345127369194875E-4</v>
      </c>
      <c r="GT441" s="298">
        <f t="shared" si="927"/>
        <v>4.200776742561934E-4</v>
      </c>
      <c r="GU441" s="298">
        <f t="shared" si="928"/>
        <v>5.1817946282062353E-4</v>
      </c>
      <c r="GV441" s="298">
        <f t="shared" si="929"/>
        <v>5.2331456619027E-4</v>
      </c>
      <c r="GW441" s="298">
        <f t="shared" si="930"/>
        <v>4.4158085947692741E-4</v>
      </c>
      <c r="GX441" s="298">
        <f t="shared" si="931"/>
        <v>3.00270243218897E-4</v>
      </c>
      <c r="GY441" s="298">
        <f t="shared" si="932"/>
        <v>3.8366544373306477E-4</v>
      </c>
      <c r="GZ441" s="298">
        <f t="shared" si="933"/>
        <v>6.4348728593668914E-4</v>
      </c>
      <c r="HA441" s="298">
        <f t="shared" si="934"/>
        <v>4.8584706379383184E-4</v>
      </c>
      <c r="HB441" s="298">
        <f t="shared" si="935"/>
        <v>0</v>
      </c>
      <c r="HC441" s="298">
        <f t="shared" si="936"/>
        <v>3.1190975411114384E-4</v>
      </c>
      <c r="HD441" s="298"/>
    </row>
    <row r="442" spans="1:212" ht="12" customHeight="1" x14ac:dyDescent="0.25">
      <c r="A442" s="2">
        <v>3</v>
      </c>
      <c r="B442" s="10" t="s">
        <v>152</v>
      </c>
      <c r="C442" s="183">
        <v>63086</v>
      </c>
      <c r="D442" s="10"/>
      <c r="E442" s="2" t="s">
        <v>62</v>
      </c>
      <c r="F442" s="33"/>
      <c r="G442" s="33"/>
      <c r="H442" s="33"/>
      <c r="I442" s="33"/>
      <c r="J442" s="33"/>
      <c r="K442" s="33"/>
      <c r="L442" s="33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61"/>
      <c r="X442" s="45"/>
      <c r="Y442" s="3">
        <v>5</v>
      </c>
      <c r="Z442" s="146">
        <v>2</v>
      </c>
      <c r="AA442" s="3">
        <f t="shared" si="962"/>
        <v>7</v>
      </c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178">
        <f t="shared" si="850"/>
        <v>0</v>
      </c>
      <c r="BB442" s="2">
        <f t="shared" si="851"/>
        <v>0</v>
      </c>
      <c r="BC442" s="2">
        <f t="shared" si="852"/>
        <v>0</v>
      </c>
      <c r="BD442" s="146">
        <f t="shared" si="853"/>
        <v>0</v>
      </c>
      <c r="BE442" s="3">
        <f t="shared" si="854"/>
        <v>2.7955271565495208</v>
      </c>
      <c r="BF442" s="178">
        <f t="shared" si="855"/>
        <v>0</v>
      </c>
      <c r="BG442" s="2">
        <f t="shared" si="856"/>
        <v>0</v>
      </c>
      <c r="BH442" s="2">
        <f t="shared" si="857"/>
        <v>0</v>
      </c>
      <c r="BI442" s="146">
        <f t="shared" si="858"/>
        <v>0</v>
      </c>
      <c r="BJ442" s="3"/>
      <c r="BK442" s="21">
        <v>2550</v>
      </c>
      <c r="BL442" s="3">
        <v>2541</v>
      </c>
      <c r="BM442" s="2">
        <v>9</v>
      </c>
      <c r="BN442" s="2">
        <v>9</v>
      </c>
      <c r="BO442" s="45"/>
      <c r="BP442" s="2">
        <f t="shared" si="859"/>
        <v>9</v>
      </c>
      <c r="BQ442" s="2">
        <f t="shared" si="860"/>
        <v>3.5419126328217239</v>
      </c>
      <c r="BR442" s="2">
        <f t="shared" si="861"/>
        <v>3.5419126328217239</v>
      </c>
      <c r="BS442" s="2"/>
      <c r="BT442" s="7">
        <v>2517</v>
      </c>
      <c r="BU442" s="3">
        <v>2510</v>
      </c>
      <c r="BV442" s="2">
        <f t="shared" si="963"/>
        <v>7</v>
      </c>
      <c r="BW442" s="2">
        <v>7</v>
      </c>
      <c r="BX442" s="61"/>
      <c r="BY442" s="2">
        <f t="shared" si="862"/>
        <v>7</v>
      </c>
      <c r="BZ442" s="2">
        <f t="shared" si="863"/>
        <v>2.7888446215139444</v>
      </c>
      <c r="CA442" s="2">
        <f t="shared" si="864"/>
        <v>2.7888446215139444</v>
      </c>
      <c r="CB442" s="2"/>
      <c r="CC442" s="105">
        <v>2530</v>
      </c>
      <c r="CD442" s="3">
        <v>2525</v>
      </c>
      <c r="CE442" s="2">
        <f t="shared" si="964"/>
        <v>5</v>
      </c>
      <c r="CF442" s="2">
        <v>5</v>
      </c>
      <c r="CG442" s="61"/>
      <c r="CH442" s="2">
        <f t="shared" si="865"/>
        <v>5</v>
      </c>
      <c r="CI442" s="2">
        <f t="shared" si="866"/>
        <v>1.9801980198019802</v>
      </c>
      <c r="CJ442" s="2">
        <f t="shared" si="867"/>
        <v>1.9801980198019802</v>
      </c>
      <c r="CK442" s="2"/>
      <c r="CL442" s="105">
        <v>2534</v>
      </c>
      <c r="CM442" s="3">
        <v>2526</v>
      </c>
      <c r="CN442" s="2">
        <f t="shared" si="965"/>
        <v>8</v>
      </c>
      <c r="CO442" s="2">
        <f t="shared" si="966"/>
        <v>8</v>
      </c>
      <c r="CP442" s="61"/>
      <c r="CQ442" s="2">
        <f t="shared" si="868"/>
        <v>8</v>
      </c>
      <c r="CR442" s="2">
        <f t="shared" si="869"/>
        <v>3.1670625494853524</v>
      </c>
      <c r="CS442" s="2">
        <f t="shared" si="870"/>
        <v>3.1670625494853524</v>
      </c>
      <c r="CT442" s="2"/>
      <c r="CU442" s="131">
        <v>2511</v>
      </c>
      <c r="CV442" s="3">
        <v>2504</v>
      </c>
      <c r="CW442" s="2">
        <f t="shared" si="967"/>
        <v>7</v>
      </c>
      <c r="CX442" s="2">
        <f t="shared" si="968"/>
        <v>7</v>
      </c>
      <c r="CY442" s="61"/>
      <c r="CZ442" s="2">
        <f t="shared" si="871"/>
        <v>7</v>
      </c>
      <c r="DA442" s="2">
        <f t="shared" si="872"/>
        <v>2.7955271565495208</v>
      </c>
      <c r="DB442" s="2">
        <f t="shared" si="873"/>
        <v>2.7955271565495208</v>
      </c>
      <c r="DC442" s="2"/>
      <c r="DD442" s="131">
        <v>2516</v>
      </c>
      <c r="DE442" s="3">
        <v>2512</v>
      </c>
      <c r="DF442" s="2">
        <f t="shared" si="969"/>
        <v>4</v>
      </c>
      <c r="DG442" s="2">
        <f t="shared" si="970"/>
        <v>4</v>
      </c>
      <c r="DH442" s="61"/>
      <c r="DI442" s="2">
        <f t="shared" si="874"/>
        <v>4</v>
      </c>
      <c r="DJ442" s="2">
        <f t="shared" si="875"/>
        <v>1.5923566878980893</v>
      </c>
      <c r="DK442" s="2">
        <f t="shared" si="876"/>
        <v>1.5923566878980893</v>
      </c>
      <c r="DL442" s="2"/>
      <c r="DM442" s="131">
        <v>2571</v>
      </c>
      <c r="DN442" s="2">
        <v>2570</v>
      </c>
      <c r="DO442" s="3">
        <f t="shared" si="877"/>
        <v>1</v>
      </c>
      <c r="DP442" s="3">
        <f t="shared" si="878"/>
        <v>0.38910505836575876</v>
      </c>
      <c r="DQ442" s="2"/>
      <c r="DR442" s="131">
        <v>2558</v>
      </c>
      <c r="DS442" s="2">
        <v>2555</v>
      </c>
      <c r="DT442" s="3">
        <f t="shared" si="879"/>
        <v>3</v>
      </c>
      <c r="DU442" s="3">
        <f t="shared" si="880"/>
        <v>1.1741682974559686</v>
      </c>
      <c r="DV442" s="2"/>
      <c r="DW442" s="131">
        <v>2559</v>
      </c>
      <c r="DX442" s="2">
        <v>2560</v>
      </c>
      <c r="DY442" s="3">
        <f t="shared" si="881"/>
        <v>-1</v>
      </c>
      <c r="DZ442" s="3">
        <f t="shared" si="882"/>
        <v>-0.390625</v>
      </c>
      <c r="EA442" s="2"/>
      <c r="EB442" s="131">
        <v>2556</v>
      </c>
      <c r="EC442" s="2">
        <v>2551</v>
      </c>
      <c r="ED442" s="3">
        <f t="shared" si="973"/>
        <v>5</v>
      </c>
      <c r="EE442" s="3">
        <f t="shared" si="883"/>
        <v>1.9600156801254411</v>
      </c>
      <c r="EF442" s="2"/>
      <c r="EG442" s="131">
        <v>2566</v>
      </c>
      <c r="EH442" s="2">
        <v>2561</v>
      </c>
      <c r="EI442" s="3">
        <f>EG442-EH442</f>
        <v>5</v>
      </c>
      <c r="EJ442" s="3">
        <f t="shared" si="884"/>
        <v>1.9523623584537289</v>
      </c>
      <c r="EK442" s="2"/>
      <c r="EL442" s="131">
        <v>2521</v>
      </c>
      <c r="EM442" s="2">
        <v>2521</v>
      </c>
      <c r="EN442" s="3">
        <f t="shared" si="971"/>
        <v>0</v>
      </c>
      <c r="EO442" s="3">
        <f t="shared" si="885"/>
        <v>0</v>
      </c>
      <c r="EP442" s="2"/>
      <c r="EQ442" s="2"/>
      <c r="ER442" s="77">
        <f t="shared" si="886"/>
        <v>9</v>
      </c>
      <c r="ES442" s="83">
        <f t="shared" si="955"/>
        <v>7</v>
      </c>
      <c r="ET442" s="83">
        <f t="shared" si="953"/>
        <v>5</v>
      </c>
      <c r="EU442" s="81">
        <f t="shared" si="959"/>
        <v>8</v>
      </c>
      <c r="EV442" s="81">
        <f t="shared" si="956"/>
        <v>7</v>
      </c>
      <c r="EW442" s="81">
        <f t="shared" si="961"/>
        <v>4</v>
      </c>
      <c r="EX442" s="81">
        <f t="shared" si="957"/>
        <v>1</v>
      </c>
      <c r="EY442" s="81">
        <v>0</v>
      </c>
      <c r="EZ442" s="81">
        <f t="shared" si="960"/>
        <v>-1</v>
      </c>
      <c r="FA442" s="81">
        <f t="shared" si="887"/>
        <v>5</v>
      </c>
      <c r="FB442" s="81">
        <f t="shared" si="888"/>
        <v>5</v>
      </c>
      <c r="FC442" s="81">
        <f t="shared" si="972"/>
        <v>0</v>
      </c>
      <c r="FD442" s="2"/>
      <c r="FE442" s="77">
        <f t="shared" si="889"/>
        <v>3.5419126328217239</v>
      </c>
      <c r="FF442" s="83">
        <f t="shared" si="890"/>
        <v>2.7888446215139444</v>
      </c>
      <c r="FG442" s="83">
        <f t="shared" si="891"/>
        <v>1.9801980198019802</v>
      </c>
      <c r="FH442" s="81">
        <f t="shared" si="892"/>
        <v>3.1670625494853524</v>
      </c>
      <c r="FI442" s="81">
        <f t="shared" si="893"/>
        <v>2.7955271565495208</v>
      </c>
      <c r="FJ442" s="81">
        <f t="shared" si="894"/>
        <v>1.5923566878980893</v>
      </c>
      <c r="FK442" s="81">
        <f t="shared" si="895"/>
        <v>0.38910505836575876</v>
      </c>
      <c r="FL442" s="81">
        <f t="shared" si="896"/>
        <v>0</v>
      </c>
      <c r="FM442" s="81">
        <f t="shared" si="897"/>
        <v>-0.390625</v>
      </c>
      <c r="FN442" s="81">
        <f t="shared" si="898"/>
        <v>1.9600156801254411</v>
      </c>
      <c r="FO442" s="81">
        <f t="shared" si="899"/>
        <v>1.9523623584537289</v>
      </c>
      <c r="FP442" s="81">
        <f t="shared" si="900"/>
        <v>0</v>
      </c>
      <c r="FQ442" s="2"/>
      <c r="FR442" s="83">
        <f t="shared" si="901"/>
        <v>-2</v>
      </c>
      <c r="FS442" s="83">
        <f t="shared" si="902"/>
        <v>-2</v>
      </c>
      <c r="FT442" s="83">
        <f t="shared" si="903"/>
        <v>3</v>
      </c>
      <c r="FU442" s="83">
        <f t="shared" si="904"/>
        <v>-1</v>
      </c>
      <c r="FV442" s="83">
        <f t="shared" si="905"/>
        <v>-3</v>
      </c>
      <c r="FW442" s="83">
        <f t="shared" si="906"/>
        <v>-3</v>
      </c>
      <c r="FX442" s="83">
        <f t="shared" si="907"/>
        <v>-1</v>
      </c>
      <c r="FY442" s="83">
        <f t="shared" si="908"/>
        <v>-1</v>
      </c>
      <c r="FZ442" s="83">
        <f t="shared" si="909"/>
        <v>6</v>
      </c>
      <c r="GA442" s="83">
        <f t="shared" si="910"/>
        <v>0</v>
      </c>
      <c r="GB442" s="83">
        <f t="shared" si="911"/>
        <v>-5</v>
      </c>
      <c r="GC442" s="54"/>
      <c r="GD442" s="205">
        <f t="shared" si="912"/>
        <v>-0.75306801130777945</v>
      </c>
      <c r="GE442" s="206">
        <f t="shared" si="913"/>
        <v>-0.80864660171196423</v>
      </c>
      <c r="GF442" s="206">
        <f t="shared" si="914"/>
        <v>1.1868645296833722</v>
      </c>
      <c r="GG442" s="207">
        <f t="shared" si="915"/>
        <v>-0.3715353929358316</v>
      </c>
      <c r="GH442" s="206">
        <f t="shared" si="916"/>
        <v>-1.2031704686514315</v>
      </c>
      <c r="GI442" s="206">
        <f t="shared" si="917"/>
        <v>-1.2032516295323306</v>
      </c>
      <c r="GJ442" s="206">
        <f t="shared" si="918"/>
        <v>-0.38910505836575876</v>
      </c>
      <c r="GK442" s="206">
        <f t="shared" si="919"/>
        <v>-0.390625</v>
      </c>
      <c r="GL442" s="206">
        <f t="shared" si="920"/>
        <v>2.3506406801254411</v>
      </c>
      <c r="GM442" s="206">
        <f t="shared" si="921"/>
        <v>-7.6533216717122876E-3</v>
      </c>
      <c r="GN442" s="206">
        <f t="shared" si="922"/>
        <v>-1.9523623584537289</v>
      </c>
      <c r="GO442" s="2"/>
      <c r="GP442" s="3">
        <f t="shared" si="923"/>
        <v>0</v>
      </c>
      <c r="GQ442" s="320">
        <f t="shared" si="924"/>
        <v>0</v>
      </c>
      <c r="GR442" s="298">
        <f t="shared" si="925"/>
        <v>1.5674254166739233E-4</v>
      </c>
      <c r="GS442" s="298">
        <f t="shared" si="926"/>
        <v>1.1186754882219452E-4</v>
      </c>
      <c r="GT442" s="298">
        <f t="shared" si="927"/>
        <v>9.5472198694589411E-5</v>
      </c>
      <c r="GU442" s="298">
        <f t="shared" si="928"/>
        <v>1.7272648760687453E-4</v>
      </c>
      <c r="GV442" s="298">
        <f t="shared" si="929"/>
        <v>1.2631730908040998E-4</v>
      </c>
      <c r="GW442" s="298">
        <f t="shared" si="930"/>
        <v>8.0287428995804984E-5</v>
      </c>
      <c r="GX442" s="298">
        <f t="shared" si="931"/>
        <v>2.5022520268241417E-5</v>
      </c>
      <c r="GY442" s="298">
        <f t="shared" si="932"/>
        <v>0</v>
      </c>
      <c r="GZ442" s="298">
        <f t="shared" si="933"/>
        <v>-2.075765438505449E-5</v>
      </c>
      <c r="HA442" s="298">
        <f t="shared" si="934"/>
        <v>1.0561892691170258E-4</v>
      </c>
      <c r="HB442" s="298">
        <f t="shared" si="935"/>
        <v>9.9700897308075767E-5</v>
      </c>
      <c r="HC442" s="298">
        <f t="shared" si="936"/>
        <v>0</v>
      </c>
      <c r="HD442" s="298"/>
    </row>
    <row r="443" spans="1:212" ht="12" customHeight="1" x14ac:dyDescent="0.25">
      <c r="A443" s="2">
        <v>3</v>
      </c>
      <c r="B443" s="10" t="s">
        <v>152</v>
      </c>
      <c r="C443" s="183">
        <v>63087</v>
      </c>
      <c r="D443" s="10"/>
      <c r="E443" s="2" t="s">
        <v>637</v>
      </c>
      <c r="F443" s="33"/>
      <c r="G443" s="33"/>
      <c r="H443" s="33"/>
      <c r="I443" s="33"/>
      <c r="J443" s="33"/>
      <c r="K443" s="33"/>
      <c r="L443" s="33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61"/>
      <c r="X443" s="45"/>
      <c r="Y443" s="3">
        <v>3</v>
      </c>
      <c r="Z443" s="146">
        <v>4</v>
      </c>
      <c r="AA443" s="3">
        <f t="shared" si="962"/>
        <v>7</v>
      </c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178">
        <f t="shared" si="850"/>
        <v>0</v>
      </c>
      <c r="BB443" s="2">
        <f t="shared" si="851"/>
        <v>0</v>
      </c>
      <c r="BC443" s="2">
        <f t="shared" si="852"/>
        <v>0</v>
      </c>
      <c r="BD443" s="146">
        <f t="shared" si="853"/>
        <v>0</v>
      </c>
      <c r="BE443" s="3">
        <f t="shared" si="854"/>
        <v>0.25227043390514631</v>
      </c>
      <c r="BF443" s="178">
        <f t="shared" si="855"/>
        <v>0</v>
      </c>
      <c r="BG443" s="2">
        <f t="shared" si="856"/>
        <v>0</v>
      </c>
      <c r="BH443" s="2">
        <f t="shared" si="857"/>
        <v>0</v>
      </c>
      <c r="BI443" s="146">
        <f t="shared" si="858"/>
        <v>0</v>
      </c>
      <c r="BJ443" s="3"/>
      <c r="BK443" s="21">
        <v>4001</v>
      </c>
      <c r="BL443" s="3">
        <v>3997</v>
      </c>
      <c r="BM443" s="2">
        <v>4</v>
      </c>
      <c r="BN443" s="2">
        <v>4</v>
      </c>
      <c r="BO443" s="45"/>
      <c r="BP443" s="2">
        <f t="shared" si="859"/>
        <v>4</v>
      </c>
      <c r="BQ443" s="2">
        <f t="shared" si="860"/>
        <v>1.0007505629221916</v>
      </c>
      <c r="BR443" s="2">
        <f t="shared" si="861"/>
        <v>1.0007505629221916</v>
      </c>
      <c r="BS443" s="2"/>
      <c r="BT443" s="7">
        <v>4008</v>
      </c>
      <c r="BU443" s="3">
        <v>4001</v>
      </c>
      <c r="BV443" s="2">
        <f t="shared" si="963"/>
        <v>7</v>
      </c>
      <c r="BW443" s="2">
        <v>7</v>
      </c>
      <c r="BX443" s="61"/>
      <c r="BY443" s="2">
        <f t="shared" si="862"/>
        <v>7</v>
      </c>
      <c r="BZ443" s="2">
        <f t="shared" si="863"/>
        <v>1.7495626093476631</v>
      </c>
      <c r="CA443" s="2">
        <f t="shared" si="864"/>
        <v>1.7495626093476631</v>
      </c>
      <c r="CB443" s="2"/>
      <c r="CC443" s="105">
        <v>3961</v>
      </c>
      <c r="CD443" s="3">
        <v>3956</v>
      </c>
      <c r="CE443" s="2">
        <f t="shared" si="964"/>
        <v>5</v>
      </c>
      <c r="CF443" s="2">
        <v>5</v>
      </c>
      <c r="CG443" s="61"/>
      <c r="CH443" s="2">
        <f t="shared" si="865"/>
        <v>5</v>
      </c>
      <c r="CI443" s="2">
        <f t="shared" si="866"/>
        <v>1.2639029322548028</v>
      </c>
      <c r="CJ443" s="2">
        <f t="shared" si="867"/>
        <v>1.2639029322548028</v>
      </c>
      <c r="CK443" s="2"/>
      <c r="CL443" s="105">
        <v>3955</v>
      </c>
      <c r="CM443" s="3">
        <v>3954</v>
      </c>
      <c r="CN443" s="2">
        <f t="shared" si="965"/>
        <v>1</v>
      </c>
      <c r="CO443" s="2">
        <f t="shared" si="966"/>
        <v>1</v>
      </c>
      <c r="CP443" s="61"/>
      <c r="CQ443" s="2">
        <f t="shared" si="868"/>
        <v>1</v>
      </c>
      <c r="CR443" s="2">
        <f t="shared" si="869"/>
        <v>0.25290844714213456</v>
      </c>
      <c r="CS443" s="2">
        <f t="shared" si="870"/>
        <v>0.25290844714213456</v>
      </c>
      <c r="CT443" s="2"/>
      <c r="CU443" s="131">
        <v>3965</v>
      </c>
      <c r="CV443" s="3">
        <v>3964</v>
      </c>
      <c r="CW443" s="2">
        <f t="shared" si="967"/>
        <v>1</v>
      </c>
      <c r="CX443" s="2">
        <f t="shared" si="968"/>
        <v>1</v>
      </c>
      <c r="CY443" s="61"/>
      <c r="CZ443" s="2">
        <f t="shared" si="871"/>
        <v>1</v>
      </c>
      <c r="DA443" s="2">
        <f t="shared" si="872"/>
        <v>0.25227043390514631</v>
      </c>
      <c r="DB443" s="2">
        <f t="shared" si="873"/>
        <v>0.25227043390514631</v>
      </c>
      <c r="DC443" s="2"/>
      <c r="DD443" s="131">
        <v>3946</v>
      </c>
      <c r="DE443" s="3">
        <v>3943</v>
      </c>
      <c r="DF443" s="2">
        <f t="shared" si="969"/>
        <v>3</v>
      </c>
      <c r="DG443" s="2">
        <f t="shared" si="970"/>
        <v>3</v>
      </c>
      <c r="DH443" s="61"/>
      <c r="DI443" s="2">
        <f t="shared" si="874"/>
        <v>3</v>
      </c>
      <c r="DJ443" s="2">
        <f t="shared" si="875"/>
        <v>0.76084199847831602</v>
      </c>
      <c r="DK443" s="2">
        <f t="shared" si="876"/>
        <v>0.76084199847831602</v>
      </c>
      <c r="DL443" s="2"/>
      <c r="DM443" s="131">
        <v>3960</v>
      </c>
      <c r="DN443" s="2">
        <v>3951</v>
      </c>
      <c r="DO443" s="3">
        <f t="shared" si="877"/>
        <v>9</v>
      </c>
      <c r="DP443" s="3">
        <f t="shared" si="878"/>
        <v>2.2779043280182232</v>
      </c>
      <c r="DQ443" s="2"/>
      <c r="DR443" s="131">
        <v>3939</v>
      </c>
      <c r="DS443" s="2">
        <v>3934</v>
      </c>
      <c r="DT443" s="3">
        <f t="shared" si="879"/>
        <v>5</v>
      </c>
      <c r="DU443" s="3">
        <f t="shared" si="880"/>
        <v>1.2709710218607015</v>
      </c>
      <c r="DV443" s="2"/>
      <c r="DW443" s="131">
        <v>3980</v>
      </c>
      <c r="DX443" s="2">
        <v>3973</v>
      </c>
      <c r="DY443" s="3">
        <f t="shared" si="881"/>
        <v>7</v>
      </c>
      <c r="DZ443" s="3">
        <f t="shared" si="882"/>
        <v>1.7618927762396175</v>
      </c>
      <c r="EA443" s="2"/>
      <c r="EB443" s="131">
        <v>3949</v>
      </c>
      <c r="EC443" s="2">
        <v>3947</v>
      </c>
      <c r="ED443" s="3">
        <f t="shared" si="973"/>
        <v>2</v>
      </c>
      <c r="EE443" s="3">
        <f t="shared" si="883"/>
        <v>0.50671395996959723</v>
      </c>
      <c r="EF443" s="2"/>
      <c r="EG443" s="131">
        <v>3939</v>
      </c>
      <c r="EH443" s="2">
        <v>3936</v>
      </c>
      <c r="EI443" s="3">
        <f>EG443-EH443</f>
        <v>3</v>
      </c>
      <c r="EJ443" s="3">
        <f t="shared" si="884"/>
        <v>0.76219512195121952</v>
      </c>
      <c r="EK443" s="2"/>
      <c r="EL443" s="131">
        <v>3972</v>
      </c>
      <c r="EM443" s="2">
        <v>3970</v>
      </c>
      <c r="EN443" s="3">
        <f t="shared" si="971"/>
        <v>2</v>
      </c>
      <c r="EO443" s="3">
        <f t="shared" si="885"/>
        <v>0.50377833753148615</v>
      </c>
      <c r="EP443" s="2"/>
      <c r="EQ443" s="2"/>
      <c r="ER443" s="77">
        <f t="shared" si="886"/>
        <v>4</v>
      </c>
      <c r="ES443" s="83">
        <f t="shared" si="955"/>
        <v>7</v>
      </c>
      <c r="ET443" s="83">
        <f t="shared" si="953"/>
        <v>5</v>
      </c>
      <c r="EU443" s="81">
        <f t="shared" si="959"/>
        <v>1</v>
      </c>
      <c r="EV443" s="81">
        <f t="shared" si="956"/>
        <v>1</v>
      </c>
      <c r="EW443" s="81">
        <f t="shared" si="961"/>
        <v>3</v>
      </c>
      <c r="EX443" s="81">
        <f t="shared" si="957"/>
        <v>9</v>
      </c>
      <c r="EY443" s="81">
        <v>0</v>
      </c>
      <c r="EZ443" s="81">
        <f t="shared" si="960"/>
        <v>7</v>
      </c>
      <c r="FA443" s="81">
        <f t="shared" si="887"/>
        <v>2</v>
      </c>
      <c r="FB443" s="81">
        <f t="shared" si="888"/>
        <v>3</v>
      </c>
      <c r="FC443" s="81">
        <f t="shared" si="972"/>
        <v>2</v>
      </c>
      <c r="FD443" s="2"/>
      <c r="FE443" s="77">
        <f t="shared" si="889"/>
        <v>1.0007505629221916</v>
      </c>
      <c r="FF443" s="83">
        <f t="shared" si="890"/>
        <v>1.7495626093476631</v>
      </c>
      <c r="FG443" s="83">
        <f t="shared" si="891"/>
        <v>1.2639029322548028</v>
      </c>
      <c r="FH443" s="81">
        <f t="shared" si="892"/>
        <v>0.25290844714213456</v>
      </c>
      <c r="FI443" s="81">
        <f t="shared" si="893"/>
        <v>0.25227043390514631</v>
      </c>
      <c r="FJ443" s="81">
        <f t="shared" si="894"/>
        <v>0.76084199847831602</v>
      </c>
      <c r="FK443" s="81">
        <f t="shared" si="895"/>
        <v>2.2779043280182232</v>
      </c>
      <c r="FL443" s="81">
        <f t="shared" si="896"/>
        <v>0</v>
      </c>
      <c r="FM443" s="81">
        <f t="shared" si="897"/>
        <v>1.7618927762396175</v>
      </c>
      <c r="FN443" s="81">
        <f t="shared" si="898"/>
        <v>0.50671395996959723</v>
      </c>
      <c r="FO443" s="81">
        <f t="shared" si="899"/>
        <v>0.76219512195121952</v>
      </c>
      <c r="FP443" s="81">
        <f t="shared" si="900"/>
        <v>0.50377833753148615</v>
      </c>
      <c r="FQ443" s="2"/>
      <c r="FR443" s="83">
        <f t="shared" si="901"/>
        <v>3</v>
      </c>
      <c r="FS443" s="83">
        <f t="shared" si="902"/>
        <v>-2</v>
      </c>
      <c r="FT443" s="83">
        <f t="shared" si="903"/>
        <v>-4</v>
      </c>
      <c r="FU443" s="83">
        <f t="shared" si="904"/>
        <v>0</v>
      </c>
      <c r="FV443" s="83">
        <f t="shared" si="905"/>
        <v>2</v>
      </c>
      <c r="FW443" s="83">
        <f t="shared" si="906"/>
        <v>6</v>
      </c>
      <c r="FX443" s="83">
        <f t="shared" si="907"/>
        <v>-9</v>
      </c>
      <c r="FY443" s="83">
        <f t="shared" si="908"/>
        <v>7</v>
      </c>
      <c r="FZ443" s="83">
        <f t="shared" si="909"/>
        <v>-5</v>
      </c>
      <c r="GA443" s="83">
        <f t="shared" si="910"/>
        <v>1</v>
      </c>
      <c r="GB443" s="83">
        <f t="shared" si="911"/>
        <v>-1</v>
      </c>
      <c r="GC443" s="54"/>
      <c r="GD443" s="205">
        <f t="shared" si="912"/>
        <v>0.7488120464254715</v>
      </c>
      <c r="GE443" s="206">
        <f t="shared" si="913"/>
        <v>-0.48565967709286029</v>
      </c>
      <c r="GF443" s="206">
        <f t="shared" si="914"/>
        <v>-1.0109944851126682</v>
      </c>
      <c r="GG443" s="207">
        <f t="shared" si="915"/>
        <v>-6.3801323698825518E-4</v>
      </c>
      <c r="GH443" s="206">
        <f t="shared" si="916"/>
        <v>0.50857156457316965</v>
      </c>
      <c r="GI443" s="206">
        <f t="shared" si="917"/>
        <v>1.5170623295399071</v>
      </c>
      <c r="GJ443" s="206">
        <f t="shared" si="918"/>
        <v>-2.2779043280182232</v>
      </c>
      <c r="GK443" s="206">
        <f t="shared" si="919"/>
        <v>1.7618927762396175</v>
      </c>
      <c r="GL443" s="206">
        <f t="shared" si="920"/>
        <v>-1.2551788162700204</v>
      </c>
      <c r="GM443" s="206">
        <f t="shared" si="921"/>
        <v>0.2554811619816223</v>
      </c>
      <c r="GN443" s="206">
        <f t="shared" si="922"/>
        <v>-0.25841678441973337</v>
      </c>
      <c r="GO443" s="2"/>
      <c r="GP443" s="3">
        <f t="shared" si="923"/>
        <v>2</v>
      </c>
      <c r="GQ443" s="320">
        <f t="shared" si="924"/>
        <v>5.0377833753148613E-4</v>
      </c>
      <c r="GR443" s="298">
        <f t="shared" si="925"/>
        <v>6.9663351852174363E-5</v>
      </c>
      <c r="GS443" s="298">
        <f t="shared" si="926"/>
        <v>1.1186754882219452E-4</v>
      </c>
      <c r="GT443" s="298">
        <f t="shared" si="927"/>
        <v>9.5472198694589411E-5</v>
      </c>
      <c r="GU443" s="298">
        <f t="shared" si="928"/>
        <v>2.1590810950859316E-5</v>
      </c>
      <c r="GV443" s="298">
        <f t="shared" si="929"/>
        <v>1.8045329868629998E-5</v>
      </c>
      <c r="GW443" s="298">
        <f t="shared" si="930"/>
        <v>6.0215571746853738E-5</v>
      </c>
      <c r="GX443" s="298">
        <f t="shared" si="931"/>
        <v>2.2520268241417275E-4</v>
      </c>
      <c r="GY443" s="298">
        <f t="shared" si="932"/>
        <v>0</v>
      </c>
      <c r="GZ443" s="298">
        <f t="shared" si="933"/>
        <v>1.4530358069538143E-4</v>
      </c>
      <c r="HA443" s="298">
        <f t="shared" si="934"/>
        <v>4.2247570764681033E-5</v>
      </c>
      <c r="HB443" s="298">
        <f t="shared" si="935"/>
        <v>5.982053838484546E-5</v>
      </c>
      <c r="HC443" s="298">
        <f t="shared" si="936"/>
        <v>3.4656639345682646E-5</v>
      </c>
      <c r="HD443" s="298"/>
    </row>
    <row r="444" spans="1:212" ht="12" customHeight="1" x14ac:dyDescent="0.25">
      <c r="A444" s="2">
        <v>3</v>
      </c>
      <c r="B444" s="10" t="s">
        <v>152</v>
      </c>
      <c r="C444" s="183">
        <v>63088</v>
      </c>
      <c r="D444" s="10"/>
      <c r="E444" s="2" t="s">
        <v>589</v>
      </c>
      <c r="F444" s="33"/>
      <c r="G444" s="33"/>
      <c r="H444" s="33"/>
      <c r="I444" s="33"/>
      <c r="J444" s="33"/>
      <c r="K444" s="33"/>
      <c r="L444" s="33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61"/>
      <c r="X444" s="45"/>
      <c r="Y444" s="3">
        <v>6</v>
      </c>
      <c r="Z444" s="146">
        <v>5</v>
      </c>
      <c r="AA444" s="3">
        <f t="shared" si="962"/>
        <v>11</v>
      </c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178">
        <f t="shared" si="850"/>
        <v>0</v>
      </c>
      <c r="BB444" s="2">
        <f t="shared" si="851"/>
        <v>0</v>
      </c>
      <c r="BC444" s="2">
        <f t="shared" si="852"/>
        <v>0</v>
      </c>
      <c r="BD444" s="146">
        <f t="shared" si="853"/>
        <v>0</v>
      </c>
      <c r="BE444" s="3">
        <f t="shared" si="854"/>
        <v>2.8309254197579072</v>
      </c>
      <c r="BF444" s="178">
        <f t="shared" si="855"/>
        <v>0</v>
      </c>
      <c r="BG444" s="2">
        <f t="shared" si="856"/>
        <v>0</v>
      </c>
      <c r="BH444" s="2">
        <f t="shared" si="857"/>
        <v>0</v>
      </c>
      <c r="BI444" s="146">
        <f t="shared" si="858"/>
        <v>0</v>
      </c>
      <c r="BJ444" s="3"/>
      <c r="BK444" s="21">
        <v>9923</v>
      </c>
      <c r="BL444" s="3">
        <v>9906</v>
      </c>
      <c r="BM444" s="2">
        <v>17</v>
      </c>
      <c r="BN444" s="2">
        <v>17</v>
      </c>
      <c r="BO444" s="45"/>
      <c r="BP444" s="2">
        <f t="shared" si="859"/>
        <v>17</v>
      </c>
      <c r="BQ444" s="2">
        <f t="shared" si="860"/>
        <v>1.7161316373914799</v>
      </c>
      <c r="BR444" s="2">
        <f t="shared" si="861"/>
        <v>1.7161316373914799</v>
      </c>
      <c r="BS444" s="2"/>
      <c r="BT444" s="7">
        <v>9976</v>
      </c>
      <c r="BU444" s="3">
        <v>9949</v>
      </c>
      <c r="BV444" s="2">
        <f t="shared" si="963"/>
        <v>27</v>
      </c>
      <c r="BW444" s="2">
        <v>27</v>
      </c>
      <c r="BX444" s="61"/>
      <c r="BY444" s="2">
        <f t="shared" si="862"/>
        <v>27</v>
      </c>
      <c r="BZ444" s="2">
        <f t="shared" si="863"/>
        <v>2.7138405869936677</v>
      </c>
      <c r="CA444" s="2">
        <f t="shared" si="864"/>
        <v>2.7138405869936677</v>
      </c>
      <c r="CB444" s="2"/>
      <c r="CC444" s="105">
        <v>10043</v>
      </c>
      <c r="CD444" s="3">
        <v>10033</v>
      </c>
      <c r="CE444" s="2">
        <f t="shared" si="964"/>
        <v>10</v>
      </c>
      <c r="CF444" s="2">
        <v>10</v>
      </c>
      <c r="CG444" s="61"/>
      <c r="CH444" s="2">
        <f t="shared" si="865"/>
        <v>10</v>
      </c>
      <c r="CI444" s="2">
        <f t="shared" si="866"/>
        <v>0.99671085418120198</v>
      </c>
      <c r="CJ444" s="2">
        <f t="shared" si="867"/>
        <v>0.99671085418120198</v>
      </c>
      <c r="CK444" s="2"/>
      <c r="CL444" s="105">
        <v>10169</v>
      </c>
      <c r="CM444" s="3">
        <v>10144</v>
      </c>
      <c r="CN444" s="2">
        <f t="shared" si="965"/>
        <v>25</v>
      </c>
      <c r="CO444" s="2">
        <f t="shared" si="966"/>
        <v>25</v>
      </c>
      <c r="CP444" s="61"/>
      <c r="CQ444" s="2">
        <f t="shared" si="868"/>
        <v>25</v>
      </c>
      <c r="CR444" s="2">
        <f t="shared" si="869"/>
        <v>2.4645110410094637</v>
      </c>
      <c r="CS444" s="2">
        <f t="shared" si="870"/>
        <v>2.4645110410094637</v>
      </c>
      <c r="CT444" s="2"/>
      <c r="CU444" s="131">
        <v>10273</v>
      </c>
      <c r="CV444" s="3">
        <v>10244</v>
      </c>
      <c r="CW444" s="2">
        <f t="shared" si="967"/>
        <v>29</v>
      </c>
      <c r="CX444" s="2">
        <f t="shared" si="968"/>
        <v>29</v>
      </c>
      <c r="CY444" s="61"/>
      <c r="CZ444" s="2">
        <f t="shared" si="871"/>
        <v>29</v>
      </c>
      <c r="DA444" s="2">
        <f t="shared" si="872"/>
        <v>2.8309254197579072</v>
      </c>
      <c r="DB444" s="2">
        <f t="shared" si="873"/>
        <v>2.8309254197579072</v>
      </c>
      <c r="DC444" s="2"/>
      <c r="DD444" s="131">
        <v>10341</v>
      </c>
      <c r="DE444" s="3">
        <v>10339</v>
      </c>
      <c r="DF444" s="2">
        <f t="shared" si="969"/>
        <v>2</v>
      </c>
      <c r="DG444" s="2">
        <f t="shared" si="970"/>
        <v>2</v>
      </c>
      <c r="DH444" s="61"/>
      <c r="DI444" s="2">
        <f t="shared" si="874"/>
        <v>2</v>
      </c>
      <c r="DJ444" s="2">
        <f t="shared" si="875"/>
        <v>0.19344230583228553</v>
      </c>
      <c r="DK444" s="2">
        <f t="shared" si="876"/>
        <v>0.19344230583228553</v>
      </c>
      <c r="DL444" s="2"/>
      <c r="DM444" s="131">
        <v>10405</v>
      </c>
      <c r="DN444" s="2">
        <v>10397</v>
      </c>
      <c r="DO444" s="3">
        <f t="shared" si="877"/>
        <v>8</v>
      </c>
      <c r="DP444" s="3">
        <f t="shared" si="878"/>
        <v>0.76945272674810039</v>
      </c>
      <c r="DQ444" s="2"/>
      <c r="DR444" s="131">
        <v>10477</v>
      </c>
      <c r="DS444" s="2">
        <v>10461</v>
      </c>
      <c r="DT444" s="3">
        <f t="shared" si="879"/>
        <v>16</v>
      </c>
      <c r="DU444" s="3">
        <f t="shared" si="880"/>
        <v>1.5294904884810248</v>
      </c>
      <c r="DV444" s="2"/>
      <c r="DW444" s="131">
        <v>10525</v>
      </c>
      <c r="DX444" s="2">
        <v>10510</v>
      </c>
      <c r="DY444" s="3">
        <f t="shared" si="881"/>
        <v>15</v>
      </c>
      <c r="DZ444" s="3">
        <f t="shared" si="882"/>
        <v>1.4272121788772598</v>
      </c>
      <c r="EA444" s="2"/>
      <c r="EB444" s="131">
        <v>10553</v>
      </c>
      <c r="EC444" s="2">
        <v>10538</v>
      </c>
      <c r="ED444" s="3">
        <f t="shared" si="973"/>
        <v>15</v>
      </c>
      <c r="EE444" s="3">
        <f t="shared" si="883"/>
        <v>1.4234200037957867</v>
      </c>
      <c r="EF444" s="2"/>
      <c r="EG444" s="131">
        <v>10688</v>
      </c>
      <c r="EH444" s="2">
        <v>10679</v>
      </c>
      <c r="EI444" s="3">
        <f>EG444-EH444</f>
        <v>9</v>
      </c>
      <c r="EJ444" s="3">
        <f t="shared" si="884"/>
        <v>0.84277554078097205</v>
      </c>
      <c r="EK444" s="2"/>
      <c r="EL444" s="131">
        <v>10759</v>
      </c>
      <c r="EM444" s="2">
        <v>10737</v>
      </c>
      <c r="EN444" s="3">
        <f t="shared" si="971"/>
        <v>22</v>
      </c>
      <c r="EO444" s="3">
        <f t="shared" si="885"/>
        <v>2.0489894756449658</v>
      </c>
      <c r="EP444" s="2"/>
      <c r="EQ444" s="2"/>
      <c r="ER444" s="77">
        <f t="shared" si="886"/>
        <v>17</v>
      </c>
      <c r="ES444" s="83">
        <f t="shared" si="955"/>
        <v>27</v>
      </c>
      <c r="ET444" s="83">
        <f t="shared" si="953"/>
        <v>10</v>
      </c>
      <c r="EU444" s="81">
        <f t="shared" si="959"/>
        <v>25</v>
      </c>
      <c r="EV444" s="81">
        <f t="shared" si="956"/>
        <v>29</v>
      </c>
      <c r="EW444" s="81">
        <f t="shared" si="961"/>
        <v>2</v>
      </c>
      <c r="EX444" s="81">
        <f t="shared" si="957"/>
        <v>8</v>
      </c>
      <c r="EY444" s="81">
        <f>DT444</f>
        <v>16</v>
      </c>
      <c r="EZ444" s="81">
        <f t="shared" si="960"/>
        <v>15</v>
      </c>
      <c r="FA444" s="81">
        <f t="shared" si="887"/>
        <v>15</v>
      </c>
      <c r="FB444" s="81">
        <f t="shared" si="888"/>
        <v>9</v>
      </c>
      <c r="FC444" s="81">
        <f t="shared" si="972"/>
        <v>22</v>
      </c>
      <c r="FD444" s="2"/>
      <c r="FE444" s="77">
        <f t="shared" si="889"/>
        <v>1.7161316373914799</v>
      </c>
      <c r="FF444" s="83">
        <f t="shared" si="890"/>
        <v>2.7138405869936677</v>
      </c>
      <c r="FG444" s="83">
        <f t="shared" si="891"/>
        <v>0.99671085418120198</v>
      </c>
      <c r="FH444" s="81">
        <f t="shared" si="892"/>
        <v>2.4645110410094637</v>
      </c>
      <c r="FI444" s="81">
        <f t="shared" si="893"/>
        <v>2.8309254197579072</v>
      </c>
      <c r="FJ444" s="81">
        <f t="shared" si="894"/>
        <v>0.19344230583228553</v>
      </c>
      <c r="FK444" s="81">
        <f t="shared" si="895"/>
        <v>0.76945272674810039</v>
      </c>
      <c r="FL444" s="81">
        <f t="shared" si="896"/>
        <v>1.5294904884810248</v>
      </c>
      <c r="FM444" s="81">
        <f t="shared" si="897"/>
        <v>1.4272121788772598</v>
      </c>
      <c r="FN444" s="81">
        <f t="shared" si="898"/>
        <v>1.4234200037957867</v>
      </c>
      <c r="FO444" s="81">
        <f t="shared" si="899"/>
        <v>0.84277554078097205</v>
      </c>
      <c r="FP444" s="81">
        <f t="shared" si="900"/>
        <v>2.0489894756449658</v>
      </c>
      <c r="FQ444" s="2"/>
      <c r="FR444" s="83">
        <f t="shared" si="901"/>
        <v>10</v>
      </c>
      <c r="FS444" s="83">
        <f t="shared" si="902"/>
        <v>-17</v>
      </c>
      <c r="FT444" s="83">
        <f t="shared" si="903"/>
        <v>15</v>
      </c>
      <c r="FU444" s="83">
        <f t="shared" si="904"/>
        <v>4</v>
      </c>
      <c r="FV444" s="83">
        <f t="shared" si="905"/>
        <v>-27</v>
      </c>
      <c r="FW444" s="83">
        <f t="shared" si="906"/>
        <v>6</v>
      </c>
      <c r="FX444" s="83">
        <f t="shared" si="907"/>
        <v>8</v>
      </c>
      <c r="FY444" s="83">
        <f t="shared" si="908"/>
        <v>-1</v>
      </c>
      <c r="FZ444" s="83">
        <f t="shared" si="909"/>
        <v>0</v>
      </c>
      <c r="GA444" s="83">
        <f t="shared" si="910"/>
        <v>-6</v>
      </c>
      <c r="GB444" s="83">
        <f t="shared" si="911"/>
        <v>13</v>
      </c>
      <c r="GC444" s="54"/>
      <c r="GD444" s="205">
        <f t="shared" si="912"/>
        <v>0.99770894960218781</v>
      </c>
      <c r="GE444" s="206">
        <f t="shared" si="913"/>
        <v>-1.7171297328124657</v>
      </c>
      <c r="GF444" s="206">
        <f t="shared" si="914"/>
        <v>1.4678001868282617</v>
      </c>
      <c r="GG444" s="207">
        <f t="shared" si="915"/>
        <v>0.36641437874844351</v>
      </c>
      <c r="GH444" s="206">
        <f t="shared" si="916"/>
        <v>-2.6374831139256218</v>
      </c>
      <c r="GI444" s="206">
        <f t="shared" si="917"/>
        <v>0.57601042091581489</v>
      </c>
      <c r="GJ444" s="206">
        <f t="shared" si="918"/>
        <v>0.76003776173292437</v>
      </c>
      <c r="GK444" s="206">
        <f t="shared" si="919"/>
        <v>-0.10227830960376494</v>
      </c>
      <c r="GL444" s="206">
        <f t="shared" si="920"/>
        <v>-3.7921750814731148E-3</v>
      </c>
      <c r="GM444" s="206">
        <f t="shared" si="921"/>
        <v>-0.58064446301481465</v>
      </c>
      <c r="GN444" s="206">
        <f t="shared" si="922"/>
        <v>1.2062139348639938</v>
      </c>
      <c r="GO444" s="2"/>
      <c r="GP444" s="3">
        <f t="shared" si="923"/>
        <v>22</v>
      </c>
      <c r="GQ444" s="320">
        <f t="shared" si="924"/>
        <v>2.0489894756449659E-3</v>
      </c>
      <c r="GR444" s="298">
        <f t="shared" si="925"/>
        <v>2.9606924537174109E-4</v>
      </c>
      <c r="GS444" s="298">
        <f t="shared" si="926"/>
        <v>4.3148911688560744E-4</v>
      </c>
      <c r="GT444" s="298">
        <f t="shared" si="927"/>
        <v>1.9094439738917882E-4</v>
      </c>
      <c r="GU444" s="298">
        <f t="shared" si="928"/>
        <v>5.3977027377148288E-4</v>
      </c>
      <c r="GV444" s="298">
        <f t="shared" si="929"/>
        <v>5.2331456619027E-4</v>
      </c>
      <c r="GW444" s="298">
        <f t="shared" si="930"/>
        <v>4.0143714497902492E-5</v>
      </c>
      <c r="GX444" s="298">
        <f t="shared" si="931"/>
        <v>2.0018016214593134E-4</v>
      </c>
      <c r="GY444" s="298">
        <f t="shared" si="932"/>
        <v>3.8366544373306477E-4</v>
      </c>
      <c r="GZ444" s="298">
        <f t="shared" si="933"/>
        <v>3.1136481577581735E-4</v>
      </c>
      <c r="HA444" s="298">
        <f t="shared" si="934"/>
        <v>3.1685678073510771E-4</v>
      </c>
      <c r="HB444" s="298">
        <f t="shared" si="935"/>
        <v>1.7946161515453639E-4</v>
      </c>
      <c r="HC444" s="298">
        <f t="shared" si="936"/>
        <v>3.8122303280250911E-4</v>
      </c>
      <c r="HD444" s="298"/>
    </row>
    <row r="445" spans="1:212" ht="12" customHeight="1" x14ac:dyDescent="0.25">
      <c r="A445" s="2">
        <v>3</v>
      </c>
      <c r="B445" s="10" t="s">
        <v>152</v>
      </c>
      <c r="C445" s="183">
        <v>63089</v>
      </c>
      <c r="D445" s="10"/>
      <c r="E445" s="2" t="s">
        <v>51</v>
      </c>
      <c r="F445" s="33"/>
      <c r="G445" s="33"/>
      <c r="H445" s="33"/>
      <c r="I445" s="33"/>
      <c r="J445" s="33"/>
      <c r="K445" s="33"/>
      <c r="L445" s="33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61"/>
      <c r="X445" s="45"/>
      <c r="Y445" s="3">
        <v>18</v>
      </c>
      <c r="Z445" s="146">
        <v>3</v>
      </c>
      <c r="AA445" s="3">
        <f t="shared" si="962"/>
        <v>21</v>
      </c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178">
        <f t="shared" si="850"/>
        <v>0</v>
      </c>
      <c r="BB445" s="2">
        <f t="shared" si="851"/>
        <v>0</v>
      </c>
      <c r="BC445" s="2">
        <f t="shared" si="852"/>
        <v>0</v>
      </c>
      <c r="BD445" s="146">
        <f t="shared" si="853"/>
        <v>0</v>
      </c>
      <c r="BE445" s="3">
        <f t="shared" si="854"/>
        <v>3.3350886431455149</v>
      </c>
      <c r="BF445" s="178">
        <f t="shared" si="855"/>
        <v>0</v>
      </c>
      <c r="BG445" s="2">
        <f t="shared" si="856"/>
        <v>0</v>
      </c>
      <c r="BH445" s="2">
        <f t="shared" si="857"/>
        <v>0</v>
      </c>
      <c r="BI445" s="146">
        <f t="shared" si="858"/>
        <v>0</v>
      </c>
      <c r="BJ445" s="3"/>
      <c r="BK445" s="21">
        <v>5510</v>
      </c>
      <c r="BL445" s="3">
        <v>5496</v>
      </c>
      <c r="BM445" s="2">
        <v>14</v>
      </c>
      <c r="BN445" s="2">
        <v>14</v>
      </c>
      <c r="BO445" s="45"/>
      <c r="BP445" s="2">
        <f t="shared" si="859"/>
        <v>14</v>
      </c>
      <c r="BQ445" s="2">
        <f t="shared" si="860"/>
        <v>2.547307132459971</v>
      </c>
      <c r="BR445" s="2">
        <f t="shared" si="861"/>
        <v>2.547307132459971</v>
      </c>
      <c r="BS445" s="2"/>
      <c r="BT445" s="7">
        <v>5566</v>
      </c>
      <c r="BU445" s="3">
        <v>5548</v>
      </c>
      <c r="BV445" s="2">
        <f t="shared" si="963"/>
        <v>18</v>
      </c>
      <c r="BW445" s="2">
        <v>18</v>
      </c>
      <c r="BX445" s="61"/>
      <c r="BY445" s="2">
        <f t="shared" si="862"/>
        <v>18</v>
      </c>
      <c r="BZ445" s="2">
        <f t="shared" si="863"/>
        <v>3.2444124008651762</v>
      </c>
      <c r="CA445" s="2">
        <f t="shared" si="864"/>
        <v>3.2444124008651762</v>
      </c>
      <c r="CB445" s="2"/>
      <c r="CC445" s="105">
        <v>5640</v>
      </c>
      <c r="CD445" s="3">
        <v>5631</v>
      </c>
      <c r="CE445" s="2">
        <f t="shared" si="964"/>
        <v>9</v>
      </c>
      <c r="CF445" s="2">
        <v>9</v>
      </c>
      <c r="CG445" s="61"/>
      <c r="CH445" s="2">
        <f t="shared" si="865"/>
        <v>9</v>
      </c>
      <c r="CI445" s="2">
        <f t="shared" si="866"/>
        <v>1.5982951518380393</v>
      </c>
      <c r="CJ445" s="2">
        <f t="shared" si="867"/>
        <v>1.5982951518380393</v>
      </c>
      <c r="CK445" s="2"/>
      <c r="CL445" s="105">
        <v>5686</v>
      </c>
      <c r="CM445" s="3">
        <v>5683</v>
      </c>
      <c r="CN445" s="2">
        <f t="shared" si="965"/>
        <v>3</v>
      </c>
      <c r="CO445" s="2">
        <f t="shared" si="966"/>
        <v>3</v>
      </c>
      <c r="CP445" s="61"/>
      <c r="CQ445" s="2">
        <f t="shared" si="868"/>
        <v>3</v>
      </c>
      <c r="CR445" s="2">
        <f t="shared" si="869"/>
        <v>0.52789019883864152</v>
      </c>
      <c r="CS445" s="2">
        <f t="shared" si="870"/>
        <v>0.52789019883864152</v>
      </c>
      <c r="CT445" s="2"/>
      <c r="CU445" s="131">
        <v>5716</v>
      </c>
      <c r="CV445" s="3">
        <v>5697</v>
      </c>
      <c r="CW445" s="2">
        <f t="shared" si="967"/>
        <v>19</v>
      </c>
      <c r="CX445" s="2">
        <f t="shared" si="968"/>
        <v>19</v>
      </c>
      <c r="CY445" s="61"/>
      <c r="CZ445" s="2">
        <f t="shared" si="871"/>
        <v>19</v>
      </c>
      <c r="DA445" s="2">
        <f t="shared" si="872"/>
        <v>3.3350886431455149</v>
      </c>
      <c r="DB445" s="2">
        <f t="shared" si="873"/>
        <v>3.3350886431455149</v>
      </c>
      <c r="DC445" s="2"/>
      <c r="DD445" s="131">
        <v>5727</v>
      </c>
      <c r="DE445" s="3">
        <v>5724</v>
      </c>
      <c r="DF445" s="2">
        <f t="shared" si="969"/>
        <v>3</v>
      </c>
      <c r="DG445" s="2">
        <f t="shared" si="970"/>
        <v>3</v>
      </c>
      <c r="DH445" s="61"/>
      <c r="DI445" s="2">
        <f t="shared" si="874"/>
        <v>3</v>
      </c>
      <c r="DJ445" s="2">
        <f t="shared" si="875"/>
        <v>0.52410901467505244</v>
      </c>
      <c r="DK445" s="2">
        <f t="shared" si="876"/>
        <v>0.52410901467505244</v>
      </c>
      <c r="DL445" s="2"/>
      <c r="DM445" s="131">
        <v>5738</v>
      </c>
      <c r="DN445" s="2">
        <v>5724</v>
      </c>
      <c r="DO445" s="3">
        <f t="shared" si="877"/>
        <v>14</v>
      </c>
      <c r="DP445" s="3">
        <f t="shared" si="878"/>
        <v>2.4458420684835778</v>
      </c>
      <c r="DQ445" s="2"/>
      <c r="DR445" s="131">
        <v>5724</v>
      </c>
      <c r="DS445" s="2">
        <v>5705</v>
      </c>
      <c r="DT445" s="3">
        <f t="shared" si="879"/>
        <v>19</v>
      </c>
      <c r="DU445" s="3">
        <f t="shared" si="880"/>
        <v>3.330411919368975</v>
      </c>
      <c r="DV445" s="2"/>
      <c r="DW445" s="131">
        <v>5691</v>
      </c>
      <c r="DX445" s="2">
        <v>5684</v>
      </c>
      <c r="DY445" s="3">
        <f t="shared" si="881"/>
        <v>7</v>
      </c>
      <c r="DZ445" s="3">
        <f t="shared" si="882"/>
        <v>1.2315270935960592</v>
      </c>
      <c r="EA445" s="2"/>
      <c r="EB445" s="131">
        <v>5650</v>
      </c>
      <c r="EC445" s="2">
        <v>5643</v>
      </c>
      <c r="ED445" s="3">
        <f t="shared" si="973"/>
        <v>7</v>
      </c>
      <c r="EE445" s="3">
        <f t="shared" si="883"/>
        <v>1.240474924685451</v>
      </c>
      <c r="EF445" s="2"/>
      <c r="EG445" s="131">
        <v>5609</v>
      </c>
      <c r="EH445" s="2">
        <v>5616</v>
      </c>
      <c r="EI445" s="3">
        <v>0</v>
      </c>
      <c r="EJ445" s="3">
        <f t="shared" si="884"/>
        <v>0</v>
      </c>
      <c r="EK445" s="2"/>
      <c r="EL445" s="131">
        <v>5656</v>
      </c>
      <c r="EM445" s="2">
        <v>5655</v>
      </c>
      <c r="EN445" s="3">
        <f t="shared" si="971"/>
        <v>1</v>
      </c>
      <c r="EO445" s="3">
        <f t="shared" si="885"/>
        <v>0.17683465959328029</v>
      </c>
      <c r="EP445" s="2"/>
      <c r="EQ445" s="2"/>
      <c r="ER445" s="77">
        <f t="shared" si="886"/>
        <v>14</v>
      </c>
      <c r="ES445" s="83">
        <f t="shared" si="955"/>
        <v>18</v>
      </c>
      <c r="ET445" s="83">
        <f t="shared" si="953"/>
        <v>9</v>
      </c>
      <c r="EU445" s="81">
        <f t="shared" si="959"/>
        <v>3</v>
      </c>
      <c r="EV445" s="81">
        <f t="shared" si="956"/>
        <v>19</v>
      </c>
      <c r="EW445" s="81">
        <f t="shared" si="961"/>
        <v>3</v>
      </c>
      <c r="EX445" s="81">
        <f t="shared" si="957"/>
        <v>14</v>
      </c>
      <c r="EY445" s="81">
        <v>0</v>
      </c>
      <c r="EZ445" s="81">
        <f t="shared" si="960"/>
        <v>7</v>
      </c>
      <c r="FA445" s="81">
        <f t="shared" si="887"/>
        <v>7</v>
      </c>
      <c r="FB445" s="81">
        <f t="shared" si="888"/>
        <v>0</v>
      </c>
      <c r="FC445" s="81">
        <f t="shared" si="972"/>
        <v>1</v>
      </c>
      <c r="FD445" s="2"/>
      <c r="FE445" s="77">
        <f t="shared" si="889"/>
        <v>2.547307132459971</v>
      </c>
      <c r="FF445" s="83">
        <f t="shared" si="890"/>
        <v>3.2444124008651762</v>
      </c>
      <c r="FG445" s="83">
        <f t="shared" si="891"/>
        <v>1.5982951518380393</v>
      </c>
      <c r="FH445" s="81">
        <f t="shared" si="892"/>
        <v>0.52789019883864152</v>
      </c>
      <c r="FI445" s="81">
        <f t="shared" si="893"/>
        <v>3.3350886431455149</v>
      </c>
      <c r="FJ445" s="81">
        <f t="shared" si="894"/>
        <v>0.52410901467505244</v>
      </c>
      <c r="FK445" s="81">
        <f t="shared" si="895"/>
        <v>2.4458420684835778</v>
      </c>
      <c r="FL445" s="81">
        <f t="shared" si="896"/>
        <v>0</v>
      </c>
      <c r="FM445" s="81">
        <f t="shared" si="897"/>
        <v>1.2315270935960592</v>
      </c>
      <c r="FN445" s="81">
        <f t="shared" si="898"/>
        <v>1.240474924685451</v>
      </c>
      <c r="FO445" s="81">
        <f t="shared" si="899"/>
        <v>0</v>
      </c>
      <c r="FP445" s="81">
        <f t="shared" si="900"/>
        <v>0.17683465959328029</v>
      </c>
      <c r="FQ445" s="2"/>
      <c r="FR445" s="83">
        <f t="shared" si="901"/>
        <v>4</v>
      </c>
      <c r="FS445" s="83">
        <f t="shared" si="902"/>
        <v>-9</v>
      </c>
      <c r="FT445" s="83">
        <f t="shared" si="903"/>
        <v>-6</v>
      </c>
      <c r="FU445" s="83">
        <f t="shared" si="904"/>
        <v>16</v>
      </c>
      <c r="FV445" s="83">
        <f t="shared" si="905"/>
        <v>-16</v>
      </c>
      <c r="FW445" s="83">
        <f t="shared" si="906"/>
        <v>11</v>
      </c>
      <c r="FX445" s="83">
        <f t="shared" si="907"/>
        <v>-14</v>
      </c>
      <c r="FY445" s="83">
        <f t="shared" si="908"/>
        <v>7</v>
      </c>
      <c r="FZ445" s="83">
        <f t="shared" si="909"/>
        <v>0</v>
      </c>
      <c r="GA445" s="83">
        <f t="shared" si="910"/>
        <v>-7</v>
      </c>
      <c r="GB445" s="83">
        <f t="shared" si="911"/>
        <v>1</v>
      </c>
      <c r="GC445" s="54"/>
      <c r="GD445" s="205">
        <f t="shared" si="912"/>
        <v>0.69710526840520526</v>
      </c>
      <c r="GE445" s="206">
        <f t="shared" si="913"/>
        <v>-1.646117249027137</v>
      </c>
      <c r="GF445" s="206">
        <f t="shared" si="914"/>
        <v>-1.0704049529993978</v>
      </c>
      <c r="GG445" s="207">
        <f t="shared" si="915"/>
        <v>2.8071984443068736</v>
      </c>
      <c r="GH445" s="206">
        <f t="shared" si="916"/>
        <v>-2.8109796284704625</v>
      </c>
      <c r="GI445" s="206">
        <f t="shared" si="917"/>
        <v>1.9217330538085253</v>
      </c>
      <c r="GJ445" s="206">
        <f t="shared" si="918"/>
        <v>-2.4458420684835778</v>
      </c>
      <c r="GK445" s="206">
        <f t="shared" si="919"/>
        <v>1.2315270935960592</v>
      </c>
      <c r="GL445" s="206">
        <f t="shared" si="920"/>
        <v>8.947831089391789E-3</v>
      </c>
      <c r="GM445" s="206">
        <f t="shared" si="921"/>
        <v>-1.240474924685451</v>
      </c>
      <c r="GN445" s="206">
        <f t="shared" si="922"/>
        <v>0.17683465959328029</v>
      </c>
      <c r="GO445" s="2"/>
      <c r="GP445" s="3">
        <f t="shared" si="923"/>
        <v>1</v>
      </c>
      <c r="GQ445" s="320">
        <f t="shared" si="924"/>
        <v>1.7683465959328028E-4</v>
      </c>
      <c r="GR445" s="298">
        <f t="shared" si="925"/>
        <v>2.4382173148261029E-4</v>
      </c>
      <c r="GS445" s="298">
        <f t="shared" si="926"/>
        <v>2.8765941125707164E-4</v>
      </c>
      <c r="GT445" s="298">
        <f t="shared" si="927"/>
        <v>1.7184995765026092E-4</v>
      </c>
      <c r="GU445" s="298">
        <f t="shared" si="928"/>
        <v>6.4772432852577941E-5</v>
      </c>
      <c r="GV445" s="298">
        <f t="shared" si="929"/>
        <v>3.4286126750396995E-4</v>
      </c>
      <c r="GW445" s="298">
        <f t="shared" si="930"/>
        <v>6.0215571746853738E-5</v>
      </c>
      <c r="GX445" s="298">
        <f t="shared" si="931"/>
        <v>3.5031528375537984E-4</v>
      </c>
      <c r="GY445" s="298">
        <f t="shared" si="932"/>
        <v>0</v>
      </c>
      <c r="GZ445" s="298">
        <f t="shared" si="933"/>
        <v>1.4530358069538143E-4</v>
      </c>
      <c r="HA445" s="298">
        <f t="shared" si="934"/>
        <v>1.4786649767638361E-4</v>
      </c>
      <c r="HB445" s="298">
        <f t="shared" si="935"/>
        <v>0</v>
      </c>
      <c r="HC445" s="298">
        <f t="shared" si="936"/>
        <v>1.7328319672841323E-5</v>
      </c>
      <c r="HD445" s="298"/>
    </row>
    <row r="446" spans="1:212" ht="12" customHeight="1" x14ac:dyDescent="0.25">
      <c r="A446" s="2">
        <v>3</v>
      </c>
      <c r="B446" s="10" t="s">
        <v>152</v>
      </c>
      <c r="C446" s="183">
        <v>64008</v>
      </c>
      <c r="D446" s="10"/>
      <c r="E446" s="2" t="s">
        <v>237</v>
      </c>
      <c r="F446" s="33"/>
      <c r="G446" s="33"/>
      <c r="H446" s="33"/>
      <c r="I446" s="33"/>
      <c r="J446" s="33"/>
      <c r="K446" s="33"/>
      <c r="L446" s="33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61"/>
      <c r="X446" s="45"/>
      <c r="Y446" s="3">
        <v>19</v>
      </c>
      <c r="Z446" s="146">
        <v>2</v>
      </c>
      <c r="AA446" s="3">
        <f t="shared" si="962"/>
        <v>21</v>
      </c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178">
        <f t="shared" si="850"/>
        <v>0</v>
      </c>
      <c r="BB446" s="2">
        <f t="shared" si="851"/>
        <v>0</v>
      </c>
      <c r="BC446" s="2">
        <f t="shared" si="852"/>
        <v>0</v>
      </c>
      <c r="BD446" s="146">
        <f t="shared" si="853"/>
        <v>0</v>
      </c>
      <c r="BE446" s="3">
        <f t="shared" si="854"/>
        <v>4.9619583195501153</v>
      </c>
      <c r="BF446" s="178">
        <f t="shared" si="855"/>
        <v>0</v>
      </c>
      <c r="BG446" s="2">
        <f t="shared" si="856"/>
        <v>0</v>
      </c>
      <c r="BH446" s="2">
        <f t="shared" si="857"/>
        <v>0</v>
      </c>
      <c r="BI446" s="146">
        <f t="shared" si="858"/>
        <v>0</v>
      </c>
      <c r="BJ446" s="3"/>
      <c r="BK446" s="21">
        <v>2942</v>
      </c>
      <c r="BL446" s="3">
        <v>2923</v>
      </c>
      <c r="BM446" s="2">
        <v>19</v>
      </c>
      <c r="BN446" s="2">
        <v>19</v>
      </c>
      <c r="BO446" s="45"/>
      <c r="BP446" s="2">
        <f t="shared" si="859"/>
        <v>19</v>
      </c>
      <c r="BQ446" s="2">
        <f t="shared" si="860"/>
        <v>6.5001710571330822</v>
      </c>
      <c r="BR446" s="2">
        <f t="shared" si="861"/>
        <v>6.5001710571330822</v>
      </c>
      <c r="BS446" s="2"/>
      <c r="BT446" s="7">
        <v>3012</v>
      </c>
      <c r="BU446" s="3">
        <v>2999</v>
      </c>
      <c r="BV446" s="2">
        <f t="shared" si="963"/>
        <v>13</v>
      </c>
      <c r="BW446" s="2">
        <v>13</v>
      </c>
      <c r="BX446" s="61"/>
      <c r="BY446" s="2">
        <f t="shared" si="862"/>
        <v>13</v>
      </c>
      <c r="BZ446" s="2">
        <f t="shared" si="863"/>
        <v>4.3347782594198065</v>
      </c>
      <c r="CA446" s="2">
        <f t="shared" si="864"/>
        <v>4.3347782594198065</v>
      </c>
      <c r="CB446" s="2"/>
      <c r="CC446" s="105">
        <v>2982</v>
      </c>
      <c r="CD446" s="3">
        <v>2977</v>
      </c>
      <c r="CE446" s="2">
        <f t="shared" si="964"/>
        <v>5</v>
      </c>
      <c r="CF446" s="2">
        <v>5</v>
      </c>
      <c r="CG446" s="61"/>
      <c r="CH446" s="2">
        <f t="shared" si="865"/>
        <v>5</v>
      </c>
      <c r="CI446" s="2">
        <f t="shared" si="866"/>
        <v>1.6795431642593215</v>
      </c>
      <c r="CJ446" s="2">
        <f t="shared" si="867"/>
        <v>1.6795431642593215</v>
      </c>
      <c r="CK446" s="2"/>
      <c r="CL446" s="105">
        <v>3032</v>
      </c>
      <c r="CM446" s="3">
        <v>3024</v>
      </c>
      <c r="CN446" s="2">
        <f t="shared" si="965"/>
        <v>8</v>
      </c>
      <c r="CO446" s="2">
        <f t="shared" si="966"/>
        <v>8</v>
      </c>
      <c r="CP446" s="61"/>
      <c r="CQ446" s="2">
        <f t="shared" si="868"/>
        <v>8</v>
      </c>
      <c r="CR446" s="2">
        <f t="shared" si="869"/>
        <v>2.6455026455026456</v>
      </c>
      <c r="CS446" s="2">
        <f t="shared" si="870"/>
        <v>2.6455026455026456</v>
      </c>
      <c r="CT446" s="2"/>
      <c r="CU446" s="131">
        <v>3038</v>
      </c>
      <c r="CV446" s="3">
        <v>3023</v>
      </c>
      <c r="CW446" s="2">
        <f t="shared" si="967"/>
        <v>15</v>
      </c>
      <c r="CX446" s="2">
        <f t="shared" si="968"/>
        <v>15</v>
      </c>
      <c r="CY446" s="61"/>
      <c r="CZ446" s="2">
        <f t="shared" si="871"/>
        <v>15</v>
      </c>
      <c r="DA446" s="2">
        <f t="shared" si="872"/>
        <v>4.9619583195501153</v>
      </c>
      <c r="DB446" s="2">
        <f t="shared" si="873"/>
        <v>4.9619583195501153</v>
      </c>
      <c r="DC446" s="2"/>
      <c r="DD446" s="131">
        <v>3062</v>
      </c>
      <c r="DE446" s="3">
        <v>3045</v>
      </c>
      <c r="DF446" s="2">
        <f t="shared" si="969"/>
        <v>17</v>
      </c>
      <c r="DG446" s="2">
        <f t="shared" si="970"/>
        <v>17</v>
      </c>
      <c r="DH446" s="61"/>
      <c r="DI446" s="2">
        <f t="shared" si="874"/>
        <v>17</v>
      </c>
      <c r="DJ446" s="2">
        <f t="shared" si="875"/>
        <v>5.5829228243021349</v>
      </c>
      <c r="DK446" s="2">
        <f t="shared" si="876"/>
        <v>5.5829228243021349</v>
      </c>
      <c r="DL446" s="2"/>
      <c r="DM446" s="131">
        <v>3084</v>
      </c>
      <c r="DN446" s="2">
        <v>3072</v>
      </c>
      <c r="DO446" s="3">
        <f t="shared" si="877"/>
        <v>12</v>
      </c>
      <c r="DP446" s="3">
        <f t="shared" si="878"/>
        <v>3.90625</v>
      </c>
      <c r="DQ446" s="2"/>
      <c r="DR446" s="131">
        <v>3124</v>
      </c>
      <c r="DS446" s="2">
        <v>3126</v>
      </c>
      <c r="DT446" s="3">
        <f t="shared" si="879"/>
        <v>-2</v>
      </c>
      <c r="DU446" s="3">
        <f t="shared" si="880"/>
        <v>-0.63979526551503518</v>
      </c>
      <c r="DV446" s="2"/>
      <c r="DW446" s="131">
        <v>3149</v>
      </c>
      <c r="DX446" s="2">
        <v>3141</v>
      </c>
      <c r="DY446" s="3">
        <f t="shared" si="881"/>
        <v>8</v>
      </c>
      <c r="DZ446" s="3">
        <f t="shared" si="882"/>
        <v>2.5469595670168736</v>
      </c>
      <c r="EA446" s="2"/>
      <c r="EB446" s="131">
        <v>3192</v>
      </c>
      <c r="EC446" s="2">
        <v>3189</v>
      </c>
      <c r="ED446" s="3">
        <f t="shared" si="973"/>
        <v>3</v>
      </c>
      <c r="EE446" s="3">
        <f t="shared" si="883"/>
        <v>0.94073377234242717</v>
      </c>
      <c r="EF446" s="2"/>
      <c r="EG446" s="131">
        <v>3286</v>
      </c>
      <c r="EH446" s="2">
        <v>3278</v>
      </c>
      <c r="EI446" s="3">
        <f t="shared" ref="EI446:EI453" si="974">EG446-EH446</f>
        <v>8</v>
      </c>
      <c r="EJ446" s="3">
        <f t="shared" si="884"/>
        <v>2.4405125076266017</v>
      </c>
      <c r="EK446" s="2"/>
      <c r="EL446" s="131">
        <v>3347</v>
      </c>
      <c r="EM446" s="2">
        <v>3331</v>
      </c>
      <c r="EN446" s="3">
        <f t="shared" si="971"/>
        <v>16</v>
      </c>
      <c r="EO446" s="3">
        <f t="shared" si="885"/>
        <v>4.8033623536475529</v>
      </c>
      <c r="EP446" s="2"/>
      <c r="EQ446" s="2"/>
      <c r="ER446" s="77">
        <f t="shared" si="886"/>
        <v>19</v>
      </c>
      <c r="ES446" s="83">
        <f t="shared" si="955"/>
        <v>13</v>
      </c>
      <c r="ET446" s="83">
        <f t="shared" si="953"/>
        <v>5</v>
      </c>
      <c r="EU446" s="81">
        <f t="shared" si="959"/>
        <v>8</v>
      </c>
      <c r="EV446" s="81">
        <f t="shared" si="956"/>
        <v>15</v>
      </c>
      <c r="EW446" s="81">
        <f t="shared" si="961"/>
        <v>17</v>
      </c>
      <c r="EX446" s="81">
        <f t="shared" si="957"/>
        <v>12</v>
      </c>
      <c r="EY446" s="81">
        <f>DT446</f>
        <v>-2</v>
      </c>
      <c r="EZ446" s="81">
        <f t="shared" si="960"/>
        <v>8</v>
      </c>
      <c r="FA446" s="81">
        <f t="shared" si="887"/>
        <v>3</v>
      </c>
      <c r="FB446" s="81">
        <f t="shared" si="888"/>
        <v>8</v>
      </c>
      <c r="FC446" s="81">
        <f t="shared" si="972"/>
        <v>16</v>
      </c>
      <c r="FD446" s="2"/>
      <c r="FE446" s="77">
        <f t="shared" si="889"/>
        <v>6.5001710571330822</v>
      </c>
      <c r="FF446" s="83">
        <f t="shared" si="890"/>
        <v>4.3347782594198065</v>
      </c>
      <c r="FG446" s="83">
        <f t="shared" si="891"/>
        <v>1.6795431642593215</v>
      </c>
      <c r="FH446" s="81">
        <f t="shared" si="892"/>
        <v>2.6455026455026456</v>
      </c>
      <c r="FI446" s="81">
        <f t="shared" si="893"/>
        <v>4.9619583195501153</v>
      </c>
      <c r="FJ446" s="81">
        <f t="shared" si="894"/>
        <v>5.5829228243021349</v>
      </c>
      <c r="FK446" s="81">
        <f t="shared" si="895"/>
        <v>3.90625</v>
      </c>
      <c r="FL446" s="81">
        <f t="shared" si="896"/>
        <v>-0.63979526551503518</v>
      </c>
      <c r="FM446" s="81">
        <f t="shared" si="897"/>
        <v>2.5469595670168736</v>
      </c>
      <c r="FN446" s="81">
        <f t="shared" si="898"/>
        <v>0.94073377234242717</v>
      </c>
      <c r="FO446" s="81">
        <f t="shared" si="899"/>
        <v>2.4405125076266017</v>
      </c>
      <c r="FP446" s="81">
        <f t="shared" si="900"/>
        <v>4.8033623536475529</v>
      </c>
      <c r="FQ446" s="2"/>
      <c r="FR446" s="83">
        <f t="shared" si="901"/>
        <v>-6</v>
      </c>
      <c r="FS446" s="83">
        <f t="shared" si="902"/>
        <v>-8</v>
      </c>
      <c r="FT446" s="83">
        <f t="shared" si="903"/>
        <v>3</v>
      </c>
      <c r="FU446" s="83">
        <f t="shared" si="904"/>
        <v>7</v>
      </c>
      <c r="FV446" s="83">
        <f t="shared" si="905"/>
        <v>2</v>
      </c>
      <c r="FW446" s="83">
        <f t="shared" si="906"/>
        <v>-5</v>
      </c>
      <c r="FX446" s="83">
        <f t="shared" si="907"/>
        <v>-14</v>
      </c>
      <c r="FY446" s="83">
        <f t="shared" si="908"/>
        <v>10</v>
      </c>
      <c r="FZ446" s="83">
        <f t="shared" si="909"/>
        <v>-5</v>
      </c>
      <c r="GA446" s="83">
        <f t="shared" si="910"/>
        <v>5</v>
      </c>
      <c r="GB446" s="83">
        <f t="shared" si="911"/>
        <v>8</v>
      </c>
      <c r="GC446" s="54"/>
      <c r="GD446" s="205">
        <f t="shared" si="912"/>
        <v>-2.1653927977132756</v>
      </c>
      <c r="GE446" s="206">
        <f t="shared" si="913"/>
        <v>-2.6552350951604851</v>
      </c>
      <c r="GF446" s="206">
        <f t="shared" si="914"/>
        <v>0.96595948124332409</v>
      </c>
      <c r="GG446" s="207">
        <f t="shared" si="915"/>
        <v>2.3164556740474698</v>
      </c>
      <c r="GH446" s="206">
        <f t="shared" si="916"/>
        <v>0.62096450475201959</v>
      </c>
      <c r="GI446" s="206">
        <f t="shared" si="917"/>
        <v>-1.6766728243021349</v>
      </c>
      <c r="GJ446" s="206">
        <f t="shared" si="918"/>
        <v>-4.5460452655150352</v>
      </c>
      <c r="GK446" s="206">
        <f t="shared" si="919"/>
        <v>3.1867548325319088</v>
      </c>
      <c r="GL446" s="206">
        <f t="shared" si="920"/>
        <v>-1.6062257946744465</v>
      </c>
      <c r="GM446" s="206">
        <f t="shared" si="921"/>
        <v>1.4997787352841745</v>
      </c>
      <c r="GN446" s="206">
        <f t="shared" si="922"/>
        <v>2.3628498460209513</v>
      </c>
      <c r="GO446" s="2"/>
      <c r="GP446" s="3">
        <f t="shared" si="923"/>
        <v>16</v>
      </c>
      <c r="GQ446" s="320">
        <f t="shared" si="924"/>
        <v>4.8033623536475533E-3</v>
      </c>
      <c r="GR446" s="298">
        <f t="shared" si="925"/>
        <v>3.3090092129782825E-4</v>
      </c>
      <c r="GS446" s="298">
        <f t="shared" si="926"/>
        <v>2.0775401924121839E-4</v>
      </c>
      <c r="GT446" s="298">
        <f t="shared" si="927"/>
        <v>9.5472198694589411E-5</v>
      </c>
      <c r="GU446" s="298">
        <f t="shared" si="928"/>
        <v>1.7272648760687453E-4</v>
      </c>
      <c r="GV446" s="298">
        <f t="shared" si="929"/>
        <v>2.7067994802944999E-4</v>
      </c>
      <c r="GW446" s="298">
        <f t="shared" si="930"/>
        <v>3.4122157323217115E-4</v>
      </c>
      <c r="GX446" s="298">
        <f t="shared" si="931"/>
        <v>3.00270243218897E-4</v>
      </c>
      <c r="GY446" s="298">
        <f t="shared" si="932"/>
        <v>-4.7958180466633096E-5</v>
      </c>
      <c r="GZ446" s="298">
        <f t="shared" si="933"/>
        <v>1.6606123508043592E-4</v>
      </c>
      <c r="HA446" s="298">
        <f t="shared" si="934"/>
        <v>6.3371356147021542E-5</v>
      </c>
      <c r="HB446" s="298">
        <f t="shared" si="935"/>
        <v>1.5952143569292123E-4</v>
      </c>
      <c r="HC446" s="298">
        <f t="shared" si="936"/>
        <v>2.7725311476546117E-4</v>
      </c>
      <c r="HD446" s="298"/>
    </row>
    <row r="447" spans="1:212" ht="12" customHeight="1" x14ac:dyDescent="0.25">
      <c r="A447" s="2">
        <v>3</v>
      </c>
      <c r="B447" s="10" t="s">
        <v>152</v>
      </c>
      <c r="C447" s="183">
        <v>64015</v>
      </c>
      <c r="D447" s="10"/>
      <c r="E447" s="2" t="s">
        <v>265</v>
      </c>
      <c r="F447" s="33"/>
      <c r="G447" s="33"/>
      <c r="H447" s="33"/>
      <c r="I447" s="33"/>
      <c r="J447" s="33"/>
      <c r="K447" s="33"/>
      <c r="L447" s="33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61"/>
      <c r="X447" s="45"/>
      <c r="Y447" s="3">
        <v>0</v>
      </c>
      <c r="Z447" s="146">
        <v>9</v>
      </c>
      <c r="AA447" s="3">
        <f t="shared" si="962"/>
        <v>9</v>
      </c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178">
        <f t="shared" si="850"/>
        <v>0</v>
      </c>
      <c r="BB447" s="2">
        <f t="shared" si="851"/>
        <v>0</v>
      </c>
      <c r="BC447" s="2">
        <f t="shared" si="852"/>
        <v>0</v>
      </c>
      <c r="BD447" s="146">
        <f t="shared" si="853"/>
        <v>0</v>
      </c>
      <c r="BE447" s="3">
        <f t="shared" si="854"/>
        <v>1.9292604501607717</v>
      </c>
      <c r="BF447" s="178">
        <f t="shared" si="855"/>
        <v>0</v>
      </c>
      <c r="BG447" s="2">
        <f t="shared" si="856"/>
        <v>0</v>
      </c>
      <c r="BH447" s="2">
        <f t="shared" si="857"/>
        <v>0</v>
      </c>
      <c r="BI447" s="146">
        <f t="shared" si="858"/>
        <v>0</v>
      </c>
      <c r="BJ447" s="3"/>
      <c r="BK447" s="21">
        <v>5949</v>
      </c>
      <c r="BL447" s="3">
        <v>5939</v>
      </c>
      <c r="BM447" s="2">
        <v>10</v>
      </c>
      <c r="BN447" s="2">
        <v>10</v>
      </c>
      <c r="BO447" s="45"/>
      <c r="BP447" s="2">
        <f t="shared" si="859"/>
        <v>10</v>
      </c>
      <c r="BQ447" s="2">
        <f t="shared" si="860"/>
        <v>1.6837851490149855</v>
      </c>
      <c r="BR447" s="2">
        <f t="shared" si="861"/>
        <v>1.6837851490149855</v>
      </c>
      <c r="BS447" s="2"/>
      <c r="BT447" s="7">
        <v>6035</v>
      </c>
      <c r="BU447" s="3">
        <v>6028</v>
      </c>
      <c r="BV447" s="2">
        <f t="shared" si="963"/>
        <v>7</v>
      </c>
      <c r="BW447" s="2">
        <v>7</v>
      </c>
      <c r="BX447" s="61"/>
      <c r="BY447" s="2">
        <f t="shared" si="862"/>
        <v>7</v>
      </c>
      <c r="BZ447" s="2">
        <f t="shared" si="863"/>
        <v>1.161247511612475</v>
      </c>
      <c r="CA447" s="2">
        <f t="shared" si="864"/>
        <v>1.161247511612475</v>
      </c>
      <c r="CB447" s="2"/>
      <c r="CC447" s="105">
        <v>6096</v>
      </c>
      <c r="CD447" s="3">
        <v>6101</v>
      </c>
      <c r="CE447" s="2">
        <f t="shared" si="964"/>
        <v>-5</v>
      </c>
      <c r="CF447" s="2">
        <v>-5</v>
      </c>
      <c r="CG447" s="61"/>
      <c r="CH447" s="2">
        <f t="shared" si="865"/>
        <v>-5</v>
      </c>
      <c r="CI447" s="2">
        <f t="shared" si="866"/>
        <v>-0.81953778069168981</v>
      </c>
      <c r="CJ447" s="2">
        <f t="shared" si="867"/>
        <v>-0.81953778069168981</v>
      </c>
      <c r="CK447" s="2"/>
      <c r="CL447" s="105">
        <v>6140</v>
      </c>
      <c r="CM447" s="3">
        <v>6144</v>
      </c>
      <c r="CN447" s="2">
        <f t="shared" si="965"/>
        <v>-4</v>
      </c>
      <c r="CO447" s="2">
        <f t="shared" si="966"/>
        <v>-4</v>
      </c>
      <c r="CP447" s="61"/>
      <c r="CQ447" s="2">
        <f t="shared" si="868"/>
        <v>-4</v>
      </c>
      <c r="CR447" s="2">
        <f t="shared" si="869"/>
        <v>-0.65104166666666663</v>
      </c>
      <c r="CS447" s="2">
        <f t="shared" si="870"/>
        <v>-0.65104166666666663</v>
      </c>
      <c r="CT447" s="2"/>
      <c r="CU447" s="131">
        <v>6232</v>
      </c>
      <c r="CV447" s="3">
        <v>6220</v>
      </c>
      <c r="CW447" s="2">
        <f t="shared" si="967"/>
        <v>12</v>
      </c>
      <c r="CX447" s="2">
        <f t="shared" si="968"/>
        <v>12</v>
      </c>
      <c r="CY447" s="61"/>
      <c r="CZ447" s="2">
        <f t="shared" si="871"/>
        <v>12</v>
      </c>
      <c r="DA447" s="2">
        <f t="shared" si="872"/>
        <v>1.9292604501607717</v>
      </c>
      <c r="DB447" s="2">
        <f t="shared" si="873"/>
        <v>1.9292604501607717</v>
      </c>
      <c r="DC447" s="2"/>
      <c r="DD447" s="131">
        <v>6266</v>
      </c>
      <c r="DE447" s="3">
        <v>6263</v>
      </c>
      <c r="DF447" s="2">
        <f t="shared" si="969"/>
        <v>3</v>
      </c>
      <c r="DG447" s="2">
        <f t="shared" si="970"/>
        <v>3</v>
      </c>
      <c r="DH447" s="61"/>
      <c r="DI447" s="2">
        <f t="shared" si="874"/>
        <v>3</v>
      </c>
      <c r="DJ447" s="2">
        <f t="shared" si="875"/>
        <v>0.47900367236148811</v>
      </c>
      <c r="DK447" s="2">
        <f t="shared" si="876"/>
        <v>0.47900367236148811</v>
      </c>
      <c r="DL447" s="2"/>
      <c r="DM447" s="131">
        <v>6329</v>
      </c>
      <c r="DN447" s="2">
        <v>6325</v>
      </c>
      <c r="DO447" s="3">
        <f t="shared" si="877"/>
        <v>4</v>
      </c>
      <c r="DP447" s="3">
        <f t="shared" si="878"/>
        <v>0.6324110671936759</v>
      </c>
      <c r="DQ447" s="2"/>
      <c r="DR447" s="131">
        <v>6375</v>
      </c>
      <c r="DS447" s="2">
        <v>6374</v>
      </c>
      <c r="DT447" s="3">
        <f t="shared" si="879"/>
        <v>1</v>
      </c>
      <c r="DU447" s="3">
        <f t="shared" si="880"/>
        <v>0.15688735487919672</v>
      </c>
      <c r="DV447" s="2"/>
      <c r="DW447" s="131">
        <v>6396</v>
      </c>
      <c r="DX447" s="2">
        <v>6382</v>
      </c>
      <c r="DY447" s="3">
        <f t="shared" si="881"/>
        <v>14</v>
      </c>
      <c r="DZ447" s="3">
        <f t="shared" si="882"/>
        <v>2.1936696960200566</v>
      </c>
      <c r="EA447" s="2"/>
      <c r="EB447" s="131">
        <v>6390</v>
      </c>
      <c r="EC447" s="2">
        <v>6387</v>
      </c>
      <c r="ED447" s="3">
        <f t="shared" si="973"/>
        <v>3</v>
      </c>
      <c r="EE447" s="3">
        <f t="shared" si="883"/>
        <v>0.46970408642555195</v>
      </c>
      <c r="EF447" s="2"/>
      <c r="EG447" s="131">
        <v>6444</v>
      </c>
      <c r="EH447" s="2">
        <v>6442</v>
      </c>
      <c r="EI447" s="3">
        <f t="shared" si="974"/>
        <v>2</v>
      </c>
      <c r="EJ447" s="3">
        <f t="shared" si="884"/>
        <v>0.31046258925799441</v>
      </c>
      <c r="EK447" s="2"/>
      <c r="EL447" s="131">
        <v>6490</v>
      </c>
      <c r="EM447" s="2">
        <v>6476</v>
      </c>
      <c r="EN447" s="3">
        <f t="shared" si="971"/>
        <v>14</v>
      </c>
      <c r="EO447" s="3">
        <f t="shared" si="885"/>
        <v>2.1618282890673255</v>
      </c>
      <c r="EP447" s="2"/>
      <c r="EQ447" s="2"/>
      <c r="ER447" s="77">
        <f t="shared" si="886"/>
        <v>10</v>
      </c>
      <c r="ES447" s="83">
        <f t="shared" si="955"/>
        <v>7</v>
      </c>
      <c r="ET447" s="83">
        <f t="shared" si="953"/>
        <v>-5</v>
      </c>
      <c r="EU447" s="81">
        <f t="shared" si="959"/>
        <v>-4</v>
      </c>
      <c r="EV447" s="81">
        <f t="shared" si="956"/>
        <v>12</v>
      </c>
      <c r="EW447" s="81">
        <f t="shared" si="961"/>
        <v>3</v>
      </c>
      <c r="EX447" s="81">
        <f t="shared" si="957"/>
        <v>4</v>
      </c>
      <c r="EY447" s="81">
        <f>DT447</f>
        <v>1</v>
      </c>
      <c r="EZ447" s="81">
        <f t="shared" si="960"/>
        <v>14</v>
      </c>
      <c r="FA447" s="81">
        <f t="shared" si="887"/>
        <v>3</v>
      </c>
      <c r="FB447" s="81">
        <f t="shared" si="888"/>
        <v>2</v>
      </c>
      <c r="FC447" s="81">
        <f t="shared" si="972"/>
        <v>14</v>
      </c>
      <c r="FD447" s="2"/>
      <c r="FE447" s="77">
        <f t="shared" si="889"/>
        <v>1.6837851490149855</v>
      </c>
      <c r="FF447" s="83">
        <f t="shared" si="890"/>
        <v>1.161247511612475</v>
      </c>
      <c r="FG447" s="83">
        <f t="shared" si="891"/>
        <v>-0.81953778069168981</v>
      </c>
      <c r="FH447" s="81">
        <f t="shared" si="892"/>
        <v>-0.65104166666666663</v>
      </c>
      <c r="FI447" s="81">
        <f t="shared" si="893"/>
        <v>1.9292604501607717</v>
      </c>
      <c r="FJ447" s="81">
        <f t="shared" si="894"/>
        <v>0.47900367236148811</v>
      </c>
      <c r="FK447" s="81">
        <f t="shared" si="895"/>
        <v>0.6324110671936759</v>
      </c>
      <c r="FL447" s="81">
        <f t="shared" si="896"/>
        <v>0.15688735487919672</v>
      </c>
      <c r="FM447" s="81">
        <f t="shared" si="897"/>
        <v>2.1936696960200566</v>
      </c>
      <c r="FN447" s="81">
        <f t="shared" si="898"/>
        <v>0.46970408642555195</v>
      </c>
      <c r="FO447" s="81">
        <f t="shared" si="899"/>
        <v>0.31046258925799441</v>
      </c>
      <c r="FP447" s="81">
        <f t="shared" si="900"/>
        <v>2.1618282890673255</v>
      </c>
      <c r="FQ447" s="2"/>
      <c r="FR447" s="83">
        <f t="shared" si="901"/>
        <v>-3</v>
      </c>
      <c r="FS447" s="83">
        <f t="shared" si="902"/>
        <v>-12</v>
      </c>
      <c r="FT447" s="83">
        <f t="shared" si="903"/>
        <v>1</v>
      </c>
      <c r="FU447" s="83">
        <f t="shared" si="904"/>
        <v>16</v>
      </c>
      <c r="FV447" s="83">
        <f t="shared" si="905"/>
        <v>-9</v>
      </c>
      <c r="FW447" s="83">
        <f t="shared" si="906"/>
        <v>1</v>
      </c>
      <c r="FX447" s="83">
        <f t="shared" si="907"/>
        <v>-3</v>
      </c>
      <c r="FY447" s="83">
        <f t="shared" si="908"/>
        <v>13</v>
      </c>
      <c r="FZ447" s="83">
        <f t="shared" si="909"/>
        <v>-11</v>
      </c>
      <c r="GA447" s="83">
        <f t="shared" si="910"/>
        <v>-1</v>
      </c>
      <c r="GB447" s="83">
        <f t="shared" si="911"/>
        <v>12</v>
      </c>
      <c r="GC447" s="54"/>
      <c r="GD447" s="205">
        <f t="shared" si="912"/>
        <v>-0.52253763740251058</v>
      </c>
      <c r="GE447" s="206">
        <f t="shared" si="913"/>
        <v>-1.9807852923041649</v>
      </c>
      <c r="GF447" s="206">
        <f t="shared" si="914"/>
        <v>0.16849611402502318</v>
      </c>
      <c r="GG447" s="207">
        <f t="shared" si="915"/>
        <v>2.5803021168274385</v>
      </c>
      <c r="GH447" s="206">
        <f t="shared" si="916"/>
        <v>-1.4502567777992836</v>
      </c>
      <c r="GI447" s="206">
        <f t="shared" si="917"/>
        <v>0.15340739483218779</v>
      </c>
      <c r="GJ447" s="206">
        <f t="shared" si="918"/>
        <v>-0.47552371231447921</v>
      </c>
      <c r="GK447" s="206">
        <f t="shared" si="919"/>
        <v>2.0367823411408597</v>
      </c>
      <c r="GL447" s="206">
        <f t="shared" si="920"/>
        <v>-1.7239656095945046</v>
      </c>
      <c r="GM447" s="206">
        <f t="shared" si="921"/>
        <v>-0.15924149716755753</v>
      </c>
      <c r="GN447" s="206">
        <f t="shared" si="922"/>
        <v>1.8513656998093311</v>
      </c>
      <c r="GO447" s="2"/>
      <c r="GP447" s="3">
        <f t="shared" si="923"/>
        <v>14</v>
      </c>
      <c r="GQ447" s="320">
        <f t="shared" si="924"/>
        <v>2.1618282890673254E-3</v>
      </c>
      <c r="GR447" s="298">
        <f t="shared" si="925"/>
        <v>1.7415837963043591E-4</v>
      </c>
      <c r="GS447" s="298">
        <f t="shared" si="926"/>
        <v>1.1186754882219452E-4</v>
      </c>
      <c r="GT447" s="298">
        <f t="shared" si="927"/>
        <v>-9.5472198694589411E-5</v>
      </c>
      <c r="GU447" s="298">
        <f t="shared" si="928"/>
        <v>-8.6363243803437264E-5</v>
      </c>
      <c r="GV447" s="298">
        <f t="shared" si="929"/>
        <v>2.1654395842355997E-4</v>
      </c>
      <c r="GW447" s="298">
        <f t="shared" si="930"/>
        <v>6.0215571746853738E-5</v>
      </c>
      <c r="GX447" s="298">
        <f t="shared" si="931"/>
        <v>1.0009008107296567E-4</v>
      </c>
      <c r="GY447" s="298">
        <f t="shared" si="932"/>
        <v>2.3979090233316548E-5</v>
      </c>
      <c r="GZ447" s="298">
        <f t="shared" si="933"/>
        <v>2.9060716139076286E-4</v>
      </c>
      <c r="HA447" s="298">
        <f t="shared" si="934"/>
        <v>6.3371356147021542E-5</v>
      </c>
      <c r="HB447" s="298">
        <f t="shared" si="935"/>
        <v>3.9880358923230307E-5</v>
      </c>
      <c r="HC447" s="298">
        <f t="shared" si="936"/>
        <v>2.4259647541977856E-4</v>
      </c>
      <c r="HD447" s="298"/>
    </row>
    <row r="448" spans="1:212" ht="12" customHeight="1" x14ac:dyDescent="0.25">
      <c r="A448" s="2">
        <v>3</v>
      </c>
      <c r="B448" s="10" t="s">
        <v>152</v>
      </c>
      <c r="C448" s="183">
        <v>64021</v>
      </c>
      <c r="D448" s="10"/>
      <c r="E448" s="2" t="s">
        <v>296</v>
      </c>
      <c r="F448" s="33"/>
      <c r="G448" s="33"/>
      <c r="H448" s="33"/>
      <c r="I448" s="33"/>
      <c r="J448" s="33"/>
      <c r="K448" s="33"/>
      <c r="L448" s="33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61"/>
      <c r="X448" s="45"/>
      <c r="Y448" s="3">
        <v>9</v>
      </c>
      <c r="Z448" s="146">
        <v>2</v>
      </c>
      <c r="AA448" s="3">
        <f t="shared" si="962"/>
        <v>11</v>
      </c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178">
        <f t="shared" si="850"/>
        <v>0</v>
      </c>
      <c r="BB448" s="2">
        <f t="shared" si="851"/>
        <v>0</v>
      </c>
      <c r="BC448" s="2">
        <f t="shared" si="852"/>
        <v>0</v>
      </c>
      <c r="BD448" s="146">
        <f t="shared" si="853"/>
        <v>0</v>
      </c>
      <c r="BE448" s="3">
        <f t="shared" si="854"/>
        <v>3.9975399753997536</v>
      </c>
      <c r="BF448" s="178">
        <f t="shared" si="855"/>
        <v>0</v>
      </c>
      <c r="BG448" s="2">
        <f t="shared" si="856"/>
        <v>0</v>
      </c>
      <c r="BH448" s="2">
        <f t="shared" si="857"/>
        <v>0</v>
      </c>
      <c r="BI448" s="146">
        <f t="shared" si="858"/>
        <v>0</v>
      </c>
      <c r="BJ448" s="3"/>
      <c r="BK448" s="21">
        <v>3094</v>
      </c>
      <c r="BL448" s="3">
        <v>3082</v>
      </c>
      <c r="BM448" s="2">
        <v>12</v>
      </c>
      <c r="BN448" s="2">
        <v>12</v>
      </c>
      <c r="BO448" s="45"/>
      <c r="BP448" s="2">
        <f t="shared" si="859"/>
        <v>12</v>
      </c>
      <c r="BQ448" s="2">
        <f t="shared" si="860"/>
        <v>3.8935756002595721</v>
      </c>
      <c r="BR448" s="2">
        <f t="shared" si="861"/>
        <v>3.8935756002595721</v>
      </c>
      <c r="BS448" s="2"/>
      <c r="BT448" s="7">
        <v>3109</v>
      </c>
      <c r="BU448" s="3">
        <v>3095</v>
      </c>
      <c r="BV448" s="2">
        <f t="shared" si="963"/>
        <v>14</v>
      </c>
      <c r="BW448" s="2">
        <v>14</v>
      </c>
      <c r="BX448" s="61"/>
      <c r="BY448" s="2">
        <f t="shared" si="862"/>
        <v>14</v>
      </c>
      <c r="BZ448" s="2">
        <f t="shared" si="863"/>
        <v>4.5234248788368339</v>
      </c>
      <c r="CA448" s="2">
        <f t="shared" si="864"/>
        <v>4.5234248788368339</v>
      </c>
      <c r="CB448" s="2"/>
      <c r="CC448" s="105">
        <v>3138</v>
      </c>
      <c r="CD448" s="3">
        <v>3130</v>
      </c>
      <c r="CE448" s="2">
        <f t="shared" si="964"/>
        <v>8</v>
      </c>
      <c r="CF448" s="2">
        <v>8</v>
      </c>
      <c r="CG448" s="61"/>
      <c r="CH448" s="2">
        <f t="shared" si="865"/>
        <v>8</v>
      </c>
      <c r="CI448" s="2">
        <f t="shared" si="866"/>
        <v>2.5559105431309903</v>
      </c>
      <c r="CJ448" s="2">
        <f t="shared" si="867"/>
        <v>2.5559105431309903</v>
      </c>
      <c r="CK448" s="2"/>
      <c r="CL448" s="105">
        <v>3223</v>
      </c>
      <c r="CM448" s="3">
        <v>3197</v>
      </c>
      <c r="CN448" s="2">
        <f t="shared" si="965"/>
        <v>26</v>
      </c>
      <c r="CO448" s="2">
        <f t="shared" si="966"/>
        <v>26</v>
      </c>
      <c r="CP448" s="61"/>
      <c r="CQ448" s="2">
        <f t="shared" si="868"/>
        <v>26</v>
      </c>
      <c r="CR448" s="2">
        <f t="shared" si="869"/>
        <v>8.1326243353143575</v>
      </c>
      <c r="CS448" s="2">
        <f t="shared" si="870"/>
        <v>8.1326243353143575</v>
      </c>
      <c r="CT448" s="2"/>
      <c r="CU448" s="131">
        <v>3265</v>
      </c>
      <c r="CV448" s="3">
        <v>3252</v>
      </c>
      <c r="CW448" s="2">
        <f t="shared" si="967"/>
        <v>13</v>
      </c>
      <c r="CX448" s="2">
        <f t="shared" si="968"/>
        <v>13</v>
      </c>
      <c r="CY448" s="61"/>
      <c r="CZ448" s="2">
        <f t="shared" si="871"/>
        <v>13</v>
      </c>
      <c r="DA448" s="2">
        <f t="shared" si="872"/>
        <v>3.9975399753997536</v>
      </c>
      <c r="DB448" s="2">
        <f t="shared" si="873"/>
        <v>3.9975399753997536</v>
      </c>
      <c r="DC448" s="2"/>
      <c r="DD448" s="131">
        <v>3324</v>
      </c>
      <c r="DE448" s="3">
        <v>3319</v>
      </c>
      <c r="DF448" s="2">
        <f t="shared" si="969"/>
        <v>5</v>
      </c>
      <c r="DG448" s="2">
        <f t="shared" si="970"/>
        <v>5</v>
      </c>
      <c r="DH448" s="61"/>
      <c r="DI448" s="2">
        <f t="shared" si="874"/>
        <v>5</v>
      </c>
      <c r="DJ448" s="2">
        <f t="shared" si="875"/>
        <v>1.5064778547755349</v>
      </c>
      <c r="DK448" s="2">
        <f t="shared" si="876"/>
        <v>1.5064778547755349</v>
      </c>
      <c r="DL448" s="2"/>
      <c r="DM448" s="131">
        <v>3353</v>
      </c>
      <c r="DN448" s="2">
        <v>3355</v>
      </c>
      <c r="DO448" s="3">
        <f t="shared" si="877"/>
        <v>-2</v>
      </c>
      <c r="DP448" s="3">
        <f t="shared" si="878"/>
        <v>-0.5961251862891207</v>
      </c>
      <c r="DQ448" s="2"/>
      <c r="DR448" s="131">
        <v>3405</v>
      </c>
      <c r="DS448" s="2">
        <v>3409</v>
      </c>
      <c r="DT448" s="3">
        <f t="shared" si="879"/>
        <v>-4</v>
      </c>
      <c r="DU448" s="3">
        <f t="shared" si="880"/>
        <v>-1.1733646230566148</v>
      </c>
      <c r="DV448" s="2"/>
      <c r="DW448" s="131">
        <v>3469</v>
      </c>
      <c r="DX448" s="2">
        <v>3464</v>
      </c>
      <c r="DY448" s="3">
        <f t="shared" si="881"/>
        <v>5</v>
      </c>
      <c r="DZ448" s="3">
        <f t="shared" si="882"/>
        <v>1.4434180138568129</v>
      </c>
      <c r="EA448" s="2"/>
      <c r="EB448" s="131">
        <v>3503</v>
      </c>
      <c r="EC448" s="2">
        <v>3506</v>
      </c>
      <c r="ED448" s="3">
        <v>0</v>
      </c>
      <c r="EE448" s="3">
        <f t="shared" si="883"/>
        <v>0</v>
      </c>
      <c r="EF448" s="2"/>
      <c r="EG448" s="131">
        <v>3524</v>
      </c>
      <c r="EH448" s="2">
        <v>3518</v>
      </c>
      <c r="EI448" s="3">
        <f t="shared" si="974"/>
        <v>6</v>
      </c>
      <c r="EJ448" s="3">
        <f t="shared" si="884"/>
        <v>1.7055144968732234</v>
      </c>
      <c r="EK448" s="2"/>
      <c r="EL448" s="131">
        <v>3544</v>
      </c>
      <c r="EM448" s="2">
        <v>3532</v>
      </c>
      <c r="EN448" s="3">
        <f t="shared" si="971"/>
        <v>12</v>
      </c>
      <c r="EO448" s="3">
        <f t="shared" si="885"/>
        <v>3.3975084937712343</v>
      </c>
      <c r="EP448" s="2"/>
      <c r="EQ448" s="2"/>
      <c r="ER448" s="77">
        <f t="shared" si="886"/>
        <v>12</v>
      </c>
      <c r="ES448" s="83">
        <f t="shared" si="955"/>
        <v>14</v>
      </c>
      <c r="ET448" s="83">
        <f t="shared" si="953"/>
        <v>8</v>
      </c>
      <c r="EU448" s="81">
        <f t="shared" si="959"/>
        <v>26</v>
      </c>
      <c r="EV448" s="81">
        <f t="shared" si="956"/>
        <v>13</v>
      </c>
      <c r="EW448" s="81">
        <f t="shared" si="961"/>
        <v>5</v>
      </c>
      <c r="EX448" s="81">
        <f t="shared" si="957"/>
        <v>-2</v>
      </c>
      <c r="EY448" s="81">
        <f>DT448</f>
        <v>-4</v>
      </c>
      <c r="EZ448" s="81">
        <f t="shared" si="960"/>
        <v>5</v>
      </c>
      <c r="FA448" s="81">
        <f t="shared" si="887"/>
        <v>0</v>
      </c>
      <c r="FB448" s="81">
        <f t="shared" si="888"/>
        <v>6</v>
      </c>
      <c r="FC448" s="81">
        <f t="shared" si="972"/>
        <v>12</v>
      </c>
      <c r="FD448" s="2"/>
      <c r="FE448" s="77">
        <f t="shared" si="889"/>
        <v>3.8935756002595721</v>
      </c>
      <c r="FF448" s="83">
        <f t="shared" si="890"/>
        <v>4.5234248788368339</v>
      </c>
      <c r="FG448" s="83">
        <f t="shared" si="891"/>
        <v>2.5559105431309903</v>
      </c>
      <c r="FH448" s="81">
        <f t="shared" si="892"/>
        <v>8.1326243353143575</v>
      </c>
      <c r="FI448" s="81">
        <f t="shared" si="893"/>
        <v>3.9975399753997536</v>
      </c>
      <c r="FJ448" s="81">
        <f t="shared" si="894"/>
        <v>1.5064778547755349</v>
      </c>
      <c r="FK448" s="81">
        <f t="shared" si="895"/>
        <v>-0.5961251862891207</v>
      </c>
      <c r="FL448" s="81">
        <f t="shared" si="896"/>
        <v>-1.1733646230566148</v>
      </c>
      <c r="FM448" s="81">
        <f t="shared" si="897"/>
        <v>1.4434180138568129</v>
      </c>
      <c r="FN448" s="81">
        <f t="shared" si="898"/>
        <v>0</v>
      </c>
      <c r="FO448" s="81">
        <f t="shared" si="899"/>
        <v>1.7055144968732234</v>
      </c>
      <c r="FP448" s="81">
        <f t="shared" si="900"/>
        <v>3.3975084937712343</v>
      </c>
      <c r="FQ448" s="2"/>
      <c r="FR448" s="83">
        <f t="shared" si="901"/>
        <v>2</v>
      </c>
      <c r="FS448" s="83">
        <f t="shared" si="902"/>
        <v>-6</v>
      </c>
      <c r="FT448" s="83">
        <f t="shared" si="903"/>
        <v>18</v>
      </c>
      <c r="FU448" s="83">
        <f t="shared" si="904"/>
        <v>-13</v>
      </c>
      <c r="FV448" s="83">
        <f t="shared" si="905"/>
        <v>-8</v>
      </c>
      <c r="FW448" s="83">
        <f t="shared" si="906"/>
        <v>-7</v>
      </c>
      <c r="FX448" s="83">
        <f t="shared" si="907"/>
        <v>-2</v>
      </c>
      <c r="FY448" s="83">
        <f t="shared" si="908"/>
        <v>9</v>
      </c>
      <c r="FZ448" s="83">
        <f t="shared" si="909"/>
        <v>-5</v>
      </c>
      <c r="GA448" s="83">
        <f t="shared" si="910"/>
        <v>6</v>
      </c>
      <c r="GB448" s="83">
        <f t="shared" si="911"/>
        <v>6</v>
      </c>
      <c r="GC448" s="54"/>
      <c r="GD448" s="205">
        <f t="shared" si="912"/>
        <v>0.62984927857726181</v>
      </c>
      <c r="GE448" s="206">
        <f t="shared" si="913"/>
        <v>-1.9675143357058436</v>
      </c>
      <c r="GF448" s="206">
        <f t="shared" si="914"/>
        <v>5.5767137921833676</v>
      </c>
      <c r="GG448" s="207">
        <f t="shared" si="915"/>
        <v>-4.1350843599146039</v>
      </c>
      <c r="GH448" s="206">
        <f t="shared" si="916"/>
        <v>-2.4910621206242185</v>
      </c>
      <c r="GI448" s="206">
        <f t="shared" si="917"/>
        <v>-2.1026030410646555</v>
      </c>
      <c r="GJ448" s="206">
        <f t="shared" si="918"/>
        <v>-0.57723943676749412</v>
      </c>
      <c r="GK448" s="206">
        <f t="shared" si="919"/>
        <v>2.6167826369134275</v>
      </c>
      <c r="GL448" s="206">
        <f t="shared" si="920"/>
        <v>-1.4434180138568129</v>
      </c>
      <c r="GM448" s="206">
        <f t="shared" si="921"/>
        <v>1.7055144968732234</v>
      </c>
      <c r="GN448" s="206">
        <f t="shared" si="922"/>
        <v>1.6919939968980109</v>
      </c>
      <c r="GO448" s="2"/>
      <c r="GP448" s="3">
        <f t="shared" si="923"/>
        <v>12</v>
      </c>
      <c r="GQ448" s="320">
        <f t="shared" si="924"/>
        <v>3.3975084937712344E-3</v>
      </c>
      <c r="GR448" s="298">
        <f t="shared" si="925"/>
        <v>2.089900555565231E-4</v>
      </c>
      <c r="GS448" s="298">
        <f t="shared" si="926"/>
        <v>2.2373509764438905E-4</v>
      </c>
      <c r="GT448" s="298">
        <f t="shared" si="927"/>
        <v>1.5275551791134304E-4</v>
      </c>
      <c r="GU448" s="298">
        <f t="shared" si="928"/>
        <v>5.6136108472234212E-4</v>
      </c>
      <c r="GV448" s="298">
        <f t="shared" si="929"/>
        <v>2.3458928829218998E-4</v>
      </c>
      <c r="GW448" s="298">
        <f t="shared" si="930"/>
        <v>1.0035928624475623E-4</v>
      </c>
      <c r="GX448" s="298">
        <f t="shared" si="931"/>
        <v>-5.0045040536482834E-5</v>
      </c>
      <c r="GY448" s="298">
        <f t="shared" si="932"/>
        <v>-9.5916360933266193E-5</v>
      </c>
      <c r="GZ448" s="298">
        <f t="shared" si="933"/>
        <v>1.0378827192527245E-4</v>
      </c>
      <c r="HA448" s="298">
        <f t="shared" si="934"/>
        <v>0</v>
      </c>
      <c r="HB448" s="298">
        <f t="shared" si="935"/>
        <v>1.1964107676969092E-4</v>
      </c>
      <c r="HC448" s="298">
        <f t="shared" si="936"/>
        <v>2.0793983607409589E-4</v>
      </c>
      <c r="HD448" s="298"/>
    </row>
    <row r="449" spans="1:212" ht="12" customHeight="1" x14ac:dyDescent="0.25">
      <c r="A449" s="2">
        <v>3</v>
      </c>
      <c r="B449" s="10" t="s">
        <v>152</v>
      </c>
      <c r="C449" s="183">
        <v>64023</v>
      </c>
      <c r="D449" s="10"/>
      <c r="E449" s="2" t="s">
        <v>315</v>
      </c>
      <c r="F449" s="33"/>
      <c r="G449" s="33"/>
      <c r="H449" s="33"/>
      <c r="I449" s="33"/>
      <c r="J449" s="33"/>
      <c r="K449" s="33"/>
      <c r="L449" s="33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61"/>
      <c r="X449" s="45"/>
      <c r="Y449" s="3">
        <v>7</v>
      </c>
      <c r="Z449" s="146">
        <v>4</v>
      </c>
      <c r="AA449" s="3">
        <f t="shared" si="962"/>
        <v>11</v>
      </c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178">
        <f t="shared" si="850"/>
        <v>0</v>
      </c>
      <c r="BB449" s="2">
        <f t="shared" si="851"/>
        <v>0</v>
      </c>
      <c r="BC449" s="2">
        <f t="shared" si="852"/>
        <v>0</v>
      </c>
      <c r="BD449" s="146">
        <f t="shared" si="853"/>
        <v>0</v>
      </c>
      <c r="BE449" s="3">
        <f t="shared" si="854"/>
        <v>4.632693580410324</v>
      </c>
      <c r="BF449" s="178">
        <f t="shared" si="855"/>
        <v>0</v>
      </c>
      <c r="BG449" s="2">
        <f t="shared" si="856"/>
        <v>0</v>
      </c>
      <c r="BH449" s="2">
        <f t="shared" si="857"/>
        <v>0</v>
      </c>
      <c r="BI449" s="146">
        <f t="shared" si="858"/>
        <v>0</v>
      </c>
      <c r="BJ449" s="3"/>
      <c r="BK449" s="21">
        <v>2970</v>
      </c>
      <c r="BL449" s="3">
        <v>2962</v>
      </c>
      <c r="BM449" s="2">
        <v>8</v>
      </c>
      <c r="BN449" s="2">
        <v>8</v>
      </c>
      <c r="BO449" s="45"/>
      <c r="BP449" s="2">
        <f t="shared" si="859"/>
        <v>8</v>
      </c>
      <c r="BQ449" s="2">
        <f t="shared" si="860"/>
        <v>2.7008777852802162</v>
      </c>
      <c r="BR449" s="2">
        <f t="shared" si="861"/>
        <v>2.7008777852802162</v>
      </c>
      <c r="BS449" s="2"/>
      <c r="BT449" s="7">
        <v>2990</v>
      </c>
      <c r="BU449" s="3">
        <v>2991</v>
      </c>
      <c r="BV449" s="2">
        <f t="shared" si="963"/>
        <v>-1</v>
      </c>
      <c r="BW449" s="2">
        <v>-1</v>
      </c>
      <c r="BX449" s="61"/>
      <c r="BY449" s="2">
        <f t="shared" si="862"/>
        <v>-1</v>
      </c>
      <c r="BZ449" s="2">
        <f t="shared" si="863"/>
        <v>-0.33433634236041454</v>
      </c>
      <c r="CA449" s="2">
        <f t="shared" si="864"/>
        <v>-0.33433634236041454</v>
      </c>
      <c r="CB449" s="2"/>
      <c r="CC449" s="105">
        <v>3002</v>
      </c>
      <c r="CD449" s="3">
        <v>3000</v>
      </c>
      <c r="CE449" s="2">
        <f t="shared" si="964"/>
        <v>2</v>
      </c>
      <c r="CF449" s="2">
        <v>2</v>
      </c>
      <c r="CG449" s="61"/>
      <c r="CH449" s="2">
        <f t="shared" si="865"/>
        <v>2</v>
      </c>
      <c r="CI449" s="2">
        <f t="shared" si="866"/>
        <v>0.66666666666666663</v>
      </c>
      <c r="CJ449" s="2">
        <f t="shared" si="867"/>
        <v>0.66666666666666663</v>
      </c>
      <c r="CK449" s="2"/>
      <c r="CL449" s="105">
        <v>3031</v>
      </c>
      <c r="CM449" s="3">
        <v>3025</v>
      </c>
      <c r="CN449" s="2">
        <f t="shared" si="965"/>
        <v>6</v>
      </c>
      <c r="CO449" s="2">
        <f t="shared" si="966"/>
        <v>6</v>
      </c>
      <c r="CP449" s="61"/>
      <c r="CQ449" s="2">
        <f t="shared" si="868"/>
        <v>6</v>
      </c>
      <c r="CR449" s="2">
        <f t="shared" si="869"/>
        <v>1.9834710743801653</v>
      </c>
      <c r="CS449" s="2">
        <f t="shared" si="870"/>
        <v>1.9834710743801653</v>
      </c>
      <c r="CT449" s="2"/>
      <c r="CU449" s="131">
        <v>3036</v>
      </c>
      <c r="CV449" s="3">
        <v>3022</v>
      </c>
      <c r="CW449" s="2">
        <f t="shared" si="967"/>
        <v>14</v>
      </c>
      <c r="CX449" s="2">
        <f t="shared" si="968"/>
        <v>14</v>
      </c>
      <c r="CY449" s="61"/>
      <c r="CZ449" s="2">
        <f t="shared" si="871"/>
        <v>14</v>
      </c>
      <c r="DA449" s="2">
        <f t="shared" si="872"/>
        <v>4.632693580410324</v>
      </c>
      <c r="DB449" s="2">
        <f t="shared" si="873"/>
        <v>4.632693580410324</v>
      </c>
      <c r="DC449" s="2"/>
      <c r="DD449" s="131">
        <v>3022</v>
      </c>
      <c r="DE449" s="3">
        <v>3026</v>
      </c>
      <c r="DF449" s="2">
        <f t="shared" si="969"/>
        <v>-4</v>
      </c>
      <c r="DG449" s="2">
        <f t="shared" si="970"/>
        <v>-4</v>
      </c>
      <c r="DH449" s="61"/>
      <c r="DI449" s="2">
        <f t="shared" si="874"/>
        <v>-4</v>
      </c>
      <c r="DJ449" s="2">
        <f t="shared" si="875"/>
        <v>-1.3218770654329146</v>
      </c>
      <c r="DK449" s="2">
        <f t="shared" si="876"/>
        <v>-1.3218770654329146</v>
      </c>
      <c r="DL449" s="2"/>
      <c r="DM449" s="131">
        <v>3047</v>
      </c>
      <c r="DN449" s="2">
        <v>3053</v>
      </c>
      <c r="DO449" s="3">
        <f t="shared" si="877"/>
        <v>-6</v>
      </c>
      <c r="DP449" s="3">
        <f t="shared" si="878"/>
        <v>-1.9652800524074678</v>
      </c>
      <c r="DQ449" s="2"/>
      <c r="DR449" s="131">
        <v>3060</v>
      </c>
      <c r="DS449" s="2">
        <v>3061</v>
      </c>
      <c r="DT449" s="3">
        <f t="shared" si="879"/>
        <v>-1</v>
      </c>
      <c r="DU449" s="3">
        <f t="shared" si="880"/>
        <v>-0.32669062397909177</v>
      </c>
      <c r="DV449" s="2"/>
      <c r="DW449" s="131">
        <v>3089</v>
      </c>
      <c r="DX449" s="2">
        <v>3089</v>
      </c>
      <c r="DY449" s="3">
        <f t="shared" si="881"/>
        <v>0</v>
      </c>
      <c r="DZ449" s="3">
        <f t="shared" si="882"/>
        <v>0</v>
      </c>
      <c r="EA449" s="2"/>
      <c r="EB449" s="131">
        <v>3111</v>
      </c>
      <c r="EC449" s="2">
        <v>3113</v>
      </c>
      <c r="ED449" s="3">
        <v>0</v>
      </c>
      <c r="EE449" s="3">
        <f t="shared" si="883"/>
        <v>0</v>
      </c>
      <c r="EF449" s="2"/>
      <c r="EG449" s="131">
        <v>3125</v>
      </c>
      <c r="EH449" s="2">
        <v>3122</v>
      </c>
      <c r="EI449" s="3">
        <f t="shared" si="974"/>
        <v>3</v>
      </c>
      <c r="EJ449" s="3">
        <f t="shared" si="884"/>
        <v>0.96092248558616278</v>
      </c>
      <c r="EK449" s="2"/>
      <c r="EL449" s="131">
        <v>3151</v>
      </c>
      <c r="EM449" s="2">
        <v>3141</v>
      </c>
      <c r="EN449" s="3">
        <f t="shared" si="971"/>
        <v>10</v>
      </c>
      <c r="EO449" s="3">
        <f t="shared" si="885"/>
        <v>3.1836994587710921</v>
      </c>
      <c r="EP449" s="2"/>
      <c r="EQ449" s="2"/>
      <c r="ER449" s="77">
        <f t="shared" si="886"/>
        <v>8</v>
      </c>
      <c r="ES449" s="83">
        <f t="shared" si="955"/>
        <v>-1</v>
      </c>
      <c r="ET449" s="83">
        <f t="shared" si="953"/>
        <v>2</v>
      </c>
      <c r="EU449" s="81">
        <f t="shared" ref="EU449:EU480" si="975">CQ449</f>
        <v>6</v>
      </c>
      <c r="EV449" s="81">
        <f t="shared" si="956"/>
        <v>14</v>
      </c>
      <c r="EW449" s="81">
        <f t="shared" si="961"/>
        <v>-4</v>
      </c>
      <c r="EX449" s="81">
        <f t="shared" si="957"/>
        <v>-6</v>
      </c>
      <c r="EY449" s="81">
        <f>DT449</f>
        <v>-1</v>
      </c>
      <c r="EZ449" s="81">
        <f t="shared" si="960"/>
        <v>0</v>
      </c>
      <c r="FA449" s="81">
        <f t="shared" si="887"/>
        <v>0</v>
      </c>
      <c r="FB449" s="81">
        <f t="shared" si="888"/>
        <v>3</v>
      </c>
      <c r="FC449" s="81">
        <f t="shared" si="972"/>
        <v>10</v>
      </c>
      <c r="FD449" s="2"/>
      <c r="FE449" s="77">
        <f t="shared" si="889"/>
        <v>2.7008777852802162</v>
      </c>
      <c r="FF449" s="83">
        <f t="shared" si="890"/>
        <v>-0.33433634236041454</v>
      </c>
      <c r="FG449" s="83">
        <f t="shared" si="891"/>
        <v>0.66666666666666663</v>
      </c>
      <c r="FH449" s="81">
        <f t="shared" si="892"/>
        <v>1.9834710743801653</v>
      </c>
      <c r="FI449" s="81">
        <f t="shared" si="893"/>
        <v>4.632693580410324</v>
      </c>
      <c r="FJ449" s="81">
        <f t="shared" si="894"/>
        <v>-1.3218770654329146</v>
      </c>
      <c r="FK449" s="81">
        <f t="shared" si="895"/>
        <v>-1.9652800524074678</v>
      </c>
      <c r="FL449" s="81">
        <f t="shared" si="896"/>
        <v>-0.32669062397909177</v>
      </c>
      <c r="FM449" s="81">
        <f t="shared" si="897"/>
        <v>0</v>
      </c>
      <c r="FN449" s="81">
        <f t="shared" si="898"/>
        <v>0</v>
      </c>
      <c r="FO449" s="81">
        <f t="shared" si="899"/>
        <v>0.96092248558616278</v>
      </c>
      <c r="FP449" s="81">
        <f t="shared" si="900"/>
        <v>3.1836994587710921</v>
      </c>
      <c r="FQ449" s="2"/>
      <c r="FR449" s="83">
        <f t="shared" si="901"/>
        <v>-9</v>
      </c>
      <c r="FS449" s="83">
        <f t="shared" si="902"/>
        <v>3</v>
      </c>
      <c r="FT449" s="83">
        <f t="shared" si="903"/>
        <v>4</v>
      </c>
      <c r="FU449" s="83">
        <f t="shared" si="904"/>
        <v>8</v>
      </c>
      <c r="FV449" s="83">
        <f t="shared" si="905"/>
        <v>-18</v>
      </c>
      <c r="FW449" s="83">
        <f t="shared" si="906"/>
        <v>-2</v>
      </c>
      <c r="FX449" s="83">
        <f t="shared" si="907"/>
        <v>5</v>
      </c>
      <c r="FY449" s="83">
        <f t="shared" si="908"/>
        <v>1</v>
      </c>
      <c r="FZ449" s="83">
        <f t="shared" si="909"/>
        <v>0</v>
      </c>
      <c r="GA449" s="83">
        <f t="shared" si="910"/>
        <v>3</v>
      </c>
      <c r="GB449" s="83">
        <f t="shared" si="911"/>
        <v>7</v>
      </c>
      <c r="GC449" s="54"/>
      <c r="GD449" s="205">
        <f t="shared" si="912"/>
        <v>-3.0352141276406308</v>
      </c>
      <c r="GE449" s="206">
        <f t="shared" si="913"/>
        <v>1.0010030090270812</v>
      </c>
      <c r="GF449" s="206">
        <f t="shared" si="914"/>
        <v>1.3168044077134988</v>
      </c>
      <c r="GG449" s="207">
        <f t="shared" si="915"/>
        <v>2.6492225060301586</v>
      </c>
      <c r="GH449" s="206">
        <f t="shared" si="916"/>
        <v>-5.9545706458432388</v>
      </c>
      <c r="GI449" s="206">
        <f t="shared" si="917"/>
        <v>-0.64340298697455323</v>
      </c>
      <c r="GJ449" s="206">
        <f t="shared" si="918"/>
        <v>1.638589428428376</v>
      </c>
      <c r="GK449" s="206">
        <f t="shared" si="919"/>
        <v>0.32669062397909177</v>
      </c>
      <c r="GL449" s="206">
        <f t="shared" si="920"/>
        <v>0</v>
      </c>
      <c r="GM449" s="206">
        <f t="shared" si="921"/>
        <v>0.96092248558616278</v>
      </c>
      <c r="GN449" s="206">
        <f t="shared" si="922"/>
        <v>2.2227769731849292</v>
      </c>
      <c r="GO449" s="2"/>
      <c r="GP449" s="3">
        <f t="shared" si="923"/>
        <v>10</v>
      </c>
      <c r="GQ449" s="320">
        <f t="shared" si="924"/>
        <v>3.1836994587710922E-3</v>
      </c>
      <c r="GR449" s="298">
        <f t="shared" si="925"/>
        <v>1.3932670370434873E-4</v>
      </c>
      <c r="GS449" s="298">
        <f t="shared" si="926"/>
        <v>-1.5981078403170646E-5</v>
      </c>
      <c r="GT449" s="298">
        <f t="shared" si="927"/>
        <v>3.818887947783576E-5</v>
      </c>
      <c r="GU449" s="298">
        <f t="shared" si="928"/>
        <v>1.2954486570515588E-4</v>
      </c>
      <c r="GV449" s="298">
        <f t="shared" si="929"/>
        <v>2.5263461816081996E-4</v>
      </c>
      <c r="GW449" s="298">
        <f t="shared" si="930"/>
        <v>-8.0287428995804984E-5</v>
      </c>
      <c r="GX449" s="298">
        <f t="shared" si="931"/>
        <v>-1.501351216094485E-4</v>
      </c>
      <c r="GY449" s="298">
        <f t="shared" si="932"/>
        <v>-2.3979090233316548E-5</v>
      </c>
      <c r="GZ449" s="298">
        <f t="shared" si="933"/>
        <v>0</v>
      </c>
      <c r="HA449" s="298">
        <f t="shared" si="934"/>
        <v>0</v>
      </c>
      <c r="HB449" s="298">
        <f t="shared" si="935"/>
        <v>5.982053838484546E-5</v>
      </c>
      <c r="HC449" s="298">
        <f t="shared" si="936"/>
        <v>1.7328319672841325E-4</v>
      </c>
      <c r="HD449" s="298"/>
    </row>
    <row r="450" spans="1:212" ht="12" customHeight="1" x14ac:dyDescent="0.25">
      <c r="A450" s="2">
        <v>3</v>
      </c>
      <c r="B450" s="10" t="s">
        <v>152</v>
      </c>
      <c r="C450" s="183">
        <v>64025</v>
      </c>
      <c r="D450" s="10"/>
      <c r="E450" s="2" t="s">
        <v>344</v>
      </c>
      <c r="F450" s="33"/>
      <c r="G450" s="33"/>
      <c r="H450" s="33"/>
      <c r="I450" s="33"/>
      <c r="J450" s="33"/>
      <c r="K450" s="33"/>
      <c r="L450" s="33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61"/>
      <c r="X450" s="45"/>
      <c r="Y450" s="3">
        <v>6</v>
      </c>
      <c r="Z450" s="146">
        <v>2</v>
      </c>
      <c r="AA450" s="3">
        <f t="shared" si="962"/>
        <v>8</v>
      </c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178">
        <f t="shared" si="850"/>
        <v>0</v>
      </c>
      <c r="BB450" s="2">
        <f t="shared" si="851"/>
        <v>0</v>
      </c>
      <c r="BC450" s="2">
        <f t="shared" si="852"/>
        <v>0</v>
      </c>
      <c r="BD450" s="146">
        <f t="shared" si="853"/>
        <v>0</v>
      </c>
      <c r="BE450" s="3">
        <f t="shared" si="854"/>
        <v>0.92194222495390288</v>
      </c>
      <c r="BF450" s="178">
        <f t="shared" si="855"/>
        <v>0</v>
      </c>
      <c r="BG450" s="2">
        <f t="shared" si="856"/>
        <v>0</v>
      </c>
      <c r="BH450" s="2">
        <f t="shared" si="857"/>
        <v>0</v>
      </c>
      <c r="BI450" s="146">
        <f t="shared" si="858"/>
        <v>0</v>
      </c>
      <c r="BJ450" s="3"/>
      <c r="BK450" s="21">
        <v>3227</v>
      </c>
      <c r="BL450" s="3">
        <v>3227</v>
      </c>
      <c r="BM450" s="2">
        <v>0</v>
      </c>
      <c r="BN450" s="2">
        <v>0</v>
      </c>
      <c r="BO450" s="45"/>
      <c r="BP450" s="2">
        <f t="shared" si="859"/>
        <v>0</v>
      </c>
      <c r="BQ450" s="2">
        <f t="shared" si="860"/>
        <v>0</v>
      </c>
      <c r="BR450" s="2">
        <f t="shared" si="861"/>
        <v>0</v>
      </c>
      <c r="BS450" s="2"/>
      <c r="BT450" s="7">
        <v>3276</v>
      </c>
      <c r="BU450" s="3">
        <v>3275</v>
      </c>
      <c r="BV450" s="2">
        <f t="shared" si="963"/>
        <v>1</v>
      </c>
      <c r="BW450" s="2">
        <v>1</v>
      </c>
      <c r="BX450" s="61"/>
      <c r="BY450" s="2">
        <f t="shared" si="862"/>
        <v>1</v>
      </c>
      <c r="BZ450" s="2">
        <f t="shared" si="863"/>
        <v>0.30534351145038169</v>
      </c>
      <c r="CA450" s="2">
        <f t="shared" si="864"/>
        <v>0.30534351145038169</v>
      </c>
      <c r="CB450" s="2"/>
      <c r="CC450" s="105">
        <v>3239</v>
      </c>
      <c r="CD450" s="3">
        <v>3238</v>
      </c>
      <c r="CE450" s="2">
        <f t="shared" si="964"/>
        <v>1</v>
      </c>
      <c r="CF450" s="2">
        <v>1</v>
      </c>
      <c r="CG450" s="61"/>
      <c r="CH450" s="2">
        <f t="shared" si="865"/>
        <v>1</v>
      </c>
      <c r="CI450" s="2">
        <f t="shared" si="866"/>
        <v>0.30883261272390367</v>
      </c>
      <c r="CJ450" s="2">
        <f t="shared" si="867"/>
        <v>0.30883261272390367</v>
      </c>
      <c r="CK450" s="2"/>
      <c r="CL450" s="105">
        <v>3256</v>
      </c>
      <c r="CM450" s="3">
        <v>3253</v>
      </c>
      <c r="CN450" s="2">
        <f t="shared" si="965"/>
        <v>3</v>
      </c>
      <c r="CO450" s="2">
        <f t="shared" si="966"/>
        <v>3</v>
      </c>
      <c r="CP450" s="61"/>
      <c r="CQ450" s="2">
        <f t="shared" si="868"/>
        <v>3</v>
      </c>
      <c r="CR450" s="2">
        <f t="shared" si="869"/>
        <v>0.92222563787273282</v>
      </c>
      <c r="CS450" s="2">
        <f t="shared" si="870"/>
        <v>0.92222563787273282</v>
      </c>
      <c r="CT450" s="2"/>
      <c r="CU450" s="131">
        <v>3257</v>
      </c>
      <c r="CV450" s="3">
        <v>3254</v>
      </c>
      <c r="CW450" s="2">
        <f t="shared" si="967"/>
        <v>3</v>
      </c>
      <c r="CX450" s="2">
        <f t="shared" si="968"/>
        <v>3</v>
      </c>
      <c r="CY450" s="61"/>
      <c r="CZ450" s="2">
        <f t="shared" si="871"/>
        <v>3</v>
      </c>
      <c r="DA450" s="2">
        <f t="shared" si="872"/>
        <v>0.92194222495390288</v>
      </c>
      <c r="DB450" s="2">
        <f t="shared" si="873"/>
        <v>0.92194222495390288</v>
      </c>
      <c r="DC450" s="2"/>
      <c r="DD450" s="131">
        <v>3245</v>
      </c>
      <c r="DE450" s="3">
        <v>3243</v>
      </c>
      <c r="DF450" s="2">
        <f t="shared" si="969"/>
        <v>2</v>
      </c>
      <c r="DG450" s="2">
        <f t="shared" si="970"/>
        <v>2</v>
      </c>
      <c r="DH450" s="61"/>
      <c r="DI450" s="2">
        <f t="shared" si="874"/>
        <v>2</v>
      </c>
      <c r="DJ450" s="2">
        <f t="shared" si="875"/>
        <v>0.6167129201356768</v>
      </c>
      <c r="DK450" s="2">
        <f t="shared" si="876"/>
        <v>0.6167129201356768</v>
      </c>
      <c r="DL450" s="2"/>
      <c r="DM450" s="131">
        <v>3268</v>
      </c>
      <c r="DN450" s="2">
        <v>3259</v>
      </c>
      <c r="DO450" s="3">
        <f t="shared" si="877"/>
        <v>9</v>
      </c>
      <c r="DP450" s="3">
        <f t="shared" si="878"/>
        <v>2.7615833077631176</v>
      </c>
      <c r="DQ450" s="2"/>
      <c r="DR450" s="131">
        <v>3227</v>
      </c>
      <c r="DS450" s="2">
        <v>3231</v>
      </c>
      <c r="DT450" s="3">
        <f t="shared" si="879"/>
        <v>-4</v>
      </c>
      <c r="DU450" s="3">
        <f t="shared" si="880"/>
        <v>-1.2380068090374496</v>
      </c>
      <c r="DV450" s="2"/>
      <c r="DW450" s="131">
        <v>3219</v>
      </c>
      <c r="DX450" s="2">
        <v>3205</v>
      </c>
      <c r="DY450" s="3">
        <f t="shared" si="881"/>
        <v>14</v>
      </c>
      <c r="DZ450" s="3">
        <f t="shared" si="882"/>
        <v>4.3681747269890803</v>
      </c>
      <c r="EA450" s="2"/>
      <c r="EB450" s="131">
        <v>3275</v>
      </c>
      <c r="EC450" s="2">
        <v>3266</v>
      </c>
      <c r="ED450" s="3">
        <f t="shared" ref="ED450:ED456" si="976">EB450-EC450</f>
        <v>9</v>
      </c>
      <c r="EE450" s="3">
        <f t="shared" si="883"/>
        <v>2.7556644213104713</v>
      </c>
      <c r="EF450" s="2"/>
      <c r="EG450" s="131">
        <v>3335</v>
      </c>
      <c r="EH450" s="2">
        <v>3330</v>
      </c>
      <c r="EI450" s="3">
        <f t="shared" si="974"/>
        <v>5</v>
      </c>
      <c r="EJ450" s="3">
        <f t="shared" si="884"/>
        <v>1.5015015015015014</v>
      </c>
      <c r="EK450" s="2"/>
      <c r="EL450" s="131">
        <v>3430</v>
      </c>
      <c r="EM450" s="2">
        <v>3427</v>
      </c>
      <c r="EN450" s="3">
        <f t="shared" si="971"/>
        <v>3</v>
      </c>
      <c r="EO450" s="3">
        <f t="shared" si="885"/>
        <v>0.87540122556171585</v>
      </c>
      <c r="EP450" s="2"/>
      <c r="EQ450" s="2"/>
      <c r="ER450" s="77">
        <f t="shared" si="886"/>
        <v>0</v>
      </c>
      <c r="ES450" s="83">
        <f t="shared" si="955"/>
        <v>1</v>
      </c>
      <c r="ET450" s="83">
        <f t="shared" si="953"/>
        <v>1</v>
      </c>
      <c r="EU450" s="81">
        <f t="shared" si="975"/>
        <v>3</v>
      </c>
      <c r="EV450" s="81">
        <f t="shared" si="956"/>
        <v>3</v>
      </c>
      <c r="EW450" s="81">
        <f t="shared" si="961"/>
        <v>2</v>
      </c>
      <c r="EX450" s="81">
        <f t="shared" si="957"/>
        <v>9</v>
      </c>
      <c r="EY450" s="81">
        <v>0</v>
      </c>
      <c r="EZ450" s="81">
        <f t="shared" si="960"/>
        <v>14</v>
      </c>
      <c r="FA450" s="81">
        <f t="shared" si="887"/>
        <v>9</v>
      </c>
      <c r="FB450" s="81">
        <f t="shared" si="888"/>
        <v>5</v>
      </c>
      <c r="FC450" s="81">
        <f t="shared" si="972"/>
        <v>3</v>
      </c>
      <c r="FD450" s="2"/>
      <c r="FE450" s="77">
        <f t="shared" si="889"/>
        <v>0</v>
      </c>
      <c r="FF450" s="83">
        <f t="shared" si="890"/>
        <v>0.30534351145038169</v>
      </c>
      <c r="FG450" s="83">
        <f t="shared" si="891"/>
        <v>0.30883261272390367</v>
      </c>
      <c r="FH450" s="81">
        <f t="shared" si="892"/>
        <v>0.92222563787273282</v>
      </c>
      <c r="FI450" s="81">
        <f t="shared" si="893"/>
        <v>0.92194222495390288</v>
      </c>
      <c r="FJ450" s="81">
        <f t="shared" si="894"/>
        <v>0.6167129201356768</v>
      </c>
      <c r="FK450" s="81">
        <f t="shared" si="895"/>
        <v>2.7615833077631176</v>
      </c>
      <c r="FL450" s="81">
        <f t="shared" si="896"/>
        <v>0</v>
      </c>
      <c r="FM450" s="81">
        <f t="shared" si="897"/>
        <v>4.3681747269890803</v>
      </c>
      <c r="FN450" s="81">
        <f t="shared" si="898"/>
        <v>2.7556644213104713</v>
      </c>
      <c r="FO450" s="81">
        <f t="shared" si="899"/>
        <v>1.5015015015015014</v>
      </c>
      <c r="FP450" s="81">
        <f t="shared" si="900"/>
        <v>0.87540122556171585</v>
      </c>
      <c r="FQ450" s="2"/>
      <c r="FR450" s="83">
        <f t="shared" si="901"/>
        <v>1</v>
      </c>
      <c r="FS450" s="83">
        <f t="shared" si="902"/>
        <v>0</v>
      </c>
      <c r="FT450" s="83">
        <f t="shared" si="903"/>
        <v>2</v>
      </c>
      <c r="FU450" s="83">
        <f t="shared" si="904"/>
        <v>0</v>
      </c>
      <c r="FV450" s="83">
        <f t="shared" si="905"/>
        <v>-1</v>
      </c>
      <c r="FW450" s="83">
        <f t="shared" si="906"/>
        <v>7</v>
      </c>
      <c r="FX450" s="83">
        <f t="shared" si="907"/>
        <v>-9</v>
      </c>
      <c r="FY450" s="83">
        <f t="shared" si="908"/>
        <v>14</v>
      </c>
      <c r="FZ450" s="83">
        <f t="shared" si="909"/>
        <v>-5</v>
      </c>
      <c r="GA450" s="83">
        <f t="shared" si="910"/>
        <v>-4</v>
      </c>
      <c r="GB450" s="83">
        <f t="shared" si="911"/>
        <v>-2</v>
      </c>
      <c r="GC450" s="54"/>
      <c r="GD450" s="205">
        <f t="shared" si="912"/>
        <v>0.30534351145038169</v>
      </c>
      <c r="GE450" s="206">
        <f t="shared" si="913"/>
        <v>3.4891012735219773E-3</v>
      </c>
      <c r="GF450" s="206">
        <f t="shared" si="914"/>
        <v>0.6133930251488291</v>
      </c>
      <c r="GG450" s="207">
        <f t="shared" si="915"/>
        <v>-2.8341291882993946E-4</v>
      </c>
      <c r="GH450" s="206">
        <f t="shared" si="916"/>
        <v>-0.30522930481822608</v>
      </c>
      <c r="GI450" s="206">
        <f t="shared" si="917"/>
        <v>2.1448703876274409</v>
      </c>
      <c r="GJ450" s="206">
        <f t="shared" si="918"/>
        <v>-2.7615833077631176</v>
      </c>
      <c r="GK450" s="206">
        <f t="shared" si="919"/>
        <v>4.3681747269890803</v>
      </c>
      <c r="GL450" s="206">
        <f t="shared" si="920"/>
        <v>-1.612510305678609</v>
      </c>
      <c r="GM450" s="206">
        <f t="shared" si="921"/>
        <v>-1.2541629198089699</v>
      </c>
      <c r="GN450" s="206">
        <f t="shared" si="922"/>
        <v>-0.62610027593978557</v>
      </c>
      <c r="GO450" s="2"/>
      <c r="GP450" s="3">
        <f t="shared" si="923"/>
        <v>3</v>
      </c>
      <c r="GQ450" s="320">
        <f t="shared" si="924"/>
        <v>8.7540122556171583E-4</v>
      </c>
      <c r="GR450" s="298">
        <f t="shared" si="925"/>
        <v>0</v>
      </c>
      <c r="GS450" s="298">
        <f t="shared" si="926"/>
        <v>1.5981078403170646E-5</v>
      </c>
      <c r="GT450" s="298">
        <f t="shared" si="927"/>
        <v>1.909443973891788E-5</v>
      </c>
      <c r="GU450" s="298">
        <f t="shared" si="928"/>
        <v>6.4772432852577941E-5</v>
      </c>
      <c r="GV450" s="298">
        <f t="shared" si="929"/>
        <v>5.4135989605889994E-5</v>
      </c>
      <c r="GW450" s="298">
        <f t="shared" si="930"/>
        <v>4.0143714497902492E-5</v>
      </c>
      <c r="GX450" s="298">
        <f t="shared" si="931"/>
        <v>2.2520268241417275E-4</v>
      </c>
      <c r="GY450" s="298">
        <f t="shared" si="932"/>
        <v>0</v>
      </c>
      <c r="GZ450" s="298">
        <f t="shared" si="933"/>
        <v>2.9060716139076286E-4</v>
      </c>
      <c r="HA450" s="298">
        <f t="shared" si="934"/>
        <v>1.9011406844106463E-4</v>
      </c>
      <c r="HB450" s="298">
        <f t="shared" si="935"/>
        <v>9.9700897308075767E-5</v>
      </c>
      <c r="HC450" s="298">
        <f t="shared" si="936"/>
        <v>5.1984959018523973E-5</v>
      </c>
      <c r="HD450" s="298"/>
    </row>
    <row r="451" spans="1:212" ht="12" customHeight="1" x14ac:dyDescent="0.25">
      <c r="A451" s="2">
        <v>3</v>
      </c>
      <c r="B451" s="10" t="s">
        <v>152</v>
      </c>
      <c r="C451" s="183">
        <v>64029</v>
      </c>
      <c r="D451" s="10"/>
      <c r="E451" s="2" t="s">
        <v>362</v>
      </c>
      <c r="F451" s="33"/>
      <c r="G451" s="33"/>
      <c r="H451" s="33"/>
      <c r="I451" s="33"/>
      <c r="J451" s="33"/>
      <c r="K451" s="33"/>
      <c r="L451" s="33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61"/>
      <c r="X451" s="45"/>
      <c r="Y451" s="3">
        <v>6</v>
      </c>
      <c r="Z451" s="146">
        <v>2</v>
      </c>
      <c r="AA451" s="3">
        <f t="shared" si="962"/>
        <v>8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178">
        <f t="shared" ref="BA451:BA514" si="977">AV451</f>
        <v>0</v>
      </c>
      <c r="BB451" s="2">
        <f t="shared" ref="BB451:BB514" si="978">AW451</f>
        <v>0</v>
      </c>
      <c r="BC451" s="2">
        <f t="shared" ref="BC451:BC514" si="979">AX451</f>
        <v>0</v>
      </c>
      <c r="BD451" s="146">
        <f t="shared" ref="BD451:BD514" si="980">AY451</f>
        <v>0</v>
      </c>
      <c r="BE451" s="3">
        <f t="shared" ref="BE451:BE514" si="981">FI451</f>
        <v>1.7857142857142856</v>
      </c>
      <c r="BF451" s="178">
        <f t="shared" ref="BF451:BF514" si="982">BA451/CV451*1000</f>
        <v>0</v>
      </c>
      <c r="BG451" s="2">
        <f t="shared" ref="BG451:BG514" si="983">BB451/CV451*1000</f>
        <v>0</v>
      </c>
      <c r="BH451" s="2">
        <f t="shared" ref="BH451:BH514" si="984">BC451/CV451*1000</f>
        <v>0</v>
      </c>
      <c r="BI451" s="146">
        <f t="shared" ref="BI451:BI514" si="985">BD451/CV451*1000</f>
        <v>0</v>
      </c>
      <c r="BJ451" s="3"/>
      <c r="BK451" s="21">
        <v>3211</v>
      </c>
      <c r="BL451" s="3">
        <v>3202</v>
      </c>
      <c r="BM451" s="2">
        <v>9</v>
      </c>
      <c r="BN451" s="2">
        <v>9</v>
      </c>
      <c r="BO451" s="45"/>
      <c r="BP451" s="2">
        <f t="shared" ref="BP451:BP514" si="986">BN451+BO451</f>
        <v>9</v>
      </c>
      <c r="BQ451" s="2">
        <f t="shared" ref="BQ451:BQ514" si="987">BM451/BL451*1000</f>
        <v>2.8107432854465957</v>
      </c>
      <c r="BR451" s="2">
        <f t="shared" ref="BR451:BR514" si="988">BP451/BL451*1000</f>
        <v>2.8107432854465957</v>
      </c>
      <c r="BS451" s="2"/>
      <c r="BT451" s="7">
        <v>3207</v>
      </c>
      <c r="BU451" s="3">
        <v>3192</v>
      </c>
      <c r="BV451" s="2">
        <f t="shared" si="963"/>
        <v>15</v>
      </c>
      <c r="BW451" s="2">
        <v>15</v>
      </c>
      <c r="BX451" s="61"/>
      <c r="BY451" s="2">
        <f t="shared" ref="BY451:BY514" si="989">BW451+BX451</f>
        <v>15</v>
      </c>
      <c r="BZ451" s="2">
        <f t="shared" ref="BZ451:BZ514" si="990">BV451/BU451*1000</f>
        <v>4.6992481203007515</v>
      </c>
      <c r="CA451" s="2">
        <f t="shared" ref="CA451:CA514" si="991">BY451/BU451*1000</f>
        <v>4.6992481203007515</v>
      </c>
      <c r="CB451" s="2"/>
      <c r="CC451" s="105">
        <v>3273</v>
      </c>
      <c r="CD451" s="3">
        <v>3272</v>
      </c>
      <c r="CE451" s="2">
        <f t="shared" si="964"/>
        <v>1</v>
      </c>
      <c r="CF451" s="2">
        <v>1</v>
      </c>
      <c r="CG451" s="61"/>
      <c r="CH451" s="2">
        <f t="shared" ref="CH451:CH514" si="992">CF451+CG451</f>
        <v>1</v>
      </c>
      <c r="CI451" s="2">
        <f t="shared" ref="CI451:CI514" si="993">CE451/CD451*1000</f>
        <v>0.30562347188264061</v>
      </c>
      <c r="CJ451" s="2">
        <f t="shared" ref="CJ451:CJ514" si="994">CH451/CD451*1000</f>
        <v>0.30562347188264061</v>
      </c>
      <c r="CK451" s="2"/>
      <c r="CL451" s="105">
        <v>3326</v>
      </c>
      <c r="CM451" s="3">
        <v>3322</v>
      </c>
      <c r="CN451" s="2">
        <f t="shared" si="965"/>
        <v>4</v>
      </c>
      <c r="CO451" s="2">
        <f t="shared" si="966"/>
        <v>4</v>
      </c>
      <c r="CP451" s="61"/>
      <c r="CQ451" s="2">
        <f t="shared" ref="CQ451:CQ514" si="995">CO451+CP451</f>
        <v>4</v>
      </c>
      <c r="CR451" s="2">
        <f t="shared" ref="CR451:CR514" si="996">CN451/CM451*1000</f>
        <v>1.2040939193257074</v>
      </c>
      <c r="CS451" s="2">
        <f t="shared" ref="CS451:CS514" si="997">CQ451/CM451*1000</f>
        <v>1.2040939193257074</v>
      </c>
      <c r="CT451" s="2"/>
      <c r="CU451" s="131">
        <v>3366</v>
      </c>
      <c r="CV451" s="3">
        <v>3360</v>
      </c>
      <c r="CW451" s="2">
        <f t="shared" si="967"/>
        <v>6</v>
      </c>
      <c r="CX451" s="2">
        <f t="shared" si="968"/>
        <v>6</v>
      </c>
      <c r="CY451" s="61"/>
      <c r="CZ451" s="2">
        <f t="shared" ref="CZ451:CZ514" si="998">CX451+CY451</f>
        <v>6</v>
      </c>
      <c r="DA451" s="2">
        <f t="shared" ref="DA451:DA514" si="999">CW451/CV451*1000</f>
        <v>1.7857142857142856</v>
      </c>
      <c r="DB451" s="2">
        <f t="shared" ref="DB451:DB514" si="1000">CZ451/CV451*1000</f>
        <v>1.7857142857142856</v>
      </c>
      <c r="DC451" s="2"/>
      <c r="DD451" s="131">
        <v>3377</v>
      </c>
      <c r="DE451" s="3">
        <v>3369</v>
      </c>
      <c r="DF451" s="2">
        <f t="shared" si="969"/>
        <v>8</v>
      </c>
      <c r="DG451" s="2">
        <f t="shared" si="970"/>
        <v>8</v>
      </c>
      <c r="DH451" s="61"/>
      <c r="DI451" s="2">
        <f t="shared" ref="DI451:DI514" si="1001">DG451+DH451</f>
        <v>8</v>
      </c>
      <c r="DJ451" s="2">
        <f t="shared" ref="DJ451:DJ514" si="1002">DF451/DE451*1000</f>
        <v>2.3745918670228554</v>
      </c>
      <c r="DK451" s="2">
        <f t="shared" ref="DK451:DK514" si="1003">DI451/DE451*1000</f>
        <v>2.3745918670228554</v>
      </c>
      <c r="DL451" s="2"/>
      <c r="DM451" s="131">
        <v>3435</v>
      </c>
      <c r="DN451" s="2">
        <v>3430</v>
      </c>
      <c r="DO451" s="3">
        <f t="shared" ref="DO451:DO514" si="1004">DM451-DN451</f>
        <v>5</v>
      </c>
      <c r="DP451" s="3">
        <f t="shared" ref="DP451:DP514" si="1005">DO451/DN451*1000</f>
        <v>1.4577259475218658</v>
      </c>
      <c r="DQ451" s="2"/>
      <c r="DR451" s="131">
        <v>3490</v>
      </c>
      <c r="DS451" s="2">
        <v>3476</v>
      </c>
      <c r="DT451" s="3">
        <f t="shared" ref="DT451:DT514" si="1006">DR451-DS451</f>
        <v>14</v>
      </c>
      <c r="DU451" s="3">
        <f t="shared" ref="DU451:DU514" si="1007">DT451/DS451*1000</f>
        <v>4.0276179516685851</v>
      </c>
      <c r="DV451" s="2"/>
      <c r="DW451" s="131">
        <v>3485</v>
      </c>
      <c r="DX451" s="2">
        <v>3480</v>
      </c>
      <c r="DY451" s="3">
        <f t="shared" ref="DY451:DY514" si="1008">DW451-DX451</f>
        <v>5</v>
      </c>
      <c r="DZ451" s="3">
        <f t="shared" ref="DZ451:DZ514" si="1009">DY451/DX451*1000</f>
        <v>1.4367816091954022</v>
      </c>
      <c r="EA451" s="2"/>
      <c r="EB451" s="131">
        <v>3495</v>
      </c>
      <c r="EC451" s="2">
        <v>3489</v>
      </c>
      <c r="ED451" s="3">
        <f t="shared" si="976"/>
        <v>6</v>
      </c>
      <c r="EE451" s="3">
        <f t="shared" ref="EE451:EE514" si="1010">ED451/EC451*1000</f>
        <v>1.7196904557179709</v>
      </c>
      <c r="EF451" s="2"/>
      <c r="EG451" s="131">
        <v>3527</v>
      </c>
      <c r="EH451" s="2">
        <v>3524</v>
      </c>
      <c r="EI451" s="3">
        <f t="shared" si="974"/>
        <v>3</v>
      </c>
      <c r="EJ451" s="3">
        <f t="shared" ref="EJ451:EJ514" si="1011">EI451/EH451*1000</f>
        <v>0.85130533484676496</v>
      </c>
      <c r="EK451" s="2"/>
      <c r="EL451" s="131">
        <v>3564</v>
      </c>
      <c r="EM451" s="2">
        <v>3560</v>
      </c>
      <c r="EN451" s="3">
        <f t="shared" si="971"/>
        <v>4</v>
      </c>
      <c r="EO451" s="3">
        <f t="shared" ref="EO451:EO514" si="1012">EN451/EM451*1000</f>
        <v>1.1235955056179776</v>
      </c>
      <c r="EP451" s="2"/>
      <c r="EQ451" s="2"/>
      <c r="ER451" s="77">
        <f t="shared" ref="ER451:ER514" si="1013">BP451</f>
        <v>9</v>
      </c>
      <c r="ES451" s="83">
        <f t="shared" si="955"/>
        <v>15</v>
      </c>
      <c r="ET451" s="83">
        <f t="shared" si="953"/>
        <v>1</v>
      </c>
      <c r="EU451" s="81">
        <f t="shared" si="975"/>
        <v>4</v>
      </c>
      <c r="EV451" s="81">
        <f t="shared" si="956"/>
        <v>6</v>
      </c>
      <c r="EW451" s="81">
        <f t="shared" si="961"/>
        <v>8</v>
      </c>
      <c r="EX451" s="81">
        <f t="shared" si="957"/>
        <v>5</v>
      </c>
      <c r="EY451" s="81">
        <v>0</v>
      </c>
      <c r="EZ451" s="81">
        <f t="shared" si="960"/>
        <v>5</v>
      </c>
      <c r="FA451" s="81">
        <f t="shared" ref="FA451:FA514" si="1014">ED451</f>
        <v>6</v>
      </c>
      <c r="FB451" s="81">
        <f t="shared" ref="FB451:FB514" si="1015">EI451</f>
        <v>3</v>
      </c>
      <c r="FC451" s="81">
        <f t="shared" si="972"/>
        <v>4</v>
      </c>
      <c r="FD451" s="2"/>
      <c r="FE451" s="77">
        <f t="shared" ref="FE451:FE514" si="1016">ER451/BL451*1000</f>
        <v>2.8107432854465957</v>
      </c>
      <c r="FF451" s="83">
        <f t="shared" ref="FF451:FF514" si="1017">ES451/BU451*1000</f>
        <v>4.6992481203007515</v>
      </c>
      <c r="FG451" s="83">
        <f t="shared" ref="FG451:FG514" si="1018">ET451/CD451*1000</f>
        <v>0.30562347188264061</v>
      </c>
      <c r="FH451" s="81">
        <f t="shared" ref="FH451:FH514" si="1019">EU451/CM451*1000</f>
        <v>1.2040939193257074</v>
      </c>
      <c r="FI451" s="81">
        <f t="shared" ref="FI451:FI514" si="1020">EV451/CV451*1000</f>
        <v>1.7857142857142856</v>
      </c>
      <c r="FJ451" s="81">
        <f t="shared" ref="FJ451:FJ514" si="1021">EW451/DE451*1000</f>
        <v>2.3745918670228554</v>
      </c>
      <c r="FK451" s="81">
        <f t="shared" ref="FK451:FK514" si="1022">EX451/DN451*1000</f>
        <v>1.4577259475218658</v>
      </c>
      <c r="FL451" s="81">
        <f t="shared" ref="FL451:FL514" si="1023">EY451/DS451*1000</f>
        <v>0</v>
      </c>
      <c r="FM451" s="81">
        <f t="shared" ref="FM451:FM514" si="1024">EZ451/DX451*1000</f>
        <v>1.4367816091954022</v>
      </c>
      <c r="FN451" s="81">
        <f t="shared" ref="FN451:FN514" si="1025">FA451/EC451*1000</f>
        <v>1.7196904557179709</v>
      </c>
      <c r="FO451" s="81">
        <f t="shared" ref="FO451:FO514" si="1026">FB451/EH451*1000</f>
        <v>0.85130533484676496</v>
      </c>
      <c r="FP451" s="81">
        <f t="shared" ref="FP451:FP514" si="1027">FC451/EM451*1000</f>
        <v>1.1235955056179776</v>
      </c>
      <c r="FQ451" s="2"/>
      <c r="FR451" s="83">
        <f t="shared" ref="FR451:FR514" si="1028">ES451-ER451</f>
        <v>6</v>
      </c>
      <c r="FS451" s="83">
        <f t="shared" ref="FS451:FS514" si="1029">ET451-ES451</f>
        <v>-14</v>
      </c>
      <c r="FT451" s="83">
        <f t="shared" ref="FT451:FT514" si="1030">EU451-ET451</f>
        <v>3</v>
      </c>
      <c r="FU451" s="83">
        <f t="shared" ref="FU451:FU514" si="1031">EV451-EU451</f>
        <v>2</v>
      </c>
      <c r="FV451" s="83">
        <f t="shared" ref="FV451:FV514" si="1032">EW451-EV451</f>
        <v>2</v>
      </c>
      <c r="FW451" s="83">
        <f t="shared" ref="FW451:FW514" si="1033">EX451-EW451</f>
        <v>-3</v>
      </c>
      <c r="FX451" s="83">
        <f t="shared" ref="FX451:FX514" si="1034">EY451-EX451</f>
        <v>-5</v>
      </c>
      <c r="FY451" s="83">
        <f t="shared" ref="FY451:FY514" si="1035">EZ451-EY451</f>
        <v>5</v>
      </c>
      <c r="FZ451" s="83">
        <f t="shared" ref="FZ451:FZ514" si="1036">FA451-EZ451</f>
        <v>1</v>
      </c>
      <c r="GA451" s="83">
        <f t="shared" ref="GA451:GA514" si="1037">FB451-FA451</f>
        <v>-3</v>
      </c>
      <c r="GB451" s="83">
        <f t="shared" ref="GB451:GB514" si="1038">FC451-FB451</f>
        <v>1</v>
      </c>
      <c r="GC451" s="54"/>
      <c r="GD451" s="205">
        <f t="shared" ref="GD451:GD514" si="1039">FF451-FE451</f>
        <v>1.8885048348541558</v>
      </c>
      <c r="GE451" s="206">
        <f t="shared" ref="GE451:GE514" si="1040">FG451-FF451</f>
        <v>-4.3936246484181112</v>
      </c>
      <c r="GF451" s="206">
        <f t="shared" ref="GF451:GF514" si="1041">FH451-FG451</f>
        <v>0.89847044744306681</v>
      </c>
      <c r="GG451" s="207">
        <f t="shared" ref="GG451:GG514" si="1042">FI451-FH451</f>
        <v>0.58162036638857817</v>
      </c>
      <c r="GH451" s="206">
        <f t="shared" ref="GH451:GH514" si="1043">FJ451-FI451</f>
        <v>0.58887758130856982</v>
      </c>
      <c r="GI451" s="206">
        <f t="shared" ref="GI451:GI514" si="1044">FK451-FJ451</f>
        <v>-0.91686591950098961</v>
      </c>
      <c r="GJ451" s="206">
        <f t="shared" ref="GJ451:GJ514" si="1045">FL451-FK451</f>
        <v>-1.4577259475218658</v>
      </c>
      <c r="GK451" s="206">
        <f t="shared" ref="GK451:GK514" si="1046">FM451-FL451</f>
        <v>1.4367816091954022</v>
      </c>
      <c r="GL451" s="206">
        <f t="shared" ref="GL451:GL514" si="1047">FN451-FM451</f>
        <v>0.28290884652256865</v>
      </c>
      <c r="GM451" s="206">
        <f t="shared" ref="GM451:GM514" si="1048">FO451-FN451</f>
        <v>-0.8683851208712059</v>
      </c>
      <c r="GN451" s="206">
        <f t="shared" ref="GN451:GN514" si="1049">FP451-FO451</f>
        <v>0.27229017077121265</v>
      </c>
      <c r="GO451" s="2"/>
      <c r="GP451" s="3">
        <f t="shared" ref="GP451:GP514" si="1050">FC451</f>
        <v>4</v>
      </c>
      <c r="GQ451" s="320">
        <f t="shared" ref="GQ451:GQ514" si="1051">GP451/EM451</f>
        <v>1.1235955056179776E-3</v>
      </c>
      <c r="GR451" s="298">
        <f t="shared" ref="GR451:GR514" si="1052">ER451/ER$585</f>
        <v>1.5674254166739233E-4</v>
      </c>
      <c r="GS451" s="298">
        <f t="shared" ref="GS451:GS514" si="1053">ES451/ES$585</f>
        <v>2.397161760475597E-4</v>
      </c>
      <c r="GT451" s="298">
        <f t="shared" ref="GT451:GT514" si="1054">ET451/ET$585</f>
        <v>1.909443973891788E-5</v>
      </c>
      <c r="GU451" s="298">
        <f t="shared" ref="GU451:GU514" si="1055">EU451/EU$585</f>
        <v>8.6363243803437264E-5</v>
      </c>
      <c r="GV451" s="298">
        <f t="shared" ref="GV451:GV514" si="1056">EV451/EV$585</f>
        <v>1.0827197921177999E-4</v>
      </c>
      <c r="GW451" s="298">
        <f t="shared" ref="GW451:GW514" si="1057">EW451/EW$585</f>
        <v>1.6057485799160997E-4</v>
      </c>
      <c r="GX451" s="298">
        <f t="shared" ref="GX451:GX514" si="1058">EX451/EX$585</f>
        <v>1.2511260134120709E-4</v>
      </c>
      <c r="GY451" s="298">
        <f t="shared" ref="GY451:GY514" si="1059">EY451/EY$585</f>
        <v>0</v>
      </c>
      <c r="GZ451" s="298">
        <f t="shared" ref="GZ451:GZ514" si="1060">EZ451/EZ$585</f>
        <v>1.0378827192527245E-4</v>
      </c>
      <c r="HA451" s="298">
        <f t="shared" ref="HA451:HA514" si="1061">FA451/FA$585</f>
        <v>1.2674271229404308E-4</v>
      </c>
      <c r="HB451" s="298">
        <f t="shared" ref="HB451:HB514" si="1062">FB451/FB$585</f>
        <v>5.982053838484546E-5</v>
      </c>
      <c r="HC451" s="298">
        <f t="shared" ref="HC451:HC514" si="1063">FC451/FC$585</f>
        <v>6.9313278691365292E-5</v>
      </c>
      <c r="HD451" s="298"/>
    </row>
    <row r="452" spans="1:212" ht="12" customHeight="1" x14ac:dyDescent="0.25">
      <c r="A452" s="2">
        <v>3</v>
      </c>
      <c r="B452" s="10" t="s">
        <v>152</v>
      </c>
      <c r="C452" s="183">
        <v>64034</v>
      </c>
      <c r="D452" s="10"/>
      <c r="E452" s="2" t="s">
        <v>391</v>
      </c>
      <c r="F452" s="33"/>
      <c r="G452" s="33"/>
      <c r="H452" s="33"/>
      <c r="I452" s="33"/>
      <c r="J452" s="33"/>
      <c r="K452" s="33"/>
      <c r="L452" s="33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61"/>
      <c r="X452" s="45"/>
      <c r="Y452" s="3">
        <v>13</v>
      </c>
      <c r="Z452" s="146">
        <v>6</v>
      </c>
      <c r="AA452" s="3">
        <f t="shared" si="962"/>
        <v>19</v>
      </c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178">
        <f t="shared" si="977"/>
        <v>0</v>
      </c>
      <c r="BB452" s="2">
        <f t="shared" si="978"/>
        <v>0</v>
      </c>
      <c r="BC452" s="2">
        <f t="shared" si="979"/>
        <v>0</v>
      </c>
      <c r="BD452" s="146">
        <f t="shared" si="980"/>
        <v>0</v>
      </c>
      <c r="BE452" s="3">
        <f t="shared" si="981"/>
        <v>1.6905641475173752</v>
      </c>
      <c r="BF452" s="178">
        <f t="shared" si="982"/>
        <v>0</v>
      </c>
      <c r="BG452" s="2">
        <f t="shared" si="983"/>
        <v>0</v>
      </c>
      <c r="BH452" s="2">
        <f t="shared" si="984"/>
        <v>0</v>
      </c>
      <c r="BI452" s="146">
        <f t="shared" si="985"/>
        <v>0</v>
      </c>
      <c r="BJ452" s="3"/>
      <c r="BK452" s="21">
        <v>15587</v>
      </c>
      <c r="BL452" s="3">
        <v>15577</v>
      </c>
      <c r="BM452" s="2">
        <v>10</v>
      </c>
      <c r="BN452" s="2">
        <v>10</v>
      </c>
      <c r="BO452" s="45"/>
      <c r="BP452" s="2">
        <f t="shared" si="986"/>
        <v>10</v>
      </c>
      <c r="BQ452" s="2">
        <f t="shared" si="987"/>
        <v>0.64197213840919309</v>
      </c>
      <c r="BR452" s="2">
        <f t="shared" si="988"/>
        <v>0.64197213840919309</v>
      </c>
      <c r="BS452" s="2"/>
      <c r="BT452" s="7">
        <v>15773</v>
      </c>
      <c r="BU452" s="3">
        <v>15752</v>
      </c>
      <c r="BV452" s="2">
        <f t="shared" si="963"/>
        <v>21</v>
      </c>
      <c r="BW452" s="2">
        <v>21</v>
      </c>
      <c r="BX452" s="61"/>
      <c r="BY452" s="2">
        <f t="shared" si="989"/>
        <v>21</v>
      </c>
      <c r="BZ452" s="2">
        <f t="shared" si="990"/>
        <v>1.3331640426612492</v>
      </c>
      <c r="CA452" s="2">
        <f t="shared" si="991"/>
        <v>1.3331640426612492</v>
      </c>
      <c r="CB452" s="2"/>
      <c r="CC452" s="105">
        <v>15833</v>
      </c>
      <c r="CD452" s="3">
        <v>15794</v>
      </c>
      <c r="CE452" s="2">
        <f t="shared" si="964"/>
        <v>39</v>
      </c>
      <c r="CF452" s="2">
        <v>39</v>
      </c>
      <c r="CG452" s="61"/>
      <c r="CH452" s="2">
        <f t="shared" si="992"/>
        <v>39</v>
      </c>
      <c r="CI452" s="2">
        <f t="shared" si="993"/>
        <v>2.4692921362542735</v>
      </c>
      <c r="CJ452" s="2">
        <f t="shared" si="994"/>
        <v>2.4692921362542735</v>
      </c>
      <c r="CK452" s="2"/>
      <c r="CL452" s="105">
        <v>15842</v>
      </c>
      <c r="CM452" s="3">
        <v>15833</v>
      </c>
      <c r="CN452" s="2">
        <f t="shared" si="965"/>
        <v>9</v>
      </c>
      <c r="CO452" s="2">
        <f t="shared" si="966"/>
        <v>9</v>
      </c>
      <c r="CP452" s="61"/>
      <c r="CQ452" s="2">
        <f t="shared" si="995"/>
        <v>9</v>
      </c>
      <c r="CR452" s="2">
        <f t="shared" si="996"/>
        <v>0.5684330196425188</v>
      </c>
      <c r="CS452" s="2">
        <f t="shared" si="997"/>
        <v>0.5684330196425188</v>
      </c>
      <c r="CT452" s="2"/>
      <c r="CU452" s="131">
        <v>15998</v>
      </c>
      <c r="CV452" s="3">
        <v>15971</v>
      </c>
      <c r="CW452" s="2">
        <f t="shared" si="967"/>
        <v>27</v>
      </c>
      <c r="CX452" s="2">
        <f t="shared" si="968"/>
        <v>27</v>
      </c>
      <c r="CY452" s="61"/>
      <c r="CZ452" s="2">
        <f t="shared" si="998"/>
        <v>27</v>
      </c>
      <c r="DA452" s="2">
        <f t="shared" si="999"/>
        <v>1.6905641475173752</v>
      </c>
      <c r="DB452" s="2">
        <f t="shared" si="1000"/>
        <v>1.6905641475173752</v>
      </c>
      <c r="DC452" s="2"/>
      <c r="DD452" s="131">
        <v>16262</v>
      </c>
      <c r="DE452" s="3">
        <v>16200</v>
      </c>
      <c r="DF452" s="2">
        <f t="shared" si="969"/>
        <v>62</v>
      </c>
      <c r="DG452" s="2">
        <f t="shared" si="970"/>
        <v>62</v>
      </c>
      <c r="DH452" s="61"/>
      <c r="DI452" s="2">
        <f t="shared" si="1001"/>
        <v>62</v>
      </c>
      <c r="DJ452" s="2">
        <f t="shared" si="1002"/>
        <v>3.8271604938271606</v>
      </c>
      <c r="DK452" s="2">
        <f t="shared" si="1003"/>
        <v>3.8271604938271606</v>
      </c>
      <c r="DL452" s="2"/>
      <c r="DM452" s="131">
        <v>16439</v>
      </c>
      <c r="DN452" s="2">
        <v>16420</v>
      </c>
      <c r="DO452" s="3">
        <f t="shared" si="1004"/>
        <v>19</v>
      </c>
      <c r="DP452" s="3">
        <f t="shared" si="1005"/>
        <v>1.1571254567600489</v>
      </c>
      <c r="DQ452" s="2"/>
      <c r="DR452" s="131">
        <v>16596</v>
      </c>
      <c r="DS452" s="2">
        <v>16574</v>
      </c>
      <c r="DT452" s="3">
        <f t="shared" si="1006"/>
        <v>22</v>
      </c>
      <c r="DU452" s="3">
        <f t="shared" si="1007"/>
        <v>1.3273802341016048</v>
      </c>
      <c r="DV452" s="2"/>
      <c r="DW452" s="131">
        <v>16687</v>
      </c>
      <c r="DX452" s="2">
        <v>16636</v>
      </c>
      <c r="DY452" s="3">
        <f t="shared" si="1008"/>
        <v>51</v>
      </c>
      <c r="DZ452" s="3">
        <f t="shared" si="1009"/>
        <v>3.0656407790334215</v>
      </c>
      <c r="EA452" s="2"/>
      <c r="EB452" s="131">
        <v>16824</v>
      </c>
      <c r="EC452" s="2">
        <v>16794</v>
      </c>
      <c r="ED452" s="3">
        <f t="shared" si="976"/>
        <v>30</v>
      </c>
      <c r="EE452" s="3">
        <f t="shared" si="1010"/>
        <v>1.7863522686673812</v>
      </c>
      <c r="EF452" s="2"/>
      <c r="EG452" s="131">
        <v>16969</v>
      </c>
      <c r="EH452" s="2">
        <v>16948</v>
      </c>
      <c r="EI452" s="3">
        <f t="shared" si="974"/>
        <v>21</v>
      </c>
      <c r="EJ452" s="3">
        <f t="shared" si="1011"/>
        <v>1.2390842577295256</v>
      </c>
      <c r="EK452" s="2"/>
      <c r="EL452" s="131">
        <v>17022</v>
      </c>
      <c r="EM452" s="2">
        <v>17005</v>
      </c>
      <c r="EN452" s="3">
        <f t="shared" si="971"/>
        <v>17</v>
      </c>
      <c r="EO452" s="3">
        <f t="shared" si="1012"/>
        <v>0.99970596883269613</v>
      </c>
      <c r="EP452" s="2"/>
      <c r="EQ452" s="2"/>
      <c r="ER452" s="77">
        <f t="shared" si="1013"/>
        <v>10</v>
      </c>
      <c r="ES452" s="83">
        <f t="shared" si="955"/>
        <v>21</v>
      </c>
      <c r="ET452" s="83">
        <f t="shared" si="953"/>
        <v>39</v>
      </c>
      <c r="EU452" s="81">
        <f t="shared" si="975"/>
        <v>9</v>
      </c>
      <c r="EV452" s="81">
        <f t="shared" si="956"/>
        <v>27</v>
      </c>
      <c r="EW452" s="81">
        <f t="shared" si="961"/>
        <v>62</v>
      </c>
      <c r="EX452" s="81">
        <f t="shared" si="957"/>
        <v>19</v>
      </c>
      <c r="EY452" s="81">
        <f t="shared" ref="EY452:EY463" si="1064">DT452</f>
        <v>22</v>
      </c>
      <c r="EZ452" s="81">
        <f t="shared" si="960"/>
        <v>51</v>
      </c>
      <c r="FA452" s="81">
        <f t="shared" si="1014"/>
        <v>30</v>
      </c>
      <c r="FB452" s="81">
        <f t="shared" si="1015"/>
        <v>21</v>
      </c>
      <c r="FC452" s="81">
        <f t="shared" si="972"/>
        <v>17</v>
      </c>
      <c r="FD452" s="2"/>
      <c r="FE452" s="77">
        <f t="shared" si="1016"/>
        <v>0.64197213840919309</v>
      </c>
      <c r="FF452" s="83">
        <f t="shared" si="1017"/>
        <v>1.3331640426612492</v>
      </c>
      <c r="FG452" s="83">
        <f t="shared" si="1018"/>
        <v>2.4692921362542735</v>
      </c>
      <c r="FH452" s="81">
        <f t="shared" si="1019"/>
        <v>0.5684330196425188</v>
      </c>
      <c r="FI452" s="81">
        <f t="shared" si="1020"/>
        <v>1.6905641475173752</v>
      </c>
      <c r="FJ452" s="81">
        <f t="shared" si="1021"/>
        <v>3.8271604938271606</v>
      </c>
      <c r="FK452" s="81">
        <f t="shared" si="1022"/>
        <v>1.1571254567600489</v>
      </c>
      <c r="FL452" s="81">
        <f t="shared" si="1023"/>
        <v>1.3273802341016048</v>
      </c>
      <c r="FM452" s="81">
        <f t="shared" si="1024"/>
        <v>3.0656407790334215</v>
      </c>
      <c r="FN452" s="81">
        <f t="shared" si="1025"/>
        <v>1.7863522686673812</v>
      </c>
      <c r="FO452" s="81">
        <f t="shared" si="1026"/>
        <v>1.2390842577295256</v>
      </c>
      <c r="FP452" s="81">
        <f t="shared" si="1027"/>
        <v>0.99970596883269613</v>
      </c>
      <c r="FQ452" s="2"/>
      <c r="FR452" s="83">
        <f t="shared" si="1028"/>
        <v>11</v>
      </c>
      <c r="FS452" s="83">
        <f t="shared" si="1029"/>
        <v>18</v>
      </c>
      <c r="FT452" s="83">
        <f t="shared" si="1030"/>
        <v>-30</v>
      </c>
      <c r="FU452" s="83">
        <f t="shared" si="1031"/>
        <v>18</v>
      </c>
      <c r="FV452" s="83">
        <f t="shared" si="1032"/>
        <v>35</v>
      </c>
      <c r="FW452" s="83">
        <f t="shared" si="1033"/>
        <v>-43</v>
      </c>
      <c r="FX452" s="83">
        <f t="shared" si="1034"/>
        <v>3</v>
      </c>
      <c r="FY452" s="83">
        <f t="shared" si="1035"/>
        <v>29</v>
      </c>
      <c r="FZ452" s="83">
        <f t="shared" si="1036"/>
        <v>-21</v>
      </c>
      <c r="GA452" s="83">
        <f t="shared" si="1037"/>
        <v>-9</v>
      </c>
      <c r="GB452" s="83">
        <f t="shared" si="1038"/>
        <v>-4</v>
      </c>
      <c r="GC452" s="54"/>
      <c r="GD452" s="205">
        <f t="shared" si="1039"/>
        <v>0.69119190425205612</v>
      </c>
      <c r="GE452" s="206">
        <f t="shared" si="1040"/>
        <v>1.1361280935930242</v>
      </c>
      <c r="GF452" s="206">
        <f t="shared" si="1041"/>
        <v>-1.9008591166117546</v>
      </c>
      <c r="GG452" s="207">
        <f t="shared" si="1042"/>
        <v>1.1221311278748565</v>
      </c>
      <c r="GH452" s="206">
        <f t="shared" si="1043"/>
        <v>2.1365963463097852</v>
      </c>
      <c r="GI452" s="206">
        <f t="shared" si="1044"/>
        <v>-2.6700350370671115</v>
      </c>
      <c r="GJ452" s="206">
        <f t="shared" si="1045"/>
        <v>0.17025477734155592</v>
      </c>
      <c r="GK452" s="206">
        <f t="shared" si="1046"/>
        <v>1.7382605449318167</v>
      </c>
      <c r="GL452" s="206">
        <f t="shared" si="1047"/>
        <v>-1.2792885103660403</v>
      </c>
      <c r="GM452" s="206">
        <f t="shared" si="1048"/>
        <v>-0.5472680109378556</v>
      </c>
      <c r="GN452" s="206">
        <f t="shared" si="1049"/>
        <v>-0.23937828889682944</v>
      </c>
      <c r="GO452" s="2"/>
      <c r="GP452" s="3">
        <f t="shared" si="1050"/>
        <v>17</v>
      </c>
      <c r="GQ452" s="320">
        <f t="shared" si="1051"/>
        <v>9.9970596883269618E-4</v>
      </c>
      <c r="GR452" s="298">
        <f t="shared" si="1052"/>
        <v>1.7415837963043591E-4</v>
      </c>
      <c r="GS452" s="298">
        <f t="shared" si="1053"/>
        <v>3.3560264646658356E-4</v>
      </c>
      <c r="GT452" s="298">
        <f t="shared" si="1054"/>
        <v>7.4468314981779738E-4</v>
      </c>
      <c r="GU452" s="298">
        <f t="shared" si="1055"/>
        <v>1.9431729855773382E-4</v>
      </c>
      <c r="GV452" s="298">
        <f t="shared" si="1056"/>
        <v>4.8722390645300994E-4</v>
      </c>
      <c r="GW452" s="298">
        <f t="shared" si="1057"/>
        <v>1.2444551494349772E-3</v>
      </c>
      <c r="GX452" s="298">
        <f t="shared" si="1058"/>
        <v>4.7542788509658695E-4</v>
      </c>
      <c r="GY452" s="298">
        <f t="shared" si="1059"/>
        <v>5.2753998513296407E-4</v>
      </c>
      <c r="GZ452" s="298">
        <f t="shared" si="1060"/>
        <v>1.0586403736377789E-3</v>
      </c>
      <c r="HA452" s="298">
        <f t="shared" si="1061"/>
        <v>6.3371356147021542E-4</v>
      </c>
      <c r="HB452" s="298">
        <f t="shared" si="1062"/>
        <v>4.1874376869391826E-4</v>
      </c>
      <c r="HC452" s="298">
        <f t="shared" si="1063"/>
        <v>2.9458143443830253E-4</v>
      </c>
      <c r="HD452" s="298"/>
    </row>
    <row r="453" spans="1:212" ht="12" customHeight="1" x14ac:dyDescent="0.25">
      <c r="A453" s="2">
        <v>3</v>
      </c>
      <c r="B453" s="10" t="s">
        <v>152</v>
      </c>
      <c r="C453" s="183">
        <v>64047</v>
      </c>
      <c r="D453" s="10"/>
      <c r="E453" s="2" t="s">
        <v>495</v>
      </c>
      <c r="F453" s="33"/>
      <c r="G453" s="33"/>
      <c r="H453" s="33"/>
      <c r="I453" s="33"/>
      <c r="J453" s="33"/>
      <c r="K453" s="33"/>
      <c r="L453" s="33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61"/>
      <c r="X453" s="45"/>
      <c r="Y453" s="3">
        <v>3</v>
      </c>
      <c r="Z453" s="146">
        <v>3</v>
      </c>
      <c r="AA453" s="3">
        <f t="shared" si="962"/>
        <v>6</v>
      </c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178">
        <f t="shared" si="977"/>
        <v>0</v>
      </c>
      <c r="BB453" s="2">
        <f t="shared" si="978"/>
        <v>0</v>
      </c>
      <c r="BC453" s="2">
        <f t="shared" si="979"/>
        <v>0</v>
      </c>
      <c r="BD453" s="146">
        <f t="shared" si="980"/>
        <v>0</v>
      </c>
      <c r="BE453" s="3">
        <f t="shared" si="981"/>
        <v>1.2195121951219512</v>
      </c>
      <c r="BF453" s="178">
        <f t="shared" si="982"/>
        <v>0</v>
      </c>
      <c r="BG453" s="2">
        <f t="shared" si="983"/>
        <v>0</v>
      </c>
      <c r="BH453" s="2">
        <f t="shared" si="984"/>
        <v>0</v>
      </c>
      <c r="BI453" s="146">
        <f t="shared" si="985"/>
        <v>0</v>
      </c>
      <c r="BJ453" s="3"/>
      <c r="BK453" s="21">
        <v>3203</v>
      </c>
      <c r="BL453" s="3">
        <v>3200</v>
      </c>
      <c r="BM453" s="2">
        <v>3</v>
      </c>
      <c r="BN453" s="2">
        <v>3</v>
      </c>
      <c r="BO453" s="45"/>
      <c r="BP453" s="2">
        <f t="shared" si="986"/>
        <v>3</v>
      </c>
      <c r="BQ453" s="2">
        <f t="shared" si="987"/>
        <v>0.9375</v>
      </c>
      <c r="BR453" s="2">
        <f t="shared" si="988"/>
        <v>0.9375</v>
      </c>
      <c r="BS453" s="2"/>
      <c r="BT453" s="7">
        <v>3265</v>
      </c>
      <c r="BU453" s="3">
        <v>3262</v>
      </c>
      <c r="BV453" s="2">
        <f t="shared" si="963"/>
        <v>3</v>
      </c>
      <c r="BW453" s="2">
        <v>3</v>
      </c>
      <c r="BX453" s="61"/>
      <c r="BY453" s="2">
        <f t="shared" si="989"/>
        <v>3</v>
      </c>
      <c r="BZ453" s="2">
        <f t="shared" si="990"/>
        <v>0.91968117719190678</v>
      </c>
      <c r="CA453" s="2">
        <f t="shared" si="991"/>
        <v>0.91968117719190678</v>
      </c>
      <c r="CB453" s="2"/>
      <c r="CC453" s="105">
        <v>3278</v>
      </c>
      <c r="CD453" s="3">
        <v>3271</v>
      </c>
      <c r="CE453" s="2">
        <f t="shared" si="964"/>
        <v>7</v>
      </c>
      <c r="CF453" s="2">
        <v>7</v>
      </c>
      <c r="CG453" s="61"/>
      <c r="CH453" s="2">
        <f t="shared" si="992"/>
        <v>7</v>
      </c>
      <c r="CI453" s="2">
        <f t="shared" si="993"/>
        <v>2.1400183430143689</v>
      </c>
      <c r="CJ453" s="2">
        <f t="shared" si="994"/>
        <v>2.1400183430143689</v>
      </c>
      <c r="CK453" s="2"/>
      <c r="CL453" s="105">
        <v>3269</v>
      </c>
      <c r="CM453" s="3">
        <v>3268</v>
      </c>
      <c r="CN453" s="2">
        <f t="shared" si="965"/>
        <v>1</v>
      </c>
      <c r="CO453" s="2">
        <f t="shared" si="966"/>
        <v>1</v>
      </c>
      <c r="CP453" s="61"/>
      <c r="CQ453" s="2">
        <f t="shared" si="995"/>
        <v>1</v>
      </c>
      <c r="CR453" s="2">
        <f t="shared" si="996"/>
        <v>0.30599755201958384</v>
      </c>
      <c r="CS453" s="2">
        <f t="shared" si="997"/>
        <v>0.30599755201958384</v>
      </c>
      <c r="CT453" s="2"/>
      <c r="CU453" s="131">
        <v>3284</v>
      </c>
      <c r="CV453" s="3">
        <v>3280</v>
      </c>
      <c r="CW453" s="2">
        <f t="shared" si="967"/>
        <v>4</v>
      </c>
      <c r="CX453" s="2">
        <f t="shared" si="968"/>
        <v>4</v>
      </c>
      <c r="CY453" s="61"/>
      <c r="CZ453" s="2">
        <f t="shared" si="998"/>
        <v>4</v>
      </c>
      <c r="DA453" s="2">
        <f t="shared" si="999"/>
        <v>1.2195121951219512</v>
      </c>
      <c r="DB453" s="2">
        <f t="shared" si="1000"/>
        <v>1.2195121951219512</v>
      </c>
      <c r="DC453" s="2"/>
      <c r="DD453" s="131">
        <v>3295</v>
      </c>
      <c r="DE453" s="3">
        <v>3295</v>
      </c>
      <c r="DF453" s="2">
        <f t="shared" si="969"/>
        <v>0</v>
      </c>
      <c r="DG453" s="2">
        <f t="shared" si="970"/>
        <v>0</v>
      </c>
      <c r="DH453" s="61"/>
      <c r="DI453" s="2">
        <f t="shared" si="1001"/>
        <v>0</v>
      </c>
      <c r="DJ453" s="2">
        <f t="shared" si="1002"/>
        <v>0</v>
      </c>
      <c r="DK453" s="2">
        <f t="shared" si="1003"/>
        <v>0</v>
      </c>
      <c r="DL453" s="2"/>
      <c r="DM453" s="131">
        <v>3294</v>
      </c>
      <c r="DN453" s="2">
        <v>3292</v>
      </c>
      <c r="DO453" s="3">
        <f t="shared" si="1004"/>
        <v>2</v>
      </c>
      <c r="DP453" s="3">
        <f t="shared" si="1005"/>
        <v>0.60753341433778851</v>
      </c>
      <c r="DQ453" s="2"/>
      <c r="DR453" s="131">
        <v>3319</v>
      </c>
      <c r="DS453" s="2">
        <v>3311</v>
      </c>
      <c r="DT453" s="3">
        <f t="shared" si="1006"/>
        <v>8</v>
      </c>
      <c r="DU453" s="3">
        <f t="shared" si="1007"/>
        <v>2.4161884627000907</v>
      </c>
      <c r="DV453" s="2"/>
      <c r="DW453" s="131">
        <v>3286</v>
      </c>
      <c r="DX453" s="2">
        <v>3281</v>
      </c>
      <c r="DY453" s="3">
        <f t="shared" si="1008"/>
        <v>5</v>
      </c>
      <c r="DZ453" s="3">
        <f t="shared" si="1009"/>
        <v>1.5239256324291375</v>
      </c>
      <c r="EA453" s="2"/>
      <c r="EB453" s="131">
        <v>3328</v>
      </c>
      <c r="EC453" s="2">
        <v>3318</v>
      </c>
      <c r="ED453" s="3">
        <f t="shared" si="976"/>
        <v>10</v>
      </c>
      <c r="EE453" s="3">
        <f t="shared" si="1010"/>
        <v>3.0138637733574445</v>
      </c>
      <c r="EF453" s="2"/>
      <c r="EG453" s="131">
        <v>3319</v>
      </c>
      <c r="EH453" s="2">
        <v>3311</v>
      </c>
      <c r="EI453" s="3">
        <f t="shared" si="974"/>
        <v>8</v>
      </c>
      <c r="EJ453" s="3">
        <f t="shared" si="1011"/>
        <v>2.4161884627000907</v>
      </c>
      <c r="EK453" s="2"/>
      <c r="EL453" s="131">
        <v>3363</v>
      </c>
      <c r="EM453" s="2">
        <v>3351</v>
      </c>
      <c r="EN453" s="3">
        <f t="shared" si="971"/>
        <v>12</v>
      </c>
      <c r="EO453" s="3">
        <f t="shared" si="1012"/>
        <v>3.5810205908683974</v>
      </c>
      <c r="EP453" s="2"/>
      <c r="EQ453" s="2"/>
      <c r="ER453" s="77">
        <f t="shared" si="1013"/>
        <v>3</v>
      </c>
      <c r="ES453" s="83">
        <f t="shared" si="955"/>
        <v>3</v>
      </c>
      <c r="ET453" s="83">
        <f t="shared" si="953"/>
        <v>7</v>
      </c>
      <c r="EU453" s="81">
        <f t="shared" si="975"/>
        <v>1</v>
      </c>
      <c r="EV453" s="81">
        <f t="shared" si="956"/>
        <v>4</v>
      </c>
      <c r="EW453" s="81">
        <f t="shared" si="961"/>
        <v>0</v>
      </c>
      <c r="EX453" s="81">
        <f t="shared" si="957"/>
        <v>2</v>
      </c>
      <c r="EY453" s="81">
        <f t="shared" si="1064"/>
        <v>8</v>
      </c>
      <c r="EZ453" s="81">
        <f t="shared" si="960"/>
        <v>5</v>
      </c>
      <c r="FA453" s="81">
        <f t="shared" si="1014"/>
        <v>10</v>
      </c>
      <c r="FB453" s="81">
        <f t="shared" si="1015"/>
        <v>8</v>
      </c>
      <c r="FC453" s="81">
        <f t="shared" si="972"/>
        <v>12</v>
      </c>
      <c r="FD453" s="2"/>
      <c r="FE453" s="77">
        <f t="shared" si="1016"/>
        <v>0.9375</v>
      </c>
      <c r="FF453" s="83">
        <f t="shared" si="1017"/>
        <v>0.91968117719190678</v>
      </c>
      <c r="FG453" s="83">
        <f t="shared" si="1018"/>
        <v>2.1400183430143689</v>
      </c>
      <c r="FH453" s="81">
        <f t="shared" si="1019"/>
        <v>0.30599755201958384</v>
      </c>
      <c r="FI453" s="81">
        <f t="shared" si="1020"/>
        <v>1.2195121951219512</v>
      </c>
      <c r="FJ453" s="81">
        <f t="shared" si="1021"/>
        <v>0</v>
      </c>
      <c r="FK453" s="81">
        <f t="shared" si="1022"/>
        <v>0.60753341433778851</v>
      </c>
      <c r="FL453" s="81">
        <f t="shared" si="1023"/>
        <v>2.4161884627000907</v>
      </c>
      <c r="FM453" s="81">
        <f t="shared" si="1024"/>
        <v>1.5239256324291375</v>
      </c>
      <c r="FN453" s="81">
        <f t="shared" si="1025"/>
        <v>3.0138637733574445</v>
      </c>
      <c r="FO453" s="81">
        <f t="shared" si="1026"/>
        <v>2.4161884627000907</v>
      </c>
      <c r="FP453" s="81">
        <f t="shared" si="1027"/>
        <v>3.5810205908683974</v>
      </c>
      <c r="FQ453" s="2"/>
      <c r="FR453" s="83">
        <f t="shared" si="1028"/>
        <v>0</v>
      </c>
      <c r="FS453" s="83">
        <f t="shared" si="1029"/>
        <v>4</v>
      </c>
      <c r="FT453" s="83">
        <f t="shared" si="1030"/>
        <v>-6</v>
      </c>
      <c r="FU453" s="83">
        <f t="shared" si="1031"/>
        <v>3</v>
      </c>
      <c r="FV453" s="83">
        <f t="shared" si="1032"/>
        <v>-4</v>
      </c>
      <c r="FW453" s="83">
        <f t="shared" si="1033"/>
        <v>2</v>
      </c>
      <c r="FX453" s="83">
        <f t="shared" si="1034"/>
        <v>6</v>
      </c>
      <c r="FY453" s="83">
        <f t="shared" si="1035"/>
        <v>-3</v>
      </c>
      <c r="FZ453" s="83">
        <f t="shared" si="1036"/>
        <v>5</v>
      </c>
      <c r="GA453" s="83">
        <f t="shared" si="1037"/>
        <v>-2</v>
      </c>
      <c r="GB453" s="83">
        <f t="shared" si="1038"/>
        <v>4</v>
      </c>
      <c r="GC453" s="54"/>
      <c r="GD453" s="205">
        <f t="shared" si="1039"/>
        <v>-1.7818822808093215E-2</v>
      </c>
      <c r="GE453" s="206">
        <f t="shared" si="1040"/>
        <v>1.2203371658224622</v>
      </c>
      <c r="GF453" s="206">
        <f t="shared" si="1041"/>
        <v>-1.834020790994785</v>
      </c>
      <c r="GG453" s="207">
        <f t="shared" si="1042"/>
        <v>0.9135146431023673</v>
      </c>
      <c r="GH453" s="206">
        <f t="shared" si="1043"/>
        <v>-1.2195121951219512</v>
      </c>
      <c r="GI453" s="206">
        <f t="shared" si="1044"/>
        <v>0.60753341433778851</v>
      </c>
      <c r="GJ453" s="206">
        <f t="shared" si="1045"/>
        <v>1.8086550483623021</v>
      </c>
      <c r="GK453" s="206">
        <f t="shared" si="1046"/>
        <v>-0.89226283027095321</v>
      </c>
      <c r="GL453" s="206">
        <f t="shared" si="1047"/>
        <v>1.489938140928307</v>
      </c>
      <c r="GM453" s="206">
        <f t="shared" si="1048"/>
        <v>-0.5976753106573538</v>
      </c>
      <c r="GN453" s="206">
        <f t="shared" si="1049"/>
        <v>1.1648321281683067</v>
      </c>
      <c r="GO453" s="2"/>
      <c r="GP453" s="3">
        <f t="shared" si="1050"/>
        <v>12</v>
      </c>
      <c r="GQ453" s="320">
        <f t="shared" si="1051"/>
        <v>3.5810205908683975E-3</v>
      </c>
      <c r="GR453" s="298">
        <f t="shared" si="1052"/>
        <v>5.2247513889130776E-5</v>
      </c>
      <c r="GS453" s="298">
        <f t="shared" si="1053"/>
        <v>4.794323520951194E-5</v>
      </c>
      <c r="GT453" s="298">
        <f t="shared" si="1054"/>
        <v>1.3366107817242516E-4</v>
      </c>
      <c r="GU453" s="298">
        <f t="shared" si="1055"/>
        <v>2.1590810950859316E-5</v>
      </c>
      <c r="GV453" s="298">
        <f t="shared" si="1056"/>
        <v>7.2181319474519992E-5</v>
      </c>
      <c r="GW453" s="298">
        <f t="shared" si="1057"/>
        <v>0</v>
      </c>
      <c r="GX453" s="298">
        <f t="shared" si="1058"/>
        <v>5.0045040536482834E-5</v>
      </c>
      <c r="GY453" s="298">
        <f t="shared" si="1059"/>
        <v>1.9183272186653239E-4</v>
      </c>
      <c r="GZ453" s="298">
        <f t="shared" si="1060"/>
        <v>1.0378827192527245E-4</v>
      </c>
      <c r="HA453" s="298">
        <f t="shared" si="1061"/>
        <v>2.1123785382340515E-4</v>
      </c>
      <c r="HB453" s="298">
        <f t="shared" si="1062"/>
        <v>1.5952143569292123E-4</v>
      </c>
      <c r="HC453" s="298">
        <f t="shared" si="1063"/>
        <v>2.0793983607409589E-4</v>
      </c>
      <c r="HD453" s="298"/>
    </row>
    <row r="454" spans="1:212" ht="12" customHeight="1" x14ac:dyDescent="0.25">
      <c r="A454" s="2">
        <v>3</v>
      </c>
      <c r="B454" s="10" t="s">
        <v>152</v>
      </c>
      <c r="C454" s="183">
        <v>64056</v>
      </c>
      <c r="D454" s="10"/>
      <c r="E454" s="2" t="s">
        <v>569</v>
      </c>
      <c r="F454" s="33"/>
      <c r="G454" s="33"/>
      <c r="H454" s="33"/>
      <c r="I454" s="33"/>
      <c r="J454" s="33"/>
      <c r="K454" s="33"/>
      <c r="L454" s="33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61"/>
      <c r="X454" s="45"/>
      <c r="Y454" s="3">
        <v>5</v>
      </c>
      <c r="Z454" s="146">
        <v>2</v>
      </c>
      <c r="AA454" s="3">
        <f t="shared" si="962"/>
        <v>7</v>
      </c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178">
        <f t="shared" si="977"/>
        <v>0</v>
      </c>
      <c r="BB454" s="2">
        <f t="shared" si="978"/>
        <v>0</v>
      </c>
      <c r="BC454" s="2">
        <f t="shared" si="979"/>
        <v>0</v>
      </c>
      <c r="BD454" s="146">
        <f t="shared" si="980"/>
        <v>0</v>
      </c>
      <c r="BE454" s="3">
        <f t="shared" si="981"/>
        <v>3.116883116883117</v>
      </c>
      <c r="BF454" s="178">
        <f t="shared" si="982"/>
        <v>0</v>
      </c>
      <c r="BG454" s="2">
        <f t="shared" si="983"/>
        <v>0</v>
      </c>
      <c r="BH454" s="2">
        <f t="shared" si="984"/>
        <v>0</v>
      </c>
      <c r="BI454" s="146">
        <f t="shared" si="985"/>
        <v>0</v>
      </c>
      <c r="BJ454" s="3"/>
      <c r="BK454" s="21">
        <v>3634</v>
      </c>
      <c r="BL454" s="3">
        <v>3634</v>
      </c>
      <c r="BM454" s="2">
        <v>0</v>
      </c>
      <c r="BN454" s="2">
        <v>0</v>
      </c>
      <c r="BO454" s="45"/>
      <c r="BP454" s="2">
        <f t="shared" si="986"/>
        <v>0</v>
      </c>
      <c r="BQ454" s="2">
        <f t="shared" si="987"/>
        <v>0</v>
      </c>
      <c r="BR454" s="2">
        <f t="shared" si="988"/>
        <v>0</v>
      </c>
      <c r="BS454" s="2"/>
      <c r="BT454" s="7">
        <v>3724</v>
      </c>
      <c r="BU454" s="3">
        <v>3724</v>
      </c>
      <c r="BV454" s="2">
        <f t="shared" si="963"/>
        <v>0</v>
      </c>
      <c r="BW454" s="2">
        <v>0</v>
      </c>
      <c r="BX454" s="61"/>
      <c r="BY454" s="2">
        <f t="shared" si="989"/>
        <v>0</v>
      </c>
      <c r="BZ454" s="2">
        <f t="shared" si="990"/>
        <v>0</v>
      </c>
      <c r="CA454" s="2">
        <f t="shared" si="991"/>
        <v>0</v>
      </c>
      <c r="CB454" s="2"/>
      <c r="CC454" s="105">
        <v>3782</v>
      </c>
      <c r="CD454" s="3">
        <v>3776</v>
      </c>
      <c r="CE454" s="2">
        <f t="shared" si="964"/>
        <v>6</v>
      </c>
      <c r="CF454" s="2">
        <v>6</v>
      </c>
      <c r="CG454" s="61"/>
      <c r="CH454" s="2">
        <f t="shared" si="992"/>
        <v>6</v>
      </c>
      <c r="CI454" s="2">
        <f t="shared" si="993"/>
        <v>1.5889830508474578</v>
      </c>
      <c r="CJ454" s="2">
        <f t="shared" si="994"/>
        <v>1.5889830508474578</v>
      </c>
      <c r="CK454" s="2"/>
      <c r="CL454" s="105">
        <v>3797</v>
      </c>
      <c r="CM454" s="3">
        <v>3794</v>
      </c>
      <c r="CN454" s="2">
        <f t="shared" si="965"/>
        <v>3</v>
      </c>
      <c r="CO454" s="2">
        <f t="shared" si="966"/>
        <v>3</v>
      </c>
      <c r="CP454" s="61"/>
      <c r="CQ454" s="2">
        <f t="shared" si="995"/>
        <v>3</v>
      </c>
      <c r="CR454" s="2">
        <f t="shared" si="996"/>
        <v>0.79072219293621504</v>
      </c>
      <c r="CS454" s="2">
        <f t="shared" si="997"/>
        <v>0.79072219293621504</v>
      </c>
      <c r="CT454" s="2"/>
      <c r="CU454" s="131">
        <v>3862</v>
      </c>
      <c r="CV454" s="3">
        <v>3850</v>
      </c>
      <c r="CW454" s="2">
        <f t="shared" si="967"/>
        <v>12</v>
      </c>
      <c r="CX454" s="2">
        <f t="shared" si="968"/>
        <v>12</v>
      </c>
      <c r="CY454" s="61"/>
      <c r="CZ454" s="2">
        <f t="shared" si="998"/>
        <v>12</v>
      </c>
      <c r="DA454" s="2">
        <f t="shared" si="999"/>
        <v>3.116883116883117</v>
      </c>
      <c r="DB454" s="2">
        <f t="shared" si="1000"/>
        <v>3.116883116883117</v>
      </c>
      <c r="DC454" s="2"/>
      <c r="DD454" s="131">
        <v>3904</v>
      </c>
      <c r="DE454" s="3">
        <v>3898</v>
      </c>
      <c r="DF454" s="2">
        <f t="shared" si="969"/>
        <v>6</v>
      </c>
      <c r="DG454" s="2">
        <f t="shared" si="970"/>
        <v>6</v>
      </c>
      <c r="DH454" s="61"/>
      <c r="DI454" s="2">
        <f t="shared" si="1001"/>
        <v>6</v>
      </c>
      <c r="DJ454" s="2">
        <f t="shared" si="1002"/>
        <v>1.5392508978963571</v>
      </c>
      <c r="DK454" s="2">
        <f t="shared" si="1003"/>
        <v>1.5392508978963571</v>
      </c>
      <c r="DL454" s="2"/>
      <c r="DM454" s="131">
        <v>3912</v>
      </c>
      <c r="DN454" s="2">
        <v>3916</v>
      </c>
      <c r="DO454" s="3">
        <f t="shared" si="1004"/>
        <v>-4</v>
      </c>
      <c r="DP454" s="3">
        <f t="shared" si="1005"/>
        <v>-1.021450459652707</v>
      </c>
      <c r="DQ454" s="2"/>
      <c r="DR454" s="131">
        <v>3900</v>
      </c>
      <c r="DS454" s="2">
        <v>3893</v>
      </c>
      <c r="DT454" s="3">
        <f t="shared" si="1006"/>
        <v>7</v>
      </c>
      <c r="DU454" s="3">
        <f t="shared" si="1007"/>
        <v>1.7980991523246852</v>
      </c>
      <c r="DV454" s="2"/>
      <c r="DW454" s="131">
        <v>3909</v>
      </c>
      <c r="DX454" s="2">
        <v>3902</v>
      </c>
      <c r="DY454" s="3">
        <f t="shared" si="1008"/>
        <v>7</v>
      </c>
      <c r="DZ454" s="3">
        <f t="shared" si="1009"/>
        <v>1.7939518195797026</v>
      </c>
      <c r="EA454" s="2"/>
      <c r="EB454" s="131">
        <v>3918</v>
      </c>
      <c r="EC454" s="2">
        <v>3915</v>
      </c>
      <c r="ED454" s="3">
        <f t="shared" si="976"/>
        <v>3</v>
      </c>
      <c r="EE454" s="3">
        <f t="shared" si="1010"/>
        <v>0.76628352490421459</v>
      </c>
      <c r="EF454" s="2"/>
      <c r="EG454" s="131">
        <v>4004</v>
      </c>
      <c r="EH454" s="2">
        <v>4005</v>
      </c>
      <c r="EI454" s="3">
        <v>0</v>
      </c>
      <c r="EJ454" s="3">
        <f t="shared" si="1011"/>
        <v>0</v>
      </c>
      <c r="EK454" s="2"/>
      <c r="EL454" s="131">
        <v>4030</v>
      </c>
      <c r="EM454" s="2">
        <v>4024</v>
      </c>
      <c r="EN454" s="3">
        <f t="shared" si="971"/>
        <v>6</v>
      </c>
      <c r="EO454" s="3">
        <f t="shared" si="1012"/>
        <v>1.4910536779324055</v>
      </c>
      <c r="EP454" s="2"/>
      <c r="EQ454" s="2"/>
      <c r="ER454" s="77">
        <f t="shared" si="1013"/>
        <v>0</v>
      </c>
      <c r="ES454" s="83">
        <f t="shared" si="955"/>
        <v>0</v>
      </c>
      <c r="ET454" s="83">
        <f t="shared" si="953"/>
        <v>6</v>
      </c>
      <c r="EU454" s="81">
        <f t="shared" si="975"/>
        <v>3</v>
      </c>
      <c r="EV454" s="81">
        <f t="shared" si="956"/>
        <v>12</v>
      </c>
      <c r="EW454" s="81">
        <f t="shared" si="961"/>
        <v>6</v>
      </c>
      <c r="EX454" s="81">
        <f t="shared" si="957"/>
        <v>-4</v>
      </c>
      <c r="EY454" s="81">
        <f t="shared" si="1064"/>
        <v>7</v>
      </c>
      <c r="EZ454" s="81">
        <f t="shared" si="960"/>
        <v>7</v>
      </c>
      <c r="FA454" s="81">
        <f t="shared" si="1014"/>
        <v>3</v>
      </c>
      <c r="FB454" s="81">
        <f t="shared" si="1015"/>
        <v>0</v>
      </c>
      <c r="FC454" s="81">
        <f t="shared" si="972"/>
        <v>6</v>
      </c>
      <c r="FD454" s="2"/>
      <c r="FE454" s="77">
        <f t="shared" si="1016"/>
        <v>0</v>
      </c>
      <c r="FF454" s="83">
        <f t="shared" si="1017"/>
        <v>0</v>
      </c>
      <c r="FG454" s="83">
        <f t="shared" si="1018"/>
        <v>1.5889830508474578</v>
      </c>
      <c r="FH454" s="81">
        <f t="shared" si="1019"/>
        <v>0.79072219293621504</v>
      </c>
      <c r="FI454" s="81">
        <f t="shared" si="1020"/>
        <v>3.116883116883117</v>
      </c>
      <c r="FJ454" s="81">
        <f t="shared" si="1021"/>
        <v>1.5392508978963571</v>
      </c>
      <c r="FK454" s="81">
        <f t="shared" si="1022"/>
        <v>-1.021450459652707</v>
      </c>
      <c r="FL454" s="81">
        <f t="shared" si="1023"/>
        <v>1.7980991523246852</v>
      </c>
      <c r="FM454" s="81">
        <f t="shared" si="1024"/>
        <v>1.7939518195797026</v>
      </c>
      <c r="FN454" s="81">
        <f t="shared" si="1025"/>
        <v>0.76628352490421459</v>
      </c>
      <c r="FO454" s="81">
        <f t="shared" si="1026"/>
        <v>0</v>
      </c>
      <c r="FP454" s="81">
        <f t="shared" si="1027"/>
        <v>1.4910536779324055</v>
      </c>
      <c r="FQ454" s="2"/>
      <c r="FR454" s="83">
        <f t="shared" si="1028"/>
        <v>0</v>
      </c>
      <c r="FS454" s="83">
        <f t="shared" si="1029"/>
        <v>6</v>
      </c>
      <c r="FT454" s="83">
        <f t="shared" si="1030"/>
        <v>-3</v>
      </c>
      <c r="FU454" s="83">
        <f t="shared" si="1031"/>
        <v>9</v>
      </c>
      <c r="FV454" s="83">
        <f t="shared" si="1032"/>
        <v>-6</v>
      </c>
      <c r="FW454" s="83">
        <f t="shared" si="1033"/>
        <v>-10</v>
      </c>
      <c r="FX454" s="83">
        <f t="shared" si="1034"/>
        <v>11</v>
      </c>
      <c r="FY454" s="83">
        <f t="shared" si="1035"/>
        <v>0</v>
      </c>
      <c r="FZ454" s="83">
        <f t="shared" si="1036"/>
        <v>-4</v>
      </c>
      <c r="GA454" s="83">
        <f t="shared" si="1037"/>
        <v>-3</v>
      </c>
      <c r="GB454" s="83">
        <f t="shared" si="1038"/>
        <v>6</v>
      </c>
      <c r="GC454" s="54"/>
      <c r="GD454" s="205">
        <f t="shared" si="1039"/>
        <v>0</v>
      </c>
      <c r="GE454" s="206">
        <f t="shared" si="1040"/>
        <v>1.5889830508474578</v>
      </c>
      <c r="GF454" s="206">
        <f t="shared" si="1041"/>
        <v>-0.79826085791124279</v>
      </c>
      <c r="GG454" s="207">
        <f t="shared" si="1042"/>
        <v>2.3261609239469019</v>
      </c>
      <c r="GH454" s="206">
        <f t="shared" si="1043"/>
        <v>-1.57763221898676</v>
      </c>
      <c r="GI454" s="206">
        <f t="shared" si="1044"/>
        <v>-2.560701357549064</v>
      </c>
      <c r="GJ454" s="206">
        <f t="shared" si="1045"/>
        <v>2.8195496119773922</v>
      </c>
      <c r="GK454" s="206">
        <f t="shared" si="1046"/>
        <v>-4.1473327449825792E-3</v>
      </c>
      <c r="GL454" s="206">
        <f t="shared" si="1047"/>
        <v>-1.027668294675488</v>
      </c>
      <c r="GM454" s="206">
        <f t="shared" si="1048"/>
        <v>-0.76628352490421459</v>
      </c>
      <c r="GN454" s="206">
        <f t="shared" si="1049"/>
        <v>1.4910536779324055</v>
      </c>
      <c r="GO454" s="2"/>
      <c r="GP454" s="3">
        <f t="shared" si="1050"/>
        <v>6</v>
      </c>
      <c r="GQ454" s="320">
        <f t="shared" si="1051"/>
        <v>1.4910536779324055E-3</v>
      </c>
      <c r="GR454" s="298">
        <f t="shared" si="1052"/>
        <v>0</v>
      </c>
      <c r="GS454" s="298">
        <f t="shared" si="1053"/>
        <v>0</v>
      </c>
      <c r="GT454" s="298">
        <f t="shared" si="1054"/>
        <v>1.1456663843350729E-4</v>
      </c>
      <c r="GU454" s="298">
        <f t="shared" si="1055"/>
        <v>6.4772432852577941E-5</v>
      </c>
      <c r="GV454" s="298">
        <f t="shared" si="1056"/>
        <v>2.1654395842355997E-4</v>
      </c>
      <c r="GW454" s="298">
        <f t="shared" si="1057"/>
        <v>1.2043114349370748E-4</v>
      </c>
      <c r="GX454" s="298">
        <f t="shared" si="1058"/>
        <v>-1.0009008107296567E-4</v>
      </c>
      <c r="GY454" s="298">
        <f t="shared" si="1059"/>
        <v>1.6785363163321584E-4</v>
      </c>
      <c r="GZ454" s="298">
        <f t="shared" si="1060"/>
        <v>1.4530358069538143E-4</v>
      </c>
      <c r="HA454" s="298">
        <f t="shared" si="1061"/>
        <v>6.3371356147021542E-5</v>
      </c>
      <c r="HB454" s="298">
        <f t="shared" si="1062"/>
        <v>0</v>
      </c>
      <c r="HC454" s="298">
        <f t="shared" si="1063"/>
        <v>1.0396991803704795E-4</v>
      </c>
      <c r="HD454" s="298"/>
    </row>
    <row r="455" spans="1:212" ht="12" customHeight="1" x14ac:dyDescent="0.25">
      <c r="A455" s="2">
        <v>3</v>
      </c>
      <c r="B455" s="10" t="s">
        <v>152</v>
      </c>
      <c r="C455" s="183">
        <v>64063</v>
      </c>
      <c r="D455" s="10"/>
      <c r="E455" s="2" t="s">
        <v>602</v>
      </c>
      <c r="F455" s="33"/>
      <c r="G455" s="33"/>
      <c r="H455" s="33"/>
      <c r="I455" s="33"/>
      <c r="J455" s="33"/>
      <c r="K455" s="33"/>
      <c r="L455" s="33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61"/>
      <c r="X455" s="45"/>
      <c r="Y455" s="3">
        <v>5</v>
      </c>
      <c r="Z455" s="146">
        <v>4</v>
      </c>
      <c r="AA455" s="3">
        <f t="shared" si="962"/>
        <v>9</v>
      </c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178">
        <f t="shared" si="977"/>
        <v>0</v>
      </c>
      <c r="BB455" s="2">
        <f t="shared" si="978"/>
        <v>0</v>
      </c>
      <c r="BC455" s="2">
        <f t="shared" si="979"/>
        <v>0</v>
      </c>
      <c r="BD455" s="146">
        <f t="shared" si="980"/>
        <v>0</v>
      </c>
      <c r="BE455" s="3">
        <f t="shared" si="981"/>
        <v>0.67716268833587268</v>
      </c>
      <c r="BF455" s="178">
        <f t="shared" si="982"/>
        <v>0</v>
      </c>
      <c r="BG455" s="2">
        <f t="shared" si="983"/>
        <v>0</v>
      </c>
      <c r="BH455" s="2">
        <f t="shared" si="984"/>
        <v>0</v>
      </c>
      <c r="BI455" s="146">
        <f t="shared" si="985"/>
        <v>0</v>
      </c>
      <c r="BJ455" s="3"/>
      <c r="BK455" s="21">
        <v>5717</v>
      </c>
      <c r="BL455" s="3">
        <v>5690</v>
      </c>
      <c r="BM455" s="2">
        <v>27</v>
      </c>
      <c r="BN455" s="2">
        <v>27</v>
      </c>
      <c r="BO455" s="45"/>
      <c r="BP455" s="2">
        <f t="shared" si="986"/>
        <v>27</v>
      </c>
      <c r="BQ455" s="2">
        <f t="shared" si="987"/>
        <v>4.7451669595782073</v>
      </c>
      <c r="BR455" s="2">
        <f t="shared" si="988"/>
        <v>4.7451669595782073</v>
      </c>
      <c r="BS455" s="2"/>
      <c r="BT455" s="7">
        <v>5747</v>
      </c>
      <c r="BU455" s="3">
        <v>5741</v>
      </c>
      <c r="BV455" s="2">
        <f t="shared" si="963"/>
        <v>6</v>
      </c>
      <c r="BW455" s="2">
        <v>6</v>
      </c>
      <c r="BX455" s="61"/>
      <c r="BY455" s="2">
        <f t="shared" si="989"/>
        <v>6</v>
      </c>
      <c r="BZ455" s="2">
        <f t="shared" si="990"/>
        <v>1.0451140916216688</v>
      </c>
      <c r="CA455" s="2">
        <f t="shared" si="991"/>
        <v>1.0451140916216688</v>
      </c>
      <c r="CB455" s="2"/>
      <c r="CC455" s="105">
        <v>5805</v>
      </c>
      <c r="CD455" s="3">
        <v>5801</v>
      </c>
      <c r="CE455" s="2">
        <f t="shared" si="964"/>
        <v>4</v>
      </c>
      <c r="CF455" s="2">
        <v>4</v>
      </c>
      <c r="CG455" s="61"/>
      <c r="CH455" s="2">
        <f t="shared" si="992"/>
        <v>4</v>
      </c>
      <c r="CI455" s="2">
        <f t="shared" si="993"/>
        <v>0.68953628684709534</v>
      </c>
      <c r="CJ455" s="2">
        <f t="shared" si="994"/>
        <v>0.68953628684709534</v>
      </c>
      <c r="CK455" s="2"/>
      <c r="CL455" s="105">
        <v>5865</v>
      </c>
      <c r="CM455" s="3">
        <v>5864</v>
      </c>
      <c r="CN455" s="2">
        <f t="shared" si="965"/>
        <v>1</v>
      </c>
      <c r="CO455" s="2">
        <f t="shared" si="966"/>
        <v>1</v>
      </c>
      <c r="CP455" s="61"/>
      <c r="CQ455" s="2">
        <f t="shared" si="995"/>
        <v>1</v>
      </c>
      <c r="CR455" s="2">
        <f t="shared" si="996"/>
        <v>0.17053206002728513</v>
      </c>
      <c r="CS455" s="2">
        <f t="shared" si="997"/>
        <v>0.17053206002728513</v>
      </c>
      <c r="CT455" s="2"/>
      <c r="CU455" s="131">
        <v>5911</v>
      </c>
      <c r="CV455" s="3">
        <v>5907</v>
      </c>
      <c r="CW455" s="2">
        <f t="shared" si="967"/>
        <v>4</v>
      </c>
      <c r="CX455" s="2">
        <f t="shared" si="968"/>
        <v>4</v>
      </c>
      <c r="CY455" s="61"/>
      <c r="CZ455" s="2">
        <f t="shared" si="998"/>
        <v>4</v>
      </c>
      <c r="DA455" s="2">
        <f t="shared" si="999"/>
        <v>0.67716268833587268</v>
      </c>
      <c r="DB455" s="2">
        <f t="shared" si="1000"/>
        <v>0.67716268833587268</v>
      </c>
      <c r="DC455" s="2"/>
      <c r="DD455" s="131">
        <v>5915</v>
      </c>
      <c r="DE455" s="3">
        <v>5916</v>
      </c>
      <c r="DF455" s="2">
        <f t="shared" si="969"/>
        <v>-1</v>
      </c>
      <c r="DG455" s="2">
        <f t="shared" si="970"/>
        <v>-1</v>
      </c>
      <c r="DH455" s="61"/>
      <c r="DI455" s="2">
        <f t="shared" si="1001"/>
        <v>-1</v>
      </c>
      <c r="DJ455" s="2">
        <f t="shared" si="1002"/>
        <v>-0.16903313049357674</v>
      </c>
      <c r="DK455" s="2">
        <f t="shared" si="1003"/>
        <v>-0.16903313049357674</v>
      </c>
      <c r="DL455" s="2"/>
      <c r="DM455" s="131">
        <v>5899</v>
      </c>
      <c r="DN455" s="2">
        <v>5907</v>
      </c>
      <c r="DO455" s="3">
        <f t="shared" si="1004"/>
        <v>-8</v>
      </c>
      <c r="DP455" s="3">
        <f t="shared" si="1005"/>
        <v>-1.3543253766717454</v>
      </c>
      <c r="DQ455" s="2"/>
      <c r="DR455" s="131">
        <v>5900</v>
      </c>
      <c r="DS455" s="2">
        <v>5895</v>
      </c>
      <c r="DT455" s="3">
        <f t="shared" si="1006"/>
        <v>5</v>
      </c>
      <c r="DU455" s="3">
        <f t="shared" si="1007"/>
        <v>0.8481764206955047</v>
      </c>
      <c r="DV455" s="2"/>
      <c r="DW455" s="131">
        <v>5980</v>
      </c>
      <c r="DX455" s="2">
        <v>5974</v>
      </c>
      <c r="DY455" s="3">
        <f t="shared" si="1008"/>
        <v>6</v>
      </c>
      <c r="DZ455" s="3">
        <f t="shared" si="1009"/>
        <v>1.0043521928356209</v>
      </c>
      <c r="EA455" s="2"/>
      <c r="EB455" s="131">
        <v>6061</v>
      </c>
      <c r="EC455" s="2">
        <v>6053</v>
      </c>
      <c r="ED455" s="3">
        <f t="shared" si="976"/>
        <v>8</v>
      </c>
      <c r="EE455" s="3">
        <f t="shared" si="1010"/>
        <v>1.321658681645465</v>
      </c>
      <c r="EF455" s="2"/>
      <c r="EG455" s="131">
        <v>6060</v>
      </c>
      <c r="EH455" s="2">
        <v>6059</v>
      </c>
      <c r="EI455" s="3">
        <f>EG455-EH455</f>
        <v>1</v>
      </c>
      <c r="EJ455" s="3">
        <f t="shared" si="1011"/>
        <v>0.16504373659019642</v>
      </c>
      <c r="EK455" s="2"/>
      <c r="EL455" s="131">
        <v>6064</v>
      </c>
      <c r="EM455" s="2">
        <v>6048</v>
      </c>
      <c r="EN455" s="3">
        <f t="shared" si="971"/>
        <v>16</v>
      </c>
      <c r="EO455" s="3">
        <f t="shared" si="1012"/>
        <v>2.6455026455026456</v>
      </c>
      <c r="EP455" s="2"/>
      <c r="EQ455" s="2"/>
      <c r="ER455" s="77">
        <f t="shared" si="1013"/>
        <v>27</v>
      </c>
      <c r="ES455" s="83">
        <f t="shared" si="955"/>
        <v>6</v>
      </c>
      <c r="ET455" s="83">
        <f t="shared" si="953"/>
        <v>4</v>
      </c>
      <c r="EU455" s="81">
        <f t="shared" si="975"/>
        <v>1</v>
      </c>
      <c r="EV455" s="81">
        <f t="shared" si="956"/>
        <v>4</v>
      </c>
      <c r="EW455" s="81">
        <f t="shared" si="961"/>
        <v>-1</v>
      </c>
      <c r="EX455" s="81">
        <f t="shared" si="957"/>
        <v>-8</v>
      </c>
      <c r="EY455" s="81">
        <f t="shared" si="1064"/>
        <v>5</v>
      </c>
      <c r="EZ455" s="81">
        <f t="shared" si="960"/>
        <v>6</v>
      </c>
      <c r="FA455" s="81">
        <f t="shared" si="1014"/>
        <v>8</v>
      </c>
      <c r="FB455" s="81">
        <f t="shared" si="1015"/>
        <v>1</v>
      </c>
      <c r="FC455" s="81">
        <f t="shared" si="972"/>
        <v>16</v>
      </c>
      <c r="FD455" s="2"/>
      <c r="FE455" s="77">
        <f t="shared" si="1016"/>
        <v>4.7451669595782073</v>
      </c>
      <c r="FF455" s="83">
        <f t="shared" si="1017"/>
        <v>1.0451140916216688</v>
      </c>
      <c r="FG455" s="83">
        <f t="shared" si="1018"/>
        <v>0.68953628684709534</v>
      </c>
      <c r="FH455" s="81">
        <f t="shared" si="1019"/>
        <v>0.17053206002728513</v>
      </c>
      <c r="FI455" s="81">
        <f t="shared" si="1020"/>
        <v>0.67716268833587268</v>
      </c>
      <c r="FJ455" s="81">
        <f t="shared" si="1021"/>
        <v>-0.16903313049357674</v>
      </c>
      <c r="FK455" s="81">
        <f t="shared" si="1022"/>
        <v>-1.3543253766717454</v>
      </c>
      <c r="FL455" s="81">
        <f t="shared" si="1023"/>
        <v>0.8481764206955047</v>
      </c>
      <c r="FM455" s="81">
        <f t="shared" si="1024"/>
        <v>1.0043521928356209</v>
      </c>
      <c r="FN455" s="81">
        <f t="shared" si="1025"/>
        <v>1.321658681645465</v>
      </c>
      <c r="FO455" s="81">
        <f t="shared" si="1026"/>
        <v>0.16504373659019642</v>
      </c>
      <c r="FP455" s="81">
        <f t="shared" si="1027"/>
        <v>2.6455026455026456</v>
      </c>
      <c r="FQ455" s="2"/>
      <c r="FR455" s="83">
        <f t="shared" si="1028"/>
        <v>-21</v>
      </c>
      <c r="FS455" s="83">
        <f t="shared" si="1029"/>
        <v>-2</v>
      </c>
      <c r="FT455" s="83">
        <f t="shared" si="1030"/>
        <v>-3</v>
      </c>
      <c r="FU455" s="83">
        <f t="shared" si="1031"/>
        <v>3</v>
      </c>
      <c r="FV455" s="83">
        <f t="shared" si="1032"/>
        <v>-5</v>
      </c>
      <c r="FW455" s="83">
        <f t="shared" si="1033"/>
        <v>-7</v>
      </c>
      <c r="FX455" s="83">
        <f t="shared" si="1034"/>
        <v>13</v>
      </c>
      <c r="FY455" s="83">
        <f t="shared" si="1035"/>
        <v>1</v>
      </c>
      <c r="FZ455" s="83">
        <f t="shared" si="1036"/>
        <v>2</v>
      </c>
      <c r="GA455" s="83">
        <f t="shared" si="1037"/>
        <v>-7</v>
      </c>
      <c r="GB455" s="83">
        <f t="shared" si="1038"/>
        <v>15</v>
      </c>
      <c r="GC455" s="54"/>
      <c r="GD455" s="205">
        <f t="shared" si="1039"/>
        <v>-3.7000528679565385</v>
      </c>
      <c r="GE455" s="206">
        <f t="shared" si="1040"/>
        <v>-0.35557780477457346</v>
      </c>
      <c r="GF455" s="206">
        <f t="shared" si="1041"/>
        <v>-0.51900422681981018</v>
      </c>
      <c r="GG455" s="207">
        <f t="shared" si="1042"/>
        <v>0.50663062830858752</v>
      </c>
      <c r="GH455" s="206">
        <f t="shared" si="1043"/>
        <v>-0.84619581882944939</v>
      </c>
      <c r="GI455" s="206">
        <f t="shared" si="1044"/>
        <v>-1.1852922461781685</v>
      </c>
      <c r="GJ455" s="206">
        <f t="shared" si="1045"/>
        <v>2.2025017973672503</v>
      </c>
      <c r="GK455" s="206">
        <f t="shared" si="1046"/>
        <v>0.15617577214011624</v>
      </c>
      <c r="GL455" s="206">
        <f t="shared" si="1047"/>
        <v>0.31730648880984402</v>
      </c>
      <c r="GM455" s="206">
        <f t="shared" si="1048"/>
        <v>-1.1566149450552685</v>
      </c>
      <c r="GN455" s="206">
        <f t="shared" si="1049"/>
        <v>2.4804589089124494</v>
      </c>
      <c r="GO455" s="2"/>
      <c r="GP455" s="3">
        <f t="shared" si="1050"/>
        <v>16</v>
      </c>
      <c r="GQ455" s="320">
        <f t="shared" si="1051"/>
        <v>2.6455026455026454E-3</v>
      </c>
      <c r="GR455" s="298">
        <f t="shared" si="1052"/>
        <v>4.70227625002177E-4</v>
      </c>
      <c r="GS455" s="298">
        <f t="shared" si="1053"/>
        <v>9.5886470419023881E-5</v>
      </c>
      <c r="GT455" s="298">
        <f t="shared" si="1054"/>
        <v>7.637775895567152E-5</v>
      </c>
      <c r="GU455" s="298">
        <f t="shared" si="1055"/>
        <v>2.1590810950859316E-5</v>
      </c>
      <c r="GV455" s="298">
        <f t="shared" si="1056"/>
        <v>7.2181319474519992E-5</v>
      </c>
      <c r="GW455" s="298">
        <f t="shared" si="1057"/>
        <v>-2.0071857248951246E-5</v>
      </c>
      <c r="GX455" s="298">
        <f t="shared" si="1058"/>
        <v>-2.0018016214593134E-4</v>
      </c>
      <c r="GY455" s="298">
        <f t="shared" si="1059"/>
        <v>1.1989545116658273E-4</v>
      </c>
      <c r="GZ455" s="298">
        <f t="shared" si="1060"/>
        <v>1.2454592631032694E-4</v>
      </c>
      <c r="HA455" s="298">
        <f t="shared" si="1061"/>
        <v>1.6899028305872413E-4</v>
      </c>
      <c r="HB455" s="298">
        <f t="shared" si="1062"/>
        <v>1.9940179461615153E-5</v>
      </c>
      <c r="HC455" s="298">
        <f t="shared" si="1063"/>
        <v>2.7725311476546117E-4</v>
      </c>
      <c r="HD455" s="298"/>
    </row>
    <row r="456" spans="1:212" ht="12" customHeight="1" x14ac:dyDescent="0.25">
      <c r="A456" s="2">
        <v>3</v>
      </c>
      <c r="B456" s="10" t="s">
        <v>152</v>
      </c>
      <c r="C456" s="183">
        <v>64065</v>
      </c>
      <c r="D456" s="10"/>
      <c r="E456" s="2" t="s">
        <v>0</v>
      </c>
      <c r="F456" s="33"/>
      <c r="G456" s="33"/>
      <c r="H456" s="33"/>
      <c r="I456" s="33"/>
      <c r="J456" s="33"/>
      <c r="K456" s="33"/>
      <c r="L456" s="33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61"/>
      <c r="X456" s="45"/>
      <c r="Y456" s="3">
        <v>25</v>
      </c>
      <c r="Z456" s="146">
        <v>2</v>
      </c>
      <c r="AA456" s="3">
        <f t="shared" si="962"/>
        <v>27</v>
      </c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178">
        <f t="shared" si="977"/>
        <v>0</v>
      </c>
      <c r="BB456" s="2">
        <f t="shared" si="978"/>
        <v>0</v>
      </c>
      <c r="BC456" s="2">
        <f t="shared" si="979"/>
        <v>0</v>
      </c>
      <c r="BD456" s="146">
        <f t="shared" si="980"/>
        <v>0</v>
      </c>
      <c r="BE456" s="3">
        <f t="shared" si="981"/>
        <v>2.5831940434584411</v>
      </c>
      <c r="BF456" s="178">
        <f t="shared" si="982"/>
        <v>0</v>
      </c>
      <c r="BG456" s="2">
        <f t="shared" si="983"/>
        <v>0</v>
      </c>
      <c r="BH456" s="2">
        <f t="shared" si="984"/>
        <v>0</v>
      </c>
      <c r="BI456" s="146">
        <f t="shared" si="985"/>
        <v>0</v>
      </c>
      <c r="BJ456" s="3"/>
      <c r="BK456" s="21">
        <v>6557</v>
      </c>
      <c r="BL456" s="3">
        <v>6532</v>
      </c>
      <c r="BM456" s="2">
        <v>25</v>
      </c>
      <c r="BN456" s="2">
        <v>25</v>
      </c>
      <c r="BO456" s="45"/>
      <c r="BP456" s="2">
        <f t="shared" si="986"/>
        <v>25</v>
      </c>
      <c r="BQ456" s="2">
        <f t="shared" si="987"/>
        <v>3.8273116962645437</v>
      </c>
      <c r="BR456" s="2">
        <f t="shared" si="988"/>
        <v>3.8273116962645437</v>
      </c>
      <c r="BS456" s="2"/>
      <c r="BT456" s="7">
        <v>6628</v>
      </c>
      <c r="BU456" s="3">
        <v>6582</v>
      </c>
      <c r="BV456" s="2">
        <f t="shared" si="963"/>
        <v>46</v>
      </c>
      <c r="BW456" s="2">
        <v>46</v>
      </c>
      <c r="BX456" s="61"/>
      <c r="BY456" s="2">
        <f t="shared" si="989"/>
        <v>46</v>
      </c>
      <c r="BZ456" s="2">
        <f t="shared" si="990"/>
        <v>6.9887572166514733</v>
      </c>
      <c r="CA456" s="2">
        <f t="shared" si="991"/>
        <v>6.9887572166514733</v>
      </c>
      <c r="CB456" s="2"/>
      <c r="CC456" s="105">
        <v>6613</v>
      </c>
      <c r="CD456" s="3">
        <v>6586</v>
      </c>
      <c r="CE456" s="2">
        <f t="shared" si="964"/>
        <v>27</v>
      </c>
      <c r="CF456" s="2">
        <v>27</v>
      </c>
      <c r="CG456" s="61"/>
      <c r="CH456" s="2">
        <f t="shared" si="992"/>
        <v>27</v>
      </c>
      <c r="CI456" s="2">
        <f t="shared" si="993"/>
        <v>4.0996052232007285</v>
      </c>
      <c r="CJ456" s="2">
        <f t="shared" si="994"/>
        <v>4.0996052232007285</v>
      </c>
      <c r="CK456" s="2"/>
      <c r="CL456" s="105">
        <v>6615</v>
      </c>
      <c r="CM456" s="3">
        <v>6590</v>
      </c>
      <c r="CN456" s="2">
        <f t="shared" si="965"/>
        <v>25</v>
      </c>
      <c r="CO456" s="2">
        <f t="shared" si="966"/>
        <v>25</v>
      </c>
      <c r="CP456" s="61"/>
      <c r="CQ456" s="2">
        <f t="shared" si="995"/>
        <v>25</v>
      </c>
      <c r="CR456" s="2">
        <f t="shared" si="996"/>
        <v>3.7936267071320184</v>
      </c>
      <c r="CS456" s="2">
        <f t="shared" si="997"/>
        <v>3.7936267071320184</v>
      </c>
      <c r="CT456" s="2"/>
      <c r="CU456" s="131">
        <v>6598</v>
      </c>
      <c r="CV456" s="3">
        <v>6581</v>
      </c>
      <c r="CW456" s="2">
        <f t="shared" si="967"/>
        <v>17</v>
      </c>
      <c r="CX456" s="2">
        <f t="shared" si="968"/>
        <v>17</v>
      </c>
      <c r="CY456" s="61"/>
      <c r="CZ456" s="2">
        <f t="shared" si="998"/>
        <v>17</v>
      </c>
      <c r="DA456" s="2">
        <f t="shared" si="999"/>
        <v>2.5831940434584411</v>
      </c>
      <c r="DB456" s="2">
        <f t="shared" si="1000"/>
        <v>2.5831940434584411</v>
      </c>
      <c r="DC456" s="2"/>
      <c r="DD456" s="131">
        <v>6701</v>
      </c>
      <c r="DE456" s="3">
        <v>6672</v>
      </c>
      <c r="DF456" s="2">
        <f t="shared" si="969"/>
        <v>29</v>
      </c>
      <c r="DG456" s="2">
        <f t="shared" si="970"/>
        <v>29</v>
      </c>
      <c r="DH456" s="61"/>
      <c r="DI456" s="2">
        <f t="shared" si="1001"/>
        <v>29</v>
      </c>
      <c r="DJ456" s="2">
        <f t="shared" si="1002"/>
        <v>4.3465227817745804</v>
      </c>
      <c r="DK456" s="2">
        <f t="shared" si="1003"/>
        <v>4.3465227817745804</v>
      </c>
      <c r="DL456" s="2"/>
      <c r="DM456" s="131">
        <v>6789</v>
      </c>
      <c r="DN456" s="2">
        <v>6782</v>
      </c>
      <c r="DO456" s="3">
        <f t="shared" si="1004"/>
        <v>7</v>
      </c>
      <c r="DP456" s="3">
        <f t="shared" si="1005"/>
        <v>1.0321439103509289</v>
      </c>
      <c r="DQ456" s="2"/>
      <c r="DR456" s="131">
        <v>6786</v>
      </c>
      <c r="DS456" s="2">
        <v>6801</v>
      </c>
      <c r="DT456" s="3">
        <f t="shared" si="1006"/>
        <v>-15</v>
      </c>
      <c r="DU456" s="3">
        <f t="shared" si="1007"/>
        <v>-2.2055580061755626</v>
      </c>
      <c r="DV456" s="2"/>
      <c r="DW456" s="131">
        <v>6945</v>
      </c>
      <c r="DX456" s="2">
        <v>6910</v>
      </c>
      <c r="DY456" s="3">
        <f t="shared" si="1008"/>
        <v>35</v>
      </c>
      <c r="DZ456" s="3">
        <f t="shared" si="1009"/>
        <v>5.0651230101302458</v>
      </c>
      <c r="EA456" s="2"/>
      <c r="EB456" s="131">
        <v>7066</v>
      </c>
      <c r="EC456" s="2">
        <v>7053</v>
      </c>
      <c r="ED456" s="3">
        <f t="shared" si="976"/>
        <v>13</v>
      </c>
      <c r="EE456" s="3">
        <f t="shared" si="1010"/>
        <v>1.8431872961860203</v>
      </c>
      <c r="EF456" s="2"/>
      <c r="EG456" s="131">
        <v>7080</v>
      </c>
      <c r="EH456" s="2">
        <v>7078</v>
      </c>
      <c r="EI456" s="3">
        <f>EG456-EH456</f>
        <v>2</v>
      </c>
      <c r="EJ456" s="3">
        <f t="shared" si="1011"/>
        <v>0.28256569652444197</v>
      </c>
      <c r="EK456" s="2"/>
      <c r="EL456" s="131">
        <v>7201</v>
      </c>
      <c r="EM456" s="2">
        <v>7192</v>
      </c>
      <c r="EN456" s="3">
        <f t="shared" si="971"/>
        <v>9</v>
      </c>
      <c r="EO456" s="3">
        <f t="shared" si="1012"/>
        <v>1.2513904338153503</v>
      </c>
      <c r="EP456" s="2"/>
      <c r="EQ456" s="2"/>
      <c r="ER456" s="77">
        <f t="shared" si="1013"/>
        <v>25</v>
      </c>
      <c r="ES456" s="83">
        <f t="shared" si="955"/>
        <v>46</v>
      </c>
      <c r="ET456" s="83">
        <f t="shared" si="953"/>
        <v>27</v>
      </c>
      <c r="EU456" s="81">
        <f t="shared" si="975"/>
        <v>25</v>
      </c>
      <c r="EV456" s="81">
        <f t="shared" si="956"/>
        <v>17</v>
      </c>
      <c r="EW456" s="81">
        <f t="shared" si="961"/>
        <v>29</v>
      </c>
      <c r="EX456" s="81">
        <f t="shared" si="957"/>
        <v>7</v>
      </c>
      <c r="EY456" s="81">
        <f t="shared" si="1064"/>
        <v>-15</v>
      </c>
      <c r="EZ456" s="81">
        <f t="shared" si="960"/>
        <v>35</v>
      </c>
      <c r="FA456" s="81">
        <f t="shared" si="1014"/>
        <v>13</v>
      </c>
      <c r="FB456" s="81">
        <f t="shared" si="1015"/>
        <v>2</v>
      </c>
      <c r="FC456" s="81">
        <f t="shared" si="972"/>
        <v>9</v>
      </c>
      <c r="FD456" s="2"/>
      <c r="FE456" s="77">
        <f t="shared" si="1016"/>
        <v>3.8273116962645437</v>
      </c>
      <c r="FF456" s="83">
        <f t="shared" si="1017"/>
        <v>6.9887572166514733</v>
      </c>
      <c r="FG456" s="83">
        <f t="shared" si="1018"/>
        <v>4.0996052232007285</v>
      </c>
      <c r="FH456" s="81">
        <f t="shared" si="1019"/>
        <v>3.7936267071320184</v>
      </c>
      <c r="FI456" s="81">
        <f t="shared" si="1020"/>
        <v>2.5831940434584411</v>
      </c>
      <c r="FJ456" s="81">
        <f t="shared" si="1021"/>
        <v>4.3465227817745804</v>
      </c>
      <c r="FK456" s="81">
        <f t="shared" si="1022"/>
        <v>1.0321439103509289</v>
      </c>
      <c r="FL456" s="81">
        <f t="shared" si="1023"/>
        <v>-2.2055580061755626</v>
      </c>
      <c r="FM456" s="81">
        <f t="shared" si="1024"/>
        <v>5.0651230101302458</v>
      </c>
      <c r="FN456" s="81">
        <f t="shared" si="1025"/>
        <v>1.8431872961860203</v>
      </c>
      <c r="FO456" s="81">
        <f t="shared" si="1026"/>
        <v>0.28256569652444197</v>
      </c>
      <c r="FP456" s="81">
        <f t="shared" si="1027"/>
        <v>1.2513904338153503</v>
      </c>
      <c r="FQ456" s="2"/>
      <c r="FR456" s="83">
        <f t="shared" si="1028"/>
        <v>21</v>
      </c>
      <c r="FS456" s="83">
        <f t="shared" si="1029"/>
        <v>-19</v>
      </c>
      <c r="FT456" s="83">
        <f t="shared" si="1030"/>
        <v>-2</v>
      </c>
      <c r="FU456" s="83">
        <f t="shared" si="1031"/>
        <v>-8</v>
      </c>
      <c r="FV456" s="83">
        <f t="shared" si="1032"/>
        <v>12</v>
      </c>
      <c r="FW456" s="83">
        <f t="shared" si="1033"/>
        <v>-22</v>
      </c>
      <c r="FX456" s="83">
        <f t="shared" si="1034"/>
        <v>-22</v>
      </c>
      <c r="FY456" s="83">
        <f t="shared" si="1035"/>
        <v>50</v>
      </c>
      <c r="FZ456" s="83">
        <f t="shared" si="1036"/>
        <v>-22</v>
      </c>
      <c r="GA456" s="83">
        <f t="shared" si="1037"/>
        <v>-11</v>
      </c>
      <c r="GB456" s="83">
        <f t="shared" si="1038"/>
        <v>7</v>
      </c>
      <c r="GC456" s="54"/>
      <c r="GD456" s="205">
        <f t="shared" si="1039"/>
        <v>3.1614455203869296</v>
      </c>
      <c r="GE456" s="206">
        <f t="shared" si="1040"/>
        <v>-2.8891519934507448</v>
      </c>
      <c r="GF456" s="206">
        <f t="shared" si="1041"/>
        <v>-0.30597851606871007</v>
      </c>
      <c r="GG456" s="207">
        <f t="shared" si="1042"/>
        <v>-1.2104326636735774</v>
      </c>
      <c r="GH456" s="206">
        <f t="shared" si="1043"/>
        <v>1.7633287383161393</v>
      </c>
      <c r="GI456" s="206">
        <f t="shared" si="1044"/>
        <v>-3.3143788714236515</v>
      </c>
      <c r="GJ456" s="206">
        <f t="shared" si="1045"/>
        <v>-3.2377019165264915</v>
      </c>
      <c r="GK456" s="206">
        <f t="shared" si="1046"/>
        <v>7.270681016305808</v>
      </c>
      <c r="GL456" s="206">
        <f t="shared" si="1047"/>
        <v>-3.2219357139442257</v>
      </c>
      <c r="GM456" s="206">
        <f t="shared" si="1048"/>
        <v>-1.5606215996615784</v>
      </c>
      <c r="GN456" s="206">
        <f t="shared" si="1049"/>
        <v>0.96882473729090834</v>
      </c>
      <c r="GO456" s="2"/>
      <c r="GP456" s="3">
        <f t="shared" si="1050"/>
        <v>9</v>
      </c>
      <c r="GQ456" s="320">
        <f t="shared" si="1051"/>
        <v>1.2513904338153504E-3</v>
      </c>
      <c r="GR456" s="298">
        <f t="shared" si="1052"/>
        <v>4.3539594907608979E-4</v>
      </c>
      <c r="GS456" s="298">
        <f t="shared" si="1053"/>
        <v>7.3512960654584973E-4</v>
      </c>
      <c r="GT456" s="298">
        <f t="shared" si="1054"/>
        <v>5.1554987295078275E-4</v>
      </c>
      <c r="GU456" s="298">
        <f t="shared" si="1055"/>
        <v>5.3977027377148288E-4</v>
      </c>
      <c r="GV456" s="298">
        <f t="shared" si="1056"/>
        <v>3.0677060776671E-4</v>
      </c>
      <c r="GW456" s="298">
        <f t="shared" si="1057"/>
        <v>5.8208386021958616E-4</v>
      </c>
      <c r="GX456" s="298">
        <f t="shared" si="1058"/>
        <v>1.7515764187768992E-4</v>
      </c>
      <c r="GY456" s="298">
        <f t="shared" si="1059"/>
        <v>-3.596863534997482E-4</v>
      </c>
      <c r="GZ456" s="298">
        <f t="shared" si="1060"/>
        <v>7.265179034769071E-4</v>
      </c>
      <c r="HA456" s="298">
        <f t="shared" si="1061"/>
        <v>2.7460920997042672E-4</v>
      </c>
      <c r="HB456" s="298">
        <f t="shared" si="1062"/>
        <v>3.9880358923230307E-5</v>
      </c>
      <c r="HC456" s="298">
        <f t="shared" si="1063"/>
        <v>1.5595487705557192E-4</v>
      </c>
      <c r="HD456" s="298"/>
    </row>
    <row r="457" spans="1:212" ht="12" customHeight="1" x14ac:dyDescent="0.25">
      <c r="A457" s="2">
        <v>3</v>
      </c>
      <c r="B457" s="10" t="s">
        <v>152</v>
      </c>
      <c r="C457" s="183">
        <v>64074</v>
      </c>
      <c r="D457" s="10"/>
      <c r="E457" s="2" t="s">
        <v>89</v>
      </c>
      <c r="F457" s="33"/>
      <c r="G457" s="33"/>
      <c r="H457" s="33"/>
      <c r="I457" s="33"/>
      <c r="J457" s="33"/>
      <c r="K457" s="33"/>
      <c r="L457" s="33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61"/>
      <c r="X457" s="45"/>
      <c r="Y457" s="3">
        <v>5</v>
      </c>
      <c r="Z457" s="146">
        <v>8</v>
      </c>
      <c r="AA457" s="3">
        <f t="shared" si="962"/>
        <v>13</v>
      </c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178">
        <f t="shared" si="977"/>
        <v>0</v>
      </c>
      <c r="BB457" s="2">
        <f t="shared" si="978"/>
        <v>0</v>
      </c>
      <c r="BC457" s="2">
        <f t="shared" si="979"/>
        <v>0</v>
      </c>
      <c r="BD457" s="146">
        <f t="shared" si="980"/>
        <v>0</v>
      </c>
      <c r="BE457" s="3">
        <f t="shared" si="981"/>
        <v>0.26843835984162134</v>
      </c>
      <c r="BF457" s="178">
        <f t="shared" si="982"/>
        <v>0</v>
      </c>
      <c r="BG457" s="2">
        <f t="shared" si="983"/>
        <v>0</v>
      </c>
      <c r="BH457" s="2">
        <f t="shared" si="984"/>
        <v>0</v>
      </c>
      <c r="BI457" s="146">
        <f t="shared" si="985"/>
        <v>0</v>
      </c>
      <c r="BJ457" s="3"/>
      <c r="BK457" s="21">
        <v>14789</v>
      </c>
      <c r="BL457" s="3">
        <v>14789</v>
      </c>
      <c r="BM457" s="2">
        <v>0</v>
      </c>
      <c r="BN457" s="2">
        <v>0</v>
      </c>
      <c r="BO457" s="45"/>
      <c r="BP457" s="2">
        <f t="shared" si="986"/>
        <v>0</v>
      </c>
      <c r="BQ457" s="2">
        <f t="shared" si="987"/>
        <v>0</v>
      </c>
      <c r="BR457" s="2">
        <f t="shared" si="988"/>
        <v>0</v>
      </c>
      <c r="BS457" s="2"/>
      <c r="BT457" s="7">
        <v>14811</v>
      </c>
      <c r="BU457" s="3">
        <v>14795</v>
      </c>
      <c r="BV457" s="2">
        <f t="shared" si="963"/>
        <v>16</v>
      </c>
      <c r="BW457" s="2">
        <v>16</v>
      </c>
      <c r="BX457" s="61"/>
      <c r="BY457" s="2">
        <f t="shared" si="989"/>
        <v>16</v>
      </c>
      <c r="BZ457" s="2">
        <f t="shared" si="990"/>
        <v>1.081446434606286</v>
      </c>
      <c r="CA457" s="2">
        <f t="shared" si="991"/>
        <v>1.081446434606286</v>
      </c>
      <c r="CB457" s="2"/>
      <c r="CC457" s="105">
        <v>14759</v>
      </c>
      <c r="CD457" s="3">
        <v>14734</v>
      </c>
      <c r="CE457" s="2">
        <f t="shared" si="964"/>
        <v>25</v>
      </c>
      <c r="CF457" s="2">
        <v>25</v>
      </c>
      <c r="CG457" s="61"/>
      <c r="CH457" s="2">
        <f t="shared" si="992"/>
        <v>25</v>
      </c>
      <c r="CI457" s="2">
        <f t="shared" si="993"/>
        <v>1.696755802904846</v>
      </c>
      <c r="CJ457" s="2">
        <f t="shared" si="994"/>
        <v>1.696755802904846</v>
      </c>
      <c r="CK457" s="2"/>
      <c r="CL457" s="105">
        <v>14795</v>
      </c>
      <c r="CM457" s="3">
        <v>14790</v>
      </c>
      <c r="CN457" s="2">
        <f t="shared" si="965"/>
        <v>5</v>
      </c>
      <c r="CO457" s="2">
        <f t="shared" si="966"/>
        <v>5</v>
      </c>
      <c r="CP457" s="61"/>
      <c r="CQ457" s="2">
        <f t="shared" si="995"/>
        <v>5</v>
      </c>
      <c r="CR457" s="2">
        <f t="shared" si="996"/>
        <v>0.33806626098715348</v>
      </c>
      <c r="CS457" s="2">
        <f t="shared" si="997"/>
        <v>0.33806626098715348</v>
      </c>
      <c r="CT457" s="2"/>
      <c r="CU457" s="131">
        <v>14905</v>
      </c>
      <c r="CV457" s="3">
        <v>14901</v>
      </c>
      <c r="CW457" s="2">
        <f t="shared" si="967"/>
        <v>4</v>
      </c>
      <c r="CX457" s="2">
        <f t="shared" si="968"/>
        <v>4</v>
      </c>
      <c r="CY457" s="61"/>
      <c r="CZ457" s="2">
        <f t="shared" si="998"/>
        <v>4</v>
      </c>
      <c r="DA457" s="2">
        <f t="shared" si="999"/>
        <v>0.26843835984162134</v>
      </c>
      <c r="DB457" s="2">
        <f t="shared" si="1000"/>
        <v>0.26843835984162134</v>
      </c>
      <c r="DC457" s="2"/>
      <c r="DD457" s="131">
        <v>15039</v>
      </c>
      <c r="DE457" s="3">
        <v>15031</v>
      </c>
      <c r="DF457" s="2">
        <f t="shared" si="969"/>
        <v>8</v>
      </c>
      <c r="DG457" s="2">
        <f t="shared" si="970"/>
        <v>8</v>
      </c>
      <c r="DH457" s="61"/>
      <c r="DI457" s="2">
        <f t="shared" si="1001"/>
        <v>8</v>
      </c>
      <c r="DJ457" s="2">
        <f t="shared" si="1002"/>
        <v>0.53223338433903267</v>
      </c>
      <c r="DK457" s="2">
        <f t="shared" si="1003"/>
        <v>0.53223338433903267</v>
      </c>
      <c r="DL457" s="2"/>
      <c r="DM457" s="131">
        <v>15168</v>
      </c>
      <c r="DN457" s="2">
        <v>15163</v>
      </c>
      <c r="DO457" s="3">
        <f t="shared" si="1004"/>
        <v>5</v>
      </c>
      <c r="DP457" s="3">
        <f t="shared" si="1005"/>
        <v>0.32975004946250741</v>
      </c>
      <c r="DQ457" s="2"/>
      <c r="DR457" s="131">
        <v>15349</v>
      </c>
      <c r="DS457" s="2">
        <v>15333</v>
      </c>
      <c r="DT457" s="3">
        <f t="shared" si="1006"/>
        <v>16</v>
      </c>
      <c r="DU457" s="3">
        <f t="shared" si="1007"/>
        <v>1.0435009456727322</v>
      </c>
      <c r="DV457" s="2"/>
      <c r="DW457" s="131">
        <v>15449</v>
      </c>
      <c r="DX457" s="2">
        <v>15436</v>
      </c>
      <c r="DY457" s="3">
        <f t="shared" si="1008"/>
        <v>13</v>
      </c>
      <c r="DZ457" s="3">
        <f t="shared" si="1009"/>
        <v>0.84218709510235812</v>
      </c>
      <c r="EA457" s="2"/>
      <c r="EB457" s="131">
        <v>15257</v>
      </c>
      <c r="EC457" s="2">
        <v>15259</v>
      </c>
      <c r="ED457" s="3">
        <v>0</v>
      </c>
      <c r="EE457" s="3">
        <f t="shared" si="1010"/>
        <v>0</v>
      </c>
      <c r="EF457" s="2"/>
      <c r="EG457" s="131">
        <v>15317</v>
      </c>
      <c r="EH457" s="2">
        <v>15320</v>
      </c>
      <c r="EI457" s="3">
        <v>0</v>
      </c>
      <c r="EJ457" s="3">
        <f t="shared" si="1011"/>
        <v>0</v>
      </c>
      <c r="EK457" s="2"/>
      <c r="EL457" s="131">
        <v>15455</v>
      </c>
      <c r="EM457" s="2">
        <v>15441</v>
      </c>
      <c r="EN457" s="3">
        <f t="shared" si="971"/>
        <v>14</v>
      </c>
      <c r="EO457" s="3">
        <f t="shared" si="1012"/>
        <v>0.90667702868985167</v>
      </c>
      <c r="EP457" s="2"/>
      <c r="EQ457" s="2"/>
      <c r="ER457" s="77">
        <f t="shared" si="1013"/>
        <v>0</v>
      </c>
      <c r="ES457" s="83">
        <f t="shared" si="955"/>
        <v>16</v>
      </c>
      <c r="ET457" s="83">
        <f t="shared" si="953"/>
        <v>25</v>
      </c>
      <c r="EU457" s="81">
        <f t="shared" si="975"/>
        <v>5</v>
      </c>
      <c r="EV457" s="81">
        <f t="shared" si="956"/>
        <v>4</v>
      </c>
      <c r="EW457" s="81">
        <f t="shared" si="961"/>
        <v>8</v>
      </c>
      <c r="EX457" s="81">
        <f t="shared" si="957"/>
        <v>5</v>
      </c>
      <c r="EY457" s="81">
        <f t="shared" si="1064"/>
        <v>16</v>
      </c>
      <c r="EZ457" s="81">
        <f t="shared" si="960"/>
        <v>13</v>
      </c>
      <c r="FA457" s="81">
        <f t="shared" si="1014"/>
        <v>0</v>
      </c>
      <c r="FB457" s="81">
        <f t="shared" si="1015"/>
        <v>0</v>
      </c>
      <c r="FC457" s="81">
        <f t="shared" si="972"/>
        <v>14</v>
      </c>
      <c r="FD457" s="2"/>
      <c r="FE457" s="77">
        <f t="shared" si="1016"/>
        <v>0</v>
      </c>
      <c r="FF457" s="83">
        <f t="shared" si="1017"/>
        <v>1.081446434606286</v>
      </c>
      <c r="FG457" s="83">
        <f t="shared" si="1018"/>
        <v>1.696755802904846</v>
      </c>
      <c r="FH457" s="81">
        <f t="shared" si="1019"/>
        <v>0.33806626098715348</v>
      </c>
      <c r="FI457" s="81">
        <f t="shared" si="1020"/>
        <v>0.26843835984162134</v>
      </c>
      <c r="FJ457" s="81">
        <f t="shared" si="1021"/>
        <v>0.53223338433903267</v>
      </c>
      <c r="FK457" s="81">
        <f t="shared" si="1022"/>
        <v>0.32975004946250741</v>
      </c>
      <c r="FL457" s="81">
        <f t="shared" si="1023"/>
        <v>1.0435009456727322</v>
      </c>
      <c r="FM457" s="81">
        <f t="shared" si="1024"/>
        <v>0.84218709510235812</v>
      </c>
      <c r="FN457" s="81">
        <f t="shared" si="1025"/>
        <v>0</v>
      </c>
      <c r="FO457" s="81">
        <f t="shared" si="1026"/>
        <v>0</v>
      </c>
      <c r="FP457" s="81">
        <f t="shared" si="1027"/>
        <v>0.90667702868985167</v>
      </c>
      <c r="FQ457" s="2"/>
      <c r="FR457" s="83">
        <f t="shared" si="1028"/>
        <v>16</v>
      </c>
      <c r="FS457" s="83">
        <f t="shared" si="1029"/>
        <v>9</v>
      </c>
      <c r="FT457" s="83">
        <f t="shared" si="1030"/>
        <v>-20</v>
      </c>
      <c r="FU457" s="83">
        <f t="shared" si="1031"/>
        <v>-1</v>
      </c>
      <c r="FV457" s="83">
        <f t="shared" si="1032"/>
        <v>4</v>
      </c>
      <c r="FW457" s="83">
        <f t="shared" si="1033"/>
        <v>-3</v>
      </c>
      <c r="FX457" s="83">
        <f t="shared" si="1034"/>
        <v>11</v>
      </c>
      <c r="FY457" s="83">
        <f t="shared" si="1035"/>
        <v>-3</v>
      </c>
      <c r="FZ457" s="83">
        <f t="shared" si="1036"/>
        <v>-13</v>
      </c>
      <c r="GA457" s="83">
        <f t="shared" si="1037"/>
        <v>0</v>
      </c>
      <c r="GB457" s="83">
        <f t="shared" si="1038"/>
        <v>14</v>
      </c>
      <c r="GC457" s="54"/>
      <c r="GD457" s="205">
        <f t="shared" si="1039"/>
        <v>1.081446434606286</v>
      </c>
      <c r="GE457" s="206">
        <f t="shared" si="1040"/>
        <v>0.61530936829855998</v>
      </c>
      <c r="GF457" s="206">
        <f t="shared" si="1041"/>
        <v>-1.3586895419176925</v>
      </c>
      <c r="GG457" s="207">
        <f t="shared" si="1042"/>
        <v>-6.9627901145532134E-2</v>
      </c>
      <c r="GH457" s="206">
        <f t="shared" si="1043"/>
        <v>0.26379502449741132</v>
      </c>
      <c r="GI457" s="206">
        <f t="shared" si="1044"/>
        <v>-0.20248333487652526</v>
      </c>
      <c r="GJ457" s="206">
        <f t="shared" si="1045"/>
        <v>0.71375089621022481</v>
      </c>
      <c r="GK457" s="206">
        <f t="shared" si="1046"/>
        <v>-0.2013138505703741</v>
      </c>
      <c r="GL457" s="206">
        <f t="shared" si="1047"/>
        <v>-0.84218709510235812</v>
      </c>
      <c r="GM457" s="206">
        <f t="shared" si="1048"/>
        <v>0</v>
      </c>
      <c r="GN457" s="206">
        <f t="shared" si="1049"/>
        <v>0.90667702868985167</v>
      </c>
      <c r="GO457" s="2"/>
      <c r="GP457" s="3">
        <f t="shared" si="1050"/>
        <v>14</v>
      </c>
      <c r="GQ457" s="320">
        <f t="shared" si="1051"/>
        <v>9.0667702868985165E-4</v>
      </c>
      <c r="GR457" s="298">
        <f t="shared" si="1052"/>
        <v>0</v>
      </c>
      <c r="GS457" s="298">
        <f t="shared" si="1053"/>
        <v>2.5569725445073033E-4</v>
      </c>
      <c r="GT457" s="298">
        <f t="shared" si="1054"/>
        <v>4.77360993472947E-4</v>
      </c>
      <c r="GU457" s="298">
        <f t="shared" si="1055"/>
        <v>1.0795405475429657E-4</v>
      </c>
      <c r="GV457" s="298">
        <f t="shared" si="1056"/>
        <v>7.2181319474519992E-5</v>
      </c>
      <c r="GW457" s="298">
        <f t="shared" si="1057"/>
        <v>1.6057485799160997E-4</v>
      </c>
      <c r="GX457" s="298">
        <f t="shared" si="1058"/>
        <v>1.2511260134120709E-4</v>
      </c>
      <c r="GY457" s="298">
        <f t="shared" si="1059"/>
        <v>3.8366544373306477E-4</v>
      </c>
      <c r="GZ457" s="298">
        <f t="shared" si="1060"/>
        <v>2.6984950700570837E-4</v>
      </c>
      <c r="HA457" s="298">
        <f t="shared" si="1061"/>
        <v>0</v>
      </c>
      <c r="HB457" s="298">
        <f t="shared" si="1062"/>
        <v>0</v>
      </c>
      <c r="HC457" s="298">
        <f t="shared" si="1063"/>
        <v>2.4259647541977856E-4</v>
      </c>
      <c r="HD457" s="298"/>
    </row>
    <row r="458" spans="1:212" ht="12" customHeight="1" x14ac:dyDescent="0.25">
      <c r="A458" s="2">
        <v>3</v>
      </c>
      <c r="B458" s="10" t="s">
        <v>152</v>
      </c>
      <c r="C458" s="183">
        <v>64075</v>
      </c>
      <c r="D458" s="10"/>
      <c r="E458" s="2" t="s">
        <v>90</v>
      </c>
      <c r="F458" s="33"/>
      <c r="G458" s="33"/>
      <c r="H458" s="33"/>
      <c r="I458" s="33"/>
      <c r="J458" s="33"/>
      <c r="K458" s="33"/>
      <c r="L458" s="33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61"/>
      <c r="X458" s="45"/>
      <c r="Y458" s="3">
        <v>28</v>
      </c>
      <c r="Z458" s="146"/>
      <c r="AA458" s="3">
        <f t="shared" si="962"/>
        <v>28</v>
      </c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178">
        <f t="shared" si="977"/>
        <v>0</v>
      </c>
      <c r="BB458" s="2">
        <f t="shared" si="978"/>
        <v>0</v>
      </c>
      <c r="BC458" s="2">
        <f t="shared" si="979"/>
        <v>0</v>
      </c>
      <c r="BD458" s="146">
        <f t="shared" si="980"/>
        <v>0</v>
      </c>
      <c r="BE458" s="3">
        <f t="shared" si="981"/>
        <v>5.9753954305799644</v>
      </c>
      <c r="BF458" s="178">
        <f t="shared" si="982"/>
        <v>0</v>
      </c>
      <c r="BG458" s="2">
        <f t="shared" si="983"/>
        <v>0</v>
      </c>
      <c r="BH458" s="2">
        <f t="shared" si="984"/>
        <v>0</v>
      </c>
      <c r="BI458" s="146">
        <f t="shared" si="985"/>
        <v>0</v>
      </c>
      <c r="BJ458" s="3"/>
      <c r="BK458" s="21">
        <v>2738</v>
      </c>
      <c r="BL458" s="3">
        <v>2719</v>
      </c>
      <c r="BM458" s="2">
        <v>19</v>
      </c>
      <c r="BN458" s="2">
        <v>19</v>
      </c>
      <c r="BO458" s="45"/>
      <c r="BP458" s="2">
        <f t="shared" si="986"/>
        <v>19</v>
      </c>
      <c r="BQ458" s="2">
        <f t="shared" si="987"/>
        <v>6.9878631849944837</v>
      </c>
      <c r="BR458" s="2">
        <f t="shared" si="988"/>
        <v>6.9878631849944837</v>
      </c>
      <c r="BS458" s="2"/>
      <c r="BT458" s="7">
        <v>2768</v>
      </c>
      <c r="BU458" s="3">
        <v>2731</v>
      </c>
      <c r="BV458" s="2">
        <f t="shared" si="963"/>
        <v>37</v>
      </c>
      <c r="BW458" s="2">
        <v>37</v>
      </c>
      <c r="BX458" s="61"/>
      <c r="BY458" s="2">
        <f t="shared" si="989"/>
        <v>37</v>
      </c>
      <c r="BZ458" s="2">
        <f t="shared" si="990"/>
        <v>13.548150860490663</v>
      </c>
      <c r="CA458" s="2">
        <f t="shared" si="991"/>
        <v>13.548150860490663</v>
      </c>
      <c r="CB458" s="2"/>
      <c r="CC458" s="105">
        <v>2810</v>
      </c>
      <c r="CD458" s="3">
        <v>2797</v>
      </c>
      <c r="CE458" s="2">
        <f t="shared" si="964"/>
        <v>13</v>
      </c>
      <c r="CF458" s="2">
        <v>13</v>
      </c>
      <c r="CG458" s="61"/>
      <c r="CH458" s="2">
        <f t="shared" si="992"/>
        <v>13</v>
      </c>
      <c r="CI458" s="2">
        <f t="shared" si="993"/>
        <v>4.6478369681801928</v>
      </c>
      <c r="CJ458" s="2">
        <f t="shared" si="994"/>
        <v>4.6478369681801928</v>
      </c>
      <c r="CK458" s="2"/>
      <c r="CL458" s="105">
        <v>2836</v>
      </c>
      <c r="CM458" s="3">
        <v>2832</v>
      </c>
      <c r="CN458" s="2">
        <f t="shared" si="965"/>
        <v>4</v>
      </c>
      <c r="CO458" s="2">
        <f t="shared" si="966"/>
        <v>4</v>
      </c>
      <c r="CP458" s="61"/>
      <c r="CQ458" s="2">
        <f t="shared" si="995"/>
        <v>4</v>
      </c>
      <c r="CR458" s="2">
        <f t="shared" si="996"/>
        <v>1.4124293785310735</v>
      </c>
      <c r="CS458" s="2">
        <f t="shared" si="997"/>
        <v>1.4124293785310735</v>
      </c>
      <c r="CT458" s="2"/>
      <c r="CU458" s="131">
        <v>2862</v>
      </c>
      <c r="CV458" s="3">
        <v>2845</v>
      </c>
      <c r="CW458" s="2">
        <f t="shared" si="967"/>
        <v>17</v>
      </c>
      <c r="CX458" s="2">
        <f t="shared" si="968"/>
        <v>17</v>
      </c>
      <c r="CY458" s="61"/>
      <c r="CZ458" s="2">
        <f t="shared" si="998"/>
        <v>17</v>
      </c>
      <c r="DA458" s="2">
        <f t="shared" si="999"/>
        <v>5.9753954305799644</v>
      </c>
      <c r="DB458" s="2">
        <f t="shared" si="1000"/>
        <v>5.9753954305799644</v>
      </c>
      <c r="DC458" s="2"/>
      <c r="DD458" s="131">
        <v>2913</v>
      </c>
      <c r="DE458" s="3">
        <v>2895</v>
      </c>
      <c r="DF458" s="2">
        <f t="shared" si="969"/>
        <v>18</v>
      </c>
      <c r="DG458" s="2">
        <f t="shared" si="970"/>
        <v>18</v>
      </c>
      <c r="DH458" s="61"/>
      <c r="DI458" s="2">
        <f t="shared" si="1001"/>
        <v>18</v>
      </c>
      <c r="DJ458" s="2">
        <f t="shared" si="1002"/>
        <v>6.2176165803108807</v>
      </c>
      <c r="DK458" s="2">
        <f t="shared" si="1003"/>
        <v>6.2176165803108807</v>
      </c>
      <c r="DL458" s="2"/>
      <c r="DM458" s="131">
        <v>2968</v>
      </c>
      <c r="DN458" s="2">
        <v>2964</v>
      </c>
      <c r="DO458" s="3">
        <f t="shared" si="1004"/>
        <v>4</v>
      </c>
      <c r="DP458" s="3">
        <f t="shared" si="1005"/>
        <v>1.3495276653171389</v>
      </c>
      <c r="DQ458" s="2"/>
      <c r="DR458" s="131">
        <v>2942</v>
      </c>
      <c r="DS458" s="2">
        <v>2936</v>
      </c>
      <c r="DT458" s="3">
        <f t="shared" si="1006"/>
        <v>6</v>
      </c>
      <c r="DU458" s="3">
        <f t="shared" si="1007"/>
        <v>2.0435967302452314</v>
      </c>
      <c r="DV458" s="2"/>
      <c r="DW458" s="131">
        <v>2977</v>
      </c>
      <c r="DX458" s="2">
        <v>2960</v>
      </c>
      <c r="DY458" s="3">
        <f t="shared" si="1008"/>
        <v>17</v>
      </c>
      <c r="DZ458" s="3">
        <f t="shared" si="1009"/>
        <v>5.7432432432432439</v>
      </c>
      <c r="EA458" s="2"/>
      <c r="EB458" s="131">
        <v>3007</v>
      </c>
      <c r="EC458" s="2">
        <v>2994</v>
      </c>
      <c r="ED458" s="3">
        <f t="shared" ref="ED458:ED489" si="1065">EB458-EC458</f>
        <v>13</v>
      </c>
      <c r="EE458" s="3">
        <f t="shared" si="1010"/>
        <v>4.3420173680694729</v>
      </c>
      <c r="EF458" s="2"/>
      <c r="EG458" s="131">
        <v>3069</v>
      </c>
      <c r="EH458" s="2">
        <v>3064</v>
      </c>
      <c r="EI458" s="3">
        <f t="shared" ref="EI458:EI476" si="1066">EG458-EH458</f>
        <v>5</v>
      </c>
      <c r="EJ458" s="3">
        <f t="shared" si="1011"/>
        <v>1.6318537859007831</v>
      </c>
      <c r="EK458" s="2"/>
      <c r="EL458" s="131">
        <v>3156</v>
      </c>
      <c r="EM458" s="2">
        <v>3143</v>
      </c>
      <c r="EN458" s="3">
        <f t="shared" si="971"/>
        <v>13</v>
      </c>
      <c r="EO458" s="3">
        <f t="shared" si="1012"/>
        <v>4.1361756283805278</v>
      </c>
      <c r="EP458" s="2"/>
      <c r="EQ458" s="2"/>
      <c r="ER458" s="77">
        <f t="shared" si="1013"/>
        <v>19</v>
      </c>
      <c r="ES458" s="83">
        <f t="shared" si="955"/>
        <v>37</v>
      </c>
      <c r="ET458" s="83">
        <f t="shared" si="953"/>
        <v>13</v>
      </c>
      <c r="EU458" s="81">
        <f t="shared" si="975"/>
        <v>4</v>
      </c>
      <c r="EV458" s="81">
        <f t="shared" si="956"/>
        <v>17</v>
      </c>
      <c r="EW458" s="81">
        <f t="shared" si="961"/>
        <v>18</v>
      </c>
      <c r="EX458" s="81">
        <f t="shared" si="957"/>
        <v>4</v>
      </c>
      <c r="EY458" s="81">
        <f t="shared" si="1064"/>
        <v>6</v>
      </c>
      <c r="EZ458" s="81">
        <f t="shared" si="960"/>
        <v>17</v>
      </c>
      <c r="FA458" s="81">
        <f t="shared" si="1014"/>
        <v>13</v>
      </c>
      <c r="FB458" s="81">
        <f t="shared" si="1015"/>
        <v>5</v>
      </c>
      <c r="FC458" s="81">
        <f t="shared" si="972"/>
        <v>13</v>
      </c>
      <c r="FD458" s="2"/>
      <c r="FE458" s="77">
        <f t="shared" si="1016"/>
        <v>6.9878631849944837</v>
      </c>
      <c r="FF458" s="83">
        <f t="shared" si="1017"/>
        <v>13.548150860490663</v>
      </c>
      <c r="FG458" s="83">
        <f t="shared" si="1018"/>
        <v>4.6478369681801928</v>
      </c>
      <c r="FH458" s="81">
        <f t="shared" si="1019"/>
        <v>1.4124293785310735</v>
      </c>
      <c r="FI458" s="81">
        <f t="shared" si="1020"/>
        <v>5.9753954305799644</v>
      </c>
      <c r="FJ458" s="81">
        <f t="shared" si="1021"/>
        <v>6.2176165803108807</v>
      </c>
      <c r="FK458" s="81">
        <f t="shared" si="1022"/>
        <v>1.3495276653171389</v>
      </c>
      <c r="FL458" s="81">
        <f t="shared" si="1023"/>
        <v>2.0435967302452314</v>
      </c>
      <c r="FM458" s="81">
        <f t="shared" si="1024"/>
        <v>5.7432432432432439</v>
      </c>
      <c r="FN458" s="81">
        <f t="shared" si="1025"/>
        <v>4.3420173680694729</v>
      </c>
      <c r="FO458" s="81">
        <f t="shared" si="1026"/>
        <v>1.6318537859007831</v>
      </c>
      <c r="FP458" s="81">
        <f t="shared" si="1027"/>
        <v>4.1361756283805278</v>
      </c>
      <c r="FQ458" s="2"/>
      <c r="FR458" s="83">
        <f t="shared" si="1028"/>
        <v>18</v>
      </c>
      <c r="FS458" s="83">
        <f t="shared" si="1029"/>
        <v>-24</v>
      </c>
      <c r="FT458" s="83">
        <f t="shared" si="1030"/>
        <v>-9</v>
      </c>
      <c r="FU458" s="83">
        <f t="shared" si="1031"/>
        <v>13</v>
      </c>
      <c r="FV458" s="83">
        <f t="shared" si="1032"/>
        <v>1</v>
      </c>
      <c r="FW458" s="83">
        <f t="shared" si="1033"/>
        <v>-14</v>
      </c>
      <c r="FX458" s="83">
        <f t="shared" si="1034"/>
        <v>2</v>
      </c>
      <c r="FY458" s="83">
        <f t="shared" si="1035"/>
        <v>11</v>
      </c>
      <c r="FZ458" s="83">
        <f t="shared" si="1036"/>
        <v>-4</v>
      </c>
      <c r="GA458" s="83">
        <f t="shared" si="1037"/>
        <v>-8</v>
      </c>
      <c r="GB458" s="83">
        <f t="shared" si="1038"/>
        <v>8</v>
      </c>
      <c r="GC458" s="54"/>
      <c r="GD458" s="205">
        <f t="shared" si="1039"/>
        <v>6.5602876754961796</v>
      </c>
      <c r="GE458" s="206">
        <f t="shared" si="1040"/>
        <v>-8.9003138923104714</v>
      </c>
      <c r="GF458" s="206">
        <f t="shared" si="1041"/>
        <v>-3.2354075896491192</v>
      </c>
      <c r="GG458" s="207">
        <f t="shared" si="1042"/>
        <v>4.5629660520488908</v>
      </c>
      <c r="GH458" s="206">
        <f t="shared" si="1043"/>
        <v>0.24222114973091635</v>
      </c>
      <c r="GI458" s="206">
        <f t="shared" si="1044"/>
        <v>-4.8680889149937414</v>
      </c>
      <c r="GJ458" s="206">
        <f t="shared" si="1045"/>
        <v>0.69406906492809251</v>
      </c>
      <c r="GK458" s="206">
        <f t="shared" si="1046"/>
        <v>3.6996465129980125</v>
      </c>
      <c r="GL458" s="206">
        <f t="shared" si="1047"/>
        <v>-1.401225875173771</v>
      </c>
      <c r="GM458" s="206">
        <f t="shared" si="1048"/>
        <v>-2.7101635821686898</v>
      </c>
      <c r="GN458" s="206">
        <f t="shared" si="1049"/>
        <v>2.5043218424797447</v>
      </c>
      <c r="GO458" s="2"/>
      <c r="GP458" s="3">
        <f t="shared" si="1050"/>
        <v>13</v>
      </c>
      <c r="GQ458" s="320">
        <f t="shared" si="1051"/>
        <v>4.1361756283805279E-3</v>
      </c>
      <c r="GR458" s="298">
        <f t="shared" si="1052"/>
        <v>3.3090092129782825E-4</v>
      </c>
      <c r="GS458" s="298">
        <f t="shared" si="1053"/>
        <v>5.9129990091731394E-4</v>
      </c>
      <c r="GT458" s="298">
        <f t="shared" si="1054"/>
        <v>2.4822771660593248E-4</v>
      </c>
      <c r="GU458" s="298">
        <f t="shared" si="1055"/>
        <v>8.6363243803437264E-5</v>
      </c>
      <c r="GV458" s="298">
        <f t="shared" si="1056"/>
        <v>3.0677060776671E-4</v>
      </c>
      <c r="GW458" s="298">
        <f t="shared" si="1057"/>
        <v>3.6129343048112243E-4</v>
      </c>
      <c r="GX458" s="298">
        <f t="shared" si="1058"/>
        <v>1.0009008107296567E-4</v>
      </c>
      <c r="GY458" s="298">
        <f t="shared" si="1059"/>
        <v>1.4387454139989928E-4</v>
      </c>
      <c r="GZ458" s="298">
        <f t="shared" si="1060"/>
        <v>3.5288012454592633E-4</v>
      </c>
      <c r="HA458" s="298">
        <f t="shared" si="1061"/>
        <v>2.7460920997042672E-4</v>
      </c>
      <c r="HB458" s="298">
        <f t="shared" si="1062"/>
        <v>9.9700897308075767E-5</v>
      </c>
      <c r="HC458" s="298">
        <f t="shared" si="1063"/>
        <v>2.2526815574693722E-4</v>
      </c>
      <c r="HD458" s="298"/>
    </row>
    <row r="459" spans="1:212" ht="12" customHeight="1" x14ac:dyDescent="0.25">
      <c r="A459" s="2">
        <v>3</v>
      </c>
      <c r="B459" s="10" t="s">
        <v>152</v>
      </c>
      <c r="C459" s="183">
        <v>64076</v>
      </c>
      <c r="D459" s="10"/>
      <c r="E459" s="2" t="s">
        <v>339</v>
      </c>
      <c r="F459" s="33"/>
      <c r="G459" s="33"/>
      <c r="H459" s="33"/>
      <c r="I459" s="33"/>
      <c r="J459" s="33"/>
      <c r="K459" s="33"/>
      <c r="L459" s="33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61"/>
      <c r="X459" s="45"/>
      <c r="Y459" s="3">
        <v>20</v>
      </c>
      <c r="Z459" s="146">
        <v>2</v>
      </c>
      <c r="AA459" s="3">
        <f t="shared" si="962"/>
        <v>22</v>
      </c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178">
        <f t="shared" si="977"/>
        <v>0</v>
      </c>
      <c r="BB459" s="2">
        <f t="shared" si="978"/>
        <v>0</v>
      </c>
      <c r="BC459" s="2">
        <f t="shared" si="979"/>
        <v>0</v>
      </c>
      <c r="BD459" s="146">
        <f t="shared" si="980"/>
        <v>0</v>
      </c>
      <c r="BE459" s="3">
        <f t="shared" si="981"/>
        <v>3.5805626598465476</v>
      </c>
      <c r="BF459" s="178">
        <f t="shared" si="982"/>
        <v>0</v>
      </c>
      <c r="BG459" s="2">
        <f t="shared" si="983"/>
        <v>0</v>
      </c>
      <c r="BH459" s="2">
        <f t="shared" si="984"/>
        <v>0</v>
      </c>
      <c r="BI459" s="146">
        <f t="shared" si="985"/>
        <v>0</v>
      </c>
      <c r="BJ459" s="3"/>
      <c r="BK459" s="21">
        <v>3787</v>
      </c>
      <c r="BL459" s="3">
        <v>3760</v>
      </c>
      <c r="BM459" s="2">
        <v>27</v>
      </c>
      <c r="BN459" s="2">
        <v>27</v>
      </c>
      <c r="BO459" s="45"/>
      <c r="BP459" s="2">
        <f t="shared" si="986"/>
        <v>27</v>
      </c>
      <c r="BQ459" s="2">
        <f t="shared" si="987"/>
        <v>7.1808510638297873</v>
      </c>
      <c r="BR459" s="2">
        <f t="shared" si="988"/>
        <v>7.1808510638297873</v>
      </c>
      <c r="BS459" s="2"/>
      <c r="BT459" s="7">
        <v>3798</v>
      </c>
      <c r="BU459" s="3">
        <v>3780</v>
      </c>
      <c r="BV459" s="2">
        <f t="shared" si="963"/>
        <v>18</v>
      </c>
      <c r="BW459" s="2">
        <v>18</v>
      </c>
      <c r="BX459" s="61"/>
      <c r="BY459" s="2">
        <f t="shared" si="989"/>
        <v>18</v>
      </c>
      <c r="BZ459" s="2">
        <f t="shared" si="990"/>
        <v>4.7619047619047628</v>
      </c>
      <c r="CA459" s="2">
        <f t="shared" si="991"/>
        <v>4.7619047619047628</v>
      </c>
      <c r="CB459" s="2"/>
      <c r="CC459" s="105">
        <v>3843</v>
      </c>
      <c r="CD459" s="3">
        <v>3834</v>
      </c>
      <c r="CE459" s="2">
        <f t="shared" si="964"/>
        <v>9</v>
      </c>
      <c r="CF459" s="2">
        <v>9</v>
      </c>
      <c r="CG459" s="61"/>
      <c r="CH459" s="2">
        <f t="shared" si="992"/>
        <v>9</v>
      </c>
      <c r="CI459" s="2">
        <f t="shared" si="993"/>
        <v>2.347417840375587</v>
      </c>
      <c r="CJ459" s="2">
        <f t="shared" si="994"/>
        <v>2.347417840375587</v>
      </c>
      <c r="CK459" s="2"/>
      <c r="CL459" s="105">
        <v>3897</v>
      </c>
      <c r="CM459" s="3">
        <v>3886</v>
      </c>
      <c r="CN459" s="2">
        <f t="shared" si="965"/>
        <v>11</v>
      </c>
      <c r="CO459" s="2">
        <f t="shared" si="966"/>
        <v>11</v>
      </c>
      <c r="CP459" s="61"/>
      <c r="CQ459" s="2">
        <f t="shared" si="995"/>
        <v>11</v>
      </c>
      <c r="CR459" s="2">
        <f t="shared" si="996"/>
        <v>2.8306742151312405</v>
      </c>
      <c r="CS459" s="2">
        <f t="shared" si="997"/>
        <v>2.8306742151312405</v>
      </c>
      <c r="CT459" s="2"/>
      <c r="CU459" s="131">
        <v>3924</v>
      </c>
      <c r="CV459" s="3">
        <v>3910</v>
      </c>
      <c r="CW459" s="2">
        <f t="shared" si="967"/>
        <v>14</v>
      </c>
      <c r="CX459" s="2">
        <f t="shared" si="968"/>
        <v>14</v>
      </c>
      <c r="CY459" s="61"/>
      <c r="CZ459" s="2">
        <f t="shared" si="998"/>
        <v>14</v>
      </c>
      <c r="DA459" s="2">
        <f t="shared" si="999"/>
        <v>3.5805626598465476</v>
      </c>
      <c r="DB459" s="2">
        <f t="shared" si="1000"/>
        <v>3.5805626598465476</v>
      </c>
      <c r="DC459" s="2"/>
      <c r="DD459" s="131">
        <v>3953</v>
      </c>
      <c r="DE459" s="3">
        <v>3935</v>
      </c>
      <c r="DF459" s="2">
        <f t="shared" si="969"/>
        <v>18</v>
      </c>
      <c r="DG459" s="2">
        <f t="shared" si="970"/>
        <v>18</v>
      </c>
      <c r="DH459" s="61"/>
      <c r="DI459" s="2">
        <f t="shared" si="1001"/>
        <v>18</v>
      </c>
      <c r="DJ459" s="2">
        <f t="shared" si="1002"/>
        <v>4.5743329097839895</v>
      </c>
      <c r="DK459" s="2">
        <f t="shared" si="1003"/>
        <v>4.5743329097839895</v>
      </c>
      <c r="DL459" s="2"/>
      <c r="DM459" s="131">
        <v>3952</v>
      </c>
      <c r="DN459" s="2">
        <v>3946</v>
      </c>
      <c r="DO459" s="3">
        <f t="shared" si="1004"/>
        <v>6</v>
      </c>
      <c r="DP459" s="3">
        <f t="shared" si="1005"/>
        <v>1.5205271160669034</v>
      </c>
      <c r="DQ459" s="2"/>
      <c r="DR459" s="131">
        <v>3935</v>
      </c>
      <c r="DS459" s="2">
        <v>3942</v>
      </c>
      <c r="DT459" s="3">
        <f t="shared" si="1006"/>
        <v>-7</v>
      </c>
      <c r="DU459" s="3">
        <f t="shared" si="1007"/>
        <v>-1.7757483510908167</v>
      </c>
      <c r="DV459" s="2"/>
      <c r="DW459" s="131">
        <v>3950</v>
      </c>
      <c r="DX459" s="2">
        <v>3953</v>
      </c>
      <c r="DY459" s="3">
        <f t="shared" si="1008"/>
        <v>-3</v>
      </c>
      <c r="DZ459" s="3">
        <f t="shared" si="1009"/>
        <v>-0.75891727801669617</v>
      </c>
      <c r="EA459" s="2"/>
      <c r="EB459" s="131">
        <v>3959</v>
      </c>
      <c r="EC459" s="2">
        <v>3947</v>
      </c>
      <c r="ED459" s="3">
        <f t="shared" si="1065"/>
        <v>12</v>
      </c>
      <c r="EE459" s="3">
        <f t="shared" si="1010"/>
        <v>3.0402837598175831</v>
      </c>
      <c r="EF459" s="2"/>
      <c r="EG459" s="131">
        <v>4028</v>
      </c>
      <c r="EH459" s="2">
        <v>4026</v>
      </c>
      <c r="EI459" s="3">
        <f t="shared" si="1066"/>
        <v>2</v>
      </c>
      <c r="EJ459" s="3">
        <f t="shared" si="1011"/>
        <v>0.49677098857426727</v>
      </c>
      <c r="EK459" s="2"/>
      <c r="EL459" s="131">
        <v>4091</v>
      </c>
      <c r="EM459" s="2">
        <v>4081</v>
      </c>
      <c r="EN459" s="3">
        <f t="shared" si="971"/>
        <v>10</v>
      </c>
      <c r="EO459" s="3">
        <f t="shared" si="1012"/>
        <v>2.450379808870375</v>
      </c>
      <c r="EP459" s="2"/>
      <c r="EQ459" s="2"/>
      <c r="ER459" s="77">
        <f t="shared" si="1013"/>
        <v>27</v>
      </c>
      <c r="ES459" s="83">
        <f t="shared" si="955"/>
        <v>18</v>
      </c>
      <c r="ET459" s="83">
        <f t="shared" si="953"/>
        <v>9</v>
      </c>
      <c r="EU459" s="81">
        <f t="shared" si="975"/>
        <v>11</v>
      </c>
      <c r="EV459" s="81">
        <f t="shared" si="956"/>
        <v>14</v>
      </c>
      <c r="EW459" s="81">
        <f t="shared" si="961"/>
        <v>18</v>
      </c>
      <c r="EX459" s="81">
        <f t="shared" si="957"/>
        <v>6</v>
      </c>
      <c r="EY459" s="81">
        <f t="shared" si="1064"/>
        <v>-7</v>
      </c>
      <c r="EZ459" s="81">
        <f t="shared" si="960"/>
        <v>-3</v>
      </c>
      <c r="FA459" s="81">
        <f t="shared" si="1014"/>
        <v>12</v>
      </c>
      <c r="FB459" s="81">
        <f t="shared" si="1015"/>
        <v>2</v>
      </c>
      <c r="FC459" s="81">
        <f t="shared" si="972"/>
        <v>10</v>
      </c>
      <c r="FD459" s="2"/>
      <c r="FE459" s="77">
        <f t="shared" si="1016"/>
        <v>7.1808510638297873</v>
      </c>
      <c r="FF459" s="83">
        <f t="shared" si="1017"/>
        <v>4.7619047619047628</v>
      </c>
      <c r="FG459" s="83">
        <f t="shared" si="1018"/>
        <v>2.347417840375587</v>
      </c>
      <c r="FH459" s="81">
        <f t="shared" si="1019"/>
        <v>2.8306742151312405</v>
      </c>
      <c r="FI459" s="81">
        <f t="shared" si="1020"/>
        <v>3.5805626598465476</v>
      </c>
      <c r="FJ459" s="81">
        <f t="shared" si="1021"/>
        <v>4.5743329097839895</v>
      </c>
      <c r="FK459" s="81">
        <f t="shared" si="1022"/>
        <v>1.5205271160669034</v>
      </c>
      <c r="FL459" s="81">
        <f t="shared" si="1023"/>
        <v>-1.7757483510908167</v>
      </c>
      <c r="FM459" s="81">
        <f t="shared" si="1024"/>
        <v>-0.75891727801669617</v>
      </c>
      <c r="FN459" s="81">
        <f t="shared" si="1025"/>
        <v>3.0402837598175831</v>
      </c>
      <c r="FO459" s="81">
        <f t="shared" si="1026"/>
        <v>0.49677098857426727</v>
      </c>
      <c r="FP459" s="81">
        <f t="shared" si="1027"/>
        <v>2.450379808870375</v>
      </c>
      <c r="FQ459" s="2"/>
      <c r="FR459" s="83">
        <f t="shared" si="1028"/>
        <v>-9</v>
      </c>
      <c r="FS459" s="83">
        <f t="shared" si="1029"/>
        <v>-9</v>
      </c>
      <c r="FT459" s="83">
        <f t="shared" si="1030"/>
        <v>2</v>
      </c>
      <c r="FU459" s="83">
        <f t="shared" si="1031"/>
        <v>3</v>
      </c>
      <c r="FV459" s="83">
        <f t="shared" si="1032"/>
        <v>4</v>
      </c>
      <c r="FW459" s="83">
        <f t="shared" si="1033"/>
        <v>-12</v>
      </c>
      <c r="FX459" s="83">
        <f t="shared" si="1034"/>
        <v>-13</v>
      </c>
      <c r="FY459" s="83">
        <f t="shared" si="1035"/>
        <v>4</v>
      </c>
      <c r="FZ459" s="83">
        <f t="shared" si="1036"/>
        <v>15</v>
      </c>
      <c r="GA459" s="83">
        <f t="shared" si="1037"/>
        <v>-10</v>
      </c>
      <c r="GB459" s="83">
        <f t="shared" si="1038"/>
        <v>8</v>
      </c>
      <c r="GC459" s="54"/>
      <c r="GD459" s="205">
        <f t="shared" si="1039"/>
        <v>-2.4189463019250246</v>
      </c>
      <c r="GE459" s="206">
        <f t="shared" si="1040"/>
        <v>-2.4144869215291758</v>
      </c>
      <c r="GF459" s="206">
        <f t="shared" si="1041"/>
        <v>0.48325637475565353</v>
      </c>
      <c r="GG459" s="207">
        <f t="shared" si="1042"/>
        <v>0.74988844471530713</v>
      </c>
      <c r="GH459" s="206">
        <f t="shared" si="1043"/>
        <v>0.9937702499374419</v>
      </c>
      <c r="GI459" s="206">
        <f t="shared" si="1044"/>
        <v>-3.0538057937170864</v>
      </c>
      <c r="GJ459" s="206">
        <f t="shared" si="1045"/>
        <v>-3.2962754671577201</v>
      </c>
      <c r="GK459" s="206">
        <f t="shared" si="1046"/>
        <v>1.0168310730741206</v>
      </c>
      <c r="GL459" s="206">
        <f t="shared" si="1047"/>
        <v>3.7992010378342793</v>
      </c>
      <c r="GM459" s="206">
        <f t="shared" si="1048"/>
        <v>-2.5435127712433161</v>
      </c>
      <c r="GN459" s="206">
        <f t="shared" si="1049"/>
        <v>1.9536088202961077</v>
      </c>
      <c r="GO459" s="2"/>
      <c r="GP459" s="3">
        <f t="shared" si="1050"/>
        <v>10</v>
      </c>
      <c r="GQ459" s="320">
        <f t="shared" si="1051"/>
        <v>2.4503798088703751E-3</v>
      </c>
      <c r="GR459" s="298">
        <f t="shared" si="1052"/>
        <v>4.70227625002177E-4</v>
      </c>
      <c r="GS459" s="298">
        <f t="shared" si="1053"/>
        <v>2.8765941125707164E-4</v>
      </c>
      <c r="GT459" s="298">
        <f t="shared" si="1054"/>
        <v>1.7184995765026092E-4</v>
      </c>
      <c r="GU459" s="298">
        <f t="shared" si="1055"/>
        <v>2.3749892045945247E-4</v>
      </c>
      <c r="GV459" s="298">
        <f t="shared" si="1056"/>
        <v>2.5263461816081996E-4</v>
      </c>
      <c r="GW459" s="298">
        <f t="shared" si="1057"/>
        <v>3.6129343048112243E-4</v>
      </c>
      <c r="GX459" s="298">
        <f t="shared" si="1058"/>
        <v>1.501351216094485E-4</v>
      </c>
      <c r="GY459" s="298">
        <f t="shared" si="1059"/>
        <v>-1.6785363163321584E-4</v>
      </c>
      <c r="GZ459" s="298">
        <f t="shared" si="1060"/>
        <v>-6.227296315516347E-5</v>
      </c>
      <c r="HA459" s="298">
        <f t="shared" si="1061"/>
        <v>2.5348542458808617E-4</v>
      </c>
      <c r="HB459" s="298">
        <f t="shared" si="1062"/>
        <v>3.9880358923230307E-5</v>
      </c>
      <c r="HC459" s="298">
        <f t="shared" si="1063"/>
        <v>1.7328319672841325E-4</v>
      </c>
      <c r="HD459" s="298"/>
    </row>
    <row r="460" spans="1:212" ht="12" customHeight="1" x14ac:dyDescent="0.25">
      <c r="A460" s="2">
        <v>1</v>
      </c>
      <c r="B460" s="10" t="s">
        <v>153</v>
      </c>
      <c r="C460" s="183">
        <v>71002</v>
      </c>
      <c r="D460" s="10"/>
      <c r="E460" s="2" t="s">
        <v>209</v>
      </c>
      <c r="F460" s="33"/>
      <c r="G460" s="33"/>
      <c r="H460" s="33"/>
      <c r="I460" s="33"/>
      <c r="J460" s="33"/>
      <c r="K460" s="33"/>
      <c r="L460" s="33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61"/>
      <c r="X460" s="45"/>
      <c r="Y460" s="3">
        <v>10</v>
      </c>
      <c r="Z460" s="146">
        <v>6</v>
      </c>
      <c r="AA460" s="3">
        <f t="shared" ref="AA460:AA491" si="1067">SUM(Y460:Z460)</f>
        <v>16</v>
      </c>
      <c r="AB460" s="176" t="s">
        <v>675</v>
      </c>
      <c r="AC460" s="176" t="s">
        <v>675</v>
      </c>
      <c r="AD460" s="176"/>
      <c r="AE460" s="176"/>
      <c r="AF460" s="176"/>
      <c r="AG460" s="176"/>
      <c r="AH460" s="176"/>
      <c r="AI460" s="176"/>
      <c r="AJ460" s="176"/>
      <c r="AK460" s="176">
        <v>10</v>
      </c>
      <c r="AL460" s="176"/>
      <c r="AM460" s="176" t="s">
        <v>675</v>
      </c>
      <c r="AN460" s="176" t="s">
        <v>675</v>
      </c>
      <c r="AO460" s="176"/>
      <c r="AP460" s="176"/>
      <c r="AQ460" s="176"/>
      <c r="AR460" s="176"/>
      <c r="AS460" s="176" t="s">
        <v>675</v>
      </c>
      <c r="AT460" s="176"/>
      <c r="AU460" s="3">
        <f t="shared" ref="AU460:AU467" si="1068">SUM(AB460:AT460)</f>
        <v>10</v>
      </c>
      <c r="AV460" s="176">
        <f t="shared" ref="AV460:AV486" si="1069">SUM(AB460:AJ460)</f>
        <v>0</v>
      </c>
      <c r="AW460" s="176">
        <f t="shared" ref="AW460:AW486" si="1070">SUM(AK460:AL460)</f>
        <v>10</v>
      </c>
      <c r="AX460" s="176">
        <f t="shared" ref="AX460:AX486" si="1071">SUM(AM460:AT460)</f>
        <v>0</v>
      </c>
      <c r="AY460" s="3">
        <f t="shared" ref="AY460:AY486" si="1072">SUM(AV460:AX460)</f>
        <v>10</v>
      </c>
      <c r="AZ460" s="3"/>
      <c r="BA460" s="2">
        <f t="shared" si="977"/>
        <v>0</v>
      </c>
      <c r="BB460" s="2">
        <f t="shared" si="978"/>
        <v>10</v>
      </c>
      <c r="BC460" s="2">
        <f t="shared" si="979"/>
        <v>0</v>
      </c>
      <c r="BD460" s="3">
        <f t="shared" si="980"/>
        <v>10</v>
      </c>
      <c r="BE460" s="3">
        <f t="shared" si="981"/>
        <v>1.7158965559504842</v>
      </c>
      <c r="BF460" s="2">
        <f t="shared" si="982"/>
        <v>0</v>
      </c>
      <c r="BG460" s="2">
        <f t="shared" si="983"/>
        <v>1.2256403971074887</v>
      </c>
      <c r="BH460" s="2">
        <f t="shared" si="984"/>
        <v>0</v>
      </c>
      <c r="BI460" s="3">
        <f t="shared" si="985"/>
        <v>1.2256403971074887</v>
      </c>
      <c r="BJ460" s="3"/>
      <c r="BK460" s="21">
        <v>8020</v>
      </c>
      <c r="BL460" s="3">
        <v>8005</v>
      </c>
      <c r="BM460" s="2">
        <v>15</v>
      </c>
      <c r="BN460" s="2">
        <v>15</v>
      </c>
      <c r="BO460" s="45"/>
      <c r="BP460" s="2">
        <f t="shared" si="986"/>
        <v>15</v>
      </c>
      <c r="BQ460" s="2">
        <f t="shared" si="987"/>
        <v>1.8738288569643973</v>
      </c>
      <c r="BR460" s="2">
        <f t="shared" si="988"/>
        <v>1.8738288569643973</v>
      </c>
      <c r="BS460" s="2"/>
      <c r="BT460" s="7">
        <v>8071</v>
      </c>
      <c r="BU460" s="3">
        <v>8057</v>
      </c>
      <c r="BV460" s="2">
        <f t="shared" ref="BV460:BV491" si="1073">BT460-BU460</f>
        <v>14</v>
      </c>
      <c r="BW460" s="2">
        <v>14</v>
      </c>
      <c r="BX460" s="61"/>
      <c r="BY460" s="2">
        <f t="shared" si="989"/>
        <v>14</v>
      </c>
      <c r="BZ460" s="2">
        <f t="shared" si="990"/>
        <v>1.737619461337967</v>
      </c>
      <c r="CA460" s="2">
        <f t="shared" si="991"/>
        <v>1.737619461337967</v>
      </c>
      <c r="CB460" s="2"/>
      <c r="CC460" s="105">
        <v>8020</v>
      </c>
      <c r="CD460" s="3">
        <v>8017</v>
      </c>
      <c r="CE460" s="2">
        <f t="shared" ref="CE460:CE491" si="1074">CC460-CD460</f>
        <v>3</v>
      </c>
      <c r="CF460" s="2">
        <v>3</v>
      </c>
      <c r="CG460" s="61"/>
      <c r="CH460" s="2">
        <f t="shared" si="992"/>
        <v>3</v>
      </c>
      <c r="CI460" s="2">
        <f t="shared" si="993"/>
        <v>0.37420481476861667</v>
      </c>
      <c r="CJ460" s="2">
        <f t="shared" si="994"/>
        <v>0.37420481476861667</v>
      </c>
      <c r="CK460" s="2"/>
      <c r="CL460" s="105">
        <v>8121</v>
      </c>
      <c r="CM460" s="3">
        <v>8118</v>
      </c>
      <c r="CN460" s="2">
        <f t="shared" ref="CN460:CN491" si="1075">CL460-CM460</f>
        <v>3</v>
      </c>
      <c r="CO460" s="2">
        <f t="shared" ref="CO460:CO491" si="1076">CN460</f>
        <v>3</v>
      </c>
      <c r="CP460" s="61"/>
      <c r="CQ460" s="2">
        <f t="shared" si="995"/>
        <v>3</v>
      </c>
      <c r="CR460" s="2">
        <f t="shared" si="996"/>
        <v>0.36954915003695493</v>
      </c>
      <c r="CS460" s="2">
        <f t="shared" si="997"/>
        <v>0.36954915003695493</v>
      </c>
      <c r="CT460" s="2"/>
      <c r="CU460" s="131">
        <v>8173</v>
      </c>
      <c r="CV460" s="3">
        <v>8159</v>
      </c>
      <c r="CW460" s="2">
        <f t="shared" ref="CW460:CW491" si="1077">CU460-CV460</f>
        <v>14</v>
      </c>
      <c r="CX460" s="2">
        <f t="shared" ref="CX460:CX491" si="1078">CW460</f>
        <v>14</v>
      </c>
      <c r="CY460" s="61"/>
      <c r="CZ460" s="2">
        <f t="shared" si="998"/>
        <v>14</v>
      </c>
      <c r="DA460" s="2">
        <f t="shared" si="999"/>
        <v>1.7158965559504842</v>
      </c>
      <c r="DB460" s="2">
        <f t="shared" si="1000"/>
        <v>1.7158965559504842</v>
      </c>
      <c r="DC460" s="2"/>
      <c r="DD460" s="131">
        <v>8213</v>
      </c>
      <c r="DE460" s="3">
        <v>8202</v>
      </c>
      <c r="DF460" s="2">
        <f t="shared" ref="DF460:DF491" si="1079">DD460-DE460</f>
        <v>11</v>
      </c>
      <c r="DG460" s="2">
        <f t="shared" ref="DG460:DG491" si="1080">DF460</f>
        <v>11</v>
      </c>
      <c r="DH460" s="61"/>
      <c r="DI460" s="2">
        <f t="shared" si="1001"/>
        <v>11</v>
      </c>
      <c r="DJ460" s="2">
        <f t="shared" si="1002"/>
        <v>1.3411363082175078</v>
      </c>
      <c r="DK460" s="2">
        <f t="shared" si="1003"/>
        <v>1.3411363082175078</v>
      </c>
      <c r="DL460" s="2"/>
      <c r="DM460" s="131">
        <v>8193</v>
      </c>
      <c r="DN460" s="2">
        <v>8190</v>
      </c>
      <c r="DO460" s="3">
        <f t="shared" si="1004"/>
        <v>3</v>
      </c>
      <c r="DP460" s="3">
        <f t="shared" si="1005"/>
        <v>0.36630036630036628</v>
      </c>
      <c r="DQ460" s="2"/>
      <c r="DR460" s="131">
        <v>8211</v>
      </c>
      <c r="DS460" s="2">
        <v>8198</v>
      </c>
      <c r="DT460" s="3">
        <f t="shared" si="1006"/>
        <v>13</v>
      </c>
      <c r="DU460" s="3">
        <f t="shared" si="1007"/>
        <v>1.5857526225908758</v>
      </c>
      <c r="DV460" s="2"/>
      <c r="DW460" s="131">
        <v>8239</v>
      </c>
      <c r="DX460" s="2">
        <v>8241</v>
      </c>
      <c r="DY460" s="3">
        <f t="shared" si="1008"/>
        <v>-2</v>
      </c>
      <c r="DZ460" s="3">
        <f t="shared" si="1009"/>
        <v>-0.24268899405411964</v>
      </c>
      <c r="EA460" s="2"/>
      <c r="EB460" s="131">
        <v>8281</v>
      </c>
      <c r="EC460" s="2">
        <v>8268</v>
      </c>
      <c r="ED460" s="3">
        <f t="shared" si="1065"/>
        <v>13</v>
      </c>
      <c r="EE460" s="3">
        <f t="shared" si="1010"/>
        <v>1.5723270440251573</v>
      </c>
      <c r="EF460" s="2"/>
      <c r="EG460" s="131">
        <v>8249</v>
      </c>
      <c r="EH460" s="2">
        <v>8246</v>
      </c>
      <c r="EI460" s="3">
        <f t="shared" si="1066"/>
        <v>3</v>
      </c>
      <c r="EJ460" s="3">
        <f t="shared" si="1011"/>
        <v>0.36381275770070337</v>
      </c>
      <c r="EK460" s="2"/>
      <c r="EL460" s="131">
        <v>8221</v>
      </c>
      <c r="EM460" s="2">
        <v>8213</v>
      </c>
      <c r="EN460" s="3">
        <f t="shared" si="971"/>
        <v>8</v>
      </c>
      <c r="EO460" s="3">
        <f t="shared" si="1012"/>
        <v>0.97406550590527208</v>
      </c>
      <c r="EP460" s="2"/>
      <c r="EQ460" s="2"/>
      <c r="ER460" s="77">
        <f t="shared" si="1013"/>
        <v>15</v>
      </c>
      <c r="ES460" s="83">
        <f t="shared" si="955"/>
        <v>14</v>
      </c>
      <c r="ET460" s="83">
        <f t="shared" si="953"/>
        <v>3</v>
      </c>
      <c r="EU460" s="81">
        <f t="shared" si="975"/>
        <v>3</v>
      </c>
      <c r="EV460" s="81">
        <f t="shared" si="956"/>
        <v>14</v>
      </c>
      <c r="EW460" s="81">
        <f t="shared" si="961"/>
        <v>11</v>
      </c>
      <c r="EX460" s="81">
        <f t="shared" si="957"/>
        <v>3</v>
      </c>
      <c r="EY460" s="81">
        <f t="shared" si="1064"/>
        <v>13</v>
      </c>
      <c r="EZ460" s="81">
        <v>0</v>
      </c>
      <c r="FA460" s="81">
        <f t="shared" si="1014"/>
        <v>13</v>
      </c>
      <c r="FB460" s="81">
        <f t="shared" si="1015"/>
        <v>3</v>
      </c>
      <c r="FC460" s="81">
        <f t="shared" si="972"/>
        <v>8</v>
      </c>
      <c r="FD460" s="2"/>
      <c r="FE460" s="77">
        <f t="shared" si="1016"/>
        <v>1.8738288569643973</v>
      </c>
      <c r="FF460" s="83">
        <f t="shared" si="1017"/>
        <v>1.737619461337967</v>
      </c>
      <c r="FG460" s="83">
        <f t="shared" si="1018"/>
        <v>0.37420481476861667</v>
      </c>
      <c r="FH460" s="81">
        <f t="shared" si="1019"/>
        <v>0.36954915003695493</v>
      </c>
      <c r="FI460" s="81">
        <f t="shared" si="1020"/>
        <v>1.7158965559504842</v>
      </c>
      <c r="FJ460" s="81">
        <f t="shared" si="1021"/>
        <v>1.3411363082175078</v>
      </c>
      <c r="FK460" s="81">
        <f t="shared" si="1022"/>
        <v>0.36630036630036628</v>
      </c>
      <c r="FL460" s="81">
        <f t="shared" si="1023"/>
        <v>1.5857526225908758</v>
      </c>
      <c r="FM460" s="81">
        <f t="shared" si="1024"/>
        <v>0</v>
      </c>
      <c r="FN460" s="81">
        <f t="shared" si="1025"/>
        <v>1.5723270440251573</v>
      </c>
      <c r="FO460" s="81">
        <f t="shared" si="1026"/>
        <v>0.36381275770070337</v>
      </c>
      <c r="FP460" s="81">
        <f t="shared" si="1027"/>
        <v>0.97406550590527208</v>
      </c>
      <c r="FQ460" s="2"/>
      <c r="FR460" s="83">
        <f t="shared" si="1028"/>
        <v>-1</v>
      </c>
      <c r="FS460" s="83">
        <f t="shared" si="1029"/>
        <v>-11</v>
      </c>
      <c r="FT460" s="83">
        <f t="shared" si="1030"/>
        <v>0</v>
      </c>
      <c r="FU460" s="83">
        <f t="shared" si="1031"/>
        <v>11</v>
      </c>
      <c r="FV460" s="83">
        <f t="shared" si="1032"/>
        <v>-3</v>
      </c>
      <c r="FW460" s="83">
        <f t="shared" si="1033"/>
        <v>-8</v>
      </c>
      <c r="FX460" s="83">
        <f t="shared" si="1034"/>
        <v>10</v>
      </c>
      <c r="FY460" s="83">
        <f t="shared" si="1035"/>
        <v>-13</v>
      </c>
      <c r="FZ460" s="83">
        <f t="shared" si="1036"/>
        <v>13</v>
      </c>
      <c r="GA460" s="83">
        <f t="shared" si="1037"/>
        <v>-10</v>
      </c>
      <c r="GB460" s="83">
        <f t="shared" si="1038"/>
        <v>5</v>
      </c>
      <c r="GC460" s="54"/>
      <c r="GD460" s="205">
        <f t="shared" si="1039"/>
        <v>-0.13620939562643031</v>
      </c>
      <c r="GE460" s="206">
        <f t="shared" si="1040"/>
        <v>-1.3634146465693502</v>
      </c>
      <c r="GF460" s="206">
        <f t="shared" si="1041"/>
        <v>-4.655664731661735E-3</v>
      </c>
      <c r="GG460" s="207">
        <f t="shared" si="1042"/>
        <v>1.3463474059135292</v>
      </c>
      <c r="GH460" s="206">
        <f t="shared" si="1043"/>
        <v>-0.37476024773297634</v>
      </c>
      <c r="GI460" s="206">
        <f t="shared" si="1044"/>
        <v>-0.97483594191714151</v>
      </c>
      <c r="GJ460" s="206">
        <f t="shared" si="1045"/>
        <v>1.2194522562905095</v>
      </c>
      <c r="GK460" s="206">
        <f t="shared" si="1046"/>
        <v>-1.5857526225908758</v>
      </c>
      <c r="GL460" s="206">
        <f t="shared" si="1047"/>
        <v>1.5723270440251573</v>
      </c>
      <c r="GM460" s="206">
        <f t="shared" si="1048"/>
        <v>-1.208514286324454</v>
      </c>
      <c r="GN460" s="206">
        <f t="shared" si="1049"/>
        <v>0.61025274820456876</v>
      </c>
      <c r="GO460" s="2"/>
      <c r="GP460" s="3">
        <f t="shared" si="1050"/>
        <v>8</v>
      </c>
      <c r="GQ460" s="320">
        <f t="shared" si="1051"/>
        <v>9.7406550590527208E-4</v>
      </c>
      <c r="GR460" s="298">
        <f t="shared" si="1052"/>
        <v>2.6123756944565387E-4</v>
      </c>
      <c r="GS460" s="298">
        <f t="shared" si="1053"/>
        <v>2.2373509764438905E-4</v>
      </c>
      <c r="GT460" s="298">
        <f t="shared" si="1054"/>
        <v>5.7283319216753644E-5</v>
      </c>
      <c r="GU460" s="298">
        <f t="shared" si="1055"/>
        <v>6.4772432852577941E-5</v>
      </c>
      <c r="GV460" s="298">
        <f t="shared" si="1056"/>
        <v>2.5263461816081996E-4</v>
      </c>
      <c r="GW460" s="298">
        <f t="shared" si="1057"/>
        <v>2.2079042973846371E-4</v>
      </c>
      <c r="GX460" s="298">
        <f t="shared" si="1058"/>
        <v>7.5067560804724251E-5</v>
      </c>
      <c r="GY460" s="298">
        <f t="shared" si="1059"/>
        <v>3.1172817303311512E-4</v>
      </c>
      <c r="GZ460" s="298">
        <f t="shared" si="1060"/>
        <v>0</v>
      </c>
      <c r="HA460" s="298">
        <f t="shared" si="1061"/>
        <v>2.7460920997042672E-4</v>
      </c>
      <c r="HB460" s="298">
        <f t="shared" si="1062"/>
        <v>5.982053838484546E-5</v>
      </c>
      <c r="HC460" s="298">
        <f t="shared" si="1063"/>
        <v>1.3862655738273058E-4</v>
      </c>
      <c r="HD460" s="298"/>
    </row>
    <row r="461" spans="1:212" ht="12" customHeight="1" x14ac:dyDescent="0.25">
      <c r="A461" s="2">
        <v>1</v>
      </c>
      <c r="B461" s="10" t="s">
        <v>153</v>
      </c>
      <c r="C461" s="183">
        <v>71004</v>
      </c>
      <c r="D461" s="10"/>
      <c r="E461" s="2" t="s">
        <v>234</v>
      </c>
      <c r="F461" s="33"/>
      <c r="G461" s="33"/>
      <c r="H461" s="33"/>
      <c r="I461" s="33"/>
      <c r="J461" s="33"/>
      <c r="K461" s="33"/>
      <c r="L461" s="33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61"/>
      <c r="X461" s="45"/>
      <c r="Y461" s="3">
        <v>35</v>
      </c>
      <c r="Z461" s="146">
        <v>15</v>
      </c>
      <c r="AA461" s="3">
        <f t="shared" si="1067"/>
        <v>50</v>
      </c>
      <c r="AB461" s="176" t="s">
        <v>675</v>
      </c>
      <c r="AC461" s="176" t="s">
        <v>675</v>
      </c>
      <c r="AD461" s="176"/>
      <c r="AE461" s="176"/>
      <c r="AF461" s="176"/>
      <c r="AG461" s="176"/>
      <c r="AH461" s="176"/>
      <c r="AI461" s="176"/>
      <c r="AJ461" s="176"/>
      <c r="AK461" s="176">
        <v>35</v>
      </c>
      <c r="AL461" s="176"/>
      <c r="AM461" s="176" t="s">
        <v>675</v>
      </c>
      <c r="AN461" s="176" t="s">
        <v>675</v>
      </c>
      <c r="AO461" s="176"/>
      <c r="AP461" s="176"/>
      <c r="AQ461" s="176"/>
      <c r="AR461" s="176"/>
      <c r="AS461" s="176" t="s">
        <v>675</v>
      </c>
      <c r="AT461" s="176"/>
      <c r="AU461" s="3">
        <f t="shared" si="1068"/>
        <v>35</v>
      </c>
      <c r="AV461" s="176">
        <f t="shared" si="1069"/>
        <v>0</v>
      </c>
      <c r="AW461" s="176">
        <f t="shared" si="1070"/>
        <v>35</v>
      </c>
      <c r="AX461" s="176">
        <f t="shared" si="1071"/>
        <v>0</v>
      </c>
      <c r="AY461" s="3">
        <f t="shared" si="1072"/>
        <v>35</v>
      </c>
      <c r="AZ461" s="3"/>
      <c r="BA461" s="2">
        <f t="shared" si="977"/>
        <v>0</v>
      </c>
      <c r="BB461" s="2">
        <f t="shared" si="978"/>
        <v>35</v>
      </c>
      <c r="BC461" s="2">
        <f t="shared" si="979"/>
        <v>0</v>
      </c>
      <c r="BD461" s="3">
        <f t="shared" si="980"/>
        <v>35</v>
      </c>
      <c r="BE461" s="3">
        <f t="shared" si="981"/>
        <v>0.84041047416843595</v>
      </c>
      <c r="BF461" s="2">
        <f t="shared" si="982"/>
        <v>0</v>
      </c>
      <c r="BG461" s="2">
        <f t="shared" si="983"/>
        <v>0.77406227883934886</v>
      </c>
      <c r="BH461" s="2">
        <f t="shared" si="984"/>
        <v>0</v>
      </c>
      <c r="BI461" s="3">
        <f t="shared" si="985"/>
        <v>0.77406227883934886</v>
      </c>
      <c r="BJ461" s="3"/>
      <c r="BK461" s="21">
        <v>43697</v>
      </c>
      <c r="BL461" s="3">
        <v>43633</v>
      </c>
      <c r="BM461" s="2">
        <v>64</v>
      </c>
      <c r="BN461" s="2">
        <v>64</v>
      </c>
      <c r="BO461" s="45"/>
      <c r="BP461" s="2">
        <f t="shared" si="986"/>
        <v>64</v>
      </c>
      <c r="BQ461" s="2">
        <f t="shared" si="987"/>
        <v>1.4667797309375932</v>
      </c>
      <c r="BR461" s="2">
        <f t="shared" si="988"/>
        <v>1.4667797309375932</v>
      </c>
      <c r="BS461" s="2"/>
      <c r="BT461" s="7">
        <v>44000</v>
      </c>
      <c r="BU461" s="3">
        <v>43930</v>
      </c>
      <c r="BV461" s="2">
        <f t="shared" si="1073"/>
        <v>70</v>
      </c>
      <c r="BW461" s="2">
        <v>70</v>
      </c>
      <c r="BX461" s="61"/>
      <c r="BY461" s="2">
        <f t="shared" si="989"/>
        <v>70</v>
      </c>
      <c r="BZ461" s="2">
        <f t="shared" si="990"/>
        <v>1.5934441156385157</v>
      </c>
      <c r="CA461" s="2">
        <f t="shared" si="991"/>
        <v>1.5934441156385157</v>
      </c>
      <c r="CB461" s="2"/>
      <c r="CC461" s="105">
        <v>44280</v>
      </c>
      <c r="CD461" s="3">
        <v>44249</v>
      </c>
      <c r="CE461" s="2">
        <f t="shared" si="1074"/>
        <v>31</v>
      </c>
      <c r="CF461" s="2">
        <v>31</v>
      </c>
      <c r="CG461" s="61"/>
      <c r="CH461" s="2">
        <f t="shared" si="992"/>
        <v>31</v>
      </c>
      <c r="CI461" s="2">
        <f t="shared" si="993"/>
        <v>0.70058080408596812</v>
      </c>
      <c r="CJ461" s="2">
        <f t="shared" si="994"/>
        <v>0.70058080408596812</v>
      </c>
      <c r="CK461" s="2"/>
      <c r="CL461" s="105">
        <v>44900</v>
      </c>
      <c r="CM461" s="3">
        <v>44875</v>
      </c>
      <c r="CN461" s="2">
        <f t="shared" si="1075"/>
        <v>25</v>
      </c>
      <c r="CO461" s="2">
        <f t="shared" si="1076"/>
        <v>25</v>
      </c>
      <c r="CP461" s="61"/>
      <c r="CQ461" s="2">
        <f t="shared" si="995"/>
        <v>25</v>
      </c>
      <c r="CR461" s="2">
        <f t="shared" si="996"/>
        <v>0.55710306406685239</v>
      </c>
      <c r="CS461" s="2">
        <f t="shared" si="997"/>
        <v>0.55710306406685239</v>
      </c>
      <c r="CT461" s="2"/>
      <c r="CU461" s="131">
        <v>45254</v>
      </c>
      <c r="CV461" s="3">
        <v>45216</v>
      </c>
      <c r="CW461" s="2">
        <f t="shared" si="1077"/>
        <v>38</v>
      </c>
      <c r="CX461" s="2">
        <f t="shared" si="1078"/>
        <v>38</v>
      </c>
      <c r="CY461" s="61"/>
      <c r="CZ461" s="2">
        <f t="shared" si="998"/>
        <v>38</v>
      </c>
      <c r="DA461" s="2">
        <f t="shared" si="999"/>
        <v>0.84041047416843595</v>
      </c>
      <c r="DB461" s="2">
        <f t="shared" si="1000"/>
        <v>0.84041047416843595</v>
      </c>
      <c r="DC461" s="2"/>
      <c r="DD461" s="131">
        <v>45722</v>
      </c>
      <c r="DE461" s="3">
        <v>45676</v>
      </c>
      <c r="DF461" s="2">
        <f t="shared" si="1079"/>
        <v>46</v>
      </c>
      <c r="DG461" s="2">
        <f t="shared" si="1080"/>
        <v>46</v>
      </c>
      <c r="DH461" s="61"/>
      <c r="DI461" s="2">
        <f t="shared" si="1001"/>
        <v>46</v>
      </c>
      <c r="DJ461" s="2">
        <f t="shared" si="1002"/>
        <v>1.0070934407566337</v>
      </c>
      <c r="DK461" s="2">
        <f t="shared" si="1003"/>
        <v>1.0070934407566337</v>
      </c>
      <c r="DL461" s="2"/>
      <c r="DM461" s="131">
        <v>46080</v>
      </c>
      <c r="DN461" s="2">
        <v>46027</v>
      </c>
      <c r="DO461" s="3">
        <f t="shared" si="1004"/>
        <v>53</v>
      </c>
      <c r="DP461" s="3">
        <f t="shared" si="1005"/>
        <v>1.1514980337627914</v>
      </c>
      <c r="DQ461" s="2"/>
      <c r="DR461" s="131">
        <v>46390</v>
      </c>
      <c r="DS461" s="2">
        <v>46304</v>
      </c>
      <c r="DT461" s="3">
        <f t="shared" si="1006"/>
        <v>86</v>
      </c>
      <c r="DU461" s="3">
        <f t="shared" si="1007"/>
        <v>1.8572909467864547</v>
      </c>
      <c r="DV461" s="2"/>
      <c r="DW461" s="131">
        <v>46625</v>
      </c>
      <c r="DX461" s="2">
        <v>46558</v>
      </c>
      <c r="DY461" s="3">
        <f t="shared" si="1008"/>
        <v>67</v>
      </c>
      <c r="DZ461" s="3">
        <f t="shared" si="1009"/>
        <v>1.4390652519438119</v>
      </c>
      <c r="EA461" s="2"/>
      <c r="EB461" s="131">
        <v>46923</v>
      </c>
      <c r="EC461" s="2">
        <v>46860</v>
      </c>
      <c r="ED461" s="3">
        <f t="shared" si="1065"/>
        <v>63</v>
      </c>
      <c r="EE461" s="3">
        <f t="shared" si="1010"/>
        <v>1.3444302176696541</v>
      </c>
      <c r="EF461" s="2"/>
      <c r="EG461" s="131">
        <v>47244</v>
      </c>
      <c r="EH461" s="2">
        <v>47181</v>
      </c>
      <c r="EI461" s="3">
        <f t="shared" si="1066"/>
        <v>63</v>
      </c>
      <c r="EJ461" s="3">
        <f t="shared" si="1011"/>
        <v>1.3352832708081643</v>
      </c>
      <c r="EK461" s="2"/>
      <c r="EL461" s="131">
        <v>47953</v>
      </c>
      <c r="EM461" s="2">
        <v>47856</v>
      </c>
      <c r="EN461" s="3">
        <f t="shared" si="971"/>
        <v>97</v>
      </c>
      <c r="EO461" s="3">
        <f t="shared" si="1012"/>
        <v>2.0269140755600135</v>
      </c>
      <c r="EP461" s="2"/>
      <c r="EQ461" s="2"/>
      <c r="ER461" s="77">
        <f t="shared" si="1013"/>
        <v>64</v>
      </c>
      <c r="ES461" s="83">
        <f t="shared" si="955"/>
        <v>70</v>
      </c>
      <c r="ET461" s="83">
        <f t="shared" si="953"/>
        <v>31</v>
      </c>
      <c r="EU461" s="81">
        <f t="shared" si="975"/>
        <v>25</v>
      </c>
      <c r="EV461" s="81">
        <f t="shared" si="956"/>
        <v>38</v>
      </c>
      <c r="EW461" s="81">
        <f t="shared" si="961"/>
        <v>46</v>
      </c>
      <c r="EX461" s="81">
        <f t="shared" si="957"/>
        <v>53</v>
      </c>
      <c r="EY461" s="81">
        <f t="shared" si="1064"/>
        <v>86</v>
      </c>
      <c r="EZ461" s="81">
        <f t="shared" ref="EZ461:EZ471" si="1081">DY461</f>
        <v>67</v>
      </c>
      <c r="FA461" s="81">
        <f t="shared" si="1014"/>
        <v>63</v>
      </c>
      <c r="FB461" s="81">
        <f t="shared" si="1015"/>
        <v>63</v>
      </c>
      <c r="FC461" s="81">
        <f t="shared" si="972"/>
        <v>97</v>
      </c>
      <c r="FD461" s="2"/>
      <c r="FE461" s="77">
        <f t="shared" si="1016"/>
        <v>1.4667797309375932</v>
      </c>
      <c r="FF461" s="83">
        <f t="shared" si="1017"/>
        <v>1.5934441156385157</v>
      </c>
      <c r="FG461" s="83">
        <f t="shared" si="1018"/>
        <v>0.70058080408596812</v>
      </c>
      <c r="FH461" s="81">
        <f t="shared" si="1019"/>
        <v>0.55710306406685239</v>
      </c>
      <c r="FI461" s="81">
        <f t="shared" si="1020"/>
        <v>0.84041047416843595</v>
      </c>
      <c r="FJ461" s="81">
        <f t="shared" si="1021"/>
        <v>1.0070934407566337</v>
      </c>
      <c r="FK461" s="81">
        <f t="shared" si="1022"/>
        <v>1.1514980337627914</v>
      </c>
      <c r="FL461" s="81">
        <f t="shared" si="1023"/>
        <v>1.8572909467864547</v>
      </c>
      <c r="FM461" s="81">
        <f t="shared" si="1024"/>
        <v>1.4390652519438119</v>
      </c>
      <c r="FN461" s="81">
        <f t="shared" si="1025"/>
        <v>1.3444302176696541</v>
      </c>
      <c r="FO461" s="81">
        <f t="shared" si="1026"/>
        <v>1.3352832708081643</v>
      </c>
      <c r="FP461" s="81">
        <f t="shared" si="1027"/>
        <v>2.0269140755600135</v>
      </c>
      <c r="FQ461" s="2"/>
      <c r="FR461" s="83">
        <f t="shared" si="1028"/>
        <v>6</v>
      </c>
      <c r="FS461" s="83">
        <f t="shared" si="1029"/>
        <v>-39</v>
      </c>
      <c r="FT461" s="83">
        <f t="shared" si="1030"/>
        <v>-6</v>
      </c>
      <c r="FU461" s="83">
        <f t="shared" si="1031"/>
        <v>13</v>
      </c>
      <c r="FV461" s="83">
        <f t="shared" si="1032"/>
        <v>8</v>
      </c>
      <c r="FW461" s="83">
        <f t="shared" si="1033"/>
        <v>7</v>
      </c>
      <c r="FX461" s="83">
        <f t="shared" si="1034"/>
        <v>33</v>
      </c>
      <c r="FY461" s="83">
        <f t="shared" si="1035"/>
        <v>-19</v>
      </c>
      <c r="FZ461" s="83">
        <f t="shared" si="1036"/>
        <v>-4</v>
      </c>
      <c r="GA461" s="83">
        <f t="shared" si="1037"/>
        <v>0</v>
      </c>
      <c r="GB461" s="83">
        <f t="shared" si="1038"/>
        <v>34</v>
      </c>
      <c r="GC461" s="54"/>
      <c r="GD461" s="205">
        <f t="shared" si="1039"/>
        <v>0.12666438470092256</v>
      </c>
      <c r="GE461" s="206">
        <f t="shared" si="1040"/>
        <v>-0.89286331155254761</v>
      </c>
      <c r="GF461" s="206">
        <f t="shared" si="1041"/>
        <v>-0.14347774001911573</v>
      </c>
      <c r="GG461" s="207">
        <f t="shared" si="1042"/>
        <v>0.28330741010158356</v>
      </c>
      <c r="GH461" s="206">
        <f t="shared" si="1043"/>
        <v>0.1666829665881977</v>
      </c>
      <c r="GI461" s="206">
        <f t="shared" si="1044"/>
        <v>0.14440459300615771</v>
      </c>
      <c r="GJ461" s="206">
        <f t="shared" si="1045"/>
        <v>0.70579291302366332</v>
      </c>
      <c r="GK461" s="206">
        <f t="shared" si="1046"/>
        <v>-0.41822569484264283</v>
      </c>
      <c r="GL461" s="206">
        <f t="shared" si="1047"/>
        <v>-9.4635034274157759E-2</v>
      </c>
      <c r="GM461" s="206">
        <f t="shared" si="1048"/>
        <v>-9.1469468614897576E-3</v>
      </c>
      <c r="GN461" s="206">
        <f t="shared" si="1049"/>
        <v>0.69163080475184913</v>
      </c>
      <c r="GO461" s="2"/>
      <c r="GP461" s="3">
        <f t="shared" si="1050"/>
        <v>97</v>
      </c>
      <c r="GQ461" s="320">
        <f t="shared" si="1051"/>
        <v>2.0269140755600134E-3</v>
      </c>
      <c r="GR461" s="298">
        <f t="shared" si="1052"/>
        <v>1.1146136296347898E-3</v>
      </c>
      <c r="GS461" s="298">
        <f t="shared" si="1053"/>
        <v>1.1186754882219453E-3</v>
      </c>
      <c r="GT461" s="298">
        <f t="shared" si="1054"/>
        <v>5.9192763190645426E-4</v>
      </c>
      <c r="GU461" s="298">
        <f t="shared" si="1055"/>
        <v>5.3977027377148288E-4</v>
      </c>
      <c r="GV461" s="298">
        <f t="shared" si="1056"/>
        <v>6.8572253500793991E-4</v>
      </c>
      <c r="GW461" s="298">
        <f t="shared" si="1057"/>
        <v>9.2330543345175726E-4</v>
      </c>
      <c r="GX461" s="298">
        <f t="shared" si="1058"/>
        <v>1.326193574216795E-3</v>
      </c>
      <c r="GY461" s="298">
        <f t="shared" si="1059"/>
        <v>2.0622017600652231E-3</v>
      </c>
      <c r="GZ461" s="298">
        <f t="shared" si="1060"/>
        <v>1.3907628437986508E-3</v>
      </c>
      <c r="HA461" s="298">
        <f t="shared" si="1061"/>
        <v>1.3307984790874524E-3</v>
      </c>
      <c r="HB461" s="298">
        <f t="shared" si="1062"/>
        <v>1.2562313060817548E-3</v>
      </c>
      <c r="HC461" s="298">
        <f t="shared" si="1063"/>
        <v>1.6808470082656085E-3</v>
      </c>
      <c r="HD461" s="298"/>
    </row>
    <row r="462" spans="1:212" ht="12" customHeight="1" x14ac:dyDescent="0.25">
      <c r="A462" s="2">
        <v>1</v>
      </c>
      <c r="B462" s="10" t="s">
        <v>153</v>
      </c>
      <c r="C462" s="183">
        <v>71011</v>
      </c>
      <c r="D462" s="10"/>
      <c r="E462" s="2" t="s">
        <v>307</v>
      </c>
      <c r="F462" s="33"/>
      <c r="G462" s="33"/>
      <c r="H462" s="33"/>
      <c r="I462" s="33"/>
      <c r="J462" s="33"/>
      <c r="K462" s="33"/>
      <c r="L462" s="33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61"/>
      <c r="X462" s="45"/>
      <c r="Y462" s="3">
        <v>12</v>
      </c>
      <c r="Z462" s="146">
        <v>8</v>
      </c>
      <c r="AA462" s="3">
        <f t="shared" si="1067"/>
        <v>20</v>
      </c>
      <c r="AB462" s="176" t="s">
        <v>675</v>
      </c>
      <c r="AC462" s="176" t="s">
        <v>675</v>
      </c>
      <c r="AD462" s="176"/>
      <c r="AE462" s="176"/>
      <c r="AF462" s="176"/>
      <c r="AG462" s="176"/>
      <c r="AH462" s="176"/>
      <c r="AI462" s="176"/>
      <c r="AJ462" s="176"/>
      <c r="AK462" s="176">
        <v>9</v>
      </c>
      <c r="AL462" s="176"/>
      <c r="AM462" s="176" t="s">
        <v>675</v>
      </c>
      <c r="AN462" s="176" t="s">
        <v>675</v>
      </c>
      <c r="AO462" s="176"/>
      <c r="AP462" s="176"/>
      <c r="AQ462" s="176"/>
      <c r="AR462" s="176"/>
      <c r="AS462" s="176" t="s">
        <v>675</v>
      </c>
      <c r="AT462" s="176"/>
      <c r="AU462" s="3">
        <f t="shared" si="1068"/>
        <v>9</v>
      </c>
      <c r="AV462" s="176">
        <f t="shared" si="1069"/>
        <v>0</v>
      </c>
      <c r="AW462" s="176">
        <f t="shared" si="1070"/>
        <v>9</v>
      </c>
      <c r="AX462" s="176">
        <f t="shared" si="1071"/>
        <v>0</v>
      </c>
      <c r="AY462" s="3">
        <f t="shared" si="1072"/>
        <v>9</v>
      </c>
      <c r="AZ462" s="3"/>
      <c r="BA462" s="2">
        <f t="shared" si="977"/>
        <v>0</v>
      </c>
      <c r="BB462" s="2">
        <f t="shared" si="978"/>
        <v>9</v>
      </c>
      <c r="BC462" s="2">
        <f t="shared" si="979"/>
        <v>0</v>
      </c>
      <c r="BD462" s="3">
        <f t="shared" si="980"/>
        <v>9</v>
      </c>
      <c r="BE462" s="3">
        <f t="shared" si="981"/>
        <v>2.1187562900577359</v>
      </c>
      <c r="BF462" s="2">
        <f t="shared" si="982"/>
        <v>0</v>
      </c>
      <c r="BG462" s="2">
        <f t="shared" si="983"/>
        <v>0.4767201652629906</v>
      </c>
      <c r="BH462" s="2">
        <f t="shared" si="984"/>
        <v>0</v>
      </c>
      <c r="BI462" s="3">
        <f t="shared" si="985"/>
        <v>0.4767201652629906</v>
      </c>
      <c r="BJ462" s="3"/>
      <c r="BK462" s="21">
        <v>18403</v>
      </c>
      <c r="BL462" s="3">
        <v>18373</v>
      </c>
      <c r="BM462" s="2">
        <v>30</v>
      </c>
      <c r="BN462" s="2">
        <v>30</v>
      </c>
      <c r="BO462" s="45"/>
      <c r="BP462" s="2">
        <f t="shared" si="986"/>
        <v>30</v>
      </c>
      <c r="BQ462" s="2">
        <f t="shared" si="987"/>
        <v>1.6328307843030534</v>
      </c>
      <c r="BR462" s="2">
        <f t="shared" si="988"/>
        <v>1.6328307843030534</v>
      </c>
      <c r="BS462" s="2"/>
      <c r="BT462" s="7">
        <v>18577</v>
      </c>
      <c r="BU462" s="3">
        <v>18537</v>
      </c>
      <c r="BV462" s="2">
        <f t="shared" si="1073"/>
        <v>40</v>
      </c>
      <c r="BW462" s="2">
        <v>40</v>
      </c>
      <c r="BX462" s="61"/>
      <c r="BY462" s="2">
        <f t="shared" si="989"/>
        <v>40</v>
      </c>
      <c r="BZ462" s="2">
        <f t="shared" si="990"/>
        <v>2.1578464692237147</v>
      </c>
      <c r="CA462" s="2">
        <f t="shared" si="991"/>
        <v>2.1578464692237147</v>
      </c>
      <c r="CB462" s="2"/>
      <c r="CC462" s="105">
        <v>18708</v>
      </c>
      <c r="CD462" s="3">
        <v>18661</v>
      </c>
      <c r="CE462" s="2">
        <f t="shared" si="1074"/>
        <v>47</v>
      </c>
      <c r="CF462" s="2">
        <v>47</v>
      </c>
      <c r="CG462" s="61"/>
      <c r="CH462" s="2">
        <f t="shared" si="992"/>
        <v>47</v>
      </c>
      <c r="CI462" s="2">
        <f t="shared" si="993"/>
        <v>2.5186217244520659</v>
      </c>
      <c r="CJ462" s="2">
        <f t="shared" si="994"/>
        <v>2.5186217244520659</v>
      </c>
      <c r="CK462" s="2"/>
      <c r="CL462" s="105">
        <v>18772</v>
      </c>
      <c r="CM462" s="3">
        <v>18734</v>
      </c>
      <c r="CN462" s="2">
        <f t="shared" si="1075"/>
        <v>38</v>
      </c>
      <c r="CO462" s="2">
        <f t="shared" si="1076"/>
        <v>38</v>
      </c>
      <c r="CP462" s="61"/>
      <c r="CQ462" s="2">
        <f t="shared" si="995"/>
        <v>38</v>
      </c>
      <c r="CR462" s="2">
        <f t="shared" si="996"/>
        <v>2.028397565922921</v>
      </c>
      <c r="CS462" s="2">
        <f t="shared" si="997"/>
        <v>2.028397565922921</v>
      </c>
      <c r="CT462" s="2"/>
      <c r="CU462" s="131">
        <v>18919</v>
      </c>
      <c r="CV462" s="3">
        <v>18879</v>
      </c>
      <c r="CW462" s="2">
        <f t="shared" si="1077"/>
        <v>40</v>
      </c>
      <c r="CX462" s="2">
        <f t="shared" si="1078"/>
        <v>40</v>
      </c>
      <c r="CY462" s="61"/>
      <c r="CZ462" s="2">
        <f t="shared" si="998"/>
        <v>40</v>
      </c>
      <c r="DA462" s="2">
        <f t="shared" si="999"/>
        <v>2.1187562900577359</v>
      </c>
      <c r="DB462" s="2">
        <f t="shared" si="1000"/>
        <v>2.1187562900577359</v>
      </c>
      <c r="DC462" s="2"/>
      <c r="DD462" s="131">
        <v>19099</v>
      </c>
      <c r="DE462" s="3">
        <v>19074</v>
      </c>
      <c r="DF462" s="2">
        <f t="shared" si="1079"/>
        <v>25</v>
      </c>
      <c r="DG462" s="2">
        <f t="shared" si="1080"/>
        <v>25</v>
      </c>
      <c r="DH462" s="61"/>
      <c r="DI462" s="2">
        <f t="shared" si="1001"/>
        <v>25</v>
      </c>
      <c r="DJ462" s="2">
        <f t="shared" si="1002"/>
        <v>1.310684701688162</v>
      </c>
      <c r="DK462" s="2">
        <f t="shared" si="1003"/>
        <v>1.310684701688162</v>
      </c>
      <c r="DL462" s="2"/>
      <c r="DM462" s="131">
        <v>19143</v>
      </c>
      <c r="DN462" s="2">
        <v>19133</v>
      </c>
      <c r="DO462" s="3">
        <f t="shared" si="1004"/>
        <v>10</v>
      </c>
      <c r="DP462" s="3">
        <f t="shared" si="1005"/>
        <v>0.52265718914963677</v>
      </c>
      <c r="DQ462" s="2"/>
      <c r="DR462" s="131">
        <v>19052</v>
      </c>
      <c r="DS462" s="2">
        <v>19038</v>
      </c>
      <c r="DT462" s="3">
        <f t="shared" si="1006"/>
        <v>14</v>
      </c>
      <c r="DU462" s="3">
        <f t="shared" si="1007"/>
        <v>0.73537136253808177</v>
      </c>
      <c r="DV462" s="2"/>
      <c r="DW462" s="131">
        <v>19090</v>
      </c>
      <c r="DX462" s="2">
        <v>19076</v>
      </c>
      <c r="DY462" s="3">
        <f t="shared" si="1008"/>
        <v>14</v>
      </c>
      <c r="DZ462" s="3">
        <f t="shared" si="1009"/>
        <v>0.7339064793457748</v>
      </c>
      <c r="EA462" s="2"/>
      <c r="EB462" s="131">
        <v>19167</v>
      </c>
      <c r="EC462" s="2">
        <v>19154</v>
      </c>
      <c r="ED462" s="3">
        <f t="shared" si="1065"/>
        <v>13</v>
      </c>
      <c r="EE462" s="3">
        <f t="shared" si="1010"/>
        <v>0.67870940795656265</v>
      </c>
      <c r="EF462" s="2"/>
      <c r="EG462" s="131">
        <v>19249</v>
      </c>
      <c r="EH462" s="2">
        <v>19230</v>
      </c>
      <c r="EI462" s="3">
        <f t="shared" si="1066"/>
        <v>19</v>
      </c>
      <c r="EJ462" s="3">
        <f t="shared" si="1011"/>
        <v>0.98803952158086317</v>
      </c>
      <c r="EK462" s="2"/>
      <c r="EL462" s="131">
        <v>19427</v>
      </c>
      <c r="EM462" s="2">
        <v>19417</v>
      </c>
      <c r="EN462" s="3">
        <f t="shared" si="971"/>
        <v>10</v>
      </c>
      <c r="EO462" s="3">
        <f t="shared" si="1012"/>
        <v>0.51501261780913632</v>
      </c>
      <c r="EP462" s="2"/>
      <c r="EQ462" s="2"/>
      <c r="ER462" s="77">
        <f t="shared" si="1013"/>
        <v>30</v>
      </c>
      <c r="ES462" s="83">
        <f t="shared" si="955"/>
        <v>40</v>
      </c>
      <c r="ET462" s="83">
        <f t="shared" si="953"/>
        <v>47</v>
      </c>
      <c r="EU462" s="81">
        <f t="shared" si="975"/>
        <v>38</v>
      </c>
      <c r="EV462" s="81">
        <f t="shared" si="956"/>
        <v>40</v>
      </c>
      <c r="EW462" s="81">
        <f t="shared" si="961"/>
        <v>25</v>
      </c>
      <c r="EX462" s="81">
        <f t="shared" si="957"/>
        <v>10</v>
      </c>
      <c r="EY462" s="81">
        <f t="shared" si="1064"/>
        <v>14</v>
      </c>
      <c r="EZ462" s="81">
        <f t="shared" si="1081"/>
        <v>14</v>
      </c>
      <c r="FA462" s="81">
        <f t="shared" si="1014"/>
        <v>13</v>
      </c>
      <c r="FB462" s="81">
        <f t="shared" si="1015"/>
        <v>19</v>
      </c>
      <c r="FC462" s="81">
        <f t="shared" si="972"/>
        <v>10</v>
      </c>
      <c r="FD462" s="2"/>
      <c r="FE462" s="77">
        <f t="shared" si="1016"/>
        <v>1.6328307843030534</v>
      </c>
      <c r="FF462" s="83">
        <f t="shared" si="1017"/>
        <v>2.1578464692237147</v>
      </c>
      <c r="FG462" s="83">
        <f t="shared" si="1018"/>
        <v>2.5186217244520659</v>
      </c>
      <c r="FH462" s="81">
        <f t="shared" si="1019"/>
        <v>2.028397565922921</v>
      </c>
      <c r="FI462" s="81">
        <f t="shared" si="1020"/>
        <v>2.1187562900577359</v>
      </c>
      <c r="FJ462" s="81">
        <f t="shared" si="1021"/>
        <v>1.310684701688162</v>
      </c>
      <c r="FK462" s="81">
        <f t="shared" si="1022"/>
        <v>0.52265718914963677</v>
      </c>
      <c r="FL462" s="81">
        <f t="shared" si="1023"/>
        <v>0.73537136253808177</v>
      </c>
      <c r="FM462" s="81">
        <f t="shared" si="1024"/>
        <v>0.7339064793457748</v>
      </c>
      <c r="FN462" s="81">
        <f t="shared" si="1025"/>
        <v>0.67870940795656265</v>
      </c>
      <c r="FO462" s="81">
        <f t="shared" si="1026"/>
        <v>0.98803952158086317</v>
      </c>
      <c r="FP462" s="81">
        <f t="shared" si="1027"/>
        <v>0.51501261780913632</v>
      </c>
      <c r="FQ462" s="2"/>
      <c r="FR462" s="83">
        <f t="shared" si="1028"/>
        <v>10</v>
      </c>
      <c r="FS462" s="83">
        <f t="shared" si="1029"/>
        <v>7</v>
      </c>
      <c r="FT462" s="83">
        <f t="shared" si="1030"/>
        <v>-9</v>
      </c>
      <c r="FU462" s="83">
        <f t="shared" si="1031"/>
        <v>2</v>
      </c>
      <c r="FV462" s="83">
        <f t="shared" si="1032"/>
        <v>-15</v>
      </c>
      <c r="FW462" s="83">
        <f t="shared" si="1033"/>
        <v>-15</v>
      </c>
      <c r="FX462" s="83">
        <f t="shared" si="1034"/>
        <v>4</v>
      </c>
      <c r="FY462" s="83">
        <f t="shared" si="1035"/>
        <v>0</v>
      </c>
      <c r="FZ462" s="83">
        <f t="shared" si="1036"/>
        <v>-1</v>
      </c>
      <c r="GA462" s="83">
        <f t="shared" si="1037"/>
        <v>6</v>
      </c>
      <c r="GB462" s="83">
        <f t="shared" si="1038"/>
        <v>-9</v>
      </c>
      <c r="GC462" s="54"/>
      <c r="GD462" s="205">
        <f t="shared" si="1039"/>
        <v>0.52501568492066131</v>
      </c>
      <c r="GE462" s="206">
        <f t="shared" si="1040"/>
        <v>0.36077525522835119</v>
      </c>
      <c r="GF462" s="206">
        <f t="shared" si="1041"/>
        <v>-0.49022415852914492</v>
      </c>
      <c r="GG462" s="207">
        <f t="shared" si="1042"/>
        <v>9.0358724134814938E-2</v>
      </c>
      <c r="GH462" s="206">
        <f t="shared" si="1043"/>
        <v>-0.80807158836957393</v>
      </c>
      <c r="GI462" s="206">
        <f t="shared" si="1044"/>
        <v>-0.78802751253852521</v>
      </c>
      <c r="GJ462" s="206">
        <f t="shared" si="1045"/>
        <v>0.212714173388445</v>
      </c>
      <c r="GK462" s="206">
        <f t="shared" si="1046"/>
        <v>-1.4648831923069761E-3</v>
      </c>
      <c r="GL462" s="206">
        <f t="shared" si="1047"/>
        <v>-5.5197071389212149E-2</v>
      </c>
      <c r="GM462" s="206">
        <f t="shared" si="1048"/>
        <v>0.30933011362430052</v>
      </c>
      <c r="GN462" s="206">
        <f t="shared" si="1049"/>
        <v>-0.47302690377172685</v>
      </c>
      <c r="GO462" s="2"/>
      <c r="GP462" s="3">
        <f t="shared" si="1050"/>
        <v>10</v>
      </c>
      <c r="GQ462" s="320">
        <f t="shared" si="1051"/>
        <v>5.1501261780913634E-4</v>
      </c>
      <c r="GR462" s="298">
        <f t="shared" si="1052"/>
        <v>5.2247513889130774E-4</v>
      </c>
      <c r="GS462" s="298">
        <f t="shared" si="1053"/>
        <v>6.392431361268258E-4</v>
      </c>
      <c r="GT462" s="298">
        <f t="shared" si="1054"/>
        <v>8.9743866772914039E-4</v>
      </c>
      <c r="GU462" s="298">
        <f t="shared" si="1055"/>
        <v>8.2045081613265399E-4</v>
      </c>
      <c r="GV462" s="298">
        <f t="shared" si="1056"/>
        <v>7.2181319474519997E-4</v>
      </c>
      <c r="GW462" s="298">
        <f t="shared" si="1057"/>
        <v>5.0179643122378118E-4</v>
      </c>
      <c r="GX462" s="298">
        <f t="shared" si="1058"/>
        <v>2.5022520268241417E-4</v>
      </c>
      <c r="GY462" s="298">
        <f t="shared" si="1059"/>
        <v>3.3570726326643169E-4</v>
      </c>
      <c r="GZ462" s="298">
        <f t="shared" si="1060"/>
        <v>2.9060716139076286E-4</v>
      </c>
      <c r="HA462" s="298">
        <f t="shared" si="1061"/>
        <v>2.7460920997042672E-4</v>
      </c>
      <c r="HB462" s="298">
        <f t="shared" si="1062"/>
        <v>3.7886340977068793E-4</v>
      </c>
      <c r="HC462" s="298">
        <f t="shared" si="1063"/>
        <v>1.7328319672841325E-4</v>
      </c>
      <c r="HD462" s="298"/>
    </row>
    <row r="463" spans="1:212" ht="12" customHeight="1" x14ac:dyDescent="0.25">
      <c r="A463" s="2">
        <v>1</v>
      </c>
      <c r="B463" s="10" t="s">
        <v>153</v>
      </c>
      <c r="C463" s="183">
        <v>71016</v>
      </c>
      <c r="D463" s="10"/>
      <c r="E463" s="2" t="s">
        <v>366</v>
      </c>
      <c r="F463" s="33"/>
      <c r="G463" s="33"/>
      <c r="H463" s="33"/>
      <c r="I463" s="33"/>
      <c r="J463" s="33"/>
      <c r="K463" s="33"/>
      <c r="L463" s="33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61"/>
      <c r="X463" s="45"/>
      <c r="Y463" s="3">
        <v>37</v>
      </c>
      <c r="Z463" s="146">
        <v>20</v>
      </c>
      <c r="AA463" s="3">
        <f t="shared" si="1067"/>
        <v>57</v>
      </c>
      <c r="AB463" s="176" t="s">
        <v>675</v>
      </c>
      <c r="AC463" s="176" t="s">
        <v>675</v>
      </c>
      <c r="AD463" s="176"/>
      <c r="AE463" s="176"/>
      <c r="AF463" s="176"/>
      <c r="AG463" s="176"/>
      <c r="AH463" s="176"/>
      <c r="AI463" s="176"/>
      <c r="AJ463" s="176"/>
      <c r="AK463" s="176">
        <v>37</v>
      </c>
      <c r="AL463" s="176"/>
      <c r="AM463" s="176" t="s">
        <v>675</v>
      </c>
      <c r="AN463" s="176" t="s">
        <v>675</v>
      </c>
      <c r="AO463" s="176"/>
      <c r="AP463" s="176"/>
      <c r="AQ463" s="176"/>
      <c r="AR463" s="176"/>
      <c r="AS463" s="176" t="s">
        <v>675</v>
      </c>
      <c r="AT463" s="176"/>
      <c r="AU463" s="3">
        <f t="shared" si="1068"/>
        <v>37</v>
      </c>
      <c r="AV463" s="176">
        <f t="shared" si="1069"/>
        <v>0</v>
      </c>
      <c r="AW463" s="176">
        <f t="shared" si="1070"/>
        <v>37</v>
      </c>
      <c r="AX463" s="176">
        <f t="shared" si="1071"/>
        <v>0</v>
      </c>
      <c r="AY463" s="3">
        <f t="shared" si="1072"/>
        <v>37</v>
      </c>
      <c r="AZ463" s="3"/>
      <c r="BA463" s="2">
        <f t="shared" si="977"/>
        <v>0</v>
      </c>
      <c r="BB463" s="2">
        <f t="shared" si="978"/>
        <v>37</v>
      </c>
      <c r="BC463" s="2">
        <f t="shared" si="979"/>
        <v>0</v>
      </c>
      <c r="BD463" s="3">
        <f t="shared" si="980"/>
        <v>37</v>
      </c>
      <c r="BE463" s="3">
        <f t="shared" si="981"/>
        <v>1.8276245449976394</v>
      </c>
      <c r="BF463" s="2">
        <f t="shared" si="982"/>
        <v>0</v>
      </c>
      <c r="BG463" s="2">
        <f t="shared" si="983"/>
        <v>0.56351756804093878</v>
      </c>
      <c r="BH463" s="2">
        <f t="shared" si="984"/>
        <v>0</v>
      </c>
      <c r="BI463" s="3">
        <f t="shared" si="985"/>
        <v>0.56351756804093878</v>
      </c>
      <c r="BJ463" s="3"/>
      <c r="BK463" s="21">
        <v>65321</v>
      </c>
      <c r="BL463" s="3">
        <v>65240</v>
      </c>
      <c r="BM463" s="2">
        <v>81</v>
      </c>
      <c r="BN463" s="2">
        <v>81</v>
      </c>
      <c r="BO463" s="45"/>
      <c r="BP463" s="2">
        <f t="shared" si="986"/>
        <v>81</v>
      </c>
      <c r="BQ463" s="2">
        <f t="shared" si="987"/>
        <v>1.2415695892090741</v>
      </c>
      <c r="BR463" s="2">
        <f t="shared" si="988"/>
        <v>1.2415695892090741</v>
      </c>
      <c r="BS463" s="2"/>
      <c r="BT463" s="7">
        <v>65326</v>
      </c>
      <c r="BU463" s="3">
        <v>65166</v>
      </c>
      <c r="BV463" s="2">
        <f t="shared" si="1073"/>
        <v>160</v>
      </c>
      <c r="BW463" s="2">
        <v>160</v>
      </c>
      <c r="BX463" s="61"/>
      <c r="BY463" s="2">
        <f t="shared" si="989"/>
        <v>160</v>
      </c>
      <c r="BZ463" s="2">
        <f t="shared" si="990"/>
        <v>2.4552680845839858</v>
      </c>
      <c r="CA463" s="2">
        <f t="shared" si="991"/>
        <v>2.4552680845839858</v>
      </c>
      <c r="CB463" s="2"/>
      <c r="CC463" s="105">
        <v>65487</v>
      </c>
      <c r="CD463" s="3">
        <v>65345</v>
      </c>
      <c r="CE463" s="2">
        <f t="shared" si="1074"/>
        <v>142</v>
      </c>
      <c r="CF463" s="2">
        <v>142</v>
      </c>
      <c r="CG463" s="61"/>
      <c r="CH463" s="2">
        <f t="shared" si="992"/>
        <v>142</v>
      </c>
      <c r="CI463" s="2">
        <f t="shared" si="993"/>
        <v>2.1730813375162601</v>
      </c>
      <c r="CJ463" s="2">
        <f t="shared" si="994"/>
        <v>2.1730813375162601</v>
      </c>
      <c r="CK463" s="2"/>
      <c r="CL463" s="105">
        <v>65517</v>
      </c>
      <c r="CM463" s="3">
        <v>65430</v>
      </c>
      <c r="CN463" s="2">
        <f t="shared" si="1075"/>
        <v>87</v>
      </c>
      <c r="CO463" s="2">
        <f t="shared" si="1076"/>
        <v>87</v>
      </c>
      <c r="CP463" s="61"/>
      <c r="CQ463" s="2">
        <f t="shared" si="995"/>
        <v>87</v>
      </c>
      <c r="CR463" s="2">
        <f t="shared" si="996"/>
        <v>1.3296652911508482</v>
      </c>
      <c r="CS463" s="2">
        <f t="shared" si="997"/>
        <v>1.3296652911508482</v>
      </c>
      <c r="CT463" s="2"/>
      <c r="CU463" s="131">
        <v>65779</v>
      </c>
      <c r="CV463" s="3">
        <v>65659</v>
      </c>
      <c r="CW463" s="2">
        <f t="shared" si="1077"/>
        <v>120</v>
      </c>
      <c r="CX463" s="2">
        <f t="shared" si="1078"/>
        <v>120</v>
      </c>
      <c r="CY463" s="61"/>
      <c r="CZ463" s="2">
        <f t="shared" si="998"/>
        <v>120</v>
      </c>
      <c r="DA463" s="2">
        <f t="shared" si="999"/>
        <v>1.8276245449976394</v>
      </c>
      <c r="DB463" s="2">
        <f t="shared" si="1000"/>
        <v>1.8276245449976394</v>
      </c>
      <c r="DC463" s="2"/>
      <c r="DD463" s="131">
        <v>66032</v>
      </c>
      <c r="DE463" s="3">
        <v>65936</v>
      </c>
      <c r="DF463" s="2">
        <f t="shared" si="1079"/>
        <v>96</v>
      </c>
      <c r="DG463" s="2">
        <f t="shared" si="1080"/>
        <v>96</v>
      </c>
      <c r="DH463" s="61"/>
      <c r="DI463" s="2">
        <f t="shared" si="1001"/>
        <v>96</v>
      </c>
      <c r="DJ463" s="2">
        <f t="shared" si="1002"/>
        <v>1.455957291919437</v>
      </c>
      <c r="DK463" s="2">
        <f t="shared" si="1003"/>
        <v>1.455957291919437</v>
      </c>
      <c r="DL463" s="2"/>
      <c r="DM463" s="131">
        <v>66129</v>
      </c>
      <c r="DN463" s="2">
        <v>66037</v>
      </c>
      <c r="DO463" s="3">
        <f t="shared" si="1004"/>
        <v>92</v>
      </c>
      <c r="DP463" s="3">
        <f t="shared" si="1005"/>
        <v>1.3931583809076731</v>
      </c>
      <c r="DQ463" s="2"/>
      <c r="DR463" s="131">
        <v>66281</v>
      </c>
      <c r="DS463" s="2">
        <v>66171</v>
      </c>
      <c r="DT463" s="3">
        <f t="shared" si="1006"/>
        <v>110</v>
      </c>
      <c r="DU463" s="3">
        <f t="shared" si="1007"/>
        <v>1.662359643952789</v>
      </c>
      <c r="DV463" s="2"/>
      <c r="DW463" s="131">
        <v>66465</v>
      </c>
      <c r="DX463" s="2">
        <v>66349</v>
      </c>
      <c r="DY463" s="3">
        <f t="shared" si="1008"/>
        <v>116</v>
      </c>
      <c r="DZ463" s="3">
        <f t="shared" si="1009"/>
        <v>1.7483307962441033</v>
      </c>
      <c r="EA463" s="2"/>
      <c r="EB463" s="131">
        <v>66699</v>
      </c>
      <c r="EC463" s="2">
        <v>66598</v>
      </c>
      <c r="ED463" s="3">
        <f t="shared" si="1065"/>
        <v>101</v>
      </c>
      <c r="EE463" s="3">
        <f t="shared" si="1010"/>
        <v>1.5165620589206883</v>
      </c>
      <c r="EF463" s="2"/>
      <c r="EG463" s="131">
        <v>67051</v>
      </c>
      <c r="EH463" s="2">
        <v>66943</v>
      </c>
      <c r="EI463" s="3">
        <f t="shared" si="1066"/>
        <v>108</v>
      </c>
      <c r="EJ463" s="3">
        <f t="shared" si="1011"/>
        <v>1.6133128183678651</v>
      </c>
      <c r="EK463" s="2"/>
      <c r="EL463" s="131">
        <v>67608</v>
      </c>
      <c r="EM463" s="2">
        <v>67522</v>
      </c>
      <c r="EN463" s="3">
        <f t="shared" si="971"/>
        <v>86</v>
      </c>
      <c r="EO463" s="3">
        <f t="shared" si="1012"/>
        <v>1.2736589555996565</v>
      </c>
      <c r="EP463" s="2"/>
      <c r="EQ463" s="2"/>
      <c r="ER463" s="77">
        <f t="shared" si="1013"/>
        <v>81</v>
      </c>
      <c r="ES463" s="83">
        <f t="shared" si="955"/>
        <v>160</v>
      </c>
      <c r="ET463" s="83">
        <f t="shared" si="953"/>
        <v>142</v>
      </c>
      <c r="EU463" s="81">
        <f t="shared" si="975"/>
        <v>87</v>
      </c>
      <c r="EV463" s="81">
        <f t="shared" si="956"/>
        <v>120</v>
      </c>
      <c r="EW463" s="81">
        <f t="shared" si="961"/>
        <v>96</v>
      </c>
      <c r="EX463" s="81">
        <f t="shared" si="957"/>
        <v>92</v>
      </c>
      <c r="EY463" s="81">
        <f t="shared" si="1064"/>
        <v>110</v>
      </c>
      <c r="EZ463" s="81">
        <f t="shared" si="1081"/>
        <v>116</v>
      </c>
      <c r="FA463" s="81">
        <f t="shared" si="1014"/>
        <v>101</v>
      </c>
      <c r="FB463" s="81">
        <f t="shared" si="1015"/>
        <v>108</v>
      </c>
      <c r="FC463" s="81">
        <f t="shared" si="972"/>
        <v>86</v>
      </c>
      <c r="FD463" s="2"/>
      <c r="FE463" s="77">
        <f t="shared" si="1016"/>
        <v>1.2415695892090741</v>
      </c>
      <c r="FF463" s="83">
        <f t="shared" si="1017"/>
        <v>2.4552680845839858</v>
      </c>
      <c r="FG463" s="83">
        <f t="shared" si="1018"/>
        <v>2.1730813375162601</v>
      </c>
      <c r="FH463" s="81">
        <f t="shared" si="1019"/>
        <v>1.3296652911508482</v>
      </c>
      <c r="FI463" s="81">
        <f t="shared" si="1020"/>
        <v>1.8276245449976394</v>
      </c>
      <c r="FJ463" s="81">
        <f t="shared" si="1021"/>
        <v>1.455957291919437</v>
      </c>
      <c r="FK463" s="81">
        <f t="shared" si="1022"/>
        <v>1.3931583809076731</v>
      </c>
      <c r="FL463" s="81">
        <f t="shared" si="1023"/>
        <v>1.662359643952789</v>
      </c>
      <c r="FM463" s="81">
        <f t="shared" si="1024"/>
        <v>1.7483307962441033</v>
      </c>
      <c r="FN463" s="81">
        <f t="shared" si="1025"/>
        <v>1.5165620589206883</v>
      </c>
      <c r="FO463" s="81">
        <f t="shared" si="1026"/>
        <v>1.6133128183678651</v>
      </c>
      <c r="FP463" s="81">
        <f t="shared" si="1027"/>
        <v>1.2736589555996565</v>
      </c>
      <c r="FQ463" s="2"/>
      <c r="FR463" s="83">
        <f t="shared" si="1028"/>
        <v>79</v>
      </c>
      <c r="FS463" s="83">
        <f t="shared" si="1029"/>
        <v>-18</v>
      </c>
      <c r="FT463" s="83">
        <f t="shared" si="1030"/>
        <v>-55</v>
      </c>
      <c r="FU463" s="83">
        <f t="shared" si="1031"/>
        <v>33</v>
      </c>
      <c r="FV463" s="83">
        <f t="shared" si="1032"/>
        <v>-24</v>
      </c>
      <c r="FW463" s="83">
        <f t="shared" si="1033"/>
        <v>-4</v>
      </c>
      <c r="FX463" s="83">
        <f t="shared" si="1034"/>
        <v>18</v>
      </c>
      <c r="FY463" s="83">
        <f t="shared" si="1035"/>
        <v>6</v>
      </c>
      <c r="FZ463" s="83">
        <f t="shared" si="1036"/>
        <v>-15</v>
      </c>
      <c r="GA463" s="83">
        <f t="shared" si="1037"/>
        <v>7</v>
      </c>
      <c r="GB463" s="83">
        <f t="shared" si="1038"/>
        <v>-22</v>
      </c>
      <c r="GC463" s="54"/>
      <c r="GD463" s="205">
        <f t="shared" si="1039"/>
        <v>1.2136984953749117</v>
      </c>
      <c r="GE463" s="206">
        <f t="shared" si="1040"/>
        <v>-0.28218674706772573</v>
      </c>
      <c r="GF463" s="206">
        <f t="shared" si="1041"/>
        <v>-0.8434160463654119</v>
      </c>
      <c r="GG463" s="207">
        <f t="shared" si="1042"/>
        <v>0.49795925384679118</v>
      </c>
      <c r="GH463" s="206">
        <f t="shared" si="1043"/>
        <v>-0.37166725307820236</v>
      </c>
      <c r="GI463" s="206">
        <f t="shared" si="1044"/>
        <v>-6.2798911011763936E-2</v>
      </c>
      <c r="GJ463" s="206">
        <f t="shared" si="1045"/>
        <v>0.26920126304511593</v>
      </c>
      <c r="GK463" s="206">
        <f t="shared" si="1046"/>
        <v>8.5971152291314246E-2</v>
      </c>
      <c r="GL463" s="206">
        <f t="shared" si="1047"/>
        <v>-0.23176873732341496</v>
      </c>
      <c r="GM463" s="206">
        <f t="shared" si="1048"/>
        <v>9.6750759447176815E-2</v>
      </c>
      <c r="GN463" s="206">
        <f t="shared" si="1049"/>
        <v>-0.33965386276820864</v>
      </c>
      <c r="GO463" s="2"/>
      <c r="GP463" s="3">
        <f t="shared" si="1050"/>
        <v>86</v>
      </c>
      <c r="GQ463" s="320">
        <f t="shared" si="1051"/>
        <v>1.2736589555996565E-3</v>
      </c>
      <c r="GR463" s="298">
        <f t="shared" si="1052"/>
        <v>1.4106828750065309E-3</v>
      </c>
      <c r="GS463" s="298">
        <f t="shared" si="1053"/>
        <v>2.5569725445073032E-3</v>
      </c>
      <c r="GT463" s="298">
        <f t="shared" si="1054"/>
        <v>2.7114104429263393E-3</v>
      </c>
      <c r="GU463" s="298">
        <f t="shared" si="1055"/>
        <v>1.8784005527247604E-3</v>
      </c>
      <c r="GV463" s="298">
        <f t="shared" si="1056"/>
        <v>2.1654395842355999E-3</v>
      </c>
      <c r="GW463" s="298">
        <f t="shared" si="1057"/>
        <v>1.9268982958993196E-3</v>
      </c>
      <c r="GX463" s="298">
        <f t="shared" si="1058"/>
        <v>2.3020718646782103E-3</v>
      </c>
      <c r="GY463" s="298">
        <f t="shared" si="1059"/>
        <v>2.6376999256648203E-3</v>
      </c>
      <c r="GZ463" s="298">
        <f t="shared" si="1060"/>
        <v>2.4078879086663206E-3</v>
      </c>
      <c r="HA463" s="298">
        <f t="shared" si="1061"/>
        <v>2.1335023236163922E-3</v>
      </c>
      <c r="HB463" s="298">
        <f t="shared" si="1062"/>
        <v>2.1535393818544368E-3</v>
      </c>
      <c r="HC463" s="298">
        <f t="shared" si="1063"/>
        <v>1.4902354918643538E-3</v>
      </c>
      <c r="HD463" s="298"/>
    </row>
    <row r="464" spans="1:212" ht="12" customHeight="1" x14ac:dyDescent="0.25">
      <c r="A464" s="2">
        <v>1</v>
      </c>
      <c r="B464" s="10" t="s">
        <v>153</v>
      </c>
      <c r="C464" s="183">
        <v>71017</v>
      </c>
      <c r="D464" s="10"/>
      <c r="E464" s="2" t="s">
        <v>371</v>
      </c>
      <c r="F464" s="33"/>
      <c r="G464" s="33"/>
      <c r="H464" s="33"/>
      <c r="I464" s="33"/>
      <c r="J464" s="33"/>
      <c r="K464" s="33"/>
      <c r="L464" s="33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61"/>
      <c r="X464" s="45"/>
      <c r="Y464" s="3">
        <v>21</v>
      </c>
      <c r="Z464" s="146">
        <v>5</v>
      </c>
      <c r="AA464" s="3">
        <f t="shared" si="1067"/>
        <v>26</v>
      </c>
      <c r="AB464" s="176" t="s">
        <v>675</v>
      </c>
      <c r="AC464" s="176" t="s">
        <v>675</v>
      </c>
      <c r="AD464" s="176"/>
      <c r="AE464" s="176"/>
      <c r="AF464" s="176"/>
      <c r="AG464" s="176"/>
      <c r="AH464" s="176"/>
      <c r="AI464" s="176"/>
      <c r="AJ464" s="176"/>
      <c r="AK464" s="176">
        <v>21</v>
      </c>
      <c r="AL464" s="176"/>
      <c r="AM464" s="176" t="s">
        <v>675</v>
      </c>
      <c r="AN464" s="176" t="s">
        <v>675</v>
      </c>
      <c r="AO464" s="176"/>
      <c r="AP464" s="176"/>
      <c r="AQ464" s="176"/>
      <c r="AR464" s="176"/>
      <c r="AS464" s="176" t="s">
        <v>675</v>
      </c>
      <c r="AT464" s="176"/>
      <c r="AU464" s="3">
        <f t="shared" si="1068"/>
        <v>21</v>
      </c>
      <c r="AV464" s="176">
        <f t="shared" si="1069"/>
        <v>0</v>
      </c>
      <c r="AW464" s="176">
        <f t="shared" si="1070"/>
        <v>21</v>
      </c>
      <c r="AX464" s="176">
        <f t="shared" si="1071"/>
        <v>0</v>
      </c>
      <c r="AY464" s="3">
        <f t="shared" si="1072"/>
        <v>21</v>
      </c>
      <c r="AZ464" s="3"/>
      <c r="BA464" s="2">
        <f t="shared" si="977"/>
        <v>0</v>
      </c>
      <c r="BB464" s="2">
        <f t="shared" si="978"/>
        <v>21</v>
      </c>
      <c r="BC464" s="2">
        <f t="shared" si="979"/>
        <v>0</v>
      </c>
      <c r="BD464" s="3">
        <f t="shared" si="980"/>
        <v>21</v>
      </c>
      <c r="BE464" s="3">
        <f t="shared" si="981"/>
        <v>2.864987465679838</v>
      </c>
      <c r="BF464" s="2">
        <f t="shared" si="982"/>
        <v>0</v>
      </c>
      <c r="BG464" s="2">
        <f t="shared" si="983"/>
        <v>2.5068640324698581</v>
      </c>
      <c r="BH464" s="2">
        <f t="shared" si="984"/>
        <v>0</v>
      </c>
      <c r="BI464" s="3">
        <f t="shared" si="985"/>
        <v>2.5068640324698581</v>
      </c>
      <c r="BJ464" s="3"/>
      <c r="BK464" s="21">
        <v>8245</v>
      </c>
      <c r="BL464" s="3">
        <v>8230</v>
      </c>
      <c r="BM464" s="2">
        <v>15</v>
      </c>
      <c r="BN464" s="2">
        <v>15</v>
      </c>
      <c r="BO464" s="45"/>
      <c r="BP464" s="2">
        <f t="shared" si="986"/>
        <v>15</v>
      </c>
      <c r="BQ464" s="2">
        <f t="shared" si="987"/>
        <v>1.8226002430133657</v>
      </c>
      <c r="BR464" s="2">
        <f t="shared" si="988"/>
        <v>1.8226002430133657</v>
      </c>
      <c r="BS464" s="2"/>
      <c r="BT464" s="7">
        <v>8299</v>
      </c>
      <c r="BU464" s="3">
        <v>8292</v>
      </c>
      <c r="BV464" s="2">
        <f t="shared" si="1073"/>
        <v>7</v>
      </c>
      <c r="BW464" s="2">
        <v>7</v>
      </c>
      <c r="BX464" s="61"/>
      <c r="BY464" s="2">
        <f t="shared" si="989"/>
        <v>7</v>
      </c>
      <c r="BZ464" s="2">
        <f t="shared" si="990"/>
        <v>0.84418716835504104</v>
      </c>
      <c r="CA464" s="2">
        <f t="shared" si="991"/>
        <v>0.84418716835504104</v>
      </c>
      <c r="CB464" s="2"/>
      <c r="CC464" s="105">
        <v>8294</v>
      </c>
      <c r="CD464" s="3">
        <v>8294</v>
      </c>
      <c r="CE464" s="2">
        <f t="shared" si="1074"/>
        <v>0</v>
      </c>
      <c r="CF464" s="2">
        <v>0</v>
      </c>
      <c r="CG464" s="61"/>
      <c r="CH464" s="2">
        <f t="shared" si="992"/>
        <v>0</v>
      </c>
      <c r="CI464" s="2">
        <f t="shared" si="993"/>
        <v>0</v>
      </c>
      <c r="CJ464" s="2">
        <f t="shared" si="994"/>
        <v>0</v>
      </c>
      <c r="CK464" s="2"/>
      <c r="CL464" s="105">
        <v>8386</v>
      </c>
      <c r="CM464" s="3">
        <v>8386</v>
      </c>
      <c r="CN464" s="2">
        <f t="shared" si="1075"/>
        <v>0</v>
      </c>
      <c r="CO464" s="2">
        <f t="shared" si="1076"/>
        <v>0</v>
      </c>
      <c r="CP464" s="61"/>
      <c r="CQ464" s="2">
        <f t="shared" si="995"/>
        <v>0</v>
      </c>
      <c r="CR464" s="2">
        <f t="shared" si="996"/>
        <v>0</v>
      </c>
      <c r="CS464" s="2">
        <f t="shared" si="997"/>
        <v>0</v>
      </c>
      <c r="CT464" s="2"/>
      <c r="CU464" s="131">
        <v>8401</v>
      </c>
      <c r="CV464" s="3">
        <v>8377</v>
      </c>
      <c r="CW464" s="2">
        <f t="shared" si="1077"/>
        <v>24</v>
      </c>
      <c r="CX464" s="2">
        <f t="shared" si="1078"/>
        <v>24</v>
      </c>
      <c r="CY464" s="61"/>
      <c r="CZ464" s="2">
        <f t="shared" si="998"/>
        <v>24</v>
      </c>
      <c r="DA464" s="2">
        <f t="shared" si="999"/>
        <v>2.864987465679838</v>
      </c>
      <c r="DB464" s="2">
        <f t="shared" si="1000"/>
        <v>2.864987465679838</v>
      </c>
      <c r="DC464" s="2"/>
      <c r="DD464" s="131">
        <v>8413</v>
      </c>
      <c r="DE464" s="3">
        <v>8386</v>
      </c>
      <c r="DF464" s="2">
        <f t="shared" si="1079"/>
        <v>27</v>
      </c>
      <c r="DG464" s="2">
        <f t="shared" si="1080"/>
        <v>27</v>
      </c>
      <c r="DH464" s="61"/>
      <c r="DI464" s="2">
        <f t="shared" si="1001"/>
        <v>27</v>
      </c>
      <c r="DJ464" s="2">
        <f t="shared" si="1002"/>
        <v>3.2196518006200812</v>
      </c>
      <c r="DK464" s="2">
        <f t="shared" si="1003"/>
        <v>3.2196518006200812</v>
      </c>
      <c r="DL464" s="2"/>
      <c r="DM464" s="131">
        <v>8388</v>
      </c>
      <c r="DN464" s="2">
        <v>8384</v>
      </c>
      <c r="DO464" s="3">
        <f t="shared" si="1004"/>
        <v>4</v>
      </c>
      <c r="DP464" s="3">
        <f t="shared" si="1005"/>
        <v>0.47709923664122134</v>
      </c>
      <c r="DQ464" s="2"/>
      <c r="DR464" s="131">
        <v>8385</v>
      </c>
      <c r="DS464" s="2">
        <v>8398</v>
      </c>
      <c r="DT464" s="3">
        <f t="shared" si="1006"/>
        <v>-13</v>
      </c>
      <c r="DU464" s="3">
        <f t="shared" si="1007"/>
        <v>-1.5479876160990713</v>
      </c>
      <c r="DV464" s="2"/>
      <c r="DW464" s="131">
        <v>8376</v>
      </c>
      <c r="DX464" s="2">
        <v>8368</v>
      </c>
      <c r="DY464" s="3">
        <f t="shared" si="1008"/>
        <v>8</v>
      </c>
      <c r="DZ464" s="3">
        <f t="shared" si="1009"/>
        <v>0.95602294455066916</v>
      </c>
      <c r="EA464" s="2"/>
      <c r="EB464" s="131">
        <v>8425</v>
      </c>
      <c r="EC464" s="2">
        <v>8425</v>
      </c>
      <c r="ED464" s="3">
        <f t="shared" si="1065"/>
        <v>0</v>
      </c>
      <c r="EE464" s="3">
        <f t="shared" si="1010"/>
        <v>0</v>
      </c>
      <c r="EF464" s="2"/>
      <c r="EG464" s="131">
        <v>8484</v>
      </c>
      <c r="EH464" s="2">
        <v>8484</v>
      </c>
      <c r="EI464" s="3">
        <f t="shared" si="1066"/>
        <v>0</v>
      </c>
      <c r="EJ464" s="3">
        <f t="shared" si="1011"/>
        <v>0</v>
      </c>
      <c r="EK464" s="2"/>
      <c r="EL464" s="131">
        <v>8668</v>
      </c>
      <c r="EM464" s="2">
        <v>8672</v>
      </c>
      <c r="EN464" s="146">
        <v>0</v>
      </c>
      <c r="EO464" s="3">
        <f t="shared" si="1012"/>
        <v>0</v>
      </c>
      <c r="EP464" s="2"/>
      <c r="EQ464" s="2"/>
      <c r="ER464" s="77">
        <f t="shared" si="1013"/>
        <v>15</v>
      </c>
      <c r="ES464" s="83">
        <f t="shared" si="955"/>
        <v>7</v>
      </c>
      <c r="ET464" s="83">
        <f t="shared" si="953"/>
        <v>0</v>
      </c>
      <c r="EU464" s="81">
        <f t="shared" si="975"/>
        <v>0</v>
      </c>
      <c r="EV464" s="81">
        <f t="shared" si="956"/>
        <v>24</v>
      </c>
      <c r="EW464" s="81">
        <f t="shared" si="961"/>
        <v>27</v>
      </c>
      <c r="EX464" s="81">
        <f t="shared" si="957"/>
        <v>4</v>
      </c>
      <c r="EY464" s="81">
        <v>0</v>
      </c>
      <c r="EZ464" s="81">
        <f t="shared" si="1081"/>
        <v>8</v>
      </c>
      <c r="FA464" s="81">
        <f t="shared" si="1014"/>
        <v>0</v>
      </c>
      <c r="FB464" s="81">
        <f t="shared" si="1015"/>
        <v>0</v>
      </c>
      <c r="FC464" s="81">
        <v>0</v>
      </c>
      <c r="FD464" s="2"/>
      <c r="FE464" s="77">
        <f t="shared" si="1016"/>
        <v>1.8226002430133657</v>
      </c>
      <c r="FF464" s="83">
        <f t="shared" si="1017"/>
        <v>0.84418716835504104</v>
      </c>
      <c r="FG464" s="83">
        <f t="shared" si="1018"/>
        <v>0</v>
      </c>
      <c r="FH464" s="81">
        <f t="shared" si="1019"/>
        <v>0</v>
      </c>
      <c r="FI464" s="81">
        <f t="shared" si="1020"/>
        <v>2.864987465679838</v>
      </c>
      <c r="FJ464" s="81">
        <f t="shared" si="1021"/>
        <v>3.2196518006200812</v>
      </c>
      <c r="FK464" s="81">
        <f t="shared" si="1022"/>
        <v>0.47709923664122134</v>
      </c>
      <c r="FL464" s="81">
        <f t="shared" si="1023"/>
        <v>0</v>
      </c>
      <c r="FM464" s="81">
        <f t="shared" si="1024"/>
        <v>0.95602294455066916</v>
      </c>
      <c r="FN464" s="81">
        <f t="shared" si="1025"/>
        <v>0</v>
      </c>
      <c r="FO464" s="81">
        <f t="shared" si="1026"/>
        <v>0</v>
      </c>
      <c r="FP464" s="81">
        <f t="shared" si="1027"/>
        <v>0</v>
      </c>
      <c r="FQ464" s="2"/>
      <c r="FR464" s="83">
        <f t="shared" si="1028"/>
        <v>-8</v>
      </c>
      <c r="FS464" s="83">
        <f t="shared" si="1029"/>
        <v>-7</v>
      </c>
      <c r="FT464" s="83">
        <f t="shared" si="1030"/>
        <v>0</v>
      </c>
      <c r="FU464" s="83">
        <f t="shared" si="1031"/>
        <v>24</v>
      </c>
      <c r="FV464" s="83">
        <f t="shared" si="1032"/>
        <v>3</v>
      </c>
      <c r="FW464" s="83">
        <f t="shared" si="1033"/>
        <v>-23</v>
      </c>
      <c r="FX464" s="83">
        <f t="shared" si="1034"/>
        <v>-4</v>
      </c>
      <c r="FY464" s="83">
        <f t="shared" si="1035"/>
        <v>8</v>
      </c>
      <c r="FZ464" s="83">
        <f t="shared" si="1036"/>
        <v>-8</v>
      </c>
      <c r="GA464" s="83">
        <f t="shared" si="1037"/>
        <v>0</v>
      </c>
      <c r="GB464" s="83">
        <f t="shared" si="1038"/>
        <v>0</v>
      </c>
      <c r="GC464" s="54"/>
      <c r="GD464" s="205">
        <f t="shared" si="1039"/>
        <v>-0.97841307465832461</v>
      </c>
      <c r="GE464" s="206">
        <f t="shared" si="1040"/>
        <v>-0.84418716835504104</v>
      </c>
      <c r="GF464" s="206">
        <f t="shared" si="1041"/>
        <v>0</v>
      </c>
      <c r="GG464" s="207">
        <f t="shared" si="1042"/>
        <v>2.864987465679838</v>
      </c>
      <c r="GH464" s="206">
        <f t="shared" si="1043"/>
        <v>0.35466433494024319</v>
      </c>
      <c r="GI464" s="206">
        <f t="shared" si="1044"/>
        <v>-2.7425525639788599</v>
      </c>
      <c r="GJ464" s="206">
        <f t="shared" si="1045"/>
        <v>-0.47709923664122134</v>
      </c>
      <c r="GK464" s="206">
        <f t="shared" si="1046"/>
        <v>0.95602294455066916</v>
      </c>
      <c r="GL464" s="206">
        <f t="shared" si="1047"/>
        <v>-0.95602294455066916</v>
      </c>
      <c r="GM464" s="206">
        <f t="shared" si="1048"/>
        <v>0</v>
      </c>
      <c r="GN464" s="206">
        <f t="shared" si="1049"/>
        <v>0</v>
      </c>
      <c r="GO464" s="2"/>
      <c r="GP464" s="3">
        <f t="shared" si="1050"/>
        <v>0</v>
      </c>
      <c r="GQ464" s="320">
        <f t="shared" si="1051"/>
        <v>0</v>
      </c>
      <c r="GR464" s="298">
        <f t="shared" si="1052"/>
        <v>2.6123756944565387E-4</v>
      </c>
      <c r="GS464" s="298">
        <f t="shared" si="1053"/>
        <v>1.1186754882219452E-4</v>
      </c>
      <c r="GT464" s="298">
        <f t="shared" si="1054"/>
        <v>0</v>
      </c>
      <c r="GU464" s="298">
        <f t="shared" si="1055"/>
        <v>0</v>
      </c>
      <c r="GV464" s="298">
        <f t="shared" si="1056"/>
        <v>4.3308791684711995E-4</v>
      </c>
      <c r="GW464" s="298">
        <f t="shared" si="1057"/>
        <v>5.4194014572168361E-4</v>
      </c>
      <c r="GX464" s="298">
        <f t="shared" si="1058"/>
        <v>1.0009008107296567E-4</v>
      </c>
      <c r="GY464" s="298">
        <f t="shared" si="1059"/>
        <v>0</v>
      </c>
      <c r="GZ464" s="298">
        <f t="shared" si="1060"/>
        <v>1.6606123508043592E-4</v>
      </c>
      <c r="HA464" s="298">
        <f t="shared" si="1061"/>
        <v>0</v>
      </c>
      <c r="HB464" s="298">
        <f t="shared" si="1062"/>
        <v>0</v>
      </c>
      <c r="HC464" s="298">
        <f t="shared" si="1063"/>
        <v>0</v>
      </c>
      <c r="HD464" s="298"/>
    </row>
    <row r="465" spans="1:212" ht="12" customHeight="1" x14ac:dyDescent="0.25">
      <c r="A465" s="2">
        <v>1</v>
      </c>
      <c r="B465" s="10" t="s">
        <v>153</v>
      </c>
      <c r="C465" s="183">
        <v>71020</v>
      </c>
      <c r="D465" s="10"/>
      <c r="E465" s="2" t="s">
        <v>383</v>
      </c>
      <c r="F465" s="33"/>
      <c r="G465" s="33"/>
      <c r="H465" s="33"/>
      <c r="I465" s="33"/>
      <c r="J465" s="33"/>
      <c r="K465" s="33"/>
      <c r="L465" s="33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61"/>
      <c r="X465" s="45"/>
      <c r="Y465" s="3">
        <v>16</v>
      </c>
      <c r="Z465" s="146">
        <v>5</v>
      </c>
      <c r="AA465" s="3">
        <f t="shared" si="1067"/>
        <v>21</v>
      </c>
      <c r="AB465" s="176" t="s">
        <v>675</v>
      </c>
      <c r="AC465" s="176" t="s">
        <v>675</v>
      </c>
      <c r="AD465" s="176"/>
      <c r="AE465" s="176"/>
      <c r="AF465" s="176"/>
      <c r="AG465" s="176"/>
      <c r="AH465" s="176"/>
      <c r="AI465" s="176"/>
      <c r="AJ465" s="176"/>
      <c r="AK465" s="176">
        <v>12</v>
      </c>
      <c r="AL465" s="176"/>
      <c r="AM465" s="176" t="s">
        <v>675</v>
      </c>
      <c r="AN465" s="176" t="s">
        <v>675</v>
      </c>
      <c r="AO465" s="176"/>
      <c r="AP465" s="176"/>
      <c r="AQ465" s="176"/>
      <c r="AR465" s="176"/>
      <c r="AS465" s="176" t="s">
        <v>675</v>
      </c>
      <c r="AT465" s="176"/>
      <c r="AU465" s="3">
        <f t="shared" si="1068"/>
        <v>12</v>
      </c>
      <c r="AV465" s="176">
        <f t="shared" si="1069"/>
        <v>0</v>
      </c>
      <c r="AW465" s="176">
        <f t="shared" si="1070"/>
        <v>12</v>
      </c>
      <c r="AX465" s="176">
        <f t="shared" si="1071"/>
        <v>0</v>
      </c>
      <c r="AY465" s="3">
        <f t="shared" si="1072"/>
        <v>12</v>
      </c>
      <c r="AZ465" s="3"/>
      <c r="BA465" s="2">
        <f t="shared" si="977"/>
        <v>0</v>
      </c>
      <c r="BB465" s="2">
        <f t="shared" si="978"/>
        <v>12</v>
      </c>
      <c r="BC465" s="2">
        <f t="shared" si="979"/>
        <v>0</v>
      </c>
      <c r="BD465" s="3">
        <f t="shared" si="980"/>
        <v>12</v>
      </c>
      <c r="BE465" s="3">
        <f t="shared" si="981"/>
        <v>0.94063545150501671</v>
      </c>
      <c r="BF465" s="2">
        <f t="shared" si="982"/>
        <v>0</v>
      </c>
      <c r="BG465" s="2">
        <f t="shared" si="983"/>
        <v>1.254180602006689</v>
      </c>
      <c r="BH465" s="2">
        <f t="shared" si="984"/>
        <v>0</v>
      </c>
      <c r="BI465" s="3">
        <f t="shared" si="985"/>
        <v>1.254180602006689</v>
      </c>
      <c r="BJ465" s="3"/>
      <c r="BK465" s="21">
        <v>9361</v>
      </c>
      <c r="BL465" s="3">
        <v>9348</v>
      </c>
      <c r="BM465" s="2">
        <v>13</v>
      </c>
      <c r="BN465" s="2">
        <v>13</v>
      </c>
      <c r="BO465" s="45"/>
      <c r="BP465" s="2">
        <f t="shared" si="986"/>
        <v>13</v>
      </c>
      <c r="BQ465" s="2">
        <f t="shared" si="987"/>
        <v>1.3906718014548567</v>
      </c>
      <c r="BR465" s="2">
        <f t="shared" si="988"/>
        <v>1.3906718014548567</v>
      </c>
      <c r="BS465" s="2"/>
      <c r="BT465" s="7">
        <v>9430</v>
      </c>
      <c r="BU465" s="3">
        <v>9419</v>
      </c>
      <c r="BV465" s="2">
        <f t="shared" si="1073"/>
        <v>11</v>
      </c>
      <c r="BW465" s="2">
        <v>11</v>
      </c>
      <c r="BX465" s="61"/>
      <c r="BY465" s="2">
        <f t="shared" si="989"/>
        <v>11</v>
      </c>
      <c r="BZ465" s="2">
        <f t="shared" si="990"/>
        <v>1.1678522136107867</v>
      </c>
      <c r="CA465" s="2">
        <f t="shared" si="991"/>
        <v>1.1678522136107867</v>
      </c>
      <c r="CB465" s="2"/>
      <c r="CC465" s="105">
        <v>9493</v>
      </c>
      <c r="CD465" s="3">
        <v>9479</v>
      </c>
      <c r="CE465" s="2">
        <f t="shared" si="1074"/>
        <v>14</v>
      </c>
      <c r="CF465" s="2">
        <v>14</v>
      </c>
      <c r="CG465" s="61"/>
      <c r="CH465" s="2">
        <f t="shared" si="992"/>
        <v>14</v>
      </c>
      <c r="CI465" s="2">
        <f t="shared" si="993"/>
        <v>1.4769490452579386</v>
      </c>
      <c r="CJ465" s="2">
        <f t="shared" si="994"/>
        <v>1.4769490452579386</v>
      </c>
      <c r="CK465" s="2"/>
      <c r="CL465" s="105">
        <v>9550</v>
      </c>
      <c r="CM465" s="3">
        <v>9548</v>
      </c>
      <c r="CN465" s="2">
        <f t="shared" si="1075"/>
        <v>2</v>
      </c>
      <c r="CO465" s="2">
        <f t="shared" si="1076"/>
        <v>2</v>
      </c>
      <c r="CP465" s="61"/>
      <c r="CQ465" s="2">
        <f t="shared" si="995"/>
        <v>2</v>
      </c>
      <c r="CR465" s="2">
        <f t="shared" si="996"/>
        <v>0.20946795140343527</v>
      </c>
      <c r="CS465" s="2">
        <f t="shared" si="997"/>
        <v>0.20946795140343527</v>
      </c>
      <c r="CT465" s="2"/>
      <c r="CU465" s="131">
        <v>9577</v>
      </c>
      <c r="CV465" s="3">
        <v>9568</v>
      </c>
      <c r="CW465" s="2">
        <f t="shared" si="1077"/>
        <v>9</v>
      </c>
      <c r="CX465" s="2">
        <f t="shared" si="1078"/>
        <v>9</v>
      </c>
      <c r="CY465" s="61"/>
      <c r="CZ465" s="2">
        <f t="shared" si="998"/>
        <v>9</v>
      </c>
      <c r="DA465" s="2">
        <f t="shared" si="999"/>
        <v>0.94063545150501671</v>
      </c>
      <c r="DB465" s="2">
        <f t="shared" si="1000"/>
        <v>0.94063545150501671</v>
      </c>
      <c r="DC465" s="2"/>
      <c r="DD465" s="131">
        <v>9522</v>
      </c>
      <c r="DE465" s="3">
        <v>9509</v>
      </c>
      <c r="DF465" s="2">
        <f t="shared" si="1079"/>
        <v>13</v>
      </c>
      <c r="DG465" s="2">
        <f t="shared" si="1080"/>
        <v>13</v>
      </c>
      <c r="DH465" s="61"/>
      <c r="DI465" s="2">
        <f t="shared" si="1001"/>
        <v>13</v>
      </c>
      <c r="DJ465" s="2">
        <f t="shared" si="1002"/>
        <v>1.3671258807445579</v>
      </c>
      <c r="DK465" s="2">
        <f t="shared" si="1003"/>
        <v>1.3671258807445579</v>
      </c>
      <c r="DL465" s="2"/>
      <c r="DM465" s="131">
        <v>9470</v>
      </c>
      <c r="DN465" s="2">
        <v>9456</v>
      </c>
      <c r="DO465" s="3">
        <f t="shared" si="1004"/>
        <v>14</v>
      </c>
      <c r="DP465" s="3">
        <f t="shared" si="1005"/>
        <v>1.4805414551607445</v>
      </c>
      <c r="DQ465" s="2"/>
      <c r="DR465" s="131">
        <v>9424</v>
      </c>
      <c r="DS465" s="2">
        <v>9426</v>
      </c>
      <c r="DT465" s="3">
        <f t="shared" si="1006"/>
        <v>-2</v>
      </c>
      <c r="DU465" s="3">
        <f t="shared" si="1007"/>
        <v>-0.21217907914279652</v>
      </c>
      <c r="DV465" s="2"/>
      <c r="DW465" s="131">
        <v>9497</v>
      </c>
      <c r="DX465" s="2">
        <v>9488</v>
      </c>
      <c r="DY465" s="3">
        <f t="shared" si="1008"/>
        <v>9</v>
      </c>
      <c r="DZ465" s="3">
        <f t="shared" si="1009"/>
        <v>0.94856661045531188</v>
      </c>
      <c r="EA465" s="2"/>
      <c r="EB465" s="131">
        <v>9374</v>
      </c>
      <c r="EC465" s="2">
        <v>9362</v>
      </c>
      <c r="ED465" s="3">
        <f t="shared" si="1065"/>
        <v>12</v>
      </c>
      <c r="EE465" s="3">
        <f t="shared" si="1010"/>
        <v>1.2817773979918821</v>
      </c>
      <c r="EF465" s="2"/>
      <c r="EG465" s="131">
        <v>9479</v>
      </c>
      <c r="EH465" s="2">
        <v>9473</v>
      </c>
      <c r="EI465" s="3">
        <f t="shared" si="1066"/>
        <v>6</v>
      </c>
      <c r="EJ465" s="3">
        <f t="shared" si="1011"/>
        <v>0.63337907737781063</v>
      </c>
      <c r="EK465" s="2"/>
      <c r="EL465" s="131">
        <v>9562</v>
      </c>
      <c r="EM465" s="2">
        <v>9554</v>
      </c>
      <c r="EN465" s="3">
        <f t="shared" ref="EN465:EN494" si="1082">EL465-EM465</f>
        <v>8</v>
      </c>
      <c r="EO465" s="3">
        <f t="shared" si="1012"/>
        <v>0.83734561440234467</v>
      </c>
      <c r="EP465" s="2"/>
      <c r="EQ465" s="2"/>
      <c r="ER465" s="77">
        <f t="shared" si="1013"/>
        <v>13</v>
      </c>
      <c r="ES465" s="83">
        <f t="shared" si="955"/>
        <v>11</v>
      </c>
      <c r="ET465" s="83">
        <f t="shared" si="953"/>
        <v>14</v>
      </c>
      <c r="EU465" s="81">
        <f t="shared" si="975"/>
        <v>2</v>
      </c>
      <c r="EV465" s="81">
        <f t="shared" si="956"/>
        <v>9</v>
      </c>
      <c r="EW465" s="81">
        <f t="shared" si="961"/>
        <v>13</v>
      </c>
      <c r="EX465" s="81">
        <f t="shared" si="957"/>
        <v>14</v>
      </c>
      <c r="EY465" s="81">
        <v>0</v>
      </c>
      <c r="EZ465" s="81">
        <f t="shared" si="1081"/>
        <v>9</v>
      </c>
      <c r="FA465" s="81">
        <f t="shared" si="1014"/>
        <v>12</v>
      </c>
      <c r="FB465" s="81">
        <f t="shared" si="1015"/>
        <v>6</v>
      </c>
      <c r="FC465" s="81">
        <f t="shared" ref="FC465:FC494" si="1083">EN465</f>
        <v>8</v>
      </c>
      <c r="FD465" s="2"/>
      <c r="FE465" s="77">
        <f t="shared" si="1016"/>
        <v>1.3906718014548567</v>
      </c>
      <c r="FF465" s="83">
        <f t="shared" si="1017"/>
        <v>1.1678522136107867</v>
      </c>
      <c r="FG465" s="83">
        <f t="shared" si="1018"/>
        <v>1.4769490452579386</v>
      </c>
      <c r="FH465" s="81">
        <f t="shared" si="1019"/>
        <v>0.20946795140343527</v>
      </c>
      <c r="FI465" s="81">
        <f t="shared" si="1020"/>
        <v>0.94063545150501671</v>
      </c>
      <c r="FJ465" s="81">
        <f t="shared" si="1021"/>
        <v>1.3671258807445579</v>
      </c>
      <c r="FK465" s="81">
        <f t="shared" si="1022"/>
        <v>1.4805414551607445</v>
      </c>
      <c r="FL465" s="81">
        <f t="shared" si="1023"/>
        <v>0</v>
      </c>
      <c r="FM465" s="81">
        <f t="shared" si="1024"/>
        <v>0.94856661045531188</v>
      </c>
      <c r="FN465" s="81">
        <f t="shared" si="1025"/>
        <v>1.2817773979918821</v>
      </c>
      <c r="FO465" s="81">
        <f t="shared" si="1026"/>
        <v>0.63337907737781063</v>
      </c>
      <c r="FP465" s="81">
        <f t="shared" si="1027"/>
        <v>0.83734561440234467</v>
      </c>
      <c r="FQ465" s="2"/>
      <c r="FR465" s="83">
        <f t="shared" si="1028"/>
        <v>-2</v>
      </c>
      <c r="FS465" s="83">
        <f t="shared" si="1029"/>
        <v>3</v>
      </c>
      <c r="FT465" s="83">
        <f t="shared" si="1030"/>
        <v>-12</v>
      </c>
      <c r="FU465" s="83">
        <f t="shared" si="1031"/>
        <v>7</v>
      </c>
      <c r="FV465" s="83">
        <f t="shared" si="1032"/>
        <v>4</v>
      </c>
      <c r="FW465" s="83">
        <f t="shared" si="1033"/>
        <v>1</v>
      </c>
      <c r="FX465" s="83">
        <f t="shared" si="1034"/>
        <v>-14</v>
      </c>
      <c r="FY465" s="83">
        <f t="shared" si="1035"/>
        <v>9</v>
      </c>
      <c r="FZ465" s="83">
        <f t="shared" si="1036"/>
        <v>3</v>
      </c>
      <c r="GA465" s="83">
        <f t="shared" si="1037"/>
        <v>-6</v>
      </c>
      <c r="GB465" s="83">
        <f t="shared" si="1038"/>
        <v>2</v>
      </c>
      <c r="GC465" s="54"/>
      <c r="GD465" s="205">
        <f t="shared" si="1039"/>
        <v>-0.22281958784406997</v>
      </c>
      <c r="GE465" s="206">
        <f t="shared" si="1040"/>
        <v>0.30909683164715185</v>
      </c>
      <c r="GF465" s="206">
        <f t="shared" si="1041"/>
        <v>-1.2674810938545034</v>
      </c>
      <c r="GG465" s="207">
        <f t="shared" si="1042"/>
        <v>0.73116750010158138</v>
      </c>
      <c r="GH465" s="206">
        <f t="shared" si="1043"/>
        <v>0.42649042923954117</v>
      </c>
      <c r="GI465" s="206">
        <f t="shared" si="1044"/>
        <v>0.11341557441618666</v>
      </c>
      <c r="GJ465" s="206">
        <f t="shared" si="1045"/>
        <v>-1.4805414551607445</v>
      </c>
      <c r="GK465" s="206">
        <f t="shared" si="1046"/>
        <v>0.94856661045531188</v>
      </c>
      <c r="GL465" s="206">
        <f t="shared" si="1047"/>
        <v>0.33321078753657019</v>
      </c>
      <c r="GM465" s="206">
        <f t="shared" si="1048"/>
        <v>-0.64839832061407143</v>
      </c>
      <c r="GN465" s="206">
        <f t="shared" si="1049"/>
        <v>0.20396653702453404</v>
      </c>
      <c r="GO465" s="2"/>
      <c r="GP465" s="3">
        <f t="shared" si="1050"/>
        <v>8</v>
      </c>
      <c r="GQ465" s="320">
        <f t="shared" si="1051"/>
        <v>8.3734561440234462E-4</v>
      </c>
      <c r="GR465" s="298">
        <f t="shared" si="1052"/>
        <v>2.2640589351956668E-4</v>
      </c>
      <c r="GS465" s="298">
        <f t="shared" si="1053"/>
        <v>1.7579186243487711E-4</v>
      </c>
      <c r="GT465" s="298">
        <f t="shared" si="1054"/>
        <v>2.6732215634485033E-4</v>
      </c>
      <c r="GU465" s="298">
        <f t="shared" si="1055"/>
        <v>4.3181621901718632E-5</v>
      </c>
      <c r="GV465" s="298">
        <f t="shared" si="1056"/>
        <v>1.6240796881766999E-4</v>
      </c>
      <c r="GW465" s="298">
        <f t="shared" si="1057"/>
        <v>2.6093414423636617E-4</v>
      </c>
      <c r="GX465" s="298">
        <f t="shared" si="1058"/>
        <v>3.5031528375537984E-4</v>
      </c>
      <c r="GY465" s="298">
        <f t="shared" si="1059"/>
        <v>0</v>
      </c>
      <c r="GZ465" s="298">
        <f t="shared" si="1060"/>
        <v>1.8681888946549041E-4</v>
      </c>
      <c r="HA465" s="298">
        <f t="shared" si="1061"/>
        <v>2.5348542458808617E-4</v>
      </c>
      <c r="HB465" s="298">
        <f t="shared" si="1062"/>
        <v>1.1964107676969092E-4</v>
      </c>
      <c r="HC465" s="298">
        <f t="shared" si="1063"/>
        <v>1.3862655738273058E-4</v>
      </c>
      <c r="HD465" s="298"/>
    </row>
    <row r="466" spans="1:212" ht="12" customHeight="1" x14ac:dyDescent="0.25">
      <c r="A466" s="2">
        <v>1</v>
      </c>
      <c r="B466" s="10" t="s">
        <v>153</v>
      </c>
      <c r="C466" s="183">
        <v>71022</v>
      </c>
      <c r="D466" s="10"/>
      <c r="E466" s="2" t="s">
        <v>393</v>
      </c>
      <c r="F466" s="33"/>
      <c r="G466" s="33"/>
      <c r="H466" s="33"/>
      <c r="I466" s="33"/>
      <c r="J466" s="33"/>
      <c r="K466" s="33"/>
      <c r="L466" s="33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61"/>
      <c r="X466" s="45"/>
      <c r="Y466" s="3">
        <v>8</v>
      </c>
      <c r="Z466" s="146">
        <v>31</v>
      </c>
      <c r="AA466" s="3">
        <f t="shared" si="1067"/>
        <v>39</v>
      </c>
      <c r="AB466" s="176" t="s">
        <v>675</v>
      </c>
      <c r="AC466" s="176" t="s">
        <v>675</v>
      </c>
      <c r="AD466" s="176"/>
      <c r="AE466" s="176"/>
      <c r="AF466" s="176"/>
      <c r="AG466" s="176"/>
      <c r="AH466" s="176"/>
      <c r="AI466" s="176"/>
      <c r="AJ466" s="176"/>
      <c r="AK466" s="176">
        <v>24</v>
      </c>
      <c r="AL466" s="176"/>
      <c r="AM466" s="176" t="s">
        <v>675</v>
      </c>
      <c r="AN466" s="176" t="s">
        <v>675</v>
      </c>
      <c r="AO466" s="176"/>
      <c r="AP466" s="176"/>
      <c r="AQ466" s="176"/>
      <c r="AR466" s="176"/>
      <c r="AS466" s="176" t="s">
        <v>675</v>
      </c>
      <c r="AT466" s="176"/>
      <c r="AU466" s="3">
        <f t="shared" si="1068"/>
        <v>24</v>
      </c>
      <c r="AV466" s="176">
        <f t="shared" si="1069"/>
        <v>0</v>
      </c>
      <c r="AW466" s="176">
        <f t="shared" si="1070"/>
        <v>24</v>
      </c>
      <c r="AX466" s="176">
        <f t="shared" si="1071"/>
        <v>0</v>
      </c>
      <c r="AY466" s="3">
        <f t="shared" si="1072"/>
        <v>24</v>
      </c>
      <c r="AZ466" s="3"/>
      <c r="BA466" s="2">
        <f t="shared" si="977"/>
        <v>0</v>
      </c>
      <c r="BB466" s="2">
        <f t="shared" si="978"/>
        <v>24</v>
      </c>
      <c r="BC466" s="2">
        <f t="shared" si="979"/>
        <v>0</v>
      </c>
      <c r="BD466" s="3">
        <f t="shared" si="980"/>
        <v>24</v>
      </c>
      <c r="BE466" s="3">
        <f t="shared" si="981"/>
        <v>2.6102504535310165</v>
      </c>
      <c r="BF466" s="2">
        <f t="shared" si="982"/>
        <v>0</v>
      </c>
      <c r="BG466" s="2">
        <f t="shared" si="983"/>
        <v>0.31323005442372193</v>
      </c>
      <c r="BH466" s="2">
        <f t="shared" si="984"/>
        <v>0</v>
      </c>
      <c r="BI466" s="3">
        <f t="shared" si="985"/>
        <v>0.31323005442372193</v>
      </c>
      <c r="BJ466" s="3"/>
      <c r="BK466" s="21">
        <v>74694</v>
      </c>
      <c r="BL466" s="3">
        <v>74505</v>
      </c>
      <c r="BM466" s="2">
        <v>189</v>
      </c>
      <c r="BN466" s="2">
        <v>189</v>
      </c>
      <c r="BO466" s="45"/>
      <c r="BP466" s="2">
        <f t="shared" si="986"/>
        <v>189</v>
      </c>
      <c r="BQ466" s="2">
        <f t="shared" si="987"/>
        <v>2.5367425005033217</v>
      </c>
      <c r="BR466" s="2">
        <f t="shared" si="988"/>
        <v>2.5367425005033217</v>
      </c>
      <c r="BS466" s="2"/>
      <c r="BT466" s="7">
        <v>75729</v>
      </c>
      <c r="BU466" s="3">
        <v>75502</v>
      </c>
      <c r="BV466" s="2">
        <f t="shared" si="1073"/>
        <v>227</v>
      </c>
      <c r="BW466" s="2">
        <v>227</v>
      </c>
      <c r="BX466" s="61"/>
      <c r="BY466" s="2">
        <f t="shared" si="989"/>
        <v>227</v>
      </c>
      <c r="BZ466" s="2">
        <f t="shared" si="990"/>
        <v>3.0065428730364756</v>
      </c>
      <c r="CA466" s="2">
        <f t="shared" si="991"/>
        <v>3.0065428730364756</v>
      </c>
      <c r="CB466" s="2"/>
      <c r="CC466" s="105">
        <v>76133</v>
      </c>
      <c r="CD466" s="3">
        <v>75914</v>
      </c>
      <c r="CE466" s="2">
        <f t="shared" si="1074"/>
        <v>219</v>
      </c>
      <c r="CF466" s="2">
        <v>219</v>
      </c>
      <c r="CG466" s="61"/>
      <c r="CH466" s="2">
        <f t="shared" si="992"/>
        <v>219</v>
      </c>
      <c r="CI466" s="2">
        <f t="shared" si="993"/>
        <v>2.8848433753984772</v>
      </c>
      <c r="CJ466" s="2">
        <f t="shared" si="994"/>
        <v>2.8848433753984772</v>
      </c>
      <c r="CK466" s="2"/>
      <c r="CL466" s="105">
        <v>76460</v>
      </c>
      <c r="CM466" s="3">
        <v>76281</v>
      </c>
      <c r="CN466" s="2">
        <f t="shared" si="1075"/>
        <v>179</v>
      </c>
      <c r="CO466" s="2">
        <f t="shared" si="1076"/>
        <v>179</v>
      </c>
      <c r="CP466" s="61"/>
      <c r="CQ466" s="2">
        <f t="shared" si="995"/>
        <v>179</v>
      </c>
      <c r="CR466" s="2">
        <f t="shared" si="996"/>
        <v>2.3465869613665262</v>
      </c>
      <c r="CS466" s="2">
        <f t="shared" si="997"/>
        <v>2.3465869613665262</v>
      </c>
      <c r="CT466" s="2"/>
      <c r="CU466" s="131">
        <v>76821</v>
      </c>
      <c r="CV466" s="3">
        <v>76621</v>
      </c>
      <c r="CW466" s="2">
        <f t="shared" si="1077"/>
        <v>200</v>
      </c>
      <c r="CX466" s="2">
        <f t="shared" si="1078"/>
        <v>200</v>
      </c>
      <c r="CY466" s="61"/>
      <c r="CZ466" s="2">
        <f t="shared" si="998"/>
        <v>200</v>
      </c>
      <c r="DA466" s="2">
        <f t="shared" si="999"/>
        <v>2.6102504535310165</v>
      </c>
      <c r="DB466" s="2">
        <f t="shared" si="1000"/>
        <v>2.6102504535310165</v>
      </c>
      <c r="DC466" s="2"/>
      <c r="DD466" s="131">
        <v>77234</v>
      </c>
      <c r="DE466" s="3">
        <v>77054</v>
      </c>
      <c r="DF466" s="2">
        <f t="shared" si="1079"/>
        <v>180</v>
      </c>
      <c r="DG466" s="2">
        <f t="shared" si="1080"/>
        <v>180</v>
      </c>
      <c r="DH466" s="61"/>
      <c r="DI466" s="2">
        <f t="shared" si="1001"/>
        <v>180</v>
      </c>
      <c r="DJ466" s="2">
        <f t="shared" si="1002"/>
        <v>2.3360240870039193</v>
      </c>
      <c r="DK466" s="2">
        <f t="shared" si="1003"/>
        <v>2.3360240870039193</v>
      </c>
      <c r="DL466" s="2"/>
      <c r="DM466" s="131">
        <v>77723</v>
      </c>
      <c r="DN466" s="2">
        <v>77594</v>
      </c>
      <c r="DO466" s="3">
        <f t="shared" si="1004"/>
        <v>129</v>
      </c>
      <c r="DP466" s="3">
        <f t="shared" si="1005"/>
        <v>1.66249967781014</v>
      </c>
      <c r="DQ466" s="2"/>
      <c r="DR466" s="131">
        <v>78360</v>
      </c>
      <c r="DS466" s="2">
        <v>78223</v>
      </c>
      <c r="DT466" s="3">
        <f t="shared" si="1006"/>
        <v>137</v>
      </c>
      <c r="DU466" s="3">
        <f t="shared" si="1007"/>
        <v>1.7514030400265908</v>
      </c>
      <c r="DV466" s="2"/>
      <c r="DW466" s="131">
        <v>78773</v>
      </c>
      <c r="DX466" s="2">
        <v>78619</v>
      </c>
      <c r="DY466" s="3">
        <f t="shared" si="1008"/>
        <v>154</v>
      </c>
      <c r="DZ466" s="3">
        <f t="shared" si="1009"/>
        <v>1.9588140271435657</v>
      </c>
      <c r="EA466" s="2"/>
      <c r="EB466" s="131">
        <v>79279</v>
      </c>
      <c r="EC466" s="2">
        <v>79048</v>
      </c>
      <c r="ED466" s="3">
        <f t="shared" si="1065"/>
        <v>231</v>
      </c>
      <c r="EE466" s="3">
        <f t="shared" si="1010"/>
        <v>2.9222750733731404</v>
      </c>
      <c r="EF466" s="2"/>
      <c r="EG466" s="131">
        <v>79745</v>
      </c>
      <c r="EH466" s="2">
        <v>79450</v>
      </c>
      <c r="EI466" s="3">
        <f t="shared" si="1066"/>
        <v>295</v>
      </c>
      <c r="EJ466" s="3">
        <f t="shared" si="1011"/>
        <v>3.7130270610446821</v>
      </c>
      <c r="EK466" s="2"/>
      <c r="EL466" s="131">
        <v>80617</v>
      </c>
      <c r="EM466" s="2">
        <v>80299</v>
      </c>
      <c r="EN466" s="3">
        <f t="shared" si="1082"/>
        <v>318</v>
      </c>
      <c r="EO466" s="3">
        <f t="shared" si="1012"/>
        <v>3.9601987571451702</v>
      </c>
      <c r="EP466" s="2"/>
      <c r="EQ466" s="2"/>
      <c r="ER466" s="77">
        <f t="shared" si="1013"/>
        <v>189</v>
      </c>
      <c r="ES466" s="83">
        <f t="shared" si="955"/>
        <v>227</v>
      </c>
      <c r="ET466" s="83">
        <f t="shared" si="953"/>
        <v>219</v>
      </c>
      <c r="EU466" s="81">
        <f t="shared" si="975"/>
        <v>179</v>
      </c>
      <c r="EV466" s="81">
        <f t="shared" si="956"/>
        <v>200</v>
      </c>
      <c r="EW466" s="81">
        <f t="shared" si="961"/>
        <v>180</v>
      </c>
      <c r="EX466" s="81">
        <f t="shared" si="957"/>
        <v>129</v>
      </c>
      <c r="EY466" s="81">
        <f>DT466</f>
        <v>137</v>
      </c>
      <c r="EZ466" s="81">
        <f t="shared" si="1081"/>
        <v>154</v>
      </c>
      <c r="FA466" s="81">
        <f t="shared" si="1014"/>
        <v>231</v>
      </c>
      <c r="FB466" s="81">
        <f t="shared" si="1015"/>
        <v>295</v>
      </c>
      <c r="FC466" s="81">
        <f t="shared" si="1083"/>
        <v>318</v>
      </c>
      <c r="FD466" s="2"/>
      <c r="FE466" s="77">
        <f t="shared" si="1016"/>
        <v>2.5367425005033217</v>
      </c>
      <c r="FF466" s="83">
        <f t="shared" si="1017"/>
        <v>3.0065428730364756</v>
      </c>
      <c r="FG466" s="83">
        <f t="shared" si="1018"/>
        <v>2.8848433753984772</v>
      </c>
      <c r="FH466" s="81">
        <f t="shared" si="1019"/>
        <v>2.3465869613665262</v>
      </c>
      <c r="FI466" s="81">
        <f t="shared" si="1020"/>
        <v>2.6102504535310165</v>
      </c>
      <c r="FJ466" s="81">
        <f t="shared" si="1021"/>
        <v>2.3360240870039193</v>
      </c>
      <c r="FK466" s="81">
        <f t="shared" si="1022"/>
        <v>1.66249967781014</v>
      </c>
      <c r="FL466" s="81">
        <f t="shared" si="1023"/>
        <v>1.7514030400265908</v>
      </c>
      <c r="FM466" s="81">
        <f t="shared" si="1024"/>
        <v>1.9588140271435657</v>
      </c>
      <c r="FN466" s="81">
        <f t="shared" si="1025"/>
        <v>2.9222750733731404</v>
      </c>
      <c r="FO466" s="81">
        <f t="shared" si="1026"/>
        <v>3.7130270610446821</v>
      </c>
      <c r="FP466" s="81">
        <f t="shared" si="1027"/>
        <v>3.9601987571451702</v>
      </c>
      <c r="FQ466" s="2"/>
      <c r="FR466" s="83">
        <f t="shared" si="1028"/>
        <v>38</v>
      </c>
      <c r="FS466" s="83">
        <f t="shared" si="1029"/>
        <v>-8</v>
      </c>
      <c r="FT466" s="83">
        <f t="shared" si="1030"/>
        <v>-40</v>
      </c>
      <c r="FU466" s="83">
        <f t="shared" si="1031"/>
        <v>21</v>
      </c>
      <c r="FV466" s="83">
        <f t="shared" si="1032"/>
        <v>-20</v>
      </c>
      <c r="FW466" s="83">
        <f t="shared" si="1033"/>
        <v>-51</v>
      </c>
      <c r="FX466" s="83">
        <f t="shared" si="1034"/>
        <v>8</v>
      </c>
      <c r="FY466" s="83">
        <f t="shared" si="1035"/>
        <v>17</v>
      </c>
      <c r="FZ466" s="83">
        <f t="shared" si="1036"/>
        <v>77</v>
      </c>
      <c r="GA466" s="83">
        <f t="shared" si="1037"/>
        <v>64</v>
      </c>
      <c r="GB466" s="83">
        <f t="shared" si="1038"/>
        <v>23</v>
      </c>
      <c r="GC466" s="54"/>
      <c r="GD466" s="205">
        <f t="shared" si="1039"/>
        <v>0.46980037253315388</v>
      </c>
      <c r="GE466" s="206">
        <f t="shared" si="1040"/>
        <v>-0.12169949763799837</v>
      </c>
      <c r="GF466" s="206">
        <f t="shared" si="1041"/>
        <v>-0.53825641403195101</v>
      </c>
      <c r="GG466" s="207">
        <f t="shared" si="1042"/>
        <v>0.26366349216449025</v>
      </c>
      <c r="GH466" s="206">
        <f t="shared" si="1043"/>
        <v>-0.2742263665270972</v>
      </c>
      <c r="GI466" s="206">
        <f t="shared" si="1044"/>
        <v>-0.67352440919377932</v>
      </c>
      <c r="GJ466" s="206">
        <f t="shared" si="1045"/>
        <v>8.8903362216450788E-2</v>
      </c>
      <c r="GK466" s="206">
        <f t="shared" si="1046"/>
        <v>0.20741098711697492</v>
      </c>
      <c r="GL466" s="206">
        <f t="shared" si="1047"/>
        <v>0.96346104622957474</v>
      </c>
      <c r="GM466" s="206">
        <f t="shared" si="1048"/>
        <v>0.79075198767154165</v>
      </c>
      <c r="GN466" s="206">
        <f t="shared" si="1049"/>
        <v>0.24717169610048817</v>
      </c>
      <c r="GO466" s="2"/>
      <c r="GP466" s="3">
        <f t="shared" si="1050"/>
        <v>318</v>
      </c>
      <c r="GQ466" s="320">
        <f t="shared" si="1051"/>
        <v>3.9601987571451702E-3</v>
      </c>
      <c r="GR466" s="298">
        <f t="shared" si="1052"/>
        <v>3.2915933750152387E-3</v>
      </c>
      <c r="GS466" s="298">
        <f t="shared" si="1053"/>
        <v>3.6277047975197367E-3</v>
      </c>
      <c r="GT466" s="298">
        <f t="shared" si="1054"/>
        <v>4.1816823028230157E-3</v>
      </c>
      <c r="GU466" s="298">
        <f t="shared" si="1055"/>
        <v>3.8647551602038173E-3</v>
      </c>
      <c r="GV466" s="298">
        <f t="shared" si="1056"/>
        <v>3.6090659737259998E-3</v>
      </c>
      <c r="GW466" s="298">
        <f t="shared" si="1057"/>
        <v>3.6129343048112244E-3</v>
      </c>
      <c r="GX466" s="298">
        <f t="shared" si="1058"/>
        <v>3.227905114603143E-3</v>
      </c>
      <c r="GY466" s="298">
        <f t="shared" si="1059"/>
        <v>3.2851353619643671E-3</v>
      </c>
      <c r="GZ466" s="298">
        <f t="shared" si="1060"/>
        <v>3.1966787752983911E-3</v>
      </c>
      <c r="HA466" s="298">
        <f t="shared" si="1061"/>
        <v>4.879594423320659E-3</v>
      </c>
      <c r="HB466" s="298">
        <f t="shared" si="1062"/>
        <v>5.8823529411764705E-3</v>
      </c>
      <c r="HC466" s="298">
        <f t="shared" si="1063"/>
        <v>5.5104056559635416E-3</v>
      </c>
      <c r="HD466" s="298"/>
    </row>
    <row r="467" spans="1:212" ht="12" customHeight="1" x14ac:dyDescent="0.25">
      <c r="A467" s="2">
        <v>1</v>
      </c>
      <c r="B467" s="10" t="s">
        <v>153</v>
      </c>
      <c r="C467" s="183">
        <v>71024</v>
      </c>
      <c r="D467" s="10"/>
      <c r="E467" s="2" t="s">
        <v>406</v>
      </c>
      <c r="F467" s="33"/>
      <c r="G467" s="33"/>
      <c r="H467" s="33"/>
      <c r="I467" s="33"/>
      <c r="J467" s="33"/>
      <c r="K467" s="33"/>
      <c r="L467" s="33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61"/>
      <c r="X467" s="45"/>
      <c r="Y467" s="3">
        <v>8</v>
      </c>
      <c r="Z467" s="146">
        <v>7</v>
      </c>
      <c r="AA467" s="3">
        <f t="shared" si="1067"/>
        <v>15</v>
      </c>
      <c r="AB467" s="176" t="s">
        <v>675</v>
      </c>
      <c r="AC467" s="176" t="s">
        <v>675</v>
      </c>
      <c r="AD467" s="176"/>
      <c r="AE467" s="176"/>
      <c r="AF467" s="176"/>
      <c r="AG467" s="176"/>
      <c r="AH467" s="176"/>
      <c r="AI467" s="176"/>
      <c r="AJ467" s="176"/>
      <c r="AK467" s="176">
        <v>8</v>
      </c>
      <c r="AL467" s="176"/>
      <c r="AM467" s="176" t="s">
        <v>675</v>
      </c>
      <c r="AN467" s="176" t="s">
        <v>675</v>
      </c>
      <c r="AO467" s="176"/>
      <c r="AP467" s="176"/>
      <c r="AQ467" s="176"/>
      <c r="AR467" s="176"/>
      <c r="AS467" s="176" t="s">
        <v>675</v>
      </c>
      <c r="AT467" s="176"/>
      <c r="AU467" s="3">
        <f t="shared" si="1068"/>
        <v>8</v>
      </c>
      <c r="AV467" s="176">
        <f t="shared" si="1069"/>
        <v>0</v>
      </c>
      <c r="AW467" s="176">
        <f t="shared" si="1070"/>
        <v>8</v>
      </c>
      <c r="AX467" s="176">
        <f t="shared" si="1071"/>
        <v>0</v>
      </c>
      <c r="AY467" s="3">
        <f t="shared" si="1072"/>
        <v>8</v>
      </c>
      <c r="AZ467" s="3"/>
      <c r="BA467" s="2">
        <f t="shared" si="977"/>
        <v>0</v>
      </c>
      <c r="BB467" s="2">
        <f t="shared" si="978"/>
        <v>8</v>
      </c>
      <c r="BC467" s="2">
        <f t="shared" si="979"/>
        <v>0</v>
      </c>
      <c r="BD467" s="3">
        <f t="shared" si="980"/>
        <v>8</v>
      </c>
      <c r="BE467" s="3">
        <f t="shared" si="981"/>
        <v>0.95215424898833612</v>
      </c>
      <c r="BF467" s="2">
        <f t="shared" si="982"/>
        <v>0</v>
      </c>
      <c r="BG467" s="2">
        <f t="shared" si="983"/>
        <v>0.63476949932555748</v>
      </c>
      <c r="BH467" s="2">
        <f t="shared" si="984"/>
        <v>0</v>
      </c>
      <c r="BI467" s="3">
        <f t="shared" si="985"/>
        <v>0.63476949932555748</v>
      </c>
      <c r="BJ467" s="3"/>
      <c r="BK467" s="21">
        <v>12340</v>
      </c>
      <c r="BL467" s="3">
        <v>12313</v>
      </c>
      <c r="BM467" s="2">
        <v>27</v>
      </c>
      <c r="BN467" s="2">
        <v>27</v>
      </c>
      <c r="BO467" s="45"/>
      <c r="BP467" s="2">
        <f t="shared" si="986"/>
        <v>27</v>
      </c>
      <c r="BQ467" s="2">
        <f t="shared" si="987"/>
        <v>2.1928043531227162</v>
      </c>
      <c r="BR467" s="2">
        <f t="shared" si="988"/>
        <v>2.1928043531227162</v>
      </c>
      <c r="BS467" s="2"/>
      <c r="BT467" s="7">
        <v>12361</v>
      </c>
      <c r="BU467" s="3">
        <v>12328</v>
      </c>
      <c r="BV467" s="2">
        <f t="shared" si="1073"/>
        <v>33</v>
      </c>
      <c r="BW467" s="2">
        <v>33</v>
      </c>
      <c r="BX467" s="61"/>
      <c r="BY467" s="2">
        <f t="shared" si="989"/>
        <v>33</v>
      </c>
      <c r="BZ467" s="2">
        <f t="shared" si="990"/>
        <v>2.6768332251784557</v>
      </c>
      <c r="CA467" s="2">
        <f t="shared" si="991"/>
        <v>2.6768332251784557</v>
      </c>
      <c r="CB467" s="2"/>
      <c r="CC467" s="105">
        <v>12412</v>
      </c>
      <c r="CD467" s="3">
        <v>12385</v>
      </c>
      <c r="CE467" s="2">
        <f t="shared" si="1074"/>
        <v>27</v>
      </c>
      <c r="CF467" s="2">
        <v>27</v>
      </c>
      <c r="CG467" s="61"/>
      <c r="CH467" s="2">
        <f t="shared" si="992"/>
        <v>27</v>
      </c>
      <c r="CI467" s="2">
        <f t="shared" si="993"/>
        <v>2.1800565199838515</v>
      </c>
      <c r="CJ467" s="2">
        <f t="shared" si="994"/>
        <v>2.1800565199838515</v>
      </c>
      <c r="CK467" s="2"/>
      <c r="CL467" s="105">
        <v>12472</v>
      </c>
      <c r="CM467" s="3">
        <v>12454</v>
      </c>
      <c r="CN467" s="2">
        <f t="shared" si="1075"/>
        <v>18</v>
      </c>
      <c r="CO467" s="2">
        <f t="shared" si="1076"/>
        <v>18</v>
      </c>
      <c r="CP467" s="61"/>
      <c r="CQ467" s="2">
        <f t="shared" si="995"/>
        <v>18</v>
      </c>
      <c r="CR467" s="2">
        <f t="shared" si="996"/>
        <v>1.4453187730849528</v>
      </c>
      <c r="CS467" s="2">
        <f t="shared" si="997"/>
        <v>1.4453187730849528</v>
      </c>
      <c r="CT467" s="2"/>
      <c r="CU467" s="131">
        <v>12615</v>
      </c>
      <c r="CV467" s="3">
        <v>12603</v>
      </c>
      <c r="CW467" s="2">
        <f t="shared" si="1077"/>
        <v>12</v>
      </c>
      <c r="CX467" s="2">
        <f t="shared" si="1078"/>
        <v>12</v>
      </c>
      <c r="CY467" s="61"/>
      <c r="CZ467" s="2">
        <f t="shared" si="998"/>
        <v>12</v>
      </c>
      <c r="DA467" s="2">
        <f t="shared" si="999"/>
        <v>0.95215424898833612</v>
      </c>
      <c r="DB467" s="2">
        <f t="shared" si="1000"/>
        <v>0.95215424898833612</v>
      </c>
      <c r="DC467" s="2"/>
      <c r="DD467" s="131">
        <v>12699</v>
      </c>
      <c r="DE467" s="3">
        <v>12685</v>
      </c>
      <c r="DF467" s="2">
        <f t="shared" si="1079"/>
        <v>14</v>
      </c>
      <c r="DG467" s="2">
        <f t="shared" si="1080"/>
        <v>14</v>
      </c>
      <c r="DH467" s="61"/>
      <c r="DI467" s="2">
        <f t="shared" si="1001"/>
        <v>14</v>
      </c>
      <c r="DJ467" s="2">
        <f t="shared" si="1002"/>
        <v>1.1036657469452109</v>
      </c>
      <c r="DK467" s="2">
        <f t="shared" si="1003"/>
        <v>1.1036657469452109</v>
      </c>
      <c r="DL467" s="2"/>
      <c r="DM467" s="131">
        <v>12669</v>
      </c>
      <c r="DN467" s="2">
        <v>12658</v>
      </c>
      <c r="DO467" s="3">
        <f t="shared" si="1004"/>
        <v>11</v>
      </c>
      <c r="DP467" s="3">
        <f t="shared" si="1005"/>
        <v>0.86901564228156103</v>
      </c>
      <c r="DQ467" s="2"/>
      <c r="DR467" s="131">
        <v>12640</v>
      </c>
      <c r="DS467" s="2">
        <v>12632</v>
      </c>
      <c r="DT467" s="3">
        <f t="shared" si="1006"/>
        <v>8</v>
      </c>
      <c r="DU467" s="3">
        <f t="shared" si="1007"/>
        <v>0.6333122229259025</v>
      </c>
      <c r="DV467" s="2"/>
      <c r="DW467" s="131">
        <v>12656</v>
      </c>
      <c r="DX467" s="2">
        <v>12647</v>
      </c>
      <c r="DY467" s="3">
        <f t="shared" si="1008"/>
        <v>9</v>
      </c>
      <c r="DZ467" s="3">
        <f t="shared" si="1009"/>
        <v>0.71163121688938091</v>
      </c>
      <c r="EA467" s="2"/>
      <c r="EB467" s="131">
        <v>12729</v>
      </c>
      <c r="EC467" s="2">
        <v>12713</v>
      </c>
      <c r="ED467" s="3">
        <f t="shared" si="1065"/>
        <v>16</v>
      </c>
      <c r="EE467" s="3">
        <f t="shared" si="1010"/>
        <v>1.2585542358216</v>
      </c>
      <c r="EF467" s="2"/>
      <c r="EG467" s="131">
        <v>12761</v>
      </c>
      <c r="EH467" s="2">
        <v>12755</v>
      </c>
      <c r="EI467" s="3">
        <f t="shared" si="1066"/>
        <v>6</v>
      </c>
      <c r="EJ467" s="3">
        <f t="shared" si="1011"/>
        <v>0.47040376323010585</v>
      </c>
      <c r="EK467" s="2"/>
      <c r="EL467" s="131">
        <v>12821</v>
      </c>
      <c r="EM467" s="2">
        <v>12815</v>
      </c>
      <c r="EN467" s="3">
        <f t="shared" si="1082"/>
        <v>6</v>
      </c>
      <c r="EO467" s="3">
        <f t="shared" si="1012"/>
        <v>0.46820132657042529</v>
      </c>
      <c r="EP467" s="2"/>
      <c r="EQ467" s="2"/>
      <c r="ER467" s="77">
        <f t="shared" si="1013"/>
        <v>27</v>
      </c>
      <c r="ES467" s="83">
        <f t="shared" si="955"/>
        <v>33</v>
      </c>
      <c r="ET467" s="83">
        <f t="shared" si="953"/>
        <v>27</v>
      </c>
      <c r="EU467" s="81">
        <f t="shared" si="975"/>
        <v>18</v>
      </c>
      <c r="EV467" s="81">
        <f t="shared" si="956"/>
        <v>12</v>
      </c>
      <c r="EW467" s="81">
        <f t="shared" si="961"/>
        <v>14</v>
      </c>
      <c r="EX467" s="81">
        <f t="shared" si="957"/>
        <v>11</v>
      </c>
      <c r="EY467" s="81">
        <f>DT467</f>
        <v>8</v>
      </c>
      <c r="EZ467" s="81">
        <f t="shared" si="1081"/>
        <v>9</v>
      </c>
      <c r="FA467" s="81">
        <f t="shared" si="1014"/>
        <v>16</v>
      </c>
      <c r="FB467" s="81">
        <f t="shared" si="1015"/>
        <v>6</v>
      </c>
      <c r="FC467" s="81">
        <f t="shared" si="1083"/>
        <v>6</v>
      </c>
      <c r="FD467" s="2"/>
      <c r="FE467" s="77">
        <f t="shared" si="1016"/>
        <v>2.1928043531227162</v>
      </c>
      <c r="FF467" s="83">
        <f t="shared" si="1017"/>
        <v>2.6768332251784557</v>
      </c>
      <c r="FG467" s="83">
        <f t="shared" si="1018"/>
        <v>2.1800565199838515</v>
      </c>
      <c r="FH467" s="81">
        <f t="shared" si="1019"/>
        <v>1.4453187730849528</v>
      </c>
      <c r="FI467" s="81">
        <f t="shared" si="1020"/>
        <v>0.95215424898833612</v>
      </c>
      <c r="FJ467" s="81">
        <f t="shared" si="1021"/>
        <v>1.1036657469452109</v>
      </c>
      <c r="FK467" s="81">
        <f t="shared" si="1022"/>
        <v>0.86901564228156103</v>
      </c>
      <c r="FL467" s="81">
        <f t="shared" si="1023"/>
        <v>0.6333122229259025</v>
      </c>
      <c r="FM467" s="81">
        <f t="shared" si="1024"/>
        <v>0.71163121688938091</v>
      </c>
      <c r="FN467" s="81">
        <f t="shared" si="1025"/>
        <v>1.2585542358216</v>
      </c>
      <c r="FO467" s="81">
        <f t="shared" si="1026"/>
        <v>0.47040376323010585</v>
      </c>
      <c r="FP467" s="81">
        <f t="shared" si="1027"/>
        <v>0.46820132657042529</v>
      </c>
      <c r="FQ467" s="2"/>
      <c r="FR467" s="83">
        <f t="shared" si="1028"/>
        <v>6</v>
      </c>
      <c r="FS467" s="83">
        <f t="shared" si="1029"/>
        <v>-6</v>
      </c>
      <c r="FT467" s="83">
        <f t="shared" si="1030"/>
        <v>-9</v>
      </c>
      <c r="FU467" s="83">
        <f t="shared" si="1031"/>
        <v>-6</v>
      </c>
      <c r="FV467" s="83">
        <f t="shared" si="1032"/>
        <v>2</v>
      </c>
      <c r="FW467" s="83">
        <f t="shared" si="1033"/>
        <v>-3</v>
      </c>
      <c r="FX467" s="83">
        <f t="shared" si="1034"/>
        <v>-3</v>
      </c>
      <c r="FY467" s="83">
        <f t="shared" si="1035"/>
        <v>1</v>
      </c>
      <c r="FZ467" s="83">
        <f t="shared" si="1036"/>
        <v>7</v>
      </c>
      <c r="GA467" s="83">
        <f t="shared" si="1037"/>
        <v>-10</v>
      </c>
      <c r="GB467" s="83">
        <f t="shared" si="1038"/>
        <v>0</v>
      </c>
      <c r="GC467" s="54"/>
      <c r="GD467" s="205">
        <f t="shared" si="1039"/>
        <v>0.48402887205573952</v>
      </c>
      <c r="GE467" s="206">
        <f t="shared" si="1040"/>
        <v>-0.49677670519460415</v>
      </c>
      <c r="GF467" s="206">
        <f t="shared" si="1041"/>
        <v>-0.7347377468988987</v>
      </c>
      <c r="GG467" s="207">
        <f t="shared" si="1042"/>
        <v>-0.49316452409661671</v>
      </c>
      <c r="GH467" s="206">
        <f t="shared" si="1043"/>
        <v>0.1515114979568748</v>
      </c>
      <c r="GI467" s="206">
        <f t="shared" si="1044"/>
        <v>-0.23465010466364988</v>
      </c>
      <c r="GJ467" s="206">
        <f t="shared" si="1045"/>
        <v>-0.23570341935565853</v>
      </c>
      <c r="GK467" s="206">
        <f t="shared" si="1046"/>
        <v>7.8318993963478412E-2</v>
      </c>
      <c r="GL467" s="206">
        <f t="shared" si="1047"/>
        <v>0.54692301893221906</v>
      </c>
      <c r="GM467" s="206">
        <f t="shared" si="1048"/>
        <v>-0.78815047259149407</v>
      </c>
      <c r="GN467" s="206">
        <f t="shared" si="1049"/>
        <v>-2.2024366596805622E-3</v>
      </c>
      <c r="GO467" s="2"/>
      <c r="GP467" s="3">
        <f t="shared" si="1050"/>
        <v>6</v>
      </c>
      <c r="GQ467" s="320">
        <f t="shared" si="1051"/>
        <v>4.6820132657042528E-4</v>
      </c>
      <c r="GR467" s="298">
        <f t="shared" si="1052"/>
        <v>4.70227625002177E-4</v>
      </c>
      <c r="GS467" s="298">
        <f t="shared" si="1053"/>
        <v>5.2737558730463132E-4</v>
      </c>
      <c r="GT467" s="298">
        <f t="shared" si="1054"/>
        <v>5.1554987295078275E-4</v>
      </c>
      <c r="GU467" s="298">
        <f t="shared" si="1055"/>
        <v>3.8863459711546765E-4</v>
      </c>
      <c r="GV467" s="298">
        <f t="shared" si="1056"/>
        <v>2.1654395842355997E-4</v>
      </c>
      <c r="GW467" s="298">
        <f t="shared" si="1057"/>
        <v>2.8100600148531744E-4</v>
      </c>
      <c r="GX467" s="298">
        <f t="shared" si="1058"/>
        <v>2.7524772295065561E-4</v>
      </c>
      <c r="GY467" s="298">
        <f t="shared" si="1059"/>
        <v>1.9183272186653239E-4</v>
      </c>
      <c r="GZ467" s="298">
        <f t="shared" si="1060"/>
        <v>1.8681888946549041E-4</v>
      </c>
      <c r="HA467" s="298">
        <f t="shared" si="1061"/>
        <v>3.3798056611744826E-4</v>
      </c>
      <c r="HB467" s="298">
        <f t="shared" si="1062"/>
        <v>1.1964107676969092E-4</v>
      </c>
      <c r="HC467" s="298">
        <f t="shared" si="1063"/>
        <v>1.0396991803704795E-4</v>
      </c>
      <c r="HD467" s="298"/>
    </row>
    <row r="468" spans="1:212" ht="12" customHeight="1" x14ac:dyDescent="0.25">
      <c r="A468" s="2">
        <v>1</v>
      </c>
      <c r="B468" s="10" t="s">
        <v>153</v>
      </c>
      <c r="C468" s="183">
        <v>71034</v>
      </c>
      <c r="D468" s="10"/>
      <c r="E468" s="2" t="s">
        <v>481</v>
      </c>
      <c r="F468" s="33"/>
      <c r="G468" s="33"/>
      <c r="H468" s="33"/>
      <c r="I468" s="33">
        <v>500</v>
      </c>
      <c r="J468" s="33"/>
      <c r="K468" s="33">
        <f>SUM(I468+J468)</f>
        <v>500</v>
      </c>
      <c r="L468" s="33"/>
      <c r="M468" s="45"/>
      <c r="N468" s="45">
        <v>500</v>
      </c>
      <c r="O468" s="45"/>
      <c r="P468" s="45"/>
      <c r="Q468" s="45"/>
      <c r="R468" s="45"/>
      <c r="S468" s="45"/>
      <c r="T468" s="45"/>
      <c r="U468" s="45"/>
      <c r="V468" s="45"/>
      <c r="W468" s="61"/>
      <c r="X468" s="45">
        <f>SUM(M468:W468)</f>
        <v>500</v>
      </c>
      <c r="Y468" s="3">
        <v>506</v>
      </c>
      <c r="Z468" s="146"/>
      <c r="AA468" s="3">
        <f t="shared" si="1067"/>
        <v>506</v>
      </c>
      <c r="AB468" s="176" t="s">
        <v>675</v>
      </c>
      <c r="AC468" s="176">
        <v>500</v>
      </c>
      <c r="AD468" s="176"/>
      <c r="AE468" s="176"/>
      <c r="AF468" s="176"/>
      <c r="AG468" s="176"/>
      <c r="AH468" s="176"/>
      <c r="AI468" s="176"/>
      <c r="AJ468" s="176"/>
      <c r="AK468" s="176">
        <v>9</v>
      </c>
      <c r="AL468" s="176"/>
      <c r="AM468" s="176" t="s">
        <v>675</v>
      </c>
      <c r="AN468" s="176" t="s">
        <v>675</v>
      </c>
      <c r="AO468" s="176"/>
      <c r="AP468" s="176"/>
      <c r="AQ468" s="176"/>
      <c r="AR468" s="176"/>
      <c r="AS468" s="176" t="s">
        <v>675</v>
      </c>
      <c r="AT468" s="176"/>
      <c r="AU468" s="3">
        <v>509</v>
      </c>
      <c r="AV468" s="176">
        <f t="shared" si="1069"/>
        <v>500</v>
      </c>
      <c r="AW468" s="176">
        <f t="shared" si="1070"/>
        <v>9</v>
      </c>
      <c r="AX468" s="176">
        <f t="shared" si="1071"/>
        <v>0</v>
      </c>
      <c r="AY468" s="3">
        <f t="shared" si="1072"/>
        <v>509</v>
      </c>
      <c r="AZ468" s="3"/>
      <c r="BA468" s="2">
        <f t="shared" si="977"/>
        <v>500</v>
      </c>
      <c r="BB468" s="2">
        <f t="shared" si="978"/>
        <v>9</v>
      </c>
      <c r="BC468" s="2">
        <f t="shared" si="979"/>
        <v>0</v>
      </c>
      <c r="BD468" s="3">
        <f t="shared" si="980"/>
        <v>509</v>
      </c>
      <c r="BE468" s="3">
        <f t="shared" si="981"/>
        <v>36.18699876116581</v>
      </c>
      <c r="BF468" s="3">
        <f t="shared" si="982"/>
        <v>32.600899784834063</v>
      </c>
      <c r="BG468" s="2">
        <f t="shared" si="983"/>
        <v>0.58681619612701308</v>
      </c>
      <c r="BH468" s="2">
        <f t="shared" si="984"/>
        <v>0</v>
      </c>
      <c r="BI468" s="3">
        <f t="shared" si="985"/>
        <v>33.187715980961073</v>
      </c>
      <c r="BJ468" s="3"/>
      <c r="BK468" s="21">
        <v>15215</v>
      </c>
      <c r="BL468" s="3">
        <v>15171</v>
      </c>
      <c r="BM468" s="2">
        <v>44</v>
      </c>
      <c r="BN468" s="2">
        <v>44</v>
      </c>
      <c r="BO468" s="45"/>
      <c r="BP468" s="2">
        <f t="shared" si="986"/>
        <v>44</v>
      </c>
      <c r="BQ468" s="2">
        <f t="shared" si="987"/>
        <v>2.9002702524553428</v>
      </c>
      <c r="BR468" s="2">
        <f t="shared" si="988"/>
        <v>2.9002702524553428</v>
      </c>
      <c r="BS468" s="2"/>
      <c r="BT468" s="7">
        <v>15216</v>
      </c>
      <c r="BU468" s="3">
        <v>15175</v>
      </c>
      <c r="BV468" s="2">
        <f t="shared" si="1073"/>
        <v>41</v>
      </c>
      <c r="BW468" s="2">
        <v>41</v>
      </c>
      <c r="BX468" s="61"/>
      <c r="BY468" s="2">
        <f t="shared" si="989"/>
        <v>41</v>
      </c>
      <c r="BZ468" s="2">
        <f t="shared" si="990"/>
        <v>2.7018121911037891</v>
      </c>
      <c r="CA468" s="2">
        <f t="shared" si="991"/>
        <v>2.7018121911037891</v>
      </c>
      <c r="CB468" s="2"/>
      <c r="CC468" s="105">
        <v>15237</v>
      </c>
      <c r="CD468" s="3">
        <v>15204</v>
      </c>
      <c r="CE468" s="2">
        <f t="shared" si="1074"/>
        <v>33</v>
      </c>
      <c r="CF468" s="2">
        <v>33</v>
      </c>
      <c r="CG468" s="61"/>
      <c r="CH468" s="2">
        <f t="shared" si="992"/>
        <v>33</v>
      </c>
      <c r="CI468" s="2">
        <f t="shared" si="993"/>
        <v>2.1704814522494082</v>
      </c>
      <c r="CJ468" s="2">
        <f t="shared" si="994"/>
        <v>2.1704814522494082</v>
      </c>
      <c r="CK468" s="2"/>
      <c r="CL468" s="105">
        <v>15230</v>
      </c>
      <c r="CM468" s="3">
        <v>15215</v>
      </c>
      <c r="CN468" s="2">
        <f t="shared" si="1075"/>
        <v>15</v>
      </c>
      <c r="CO468" s="2">
        <f t="shared" si="1076"/>
        <v>15</v>
      </c>
      <c r="CP468" s="61"/>
      <c r="CQ468" s="2">
        <f t="shared" si="995"/>
        <v>15</v>
      </c>
      <c r="CR468" s="2">
        <f t="shared" si="996"/>
        <v>0.98586920801840294</v>
      </c>
      <c r="CS468" s="2">
        <f t="shared" si="997"/>
        <v>0.98586920801840294</v>
      </c>
      <c r="CT468" s="2"/>
      <c r="CU468" s="131">
        <v>15892</v>
      </c>
      <c r="CV468" s="3">
        <v>15337</v>
      </c>
      <c r="CW468" s="2">
        <f t="shared" si="1077"/>
        <v>555</v>
      </c>
      <c r="CX468" s="2">
        <f t="shared" si="1078"/>
        <v>555</v>
      </c>
      <c r="CY468" s="61"/>
      <c r="CZ468" s="2">
        <f t="shared" si="998"/>
        <v>555</v>
      </c>
      <c r="DA468" s="2">
        <f t="shared" si="999"/>
        <v>36.18699876116581</v>
      </c>
      <c r="DB468" s="2">
        <f t="shared" si="1000"/>
        <v>36.18699876116581</v>
      </c>
      <c r="DC468" s="2"/>
      <c r="DD468" s="131">
        <v>15546</v>
      </c>
      <c r="DE468" s="3">
        <v>15524</v>
      </c>
      <c r="DF468" s="2">
        <f t="shared" si="1079"/>
        <v>22</v>
      </c>
      <c r="DG468" s="2">
        <f t="shared" si="1080"/>
        <v>22</v>
      </c>
      <c r="DH468" s="61"/>
      <c r="DI468" s="2">
        <f t="shared" si="1001"/>
        <v>22</v>
      </c>
      <c r="DJ468" s="2">
        <f t="shared" si="1002"/>
        <v>1.4171605256377222</v>
      </c>
      <c r="DK468" s="2">
        <f t="shared" si="1003"/>
        <v>1.4171605256377222</v>
      </c>
      <c r="DL468" s="2"/>
      <c r="DM468" s="131">
        <v>15637</v>
      </c>
      <c r="DN468" s="2">
        <v>15616</v>
      </c>
      <c r="DO468" s="3">
        <f t="shared" si="1004"/>
        <v>21</v>
      </c>
      <c r="DP468" s="3">
        <f t="shared" si="1005"/>
        <v>1.3447745901639343</v>
      </c>
      <c r="DQ468" s="2"/>
      <c r="DR468" s="131">
        <v>15710</v>
      </c>
      <c r="DS468" s="2">
        <v>15736</v>
      </c>
      <c r="DT468" s="3">
        <f t="shared" si="1006"/>
        <v>-26</v>
      </c>
      <c r="DU468" s="3">
        <f t="shared" si="1007"/>
        <v>-1.6522623284189122</v>
      </c>
      <c r="DV468" s="2"/>
      <c r="DW468" s="131">
        <v>16336</v>
      </c>
      <c r="DX468" s="2">
        <v>15835</v>
      </c>
      <c r="DY468" s="3">
        <f t="shared" si="1008"/>
        <v>501</v>
      </c>
      <c r="DZ468" s="3">
        <f t="shared" si="1009"/>
        <v>31.638774865803597</v>
      </c>
      <c r="EA468" s="2"/>
      <c r="EB468" s="131">
        <v>16503</v>
      </c>
      <c r="EC468" s="2">
        <v>16044</v>
      </c>
      <c r="ED468" s="3">
        <f t="shared" si="1065"/>
        <v>459</v>
      </c>
      <c r="EE468" s="3">
        <f t="shared" si="1010"/>
        <v>28.608825729244579</v>
      </c>
      <c r="EF468" s="2"/>
      <c r="EG468" s="131">
        <v>16601</v>
      </c>
      <c r="EH468" s="2">
        <v>16101</v>
      </c>
      <c r="EI468" s="3">
        <f t="shared" si="1066"/>
        <v>500</v>
      </c>
      <c r="EJ468" s="3">
        <f t="shared" si="1011"/>
        <v>31.053971802993601</v>
      </c>
      <c r="EK468" s="2"/>
      <c r="EL468" s="131">
        <v>16941</v>
      </c>
      <c r="EM468" s="2">
        <v>16363</v>
      </c>
      <c r="EN468" s="3">
        <f t="shared" si="1082"/>
        <v>578</v>
      </c>
      <c r="EO468" s="3">
        <f t="shared" si="1012"/>
        <v>35.323595917619024</v>
      </c>
      <c r="EP468" s="2"/>
      <c r="EQ468" s="2"/>
      <c r="ER468" s="77">
        <f t="shared" si="1013"/>
        <v>44</v>
      </c>
      <c r="ES468" s="83">
        <f t="shared" si="955"/>
        <v>41</v>
      </c>
      <c r="ET468" s="83">
        <f t="shared" si="953"/>
        <v>33</v>
      </c>
      <c r="EU468" s="81">
        <f t="shared" si="975"/>
        <v>15</v>
      </c>
      <c r="EV468" s="81">
        <f t="shared" si="956"/>
        <v>555</v>
      </c>
      <c r="EW468" s="81">
        <f t="shared" si="961"/>
        <v>22</v>
      </c>
      <c r="EX468" s="81">
        <f t="shared" si="957"/>
        <v>21</v>
      </c>
      <c r="EY468" s="81">
        <v>0</v>
      </c>
      <c r="EZ468" s="81">
        <f t="shared" si="1081"/>
        <v>501</v>
      </c>
      <c r="FA468" s="81">
        <f t="shared" si="1014"/>
        <v>459</v>
      </c>
      <c r="FB468" s="81">
        <f t="shared" si="1015"/>
        <v>500</v>
      </c>
      <c r="FC468" s="81">
        <f t="shared" si="1083"/>
        <v>578</v>
      </c>
      <c r="FD468" s="2"/>
      <c r="FE468" s="77">
        <f t="shared" si="1016"/>
        <v>2.9002702524553428</v>
      </c>
      <c r="FF468" s="83">
        <f t="shared" si="1017"/>
        <v>2.7018121911037891</v>
      </c>
      <c r="FG468" s="83">
        <f t="shared" si="1018"/>
        <v>2.1704814522494082</v>
      </c>
      <c r="FH468" s="81">
        <f t="shared" si="1019"/>
        <v>0.98586920801840294</v>
      </c>
      <c r="FI468" s="81">
        <f t="shared" si="1020"/>
        <v>36.18699876116581</v>
      </c>
      <c r="FJ468" s="81">
        <f t="shared" si="1021"/>
        <v>1.4171605256377222</v>
      </c>
      <c r="FK468" s="81">
        <f t="shared" si="1022"/>
        <v>1.3447745901639343</v>
      </c>
      <c r="FL468" s="81">
        <f t="shared" si="1023"/>
        <v>0</v>
      </c>
      <c r="FM468" s="81">
        <f t="shared" si="1024"/>
        <v>31.638774865803597</v>
      </c>
      <c r="FN468" s="81">
        <f t="shared" si="1025"/>
        <v>28.608825729244579</v>
      </c>
      <c r="FO468" s="81">
        <f t="shared" si="1026"/>
        <v>31.053971802993601</v>
      </c>
      <c r="FP468" s="81">
        <f t="shared" si="1027"/>
        <v>35.323595917619024</v>
      </c>
      <c r="FQ468" s="2"/>
      <c r="FR468" s="83">
        <f t="shared" si="1028"/>
        <v>-3</v>
      </c>
      <c r="FS468" s="83">
        <f t="shared" si="1029"/>
        <v>-8</v>
      </c>
      <c r="FT468" s="83">
        <f t="shared" si="1030"/>
        <v>-18</v>
      </c>
      <c r="FU468" s="83">
        <f t="shared" si="1031"/>
        <v>540</v>
      </c>
      <c r="FV468" s="83">
        <f t="shared" si="1032"/>
        <v>-533</v>
      </c>
      <c r="FW468" s="83">
        <f t="shared" si="1033"/>
        <v>-1</v>
      </c>
      <c r="FX468" s="83">
        <f t="shared" si="1034"/>
        <v>-21</v>
      </c>
      <c r="FY468" s="83">
        <f t="shared" si="1035"/>
        <v>501</v>
      </c>
      <c r="FZ468" s="83">
        <f t="shared" si="1036"/>
        <v>-42</v>
      </c>
      <c r="GA468" s="83">
        <f t="shared" si="1037"/>
        <v>41</v>
      </c>
      <c r="GB468" s="83">
        <f t="shared" si="1038"/>
        <v>78</v>
      </c>
      <c r="GC468" s="54"/>
      <c r="GD468" s="205">
        <f t="shared" si="1039"/>
        <v>-0.19845806135155364</v>
      </c>
      <c r="GE468" s="206">
        <f t="shared" si="1040"/>
        <v>-0.53133073885438087</v>
      </c>
      <c r="GF468" s="206">
        <f t="shared" si="1041"/>
        <v>-1.1846122442310052</v>
      </c>
      <c r="GG468" s="207">
        <f t="shared" si="1042"/>
        <v>35.20112955314741</v>
      </c>
      <c r="GH468" s="206">
        <f t="shared" si="1043"/>
        <v>-34.769838235528091</v>
      </c>
      <c r="GI468" s="206">
        <f t="shared" si="1044"/>
        <v>-7.238593547378791E-2</v>
      </c>
      <c r="GJ468" s="206">
        <f t="shared" si="1045"/>
        <v>-1.3447745901639343</v>
      </c>
      <c r="GK468" s="206">
        <f t="shared" si="1046"/>
        <v>31.638774865803597</v>
      </c>
      <c r="GL468" s="206">
        <f t="shared" si="1047"/>
        <v>-3.0299491365590185</v>
      </c>
      <c r="GM468" s="206">
        <f t="shared" si="1048"/>
        <v>2.4451460737490223</v>
      </c>
      <c r="GN468" s="206">
        <f t="shared" si="1049"/>
        <v>4.2696241146254224</v>
      </c>
      <c r="GO468" s="2"/>
      <c r="GP468" s="3">
        <f t="shared" si="1050"/>
        <v>578</v>
      </c>
      <c r="GQ468" s="320">
        <f t="shared" si="1051"/>
        <v>3.5323595917619022E-2</v>
      </c>
      <c r="GR468" s="298">
        <f t="shared" si="1052"/>
        <v>7.6629687037391809E-4</v>
      </c>
      <c r="GS468" s="298">
        <f t="shared" si="1053"/>
        <v>6.5522421452999646E-4</v>
      </c>
      <c r="GT468" s="298">
        <f t="shared" si="1054"/>
        <v>6.3011651138429007E-4</v>
      </c>
      <c r="GU468" s="298">
        <f t="shared" si="1055"/>
        <v>3.238621642628897E-4</v>
      </c>
      <c r="GV468" s="298">
        <f t="shared" si="1056"/>
        <v>1.0015158077089649E-2</v>
      </c>
      <c r="GW468" s="298">
        <f t="shared" si="1057"/>
        <v>4.4158085947692741E-4</v>
      </c>
      <c r="GX468" s="298">
        <f t="shared" si="1058"/>
        <v>5.2547292563306979E-4</v>
      </c>
      <c r="GY468" s="298">
        <f t="shared" si="1059"/>
        <v>0</v>
      </c>
      <c r="GZ468" s="298">
        <f t="shared" si="1060"/>
        <v>1.0399584846912299E-2</v>
      </c>
      <c r="HA468" s="298">
        <f t="shared" si="1061"/>
        <v>9.6958174904942969E-3</v>
      </c>
      <c r="HB468" s="298">
        <f t="shared" si="1062"/>
        <v>9.9700897308075773E-3</v>
      </c>
      <c r="HC468" s="298">
        <f t="shared" si="1063"/>
        <v>1.0015768770902286E-2</v>
      </c>
      <c r="HD468" s="298"/>
    </row>
    <row r="469" spans="1:212" ht="12" customHeight="1" x14ac:dyDescent="0.25">
      <c r="A469" s="2">
        <v>1</v>
      </c>
      <c r="B469" s="10" t="s">
        <v>153</v>
      </c>
      <c r="C469" s="183">
        <v>71037</v>
      </c>
      <c r="D469" s="10"/>
      <c r="E469" s="2" t="s">
        <v>507</v>
      </c>
      <c r="F469" s="33"/>
      <c r="G469" s="33"/>
      <c r="H469" s="33"/>
      <c r="I469" s="33"/>
      <c r="J469" s="33"/>
      <c r="K469" s="33"/>
      <c r="L469" s="33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61"/>
      <c r="X469" s="45"/>
      <c r="Y469" s="3">
        <v>11</v>
      </c>
      <c r="Z469" s="146">
        <v>8</v>
      </c>
      <c r="AA469" s="3">
        <f t="shared" si="1067"/>
        <v>19</v>
      </c>
      <c r="AB469" s="176" t="s">
        <v>675</v>
      </c>
      <c r="AC469" s="176" t="s">
        <v>675</v>
      </c>
      <c r="AD469" s="176"/>
      <c r="AE469" s="176"/>
      <c r="AF469" s="176"/>
      <c r="AG469" s="176"/>
      <c r="AH469" s="176"/>
      <c r="AI469" s="176"/>
      <c r="AJ469" s="176"/>
      <c r="AK469" s="176">
        <v>11</v>
      </c>
      <c r="AL469" s="176"/>
      <c r="AM469" s="176" t="s">
        <v>675</v>
      </c>
      <c r="AN469" s="176" t="s">
        <v>675</v>
      </c>
      <c r="AO469" s="176"/>
      <c r="AP469" s="176"/>
      <c r="AQ469" s="176"/>
      <c r="AR469" s="176"/>
      <c r="AS469" s="176" t="s">
        <v>675</v>
      </c>
      <c r="AT469" s="176"/>
      <c r="AU469" s="3">
        <f t="shared" ref="AU469:AU486" si="1084">SUM(AB469:AT469)</f>
        <v>11</v>
      </c>
      <c r="AV469" s="176">
        <f t="shared" si="1069"/>
        <v>0</v>
      </c>
      <c r="AW469" s="176">
        <f t="shared" si="1070"/>
        <v>11</v>
      </c>
      <c r="AX469" s="176">
        <f t="shared" si="1071"/>
        <v>0</v>
      </c>
      <c r="AY469" s="3">
        <f t="shared" si="1072"/>
        <v>11</v>
      </c>
      <c r="AZ469" s="3"/>
      <c r="BA469" s="2">
        <f t="shared" si="977"/>
        <v>0</v>
      </c>
      <c r="BB469" s="2">
        <f t="shared" si="978"/>
        <v>11</v>
      </c>
      <c r="BC469" s="2">
        <f t="shared" si="979"/>
        <v>0</v>
      </c>
      <c r="BD469" s="3">
        <f t="shared" si="980"/>
        <v>11</v>
      </c>
      <c r="BE469" s="3">
        <f t="shared" si="981"/>
        <v>0.89004518690948931</v>
      </c>
      <c r="BF469" s="2">
        <f t="shared" si="982"/>
        <v>0</v>
      </c>
      <c r="BG469" s="2">
        <f t="shared" si="983"/>
        <v>0.75311515815418317</v>
      </c>
      <c r="BH469" s="2">
        <f t="shared" si="984"/>
        <v>0</v>
      </c>
      <c r="BI469" s="3">
        <f t="shared" si="985"/>
        <v>0.75311515815418317</v>
      </c>
      <c r="BJ469" s="3"/>
      <c r="BK469" s="21">
        <v>14386</v>
      </c>
      <c r="BL469" s="3">
        <v>14367</v>
      </c>
      <c r="BM469" s="2">
        <v>19</v>
      </c>
      <c r="BN469" s="2">
        <v>19</v>
      </c>
      <c r="BO469" s="45"/>
      <c r="BP469" s="2">
        <f t="shared" si="986"/>
        <v>19</v>
      </c>
      <c r="BQ469" s="2">
        <f t="shared" si="987"/>
        <v>1.3224751165866222</v>
      </c>
      <c r="BR469" s="2">
        <f t="shared" si="988"/>
        <v>1.3224751165866222</v>
      </c>
      <c r="BS469" s="2"/>
      <c r="BT469" s="7">
        <v>14448</v>
      </c>
      <c r="BU469" s="3">
        <v>14411</v>
      </c>
      <c r="BV469" s="2">
        <f t="shared" si="1073"/>
        <v>37</v>
      </c>
      <c r="BW469" s="2">
        <v>37</v>
      </c>
      <c r="BX469" s="61"/>
      <c r="BY469" s="2">
        <f t="shared" si="989"/>
        <v>37</v>
      </c>
      <c r="BZ469" s="2">
        <f t="shared" si="990"/>
        <v>2.5674831725765039</v>
      </c>
      <c r="CA469" s="2">
        <f t="shared" si="991"/>
        <v>2.5674831725765039</v>
      </c>
      <c r="CB469" s="2"/>
      <c r="CC469" s="105">
        <v>14552</v>
      </c>
      <c r="CD469" s="3">
        <v>14518</v>
      </c>
      <c r="CE469" s="2">
        <f t="shared" si="1074"/>
        <v>34</v>
      </c>
      <c r="CF469" s="2">
        <v>34</v>
      </c>
      <c r="CG469" s="61"/>
      <c r="CH469" s="2">
        <f t="shared" si="992"/>
        <v>34</v>
      </c>
      <c r="CI469" s="2">
        <f t="shared" si="993"/>
        <v>2.3419203747072599</v>
      </c>
      <c r="CJ469" s="2">
        <f t="shared" si="994"/>
        <v>2.3419203747072599</v>
      </c>
      <c r="CK469" s="2"/>
      <c r="CL469" s="105">
        <v>14581</v>
      </c>
      <c r="CM469" s="3">
        <v>14568</v>
      </c>
      <c r="CN469" s="2">
        <f t="shared" si="1075"/>
        <v>13</v>
      </c>
      <c r="CO469" s="2">
        <f t="shared" si="1076"/>
        <v>13</v>
      </c>
      <c r="CP469" s="61"/>
      <c r="CQ469" s="2">
        <f t="shared" si="995"/>
        <v>13</v>
      </c>
      <c r="CR469" s="2">
        <f t="shared" si="996"/>
        <v>0.89236683141131246</v>
      </c>
      <c r="CS469" s="2">
        <f t="shared" si="997"/>
        <v>0.89236683141131246</v>
      </c>
      <c r="CT469" s="2"/>
      <c r="CU469" s="131">
        <v>14619</v>
      </c>
      <c r="CV469" s="3">
        <v>14606</v>
      </c>
      <c r="CW469" s="2">
        <f t="shared" si="1077"/>
        <v>13</v>
      </c>
      <c r="CX469" s="2">
        <f t="shared" si="1078"/>
        <v>13</v>
      </c>
      <c r="CY469" s="61"/>
      <c r="CZ469" s="2">
        <f t="shared" si="998"/>
        <v>13</v>
      </c>
      <c r="DA469" s="2">
        <f t="shared" si="999"/>
        <v>0.89004518690948931</v>
      </c>
      <c r="DB469" s="2">
        <f t="shared" si="1000"/>
        <v>0.89004518690948931</v>
      </c>
      <c r="DC469" s="2"/>
      <c r="DD469" s="131">
        <v>14680</v>
      </c>
      <c r="DE469" s="3">
        <v>14660</v>
      </c>
      <c r="DF469" s="2">
        <f t="shared" si="1079"/>
        <v>20</v>
      </c>
      <c r="DG469" s="2">
        <f t="shared" si="1080"/>
        <v>20</v>
      </c>
      <c r="DH469" s="61"/>
      <c r="DI469" s="2">
        <f t="shared" si="1001"/>
        <v>20</v>
      </c>
      <c r="DJ469" s="2">
        <f t="shared" si="1002"/>
        <v>1.3642564802182811</v>
      </c>
      <c r="DK469" s="2">
        <f t="shared" si="1003"/>
        <v>1.3642564802182811</v>
      </c>
      <c r="DL469" s="2"/>
      <c r="DM469" s="131">
        <v>14766</v>
      </c>
      <c r="DN469" s="2">
        <v>14742</v>
      </c>
      <c r="DO469" s="3">
        <f t="shared" si="1004"/>
        <v>24</v>
      </c>
      <c r="DP469" s="3">
        <f t="shared" si="1005"/>
        <v>1.6280016280016278</v>
      </c>
      <c r="DQ469" s="2"/>
      <c r="DR469" s="131">
        <v>14899</v>
      </c>
      <c r="DS469" s="2">
        <v>14881</v>
      </c>
      <c r="DT469" s="3">
        <f t="shared" si="1006"/>
        <v>18</v>
      </c>
      <c r="DU469" s="3">
        <f t="shared" si="1007"/>
        <v>1.2095961292923862</v>
      </c>
      <c r="DV469" s="2"/>
      <c r="DW469" s="131">
        <v>14979</v>
      </c>
      <c r="DX469" s="2">
        <v>14967</v>
      </c>
      <c r="DY469" s="3">
        <f t="shared" si="1008"/>
        <v>12</v>
      </c>
      <c r="DZ469" s="3">
        <f t="shared" si="1009"/>
        <v>0.80176388053718184</v>
      </c>
      <c r="EA469" s="2"/>
      <c r="EB469" s="131">
        <v>15090</v>
      </c>
      <c r="EC469" s="2">
        <v>15089</v>
      </c>
      <c r="ED469" s="3">
        <f t="shared" si="1065"/>
        <v>1</v>
      </c>
      <c r="EE469" s="3">
        <f t="shared" si="1010"/>
        <v>6.6273444230896678E-2</v>
      </c>
      <c r="EF469" s="2"/>
      <c r="EG469" s="131">
        <v>15182</v>
      </c>
      <c r="EH469" s="2">
        <v>15164</v>
      </c>
      <c r="EI469" s="3">
        <f t="shared" si="1066"/>
        <v>18</v>
      </c>
      <c r="EJ469" s="3">
        <f t="shared" si="1011"/>
        <v>1.1870218939593775</v>
      </c>
      <c r="EK469" s="2"/>
      <c r="EL469" s="131">
        <v>15382</v>
      </c>
      <c r="EM469" s="2">
        <v>15361</v>
      </c>
      <c r="EN469" s="3">
        <f t="shared" si="1082"/>
        <v>21</v>
      </c>
      <c r="EO469" s="3">
        <f t="shared" si="1012"/>
        <v>1.3670984961916541</v>
      </c>
      <c r="EP469" s="2"/>
      <c r="EQ469" s="2"/>
      <c r="ER469" s="77">
        <f t="shared" si="1013"/>
        <v>19</v>
      </c>
      <c r="ES469" s="83">
        <f t="shared" si="955"/>
        <v>37</v>
      </c>
      <c r="ET469" s="83">
        <f t="shared" ref="ET469:ET532" si="1085">CH469</f>
        <v>34</v>
      </c>
      <c r="EU469" s="81">
        <f t="shared" si="975"/>
        <v>13</v>
      </c>
      <c r="EV469" s="81">
        <f t="shared" si="956"/>
        <v>13</v>
      </c>
      <c r="EW469" s="81">
        <f t="shared" si="961"/>
        <v>20</v>
      </c>
      <c r="EX469" s="81">
        <f t="shared" si="957"/>
        <v>24</v>
      </c>
      <c r="EY469" s="81">
        <f t="shared" ref="EY469:EY480" si="1086">DT469</f>
        <v>18</v>
      </c>
      <c r="EZ469" s="81">
        <f t="shared" si="1081"/>
        <v>12</v>
      </c>
      <c r="FA469" s="81">
        <f t="shared" si="1014"/>
        <v>1</v>
      </c>
      <c r="FB469" s="81">
        <f t="shared" si="1015"/>
        <v>18</v>
      </c>
      <c r="FC469" s="81">
        <f t="shared" si="1083"/>
        <v>21</v>
      </c>
      <c r="FD469" s="2"/>
      <c r="FE469" s="77">
        <f t="shared" si="1016"/>
        <v>1.3224751165866222</v>
      </c>
      <c r="FF469" s="83">
        <f t="shared" si="1017"/>
        <v>2.5674831725765039</v>
      </c>
      <c r="FG469" s="83">
        <f t="shared" si="1018"/>
        <v>2.3419203747072599</v>
      </c>
      <c r="FH469" s="81">
        <f t="shared" si="1019"/>
        <v>0.89236683141131246</v>
      </c>
      <c r="FI469" s="81">
        <f t="shared" si="1020"/>
        <v>0.89004518690948931</v>
      </c>
      <c r="FJ469" s="81">
        <f t="shared" si="1021"/>
        <v>1.3642564802182811</v>
      </c>
      <c r="FK469" s="81">
        <f t="shared" si="1022"/>
        <v>1.6280016280016278</v>
      </c>
      <c r="FL469" s="81">
        <f t="shared" si="1023"/>
        <v>1.2095961292923862</v>
      </c>
      <c r="FM469" s="81">
        <f t="shared" si="1024"/>
        <v>0.80176388053718184</v>
      </c>
      <c r="FN469" s="81">
        <f t="shared" si="1025"/>
        <v>6.6273444230896678E-2</v>
      </c>
      <c r="FO469" s="81">
        <f t="shared" si="1026"/>
        <v>1.1870218939593775</v>
      </c>
      <c r="FP469" s="81">
        <f t="shared" si="1027"/>
        <v>1.3670984961916541</v>
      </c>
      <c r="FQ469" s="2"/>
      <c r="FR469" s="83">
        <f t="shared" si="1028"/>
        <v>18</v>
      </c>
      <c r="FS469" s="83">
        <f t="shared" si="1029"/>
        <v>-3</v>
      </c>
      <c r="FT469" s="83">
        <f t="shared" si="1030"/>
        <v>-21</v>
      </c>
      <c r="FU469" s="83">
        <f t="shared" si="1031"/>
        <v>0</v>
      </c>
      <c r="FV469" s="83">
        <f t="shared" si="1032"/>
        <v>7</v>
      </c>
      <c r="FW469" s="83">
        <f t="shared" si="1033"/>
        <v>4</v>
      </c>
      <c r="FX469" s="83">
        <f t="shared" si="1034"/>
        <v>-6</v>
      </c>
      <c r="FY469" s="83">
        <f t="shared" si="1035"/>
        <v>-6</v>
      </c>
      <c r="FZ469" s="83">
        <f t="shared" si="1036"/>
        <v>-11</v>
      </c>
      <c r="GA469" s="83">
        <f t="shared" si="1037"/>
        <v>17</v>
      </c>
      <c r="GB469" s="83">
        <f t="shared" si="1038"/>
        <v>3</v>
      </c>
      <c r="GC469" s="54"/>
      <c r="GD469" s="205">
        <f t="shared" si="1039"/>
        <v>1.2450080559898817</v>
      </c>
      <c r="GE469" s="206">
        <f t="shared" si="1040"/>
        <v>-0.22556279786924405</v>
      </c>
      <c r="GF469" s="206">
        <f t="shared" si="1041"/>
        <v>-1.4495535432959474</v>
      </c>
      <c r="GG469" s="207">
        <f t="shared" si="1042"/>
        <v>-2.3216445018231502E-3</v>
      </c>
      <c r="GH469" s="206">
        <f t="shared" si="1043"/>
        <v>0.47421129330879175</v>
      </c>
      <c r="GI469" s="206">
        <f t="shared" si="1044"/>
        <v>0.26374514778334679</v>
      </c>
      <c r="GJ469" s="206">
        <f t="shared" si="1045"/>
        <v>-0.4184054987092416</v>
      </c>
      <c r="GK469" s="206">
        <f t="shared" si="1046"/>
        <v>-0.40783224875520441</v>
      </c>
      <c r="GL469" s="206">
        <f t="shared" si="1047"/>
        <v>-0.73549043630628519</v>
      </c>
      <c r="GM469" s="206">
        <f t="shared" si="1048"/>
        <v>1.1207484497284808</v>
      </c>
      <c r="GN469" s="206">
        <f t="shared" si="1049"/>
        <v>0.18007660223227662</v>
      </c>
      <c r="GO469" s="2"/>
      <c r="GP469" s="3">
        <f t="shared" si="1050"/>
        <v>21</v>
      </c>
      <c r="GQ469" s="320">
        <f t="shared" si="1051"/>
        <v>1.3670984961916541E-3</v>
      </c>
      <c r="GR469" s="298">
        <f t="shared" si="1052"/>
        <v>3.3090092129782825E-4</v>
      </c>
      <c r="GS469" s="298">
        <f t="shared" si="1053"/>
        <v>5.9129990091731394E-4</v>
      </c>
      <c r="GT469" s="298">
        <f t="shared" si="1054"/>
        <v>6.4921095112320797E-4</v>
      </c>
      <c r="GU469" s="298">
        <f t="shared" si="1055"/>
        <v>2.8068054236117106E-4</v>
      </c>
      <c r="GV469" s="298">
        <f t="shared" si="1056"/>
        <v>2.3458928829218998E-4</v>
      </c>
      <c r="GW469" s="298">
        <f t="shared" si="1057"/>
        <v>4.0143714497902492E-4</v>
      </c>
      <c r="GX469" s="298">
        <f t="shared" si="1058"/>
        <v>6.0054048643779401E-4</v>
      </c>
      <c r="GY469" s="298">
        <f t="shared" si="1059"/>
        <v>4.3162362419969785E-4</v>
      </c>
      <c r="GZ469" s="298">
        <f t="shared" si="1060"/>
        <v>2.4909185262065388E-4</v>
      </c>
      <c r="HA469" s="298">
        <f t="shared" si="1061"/>
        <v>2.1123785382340516E-5</v>
      </c>
      <c r="HB469" s="298">
        <f t="shared" si="1062"/>
        <v>3.5892323030907279E-4</v>
      </c>
      <c r="HC469" s="298">
        <f t="shared" si="1063"/>
        <v>3.6389471312966781E-4</v>
      </c>
      <c r="HD469" s="298"/>
    </row>
    <row r="470" spans="1:212" ht="12" customHeight="1" x14ac:dyDescent="0.25">
      <c r="A470" s="2">
        <v>1</v>
      </c>
      <c r="B470" s="10" t="s">
        <v>153</v>
      </c>
      <c r="C470" s="183">
        <v>71045</v>
      </c>
      <c r="D470" s="10"/>
      <c r="E470" s="2" t="s">
        <v>555</v>
      </c>
      <c r="F470" s="33"/>
      <c r="G470" s="33"/>
      <c r="H470" s="33"/>
      <c r="I470" s="33"/>
      <c r="J470" s="33"/>
      <c r="K470" s="33"/>
      <c r="L470" s="33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61"/>
      <c r="X470" s="45"/>
      <c r="Y470" s="3">
        <v>5</v>
      </c>
      <c r="Z470" s="146">
        <v>6</v>
      </c>
      <c r="AA470" s="3">
        <f t="shared" si="1067"/>
        <v>11</v>
      </c>
      <c r="AB470" s="176" t="s">
        <v>675</v>
      </c>
      <c r="AC470" s="176" t="s">
        <v>675</v>
      </c>
      <c r="AD470" s="176"/>
      <c r="AE470" s="176"/>
      <c r="AF470" s="176"/>
      <c r="AG470" s="176"/>
      <c r="AH470" s="176"/>
      <c r="AI470" s="176"/>
      <c r="AJ470" s="176"/>
      <c r="AK470" s="176">
        <v>5</v>
      </c>
      <c r="AL470" s="176"/>
      <c r="AM470" s="176" t="s">
        <v>675</v>
      </c>
      <c r="AN470" s="176" t="s">
        <v>675</v>
      </c>
      <c r="AO470" s="176"/>
      <c r="AP470" s="176"/>
      <c r="AQ470" s="176"/>
      <c r="AR470" s="176"/>
      <c r="AS470" s="176" t="s">
        <v>675</v>
      </c>
      <c r="AT470" s="176"/>
      <c r="AU470" s="3">
        <f t="shared" si="1084"/>
        <v>5</v>
      </c>
      <c r="AV470" s="176">
        <f t="shared" si="1069"/>
        <v>0</v>
      </c>
      <c r="AW470" s="176">
        <f t="shared" si="1070"/>
        <v>5</v>
      </c>
      <c r="AX470" s="176">
        <f t="shared" si="1071"/>
        <v>0</v>
      </c>
      <c r="AY470" s="3">
        <f t="shared" si="1072"/>
        <v>5</v>
      </c>
      <c r="AZ470" s="3"/>
      <c r="BA470" s="2">
        <f t="shared" si="977"/>
        <v>0</v>
      </c>
      <c r="BB470" s="2">
        <f t="shared" si="978"/>
        <v>5</v>
      </c>
      <c r="BC470" s="2">
        <f t="shared" si="979"/>
        <v>0</v>
      </c>
      <c r="BD470" s="3">
        <f t="shared" si="980"/>
        <v>5</v>
      </c>
      <c r="BE470" s="3">
        <f t="shared" si="981"/>
        <v>1.1665208515602217</v>
      </c>
      <c r="BF470" s="2">
        <f t="shared" si="982"/>
        <v>0</v>
      </c>
      <c r="BG470" s="2">
        <f t="shared" si="983"/>
        <v>0.72907553222513855</v>
      </c>
      <c r="BH470" s="2">
        <f t="shared" si="984"/>
        <v>0</v>
      </c>
      <c r="BI470" s="3">
        <f t="shared" si="985"/>
        <v>0.72907553222513855</v>
      </c>
      <c r="BJ470" s="3"/>
      <c r="BK470" s="21">
        <v>6706</v>
      </c>
      <c r="BL470" s="3">
        <v>6685</v>
      </c>
      <c r="BM470" s="2">
        <v>21</v>
      </c>
      <c r="BN470" s="2">
        <v>21</v>
      </c>
      <c r="BO470" s="45"/>
      <c r="BP470" s="2">
        <f t="shared" si="986"/>
        <v>21</v>
      </c>
      <c r="BQ470" s="2">
        <f t="shared" si="987"/>
        <v>3.1413612565445028</v>
      </c>
      <c r="BR470" s="2">
        <f t="shared" si="988"/>
        <v>3.1413612565445028</v>
      </c>
      <c r="BS470" s="2"/>
      <c r="BT470" s="7">
        <v>6746</v>
      </c>
      <c r="BU470" s="3">
        <v>6727</v>
      </c>
      <c r="BV470" s="2">
        <f t="shared" si="1073"/>
        <v>19</v>
      </c>
      <c r="BW470" s="2">
        <v>19</v>
      </c>
      <c r="BX470" s="61"/>
      <c r="BY470" s="2">
        <f t="shared" si="989"/>
        <v>19</v>
      </c>
      <c r="BZ470" s="2">
        <f t="shared" si="990"/>
        <v>2.8244388286011595</v>
      </c>
      <c r="CA470" s="2">
        <f t="shared" si="991"/>
        <v>2.8244388286011595</v>
      </c>
      <c r="CB470" s="2"/>
      <c r="CC470" s="105">
        <v>6754</v>
      </c>
      <c r="CD470" s="3">
        <v>6746</v>
      </c>
      <c r="CE470" s="2">
        <f t="shared" si="1074"/>
        <v>8</v>
      </c>
      <c r="CF470" s="2">
        <v>8</v>
      </c>
      <c r="CG470" s="61"/>
      <c r="CH470" s="2">
        <f t="shared" si="992"/>
        <v>8</v>
      </c>
      <c r="CI470" s="2">
        <f t="shared" si="993"/>
        <v>1.1858879335902757</v>
      </c>
      <c r="CJ470" s="2">
        <f t="shared" si="994"/>
        <v>1.1858879335902757</v>
      </c>
      <c r="CK470" s="2"/>
      <c r="CL470" s="105">
        <v>6844</v>
      </c>
      <c r="CM470" s="3">
        <v>6844</v>
      </c>
      <c r="CN470" s="2">
        <f t="shared" si="1075"/>
        <v>0</v>
      </c>
      <c r="CO470" s="2">
        <f t="shared" si="1076"/>
        <v>0</v>
      </c>
      <c r="CP470" s="61"/>
      <c r="CQ470" s="2">
        <f t="shared" si="995"/>
        <v>0</v>
      </c>
      <c r="CR470" s="2">
        <f t="shared" si="996"/>
        <v>0</v>
      </c>
      <c r="CS470" s="2">
        <f t="shared" si="997"/>
        <v>0</v>
      </c>
      <c r="CT470" s="2"/>
      <c r="CU470" s="131">
        <v>6866</v>
      </c>
      <c r="CV470" s="3">
        <v>6858</v>
      </c>
      <c r="CW470" s="2">
        <f t="shared" si="1077"/>
        <v>8</v>
      </c>
      <c r="CX470" s="2">
        <f t="shared" si="1078"/>
        <v>8</v>
      </c>
      <c r="CY470" s="61"/>
      <c r="CZ470" s="2">
        <f t="shared" si="998"/>
        <v>8</v>
      </c>
      <c r="DA470" s="2">
        <f t="shared" si="999"/>
        <v>1.1665208515602217</v>
      </c>
      <c r="DB470" s="2">
        <f t="shared" si="1000"/>
        <v>1.1665208515602217</v>
      </c>
      <c r="DC470" s="2"/>
      <c r="DD470" s="131">
        <v>6952</v>
      </c>
      <c r="DE470" s="3">
        <v>6938</v>
      </c>
      <c r="DF470" s="2">
        <f t="shared" si="1079"/>
        <v>14</v>
      </c>
      <c r="DG470" s="2">
        <f t="shared" si="1080"/>
        <v>14</v>
      </c>
      <c r="DH470" s="61"/>
      <c r="DI470" s="2">
        <f t="shared" si="1001"/>
        <v>14</v>
      </c>
      <c r="DJ470" s="2">
        <f t="shared" si="1002"/>
        <v>2.0178725857595849</v>
      </c>
      <c r="DK470" s="2">
        <f t="shared" si="1003"/>
        <v>2.0178725857595849</v>
      </c>
      <c r="DL470" s="2"/>
      <c r="DM470" s="131">
        <v>6964</v>
      </c>
      <c r="DN470" s="2">
        <v>6957</v>
      </c>
      <c r="DO470" s="3">
        <f t="shared" si="1004"/>
        <v>7</v>
      </c>
      <c r="DP470" s="3">
        <f t="shared" si="1005"/>
        <v>1.0061808250682764</v>
      </c>
      <c r="DQ470" s="2"/>
      <c r="DR470" s="131">
        <v>6966</v>
      </c>
      <c r="DS470" s="2">
        <v>6945</v>
      </c>
      <c r="DT470" s="3">
        <f t="shared" si="1006"/>
        <v>21</v>
      </c>
      <c r="DU470" s="3">
        <f t="shared" si="1007"/>
        <v>3.0237580993520519</v>
      </c>
      <c r="DV470" s="2"/>
      <c r="DW470" s="131">
        <v>7000</v>
      </c>
      <c r="DX470" s="2">
        <v>6994</v>
      </c>
      <c r="DY470" s="3">
        <f t="shared" si="1008"/>
        <v>6</v>
      </c>
      <c r="DZ470" s="3">
        <f t="shared" si="1009"/>
        <v>0.85787818129825566</v>
      </c>
      <c r="EA470" s="2"/>
      <c r="EB470" s="131">
        <v>7072</v>
      </c>
      <c r="EC470" s="2">
        <v>7061</v>
      </c>
      <c r="ED470" s="3">
        <f t="shared" si="1065"/>
        <v>11</v>
      </c>
      <c r="EE470" s="3">
        <f t="shared" si="1010"/>
        <v>1.5578529953264411</v>
      </c>
      <c r="EF470" s="2"/>
      <c r="EG470" s="131">
        <v>7031</v>
      </c>
      <c r="EH470" s="2">
        <v>7026</v>
      </c>
      <c r="EI470" s="3">
        <f t="shared" si="1066"/>
        <v>5</v>
      </c>
      <c r="EJ470" s="3">
        <f t="shared" si="1011"/>
        <v>0.71164247082265875</v>
      </c>
      <c r="EK470" s="2"/>
      <c r="EL470" s="131">
        <v>7200</v>
      </c>
      <c r="EM470" s="2">
        <v>7191</v>
      </c>
      <c r="EN470" s="3">
        <f t="shared" si="1082"/>
        <v>9</v>
      </c>
      <c r="EO470" s="3">
        <f t="shared" si="1012"/>
        <v>1.2515644555694618</v>
      </c>
      <c r="EP470" s="2"/>
      <c r="EQ470" s="2"/>
      <c r="ER470" s="77">
        <f t="shared" si="1013"/>
        <v>21</v>
      </c>
      <c r="ES470" s="83">
        <f t="shared" si="955"/>
        <v>19</v>
      </c>
      <c r="ET470" s="83">
        <f t="shared" si="1085"/>
        <v>8</v>
      </c>
      <c r="EU470" s="81">
        <f t="shared" si="975"/>
        <v>0</v>
      </c>
      <c r="EV470" s="81">
        <f t="shared" si="956"/>
        <v>8</v>
      </c>
      <c r="EW470" s="81">
        <f t="shared" si="961"/>
        <v>14</v>
      </c>
      <c r="EX470" s="81">
        <f t="shared" si="957"/>
        <v>7</v>
      </c>
      <c r="EY470" s="81">
        <f t="shared" si="1086"/>
        <v>21</v>
      </c>
      <c r="EZ470" s="81">
        <f t="shared" si="1081"/>
        <v>6</v>
      </c>
      <c r="FA470" s="81">
        <f t="shared" si="1014"/>
        <v>11</v>
      </c>
      <c r="FB470" s="81">
        <f t="shared" si="1015"/>
        <v>5</v>
      </c>
      <c r="FC470" s="81">
        <f t="shared" si="1083"/>
        <v>9</v>
      </c>
      <c r="FD470" s="2"/>
      <c r="FE470" s="77">
        <f t="shared" si="1016"/>
        <v>3.1413612565445028</v>
      </c>
      <c r="FF470" s="83">
        <f t="shared" si="1017"/>
        <v>2.8244388286011595</v>
      </c>
      <c r="FG470" s="83">
        <f t="shared" si="1018"/>
        <v>1.1858879335902757</v>
      </c>
      <c r="FH470" s="81">
        <f t="shared" si="1019"/>
        <v>0</v>
      </c>
      <c r="FI470" s="81">
        <f t="shared" si="1020"/>
        <v>1.1665208515602217</v>
      </c>
      <c r="FJ470" s="81">
        <f t="shared" si="1021"/>
        <v>2.0178725857595849</v>
      </c>
      <c r="FK470" s="81">
        <f t="shared" si="1022"/>
        <v>1.0061808250682764</v>
      </c>
      <c r="FL470" s="81">
        <f t="shared" si="1023"/>
        <v>3.0237580993520519</v>
      </c>
      <c r="FM470" s="81">
        <f t="shared" si="1024"/>
        <v>0.85787818129825566</v>
      </c>
      <c r="FN470" s="81">
        <f t="shared" si="1025"/>
        <v>1.5578529953264411</v>
      </c>
      <c r="FO470" s="81">
        <f t="shared" si="1026"/>
        <v>0.71164247082265875</v>
      </c>
      <c r="FP470" s="81">
        <f t="shared" si="1027"/>
        <v>1.2515644555694618</v>
      </c>
      <c r="FQ470" s="2"/>
      <c r="FR470" s="83">
        <f t="shared" si="1028"/>
        <v>-2</v>
      </c>
      <c r="FS470" s="83">
        <f t="shared" si="1029"/>
        <v>-11</v>
      </c>
      <c r="FT470" s="83">
        <f t="shared" si="1030"/>
        <v>-8</v>
      </c>
      <c r="FU470" s="83">
        <f t="shared" si="1031"/>
        <v>8</v>
      </c>
      <c r="FV470" s="83">
        <f t="shared" si="1032"/>
        <v>6</v>
      </c>
      <c r="FW470" s="83">
        <f t="shared" si="1033"/>
        <v>-7</v>
      </c>
      <c r="FX470" s="83">
        <f t="shared" si="1034"/>
        <v>14</v>
      </c>
      <c r="FY470" s="83">
        <f t="shared" si="1035"/>
        <v>-15</v>
      </c>
      <c r="FZ470" s="83">
        <f t="shared" si="1036"/>
        <v>5</v>
      </c>
      <c r="GA470" s="83">
        <f t="shared" si="1037"/>
        <v>-6</v>
      </c>
      <c r="GB470" s="83">
        <f t="shared" si="1038"/>
        <v>4</v>
      </c>
      <c r="GC470" s="54"/>
      <c r="GD470" s="205">
        <f t="shared" si="1039"/>
        <v>-0.31692242794334335</v>
      </c>
      <c r="GE470" s="206">
        <f t="shared" si="1040"/>
        <v>-1.6385508950108838</v>
      </c>
      <c r="GF470" s="206">
        <f t="shared" si="1041"/>
        <v>-1.1858879335902757</v>
      </c>
      <c r="GG470" s="207">
        <f t="shared" si="1042"/>
        <v>1.1665208515602217</v>
      </c>
      <c r="GH470" s="206">
        <f t="shared" si="1043"/>
        <v>0.85135173419936327</v>
      </c>
      <c r="GI470" s="206">
        <f t="shared" si="1044"/>
        <v>-1.0116917606913085</v>
      </c>
      <c r="GJ470" s="206">
        <f t="shared" si="1045"/>
        <v>2.0175772742837754</v>
      </c>
      <c r="GK470" s="206">
        <f t="shared" si="1046"/>
        <v>-2.165879918053796</v>
      </c>
      <c r="GL470" s="206">
        <f t="shared" si="1047"/>
        <v>0.6999748140281854</v>
      </c>
      <c r="GM470" s="206">
        <f t="shared" si="1048"/>
        <v>-0.84621052450378231</v>
      </c>
      <c r="GN470" s="206">
        <f t="shared" si="1049"/>
        <v>0.53992198474680309</v>
      </c>
      <c r="GO470" s="2"/>
      <c r="GP470" s="3">
        <f t="shared" si="1050"/>
        <v>9</v>
      </c>
      <c r="GQ470" s="320">
        <f t="shared" si="1051"/>
        <v>1.2515644555694619E-3</v>
      </c>
      <c r="GR470" s="298">
        <f t="shared" si="1052"/>
        <v>3.6573259722391541E-4</v>
      </c>
      <c r="GS470" s="298">
        <f t="shared" si="1053"/>
        <v>3.036404896602423E-4</v>
      </c>
      <c r="GT470" s="298">
        <f t="shared" si="1054"/>
        <v>1.5275551791134304E-4</v>
      </c>
      <c r="GU470" s="298">
        <f t="shared" si="1055"/>
        <v>0</v>
      </c>
      <c r="GV470" s="298">
        <f t="shared" si="1056"/>
        <v>1.4436263894903998E-4</v>
      </c>
      <c r="GW470" s="298">
        <f t="shared" si="1057"/>
        <v>2.8100600148531744E-4</v>
      </c>
      <c r="GX470" s="298">
        <f t="shared" si="1058"/>
        <v>1.7515764187768992E-4</v>
      </c>
      <c r="GY470" s="298">
        <f t="shared" si="1059"/>
        <v>5.0356089489964756E-4</v>
      </c>
      <c r="GZ470" s="298">
        <f t="shared" si="1060"/>
        <v>1.2454592631032694E-4</v>
      </c>
      <c r="HA470" s="298">
        <f t="shared" si="1061"/>
        <v>2.3236163920574567E-4</v>
      </c>
      <c r="HB470" s="298">
        <f t="shared" si="1062"/>
        <v>9.9700897308075767E-5</v>
      </c>
      <c r="HC470" s="298">
        <f t="shared" si="1063"/>
        <v>1.5595487705557192E-4</v>
      </c>
      <c r="HD470" s="298"/>
    </row>
    <row r="471" spans="1:212" ht="12" customHeight="1" x14ac:dyDescent="0.25">
      <c r="A471" s="2">
        <v>1</v>
      </c>
      <c r="B471" s="10" t="s">
        <v>153</v>
      </c>
      <c r="C471" s="183">
        <v>71053</v>
      </c>
      <c r="D471" s="10"/>
      <c r="E471" s="181" t="s">
        <v>29</v>
      </c>
      <c r="F471" s="33" t="s">
        <v>176</v>
      </c>
      <c r="G471" s="33"/>
      <c r="H471" s="33" t="s">
        <v>176</v>
      </c>
      <c r="I471" s="33">
        <v>558</v>
      </c>
      <c r="J471" s="33"/>
      <c r="K471" s="33">
        <f>SUM(I471+J471)</f>
        <v>558</v>
      </c>
      <c r="L471" s="33"/>
      <c r="M471" s="45">
        <f>518+40+22</f>
        <v>580</v>
      </c>
      <c r="N471" s="45"/>
      <c r="O471" s="45"/>
      <c r="P471" s="45"/>
      <c r="Q471" s="45"/>
      <c r="R471" s="45"/>
      <c r="S471" s="45"/>
      <c r="T471" s="45"/>
      <c r="U471" s="45"/>
      <c r="V471" s="45"/>
      <c r="W471" s="61"/>
      <c r="X471" s="45">
        <f>SUM(M471:W471)</f>
        <v>580</v>
      </c>
      <c r="Y471" s="3">
        <v>644</v>
      </c>
      <c r="Z471" s="146"/>
      <c r="AA471" s="3">
        <f t="shared" si="1067"/>
        <v>644</v>
      </c>
      <c r="AB471" s="176">
        <v>540</v>
      </c>
      <c r="AC471" s="176" t="s">
        <v>675</v>
      </c>
      <c r="AD471" s="176"/>
      <c r="AE471" s="176"/>
      <c r="AF471" s="176"/>
      <c r="AG471" s="176"/>
      <c r="AH471" s="176"/>
      <c r="AI471" s="176"/>
      <c r="AJ471" s="176"/>
      <c r="AK471" s="176" t="s">
        <v>675</v>
      </c>
      <c r="AL471" s="176"/>
      <c r="AM471" s="176">
        <v>64</v>
      </c>
      <c r="AN471" s="176" t="s">
        <v>675</v>
      </c>
      <c r="AO471" s="176"/>
      <c r="AP471" s="176"/>
      <c r="AQ471" s="176"/>
      <c r="AR471" s="176"/>
      <c r="AS471" s="176" t="s">
        <v>675</v>
      </c>
      <c r="AT471" s="176"/>
      <c r="AU471" s="3">
        <f t="shared" si="1084"/>
        <v>604</v>
      </c>
      <c r="AV471" s="176">
        <f t="shared" si="1069"/>
        <v>540</v>
      </c>
      <c r="AW471" s="176">
        <f t="shared" si="1070"/>
        <v>0</v>
      </c>
      <c r="AX471" s="176">
        <f t="shared" si="1071"/>
        <v>64</v>
      </c>
      <c r="AY471" s="3">
        <f t="shared" si="1072"/>
        <v>604</v>
      </c>
      <c r="AZ471" s="3"/>
      <c r="BA471" s="2">
        <f t="shared" si="977"/>
        <v>540</v>
      </c>
      <c r="BB471" s="2">
        <f t="shared" si="978"/>
        <v>0</v>
      </c>
      <c r="BC471" s="2">
        <f t="shared" si="979"/>
        <v>64</v>
      </c>
      <c r="BD471" s="3">
        <f t="shared" si="980"/>
        <v>604</v>
      </c>
      <c r="BE471" s="3">
        <f t="shared" si="981"/>
        <v>16.934357541899441</v>
      </c>
      <c r="BF471" s="3">
        <f t="shared" si="982"/>
        <v>13.467677573822826</v>
      </c>
      <c r="BG471" s="2">
        <f t="shared" si="983"/>
        <v>0</v>
      </c>
      <c r="BH471" s="2">
        <f t="shared" si="984"/>
        <v>1.5961691939345573</v>
      </c>
      <c r="BI471" s="3">
        <f t="shared" si="985"/>
        <v>15.063846767757383</v>
      </c>
      <c r="BJ471" s="3"/>
      <c r="BK471" s="21">
        <v>40357</v>
      </c>
      <c r="BL471" s="3">
        <v>39726</v>
      </c>
      <c r="BM471" s="2">
        <v>631</v>
      </c>
      <c r="BN471" s="2">
        <v>631</v>
      </c>
      <c r="BO471" s="45"/>
      <c r="BP471" s="2">
        <f t="shared" si="986"/>
        <v>631</v>
      </c>
      <c r="BQ471" s="2">
        <f t="shared" si="987"/>
        <v>15.883804057795901</v>
      </c>
      <c r="BR471" s="2">
        <f t="shared" si="988"/>
        <v>15.883804057795901</v>
      </c>
      <c r="BS471" s="2"/>
      <c r="BT471" s="7">
        <v>40341</v>
      </c>
      <c r="BU471" s="3">
        <v>39742</v>
      </c>
      <c r="BV471" s="2">
        <f t="shared" si="1073"/>
        <v>599</v>
      </c>
      <c r="BW471" s="2">
        <v>599</v>
      </c>
      <c r="BX471" s="61"/>
      <c r="BY471" s="2">
        <f t="shared" si="989"/>
        <v>599</v>
      </c>
      <c r="BZ471" s="2">
        <f t="shared" si="990"/>
        <v>15.072215791857481</v>
      </c>
      <c r="CA471" s="2">
        <f t="shared" si="991"/>
        <v>15.072215791857481</v>
      </c>
      <c r="CB471" s="2"/>
      <c r="CC471" s="105">
        <v>40253</v>
      </c>
      <c r="CD471" s="3">
        <v>39805</v>
      </c>
      <c r="CE471" s="2">
        <f t="shared" si="1074"/>
        <v>448</v>
      </c>
      <c r="CF471" s="2">
        <v>448</v>
      </c>
      <c r="CG471" s="61"/>
      <c r="CH471" s="2">
        <f t="shared" si="992"/>
        <v>448</v>
      </c>
      <c r="CI471" s="2">
        <f t="shared" si="993"/>
        <v>11.254867478959929</v>
      </c>
      <c r="CJ471" s="2">
        <f t="shared" si="994"/>
        <v>11.254867478959929</v>
      </c>
      <c r="CK471" s="2"/>
      <c r="CL471" s="105">
        <v>40361</v>
      </c>
      <c r="CM471" s="3">
        <v>39912</v>
      </c>
      <c r="CN471" s="2">
        <f t="shared" si="1075"/>
        <v>449</v>
      </c>
      <c r="CO471" s="2">
        <f t="shared" si="1076"/>
        <v>449</v>
      </c>
      <c r="CP471" s="61"/>
      <c r="CQ471" s="2">
        <f t="shared" si="995"/>
        <v>449</v>
      </c>
      <c r="CR471" s="2">
        <f t="shared" si="996"/>
        <v>11.249749448787332</v>
      </c>
      <c r="CS471" s="2">
        <f t="shared" si="997"/>
        <v>11.249749448787332</v>
      </c>
      <c r="CT471" s="2"/>
      <c r="CU471" s="131">
        <v>40775</v>
      </c>
      <c r="CV471" s="3">
        <v>40096</v>
      </c>
      <c r="CW471" s="2">
        <f t="shared" si="1077"/>
        <v>679</v>
      </c>
      <c r="CX471" s="2">
        <f t="shared" si="1078"/>
        <v>679</v>
      </c>
      <c r="CY471" s="61"/>
      <c r="CZ471" s="2">
        <f t="shared" si="998"/>
        <v>679</v>
      </c>
      <c r="DA471" s="2">
        <f t="shared" si="999"/>
        <v>16.934357541899441</v>
      </c>
      <c r="DB471" s="2">
        <f t="shared" si="1000"/>
        <v>16.934357541899441</v>
      </c>
      <c r="DC471" s="2"/>
      <c r="DD471" s="131">
        <v>40619</v>
      </c>
      <c r="DE471" s="3">
        <v>40118</v>
      </c>
      <c r="DF471" s="2">
        <f t="shared" si="1079"/>
        <v>501</v>
      </c>
      <c r="DG471" s="2">
        <f t="shared" si="1080"/>
        <v>501</v>
      </c>
      <c r="DH471" s="61"/>
      <c r="DI471" s="2">
        <f t="shared" si="1001"/>
        <v>501</v>
      </c>
      <c r="DJ471" s="2">
        <f t="shared" si="1002"/>
        <v>12.488159928211775</v>
      </c>
      <c r="DK471" s="2">
        <f t="shared" si="1003"/>
        <v>12.488159928211775</v>
      </c>
      <c r="DL471" s="2"/>
      <c r="DM471" s="131">
        <v>40900</v>
      </c>
      <c r="DN471" s="2">
        <v>40444</v>
      </c>
      <c r="DO471" s="3">
        <f t="shared" si="1004"/>
        <v>456</v>
      </c>
      <c r="DP471" s="3">
        <f t="shared" si="1005"/>
        <v>11.274849174166748</v>
      </c>
      <c r="DQ471" s="2"/>
      <c r="DR471" s="131">
        <v>41028</v>
      </c>
      <c r="DS471" s="2">
        <v>40530</v>
      </c>
      <c r="DT471" s="3">
        <f t="shared" si="1006"/>
        <v>498</v>
      </c>
      <c r="DU471" s="3">
        <f t="shared" si="1007"/>
        <v>12.28719467061436</v>
      </c>
      <c r="DV471" s="2"/>
      <c r="DW471" s="131">
        <v>41287</v>
      </c>
      <c r="DX471" s="2">
        <v>40637</v>
      </c>
      <c r="DY471" s="3">
        <f t="shared" si="1008"/>
        <v>650</v>
      </c>
      <c r="DZ471" s="3">
        <f t="shared" si="1009"/>
        <v>15.995275241774738</v>
      </c>
      <c r="EA471" s="2"/>
      <c r="EB471" s="131">
        <v>41064</v>
      </c>
      <c r="EC471" s="2">
        <v>40517</v>
      </c>
      <c r="ED471" s="3">
        <f t="shared" si="1065"/>
        <v>547</v>
      </c>
      <c r="EE471" s="3">
        <f t="shared" si="1010"/>
        <v>13.500505960461041</v>
      </c>
      <c r="EF471" s="2"/>
      <c r="EG471" s="131">
        <v>41466</v>
      </c>
      <c r="EH471" s="2">
        <v>40817</v>
      </c>
      <c r="EI471" s="3">
        <f t="shared" si="1066"/>
        <v>649</v>
      </c>
      <c r="EJ471" s="3">
        <f t="shared" si="1011"/>
        <v>15.900237646078841</v>
      </c>
      <c r="EK471" s="2"/>
      <c r="EL471" s="131">
        <v>41957</v>
      </c>
      <c r="EM471" s="2">
        <v>41332</v>
      </c>
      <c r="EN471" s="3">
        <f t="shared" si="1082"/>
        <v>625</v>
      </c>
      <c r="EO471" s="3">
        <f t="shared" si="1012"/>
        <v>15.121455530823575</v>
      </c>
      <c r="EP471" s="2"/>
      <c r="EQ471" s="2"/>
      <c r="ER471" s="77">
        <f t="shared" si="1013"/>
        <v>631</v>
      </c>
      <c r="ES471" s="83">
        <f t="shared" si="955"/>
        <v>599</v>
      </c>
      <c r="ET471" s="83">
        <f t="shared" si="1085"/>
        <v>448</v>
      </c>
      <c r="EU471" s="81">
        <f t="shared" si="975"/>
        <v>449</v>
      </c>
      <c r="EV471" s="81">
        <f t="shared" si="956"/>
        <v>679</v>
      </c>
      <c r="EW471" s="81">
        <f t="shared" si="961"/>
        <v>501</v>
      </c>
      <c r="EX471" s="81">
        <f t="shared" si="957"/>
        <v>456</v>
      </c>
      <c r="EY471" s="81">
        <f t="shared" si="1086"/>
        <v>498</v>
      </c>
      <c r="EZ471" s="81">
        <f t="shared" si="1081"/>
        <v>650</v>
      </c>
      <c r="FA471" s="81">
        <f t="shared" si="1014"/>
        <v>547</v>
      </c>
      <c r="FB471" s="81">
        <f t="shared" si="1015"/>
        <v>649</v>
      </c>
      <c r="FC471" s="81">
        <f t="shared" si="1083"/>
        <v>625</v>
      </c>
      <c r="FD471" s="2"/>
      <c r="FE471" s="77">
        <f t="shared" si="1016"/>
        <v>15.883804057795901</v>
      </c>
      <c r="FF471" s="83">
        <f t="shared" si="1017"/>
        <v>15.072215791857481</v>
      </c>
      <c r="FG471" s="83">
        <f t="shared" si="1018"/>
        <v>11.254867478959929</v>
      </c>
      <c r="FH471" s="81">
        <f t="shared" si="1019"/>
        <v>11.249749448787332</v>
      </c>
      <c r="FI471" s="81">
        <f t="shared" si="1020"/>
        <v>16.934357541899441</v>
      </c>
      <c r="FJ471" s="81">
        <f t="shared" si="1021"/>
        <v>12.488159928211775</v>
      </c>
      <c r="FK471" s="81">
        <f t="shared" si="1022"/>
        <v>11.274849174166748</v>
      </c>
      <c r="FL471" s="81">
        <f t="shared" si="1023"/>
        <v>12.28719467061436</v>
      </c>
      <c r="FM471" s="81">
        <f t="shared" si="1024"/>
        <v>15.995275241774738</v>
      </c>
      <c r="FN471" s="81">
        <f t="shared" si="1025"/>
        <v>13.500505960461041</v>
      </c>
      <c r="FO471" s="81">
        <f t="shared" si="1026"/>
        <v>15.900237646078841</v>
      </c>
      <c r="FP471" s="81">
        <f t="shared" si="1027"/>
        <v>15.121455530823575</v>
      </c>
      <c r="FQ471" s="2"/>
      <c r="FR471" s="83">
        <f t="shared" si="1028"/>
        <v>-32</v>
      </c>
      <c r="FS471" s="83">
        <f t="shared" si="1029"/>
        <v>-151</v>
      </c>
      <c r="FT471" s="83">
        <f t="shared" si="1030"/>
        <v>1</v>
      </c>
      <c r="FU471" s="83">
        <f t="shared" si="1031"/>
        <v>230</v>
      </c>
      <c r="FV471" s="83">
        <f t="shared" si="1032"/>
        <v>-178</v>
      </c>
      <c r="FW471" s="83">
        <f t="shared" si="1033"/>
        <v>-45</v>
      </c>
      <c r="FX471" s="83">
        <f t="shared" si="1034"/>
        <v>42</v>
      </c>
      <c r="FY471" s="83">
        <f t="shared" si="1035"/>
        <v>152</v>
      </c>
      <c r="FZ471" s="83">
        <f t="shared" si="1036"/>
        <v>-103</v>
      </c>
      <c r="GA471" s="83">
        <f t="shared" si="1037"/>
        <v>102</v>
      </c>
      <c r="GB471" s="83">
        <f t="shared" si="1038"/>
        <v>-24</v>
      </c>
      <c r="GC471" s="54"/>
      <c r="GD471" s="205">
        <f t="shared" si="1039"/>
        <v>-0.81158826593842015</v>
      </c>
      <c r="GE471" s="206">
        <f t="shared" si="1040"/>
        <v>-3.8173483128975523</v>
      </c>
      <c r="GF471" s="206">
        <f t="shared" si="1041"/>
        <v>-5.1180301725963773E-3</v>
      </c>
      <c r="GG471" s="207">
        <f t="shared" si="1042"/>
        <v>5.684608093112109</v>
      </c>
      <c r="GH471" s="206">
        <f t="shared" si="1043"/>
        <v>-4.4461976136876658</v>
      </c>
      <c r="GI471" s="206">
        <f t="shared" si="1044"/>
        <v>-1.2133107540450272</v>
      </c>
      <c r="GJ471" s="206">
        <f t="shared" si="1045"/>
        <v>1.0123454964476117</v>
      </c>
      <c r="GK471" s="206">
        <f t="shared" si="1046"/>
        <v>3.7080805711603784</v>
      </c>
      <c r="GL471" s="206">
        <f t="shared" si="1047"/>
        <v>-2.4947692813136975</v>
      </c>
      <c r="GM471" s="206">
        <f t="shared" si="1048"/>
        <v>2.3997316856177999</v>
      </c>
      <c r="GN471" s="206">
        <f t="shared" si="1049"/>
        <v>-0.77878211525526631</v>
      </c>
      <c r="GO471" s="2"/>
      <c r="GP471" s="3">
        <f t="shared" si="1050"/>
        <v>625</v>
      </c>
      <c r="GQ471" s="320">
        <f t="shared" si="1051"/>
        <v>1.5121455530823575E-2</v>
      </c>
      <c r="GR471" s="298">
        <f t="shared" si="1052"/>
        <v>1.0989393754680506E-2</v>
      </c>
      <c r="GS471" s="298">
        <f t="shared" si="1053"/>
        <v>9.5726659634992172E-3</v>
      </c>
      <c r="GT471" s="298">
        <f t="shared" si="1054"/>
        <v>8.5543090030352105E-3</v>
      </c>
      <c r="GU471" s="298">
        <f t="shared" si="1055"/>
        <v>9.6942741169358318E-3</v>
      </c>
      <c r="GV471" s="298">
        <f t="shared" si="1056"/>
        <v>1.2252778980799768E-2</v>
      </c>
      <c r="GW471" s="298">
        <f t="shared" si="1057"/>
        <v>1.0056000481724574E-2</v>
      </c>
      <c r="GX471" s="298">
        <f t="shared" si="1058"/>
        <v>1.1410269242318086E-2</v>
      </c>
      <c r="GY471" s="298">
        <f t="shared" si="1059"/>
        <v>1.194158693619164E-2</v>
      </c>
      <c r="GZ471" s="298">
        <f t="shared" si="1060"/>
        <v>1.3492475350285417E-2</v>
      </c>
      <c r="HA471" s="298">
        <f t="shared" si="1061"/>
        <v>1.1554710604140261E-2</v>
      </c>
      <c r="HB471" s="298">
        <f t="shared" si="1062"/>
        <v>1.2941176470588235E-2</v>
      </c>
      <c r="HC471" s="298">
        <f t="shared" si="1063"/>
        <v>1.0830199795525828E-2</v>
      </c>
      <c r="HD471" s="298"/>
    </row>
    <row r="472" spans="1:212" ht="12" customHeight="1" x14ac:dyDescent="0.25">
      <c r="A472" s="2">
        <v>1</v>
      </c>
      <c r="B472" s="10" t="s">
        <v>153</v>
      </c>
      <c r="C472" s="183">
        <v>71057</v>
      </c>
      <c r="D472" s="10"/>
      <c r="E472" s="2" t="s">
        <v>49</v>
      </c>
      <c r="F472" s="33"/>
      <c r="G472" s="33"/>
      <c r="H472" s="33"/>
      <c r="I472" s="33"/>
      <c r="J472" s="33"/>
      <c r="K472" s="33"/>
      <c r="L472" s="33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61"/>
      <c r="X472" s="45"/>
      <c r="Y472" s="3">
        <v>13</v>
      </c>
      <c r="Z472" s="146">
        <v>8</v>
      </c>
      <c r="AA472" s="3">
        <f t="shared" si="1067"/>
        <v>21</v>
      </c>
      <c r="AB472" s="176" t="s">
        <v>675</v>
      </c>
      <c r="AC472" s="176" t="s">
        <v>675</v>
      </c>
      <c r="AD472" s="176"/>
      <c r="AE472" s="176"/>
      <c r="AF472" s="176"/>
      <c r="AG472" s="176"/>
      <c r="AH472" s="176"/>
      <c r="AI472" s="176"/>
      <c r="AJ472" s="176"/>
      <c r="AK472" s="176">
        <v>13</v>
      </c>
      <c r="AL472" s="176"/>
      <c r="AM472" s="176" t="s">
        <v>675</v>
      </c>
      <c r="AN472" s="176" t="s">
        <v>675</v>
      </c>
      <c r="AO472" s="176"/>
      <c r="AP472" s="176"/>
      <c r="AQ472" s="176"/>
      <c r="AR472" s="176"/>
      <c r="AS472" s="176" t="s">
        <v>675</v>
      </c>
      <c r="AT472" s="176"/>
      <c r="AU472" s="3">
        <f t="shared" si="1084"/>
        <v>13</v>
      </c>
      <c r="AV472" s="176">
        <f t="shared" si="1069"/>
        <v>0</v>
      </c>
      <c r="AW472" s="176">
        <f t="shared" si="1070"/>
        <v>13</v>
      </c>
      <c r="AX472" s="176">
        <f t="shared" si="1071"/>
        <v>0</v>
      </c>
      <c r="AY472" s="3">
        <f t="shared" si="1072"/>
        <v>13</v>
      </c>
      <c r="AZ472" s="3"/>
      <c r="BA472" s="2">
        <f t="shared" si="977"/>
        <v>0</v>
      </c>
      <c r="BB472" s="2">
        <f t="shared" si="978"/>
        <v>13</v>
      </c>
      <c r="BC472" s="2">
        <f t="shared" si="979"/>
        <v>0</v>
      </c>
      <c r="BD472" s="3">
        <f t="shared" si="980"/>
        <v>13</v>
      </c>
      <c r="BE472" s="3">
        <f t="shared" si="981"/>
        <v>0.32599837000814996</v>
      </c>
      <c r="BF472" s="2">
        <f t="shared" si="982"/>
        <v>0</v>
      </c>
      <c r="BG472" s="2">
        <f t="shared" si="983"/>
        <v>0.70632980168432491</v>
      </c>
      <c r="BH472" s="2">
        <f t="shared" si="984"/>
        <v>0</v>
      </c>
      <c r="BI472" s="3">
        <f t="shared" si="985"/>
        <v>0.70632980168432491</v>
      </c>
      <c r="BJ472" s="3"/>
      <c r="BK472" s="21">
        <v>18126</v>
      </c>
      <c r="BL472" s="3">
        <v>18106</v>
      </c>
      <c r="BM472" s="2">
        <v>20</v>
      </c>
      <c r="BN472" s="2">
        <v>20</v>
      </c>
      <c r="BO472" s="45"/>
      <c r="BP472" s="2">
        <f t="shared" si="986"/>
        <v>20</v>
      </c>
      <c r="BQ472" s="2">
        <f t="shared" si="987"/>
        <v>1.1046062078868883</v>
      </c>
      <c r="BR472" s="2">
        <f t="shared" si="988"/>
        <v>1.1046062078868883</v>
      </c>
      <c r="BS472" s="2"/>
      <c r="BT472" s="7">
        <v>18261</v>
      </c>
      <c r="BU472" s="3">
        <v>18241</v>
      </c>
      <c r="BV472" s="2">
        <f t="shared" si="1073"/>
        <v>20</v>
      </c>
      <c r="BW472" s="2">
        <v>20</v>
      </c>
      <c r="BX472" s="61"/>
      <c r="BY472" s="2">
        <f t="shared" si="989"/>
        <v>20</v>
      </c>
      <c r="BZ472" s="2">
        <f t="shared" si="990"/>
        <v>1.0964311167150924</v>
      </c>
      <c r="CA472" s="2">
        <f t="shared" si="991"/>
        <v>1.0964311167150924</v>
      </c>
      <c r="CB472" s="2"/>
      <c r="CC472" s="105">
        <v>18223</v>
      </c>
      <c r="CD472" s="3">
        <v>18204</v>
      </c>
      <c r="CE472" s="2">
        <f t="shared" si="1074"/>
        <v>19</v>
      </c>
      <c r="CF472" s="2">
        <v>19</v>
      </c>
      <c r="CG472" s="61"/>
      <c r="CH472" s="2">
        <f t="shared" si="992"/>
        <v>19</v>
      </c>
      <c r="CI472" s="2">
        <f t="shared" si="993"/>
        <v>1.043726653482751</v>
      </c>
      <c r="CJ472" s="2">
        <f t="shared" si="994"/>
        <v>1.043726653482751</v>
      </c>
      <c r="CK472" s="2"/>
      <c r="CL472" s="105">
        <v>18346</v>
      </c>
      <c r="CM472" s="3">
        <v>18332</v>
      </c>
      <c r="CN472" s="2">
        <f t="shared" si="1075"/>
        <v>14</v>
      </c>
      <c r="CO472" s="2">
        <f t="shared" si="1076"/>
        <v>14</v>
      </c>
      <c r="CP472" s="61"/>
      <c r="CQ472" s="2">
        <f t="shared" si="995"/>
        <v>14</v>
      </c>
      <c r="CR472" s="2">
        <f t="shared" si="996"/>
        <v>0.7636919048658084</v>
      </c>
      <c r="CS472" s="2">
        <f t="shared" si="997"/>
        <v>0.7636919048658084</v>
      </c>
      <c r="CT472" s="2"/>
      <c r="CU472" s="131">
        <v>18411</v>
      </c>
      <c r="CV472" s="3">
        <v>18405</v>
      </c>
      <c r="CW472" s="2">
        <f t="shared" si="1077"/>
        <v>6</v>
      </c>
      <c r="CX472" s="2">
        <f t="shared" si="1078"/>
        <v>6</v>
      </c>
      <c r="CY472" s="61"/>
      <c r="CZ472" s="2">
        <f t="shared" si="998"/>
        <v>6</v>
      </c>
      <c r="DA472" s="2">
        <f t="shared" si="999"/>
        <v>0.32599837000814996</v>
      </c>
      <c r="DB472" s="2">
        <f t="shared" si="1000"/>
        <v>0.32599837000814996</v>
      </c>
      <c r="DC472" s="2"/>
      <c r="DD472" s="131">
        <v>18521</v>
      </c>
      <c r="DE472" s="3">
        <v>18516</v>
      </c>
      <c r="DF472" s="2">
        <f t="shared" si="1079"/>
        <v>5</v>
      </c>
      <c r="DG472" s="2">
        <f t="shared" si="1080"/>
        <v>5</v>
      </c>
      <c r="DH472" s="61"/>
      <c r="DI472" s="2">
        <f t="shared" si="1001"/>
        <v>5</v>
      </c>
      <c r="DJ472" s="2">
        <f t="shared" si="1002"/>
        <v>0.27003672499459924</v>
      </c>
      <c r="DK472" s="2">
        <f t="shared" si="1003"/>
        <v>0.27003672499459924</v>
      </c>
      <c r="DL472" s="2"/>
      <c r="DM472" s="131">
        <v>18510</v>
      </c>
      <c r="DN472" s="2">
        <v>18507</v>
      </c>
      <c r="DO472" s="3">
        <f t="shared" si="1004"/>
        <v>3</v>
      </c>
      <c r="DP472" s="3">
        <f t="shared" si="1005"/>
        <v>0.16210082671421625</v>
      </c>
      <c r="DQ472" s="2"/>
      <c r="DR472" s="131">
        <v>18617</v>
      </c>
      <c r="DS472" s="2">
        <v>18610</v>
      </c>
      <c r="DT472" s="3">
        <f t="shared" si="1006"/>
        <v>7</v>
      </c>
      <c r="DU472" s="3">
        <f t="shared" si="1007"/>
        <v>0.37614185921547555</v>
      </c>
      <c r="DV472" s="2"/>
      <c r="DW472" s="131">
        <v>18727</v>
      </c>
      <c r="DX472" s="2">
        <v>18730</v>
      </c>
      <c r="DY472" s="3">
        <f t="shared" si="1008"/>
        <v>-3</v>
      </c>
      <c r="DZ472" s="3">
        <f t="shared" si="1009"/>
        <v>-0.16017084890549921</v>
      </c>
      <c r="EA472" s="2"/>
      <c r="EB472" s="131">
        <v>18884</v>
      </c>
      <c r="EC472" s="2">
        <v>18878</v>
      </c>
      <c r="ED472" s="3">
        <f t="shared" si="1065"/>
        <v>6</v>
      </c>
      <c r="EE472" s="3">
        <f t="shared" si="1010"/>
        <v>0.31783027863121094</v>
      </c>
      <c r="EF472" s="2"/>
      <c r="EG472" s="131">
        <v>18886</v>
      </c>
      <c r="EH472" s="2">
        <v>18878</v>
      </c>
      <c r="EI472" s="3">
        <f t="shared" si="1066"/>
        <v>8</v>
      </c>
      <c r="EJ472" s="3">
        <f t="shared" si="1011"/>
        <v>0.42377370484161453</v>
      </c>
      <c r="EK472" s="2"/>
      <c r="EL472" s="131">
        <v>18836</v>
      </c>
      <c r="EM472" s="2">
        <v>18829</v>
      </c>
      <c r="EN472" s="3">
        <f t="shared" si="1082"/>
        <v>7</v>
      </c>
      <c r="EO472" s="3">
        <f t="shared" si="1012"/>
        <v>0.37176695522863668</v>
      </c>
      <c r="EP472" s="2"/>
      <c r="EQ472" s="2"/>
      <c r="ER472" s="77">
        <f t="shared" si="1013"/>
        <v>20</v>
      </c>
      <c r="ES472" s="83">
        <f t="shared" si="955"/>
        <v>20</v>
      </c>
      <c r="ET472" s="83">
        <f t="shared" si="1085"/>
        <v>19</v>
      </c>
      <c r="EU472" s="81">
        <f t="shared" si="975"/>
        <v>14</v>
      </c>
      <c r="EV472" s="81">
        <f t="shared" si="956"/>
        <v>6</v>
      </c>
      <c r="EW472" s="81">
        <f t="shared" si="961"/>
        <v>5</v>
      </c>
      <c r="EX472" s="81">
        <f t="shared" si="957"/>
        <v>3</v>
      </c>
      <c r="EY472" s="81">
        <f t="shared" si="1086"/>
        <v>7</v>
      </c>
      <c r="EZ472" s="81">
        <v>0</v>
      </c>
      <c r="FA472" s="81">
        <f t="shared" si="1014"/>
        <v>6</v>
      </c>
      <c r="FB472" s="81">
        <f t="shared" si="1015"/>
        <v>8</v>
      </c>
      <c r="FC472" s="81">
        <f t="shared" si="1083"/>
        <v>7</v>
      </c>
      <c r="FD472" s="2"/>
      <c r="FE472" s="77">
        <f t="shared" si="1016"/>
        <v>1.1046062078868883</v>
      </c>
      <c r="FF472" s="83">
        <f t="shared" si="1017"/>
        <v>1.0964311167150924</v>
      </c>
      <c r="FG472" s="83">
        <f t="shared" si="1018"/>
        <v>1.043726653482751</v>
      </c>
      <c r="FH472" s="81">
        <f t="shared" si="1019"/>
        <v>0.7636919048658084</v>
      </c>
      <c r="FI472" s="81">
        <f t="shared" si="1020"/>
        <v>0.32599837000814996</v>
      </c>
      <c r="FJ472" s="81">
        <f t="shared" si="1021"/>
        <v>0.27003672499459924</v>
      </c>
      <c r="FK472" s="81">
        <f t="shared" si="1022"/>
        <v>0.16210082671421625</v>
      </c>
      <c r="FL472" s="81">
        <f t="shared" si="1023"/>
        <v>0.37614185921547555</v>
      </c>
      <c r="FM472" s="81">
        <f t="shared" si="1024"/>
        <v>0</v>
      </c>
      <c r="FN472" s="81">
        <f t="shared" si="1025"/>
        <v>0.31783027863121094</v>
      </c>
      <c r="FO472" s="81">
        <f t="shared" si="1026"/>
        <v>0.42377370484161453</v>
      </c>
      <c r="FP472" s="81">
        <f t="shared" si="1027"/>
        <v>0.37176695522863668</v>
      </c>
      <c r="FQ472" s="2"/>
      <c r="FR472" s="83">
        <f t="shared" si="1028"/>
        <v>0</v>
      </c>
      <c r="FS472" s="83">
        <f t="shared" si="1029"/>
        <v>-1</v>
      </c>
      <c r="FT472" s="83">
        <f t="shared" si="1030"/>
        <v>-5</v>
      </c>
      <c r="FU472" s="83">
        <f t="shared" si="1031"/>
        <v>-8</v>
      </c>
      <c r="FV472" s="83">
        <f t="shared" si="1032"/>
        <v>-1</v>
      </c>
      <c r="FW472" s="83">
        <f t="shared" si="1033"/>
        <v>-2</v>
      </c>
      <c r="FX472" s="83">
        <f t="shared" si="1034"/>
        <v>4</v>
      </c>
      <c r="FY472" s="83">
        <f t="shared" si="1035"/>
        <v>-7</v>
      </c>
      <c r="FZ472" s="83">
        <f t="shared" si="1036"/>
        <v>6</v>
      </c>
      <c r="GA472" s="83">
        <f t="shared" si="1037"/>
        <v>2</v>
      </c>
      <c r="GB472" s="83">
        <f t="shared" si="1038"/>
        <v>-1</v>
      </c>
      <c r="GC472" s="54"/>
      <c r="GD472" s="205">
        <f t="shared" si="1039"/>
        <v>-8.175091171795934E-3</v>
      </c>
      <c r="GE472" s="206">
        <f t="shared" si="1040"/>
        <v>-5.2704463232341459E-2</v>
      </c>
      <c r="GF472" s="206">
        <f t="shared" si="1041"/>
        <v>-0.28003474861694255</v>
      </c>
      <c r="GG472" s="207">
        <f t="shared" si="1042"/>
        <v>-0.43769353485765844</v>
      </c>
      <c r="GH472" s="206">
        <f t="shared" si="1043"/>
        <v>-5.596164501355072E-2</v>
      </c>
      <c r="GI472" s="206">
        <f t="shared" si="1044"/>
        <v>-0.107935898280383</v>
      </c>
      <c r="GJ472" s="206">
        <f t="shared" si="1045"/>
        <v>0.2140410325012593</v>
      </c>
      <c r="GK472" s="206">
        <f t="shared" si="1046"/>
        <v>-0.37614185921547555</v>
      </c>
      <c r="GL472" s="206">
        <f t="shared" si="1047"/>
        <v>0.31783027863121094</v>
      </c>
      <c r="GM472" s="206">
        <f t="shared" si="1048"/>
        <v>0.10594342621040359</v>
      </c>
      <c r="GN472" s="206">
        <f t="shared" si="1049"/>
        <v>-5.2006749612977854E-2</v>
      </c>
      <c r="GO472" s="2"/>
      <c r="GP472" s="3">
        <f t="shared" si="1050"/>
        <v>7</v>
      </c>
      <c r="GQ472" s="320">
        <f t="shared" si="1051"/>
        <v>3.7176695522863669E-4</v>
      </c>
      <c r="GR472" s="298">
        <f t="shared" si="1052"/>
        <v>3.4831675926087183E-4</v>
      </c>
      <c r="GS472" s="298">
        <f t="shared" si="1053"/>
        <v>3.196215680634129E-4</v>
      </c>
      <c r="GT472" s="298">
        <f t="shared" si="1054"/>
        <v>3.6279435503943974E-4</v>
      </c>
      <c r="GU472" s="298">
        <f t="shared" si="1055"/>
        <v>3.0227135331203041E-4</v>
      </c>
      <c r="GV472" s="298">
        <f t="shared" si="1056"/>
        <v>1.0827197921177999E-4</v>
      </c>
      <c r="GW472" s="298">
        <f t="shared" si="1057"/>
        <v>1.0035928624475623E-4</v>
      </c>
      <c r="GX472" s="298">
        <f t="shared" si="1058"/>
        <v>7.5067560804724251E-5</v>
      </c>
      <c r="GY472" s="298">
        <f t="shared" si="1059"/>
        <v>1.6785363163321584E-4</v>
      </c>
      <c r="GZ472" s="298">
        <f t="shared" si="1060"/>
        <v>0</v>
      </c>
      <c r="HA472" s="298">
        <f t="shared" si="1061"/>
        <v>1.2674271229404308E-4</v>
      </c>
      <c r="HB472" s="298">
        <f t="shared" si="1062"/>
        <v>1.5952143569292123E-4</v>
      </c>
      <c r="HC472" s="298">
        <f t="shared" si="1063"/>
        <v>1.2129823770988928E-4</v>
      </c>
      <c r="HD472" s="298"/>
    </row>
    <row r="473" spans="1:212" ht="12" customHeight="1" x14ac:dyDescent="0.25">
      <c r="A473" s="2">
        <v>1</v>
      </c>
      <c r="B473" s="10" t="s">
        <v>153</v>
      </c>
      <c r="C473" s="183">
        <v>71066</v>
      </c>
      <c r="D473" s="10"/>
      <c r="E473" s="2" t="s">
        <v>119</v>
      </c>
      <c r="F473" s="33"/>
      <c r="G473" s="33"/>
      <c r="H473" s="33"/>
      <c r="I473" s="33"/>
      <c r="J473" s="33"/>
      <c r="K473" s="33"/>
      <c r="L473" s="33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61"/>
      <c r="X473" s="45"/>
      <c r="Y473" s="3">
        <v>31</v>
      </c>
      <c r="Z473" s="146">
        <v>8</v>
      </c>
      <c r="AA473" s="3">
        <f t="shared" si="1067"/>
        <v>39</v>
      </c>
      <c r="AB473" s="176" t="s">
        <v>675</v>
      </c>
      <c r="AC473" s="176"/>
      <c r="AD473" s="176"/>
      <c r="AE473" s="176"/>
      <c r="AF473" s="176"/>
      <c r="AG473" s="176"/>
      <c r="AH473" s="176"/>
      <c r="AI473" s="176"/>
      <c r="AJ473" s="176"/>
      <c r="AK473" s="176">
        <v>35</v>
      </c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3">
        <f t="shared" si="1084"/>
        <v>35</v>
      </c>
      <c r="AV473" s="176">
        <f t="shared" si="1069"/>
        <v>0</v>
      </c>
      <c r="AW473" s="176">
        <f t="shared" si="1070"/>
        <v>35</v>
      </c>
      <c r="AX473" s="176">
        <f t="shared" si="1071"/>
        <v>0</v>
      </c>
      <c r="AY473" s="3">
        <f t="shared" si="1072"/>
        <v>35</v>
      </c>
      <c r="AZ473" s="3"/>
      <c r="BA473" s="2">
        <f t="shared" si="977"/>
        <v>0</v>
      </c>
      <c r="BB473" s="2">
        <f t="shared" si="978"/>
        <v>35</v>
      </c>
      <c r="BC473" s="2">
        <f t="shared" si="979"/>
        <v>0</v>
      </c>
      <c r="BD473" s="3">
        <f t="shared" si="980"/>
        <v>35</v>
      </c>
      <c r="BE473" s="3">
        <f t="shared" si="981"/>
        <v>1.7871419837276019</v>
      </c>
      <c r="BF473" s="2">
        <f t="shared" si="982"/>
        <v>0</v>
      </c>
      <c r="BG473" s="2">
        <f t="shared" si="983"/>
        <v>1.646051827117528</v>
      </c>
      <c r="BH473" s="2">
        <f t="shared" si="984"/>
        <v>0</v>
      </c>
      <c r="BI473" s="3">
        <f t="shared" si="985"/>
        <v>1.646051827117528</v>
      </c>
      <c r="BJ473" s="3"/>
      <c r="BK473" s="21">
        <v>20936</v>
      </c>
      <c r="BL473" s="3">
        <v>20882</v>
      </c>
      <c r="BM473" s="2">
        <v>54</v>
      </c>
      <c r="BN473" s="2">
        <v>54</v>
      </c>
      <c r="BO473" s="45"/>
      <c r="BP473" s="2">
        <f t="shared" si="986"/>
        <v>54</v>
      </c>
      <c r="BQ473" s="2">
        <f t="shared" si="987"/>
        <v>2.5859591993104107</v>
      </c>
      <c r="BR473" s="2">
        <f t="shared" si="988"/>
        <v>2.5859591993104107</v>
      </c>
      <c r="BS473" s="2"/>
      <c r="BT473" s="83">
        <v>21075</v>
      </c>
      <c r="BU473" s="3">
        <v>21030</v>
      </c>
      <c r="BV473" s="2">
        <f t="shared" si="1073"/>
        <v>45</v>
      </c>
      <c r="BW473" s="2">
        <v>45</v>
      </c>
      <c r="BX473" s="61"/>
      <c r="BY473" s="2">
        <f t="shared" si="989"/>
        <v>45</v>
      </c>
      <c r="BZ473" s="2">
        <f t="shared" si="990"/>
        <v>2.1398002853067046</v>
      </c>
      <c r="CA473" s="2">
        <f t="shared" si="991"/>
        <v>2.1398002853067046</v>
      </c>
      <c r="CB473" s="2"/>
      <c r="CC473" s="106">
        <v>21155</v>
      </c>
      <c r="CD473" s="3">
        <v>21135</v>
      </c>
      <c r="CE473" s="2">
        <f t="shared" si="1074"/>
        <v>20</v>
      </c>
      <c r="CF473" s="2">
        <v>20</v>
      </c>
      <c r="CG473" s="61"/>
      <c r="CH473" s="2">
        <f t="shared" si="992"/>
        <v>20</v>
      </c>
      <c r="CI473" s="2">
        <f t="shared" si="993"/>
        <v>0.94629761059853323</v>
      </c>
      <c r="CJ473" s="2">
        <f t="shared" si="994"/>
        <v>0.94629761059853323</v>
      </c>
      <c r="CK473" s="2"/>
      <c r="CL473" s="106">
        <v>21216</v>
      </c>
      <c r="CM473" s="3">
        <v>21192</v>
      </c>
      <c r="CN473" s="2">
        <f t="shared" si="1075"/>
        <v>24</v>
      </c>
      <c r="CO473" s="2">
        <f t="shared" si="1076"/>
        <v>24</v>
      </c>
      <c r="CP473" s="61"/>
      <c r="CQ473" s="2">
        <f t="shared" si="995"/>
        <v>24</v>
      </c>
      <c r="CR473" s="2">
        <f t="shared" si="996"/>
        <v>1.1325028312570782</v>
      </c>
      <c r="CS473" s="2">
        <f t="shared" si="997"/>
        <v>1.1325028312570782</v>
      </c>
      <c r="CT473" s="2"/>
      <c r="CU473" s="131">
        <v>21301</v>
      </c>
      <c r="CV473" s="3">
        <v>21263</v>
      </c>
      <c r="CW473" s="2">
        <f t="shared" si="1077"/>
        <v>38</v>
      </c>
      <c r="CX473" s="2">
        <f t="shared" si="1078"/>
        <v>38</v>
      </c>
      <c r="CY473" s="61"/>
      <c r="CZ473" s="2">
        <f t="shared" si="998"/>
        <v>38</v>
      </c>
      <c r="DA473" s="2">
        <f t="shared" si="999"/>
        <v>1.7871419837276019</v>
      </c>
      <c r="DB473" s="2">
        <f t="shared" si="1000"/>
        <v>1.7871419837276019</v>
      </c>
      <c r="DC473" s="2"/>
      <c r="DD473" s="131">
        <v>21297</v>
      </c>
      <c r="DE473" s="3">
        <v>21271</v>
      </c>
      <c r="DF473" s="2">
        <f t="shared" si="1079"/>
        <v>26</v>
      </c>
      <c r="DG473" s="2">
        <f t="shared" si="1080"/>
        <v>26</v>
      </c>
      <c r="DH473" s="61"/>
      <c r="DI473" s="2">
        <f t="shared" si="1001"/>
        <v>26</v>
      </c>
      <c r="DJ473" s="2">
        <f t="shared" si="1002"/>
        <v>1.2223214705467538</v>
      </c>
      <c r="DK473" s="2">
        <f t="shared" si="1003"/>
        <v>1.2223214705467538</v>
      </c>
      <c r="DL473" s="2"/>
      <c r="DM473" s="131">
        <v>21215</v>
      </c>
      <c r="DN473" s="2">
        <v>21214</v>
      </c>
      <c r="DO473" s="3">
        <f t="shared" si="1004"/>
        <v>1</v>
      </c>
      <c r="DP473" s="3">
        <f t="shared" si="1005"/>
        <v>4.7138682002451214E-2</v>
      </c>
      <c r="DQ473" s="2"/>
      <c r="DR473" s="131">
        <v>21241</v>
      </c>
      <c r="DS473" s="2">
        <v>21229</v>
      </c>
      <c r="DT473" s="3">
        <f t="shared" si="1006"/>
        <v>12</v>
      </c>
      <c r="DU473" s="3">
        <f t="shared" si="1007"/>
        <v>0.56526449667907108</v>
      </c>
      <c r="DV473" s="2"/>
      <c r="DW473" s="131">
        <v>21327</v>
      </c>
      <c r="DX473" s="2">
        <v>21324</v>
      </c>
      <c r="DY473" s="3">
        <f t="shared" si="1008"/>
        <v>3</v>
      </c>
      <c r="DZ473" s="3">
        <f t="shared" si="1009"/>
        <v>0.14068655036578503</v>
      </c>
      <c r="EA473" s="2"/>
      <c r="EB473" s="131">
        <v>21345</v>
      </c>
      <c r="EC473" s="2">
        <v>21334</v>
      </c>
      <c r="ED473" s="3">
        <f t="shared" si="1065"/>
        <v>11</v>
      </c>
      <c r="EE473" s="3">
        <f t="shared" si="1010"/>
        <v>0.51560888722227438</v>
      </c>
      <c r="EF473" s="2"/>
      <c r="EG473" s="131">
        <v>21489</v>
      </c>
      <c r="EH473" s="2">
        <v>21458</v>
      </c>
      <c r="EI473" s="3">
        <f t="shared" si="1066"/>
        <v>31</v>
      </c>
      <c r="EJ473" s="3">
        <f t="shared" si="1011"/>
        <v>1.4446826358467706</v>
      </c>
      <c r="EK473" s="2"/>
      <c r="EL473" s="131">
        <v>21671</v>
      </c>
      <c r="EM473" s="2">
        <v>21650</v>
      </c>
      <c r="EN473" s="3">
        <f t="shared" si="1082"/>
        <v>21</v>
      </c>
      <c r="EO473" s="3">
        <f t="shared" si="1012"/>
        <v>0.96997690531177838</v>
      </c>
      <c r="EP473" s="2"/>
      <c r="EQ473" s="2"/>
      <c r="ER473" s="77">
        <f t="shared" si="1013"/>
        <v>54</v>
      </c>
      <c r="ES473" s="83">
        <f t="shared" si="955"/>
        <v>45</v>
      </c>
      <c r="ET473" s="83">
        <f t="shared" si="1085"/>
        <v>20</v>
      </c>
      <c r="EU473" s="81">
        <f t="shared" si="975"/>
        <v>24</v>
      </c>
      <c r="EV473" s="81">
        <f t="shared" si="956"/>
        <v>38</v>
      </c>
      <c r="EW473" s="81">
        <f t="shared" si="961"/>
        <v>26</v>
      </c>
      <c r="EX473" s="81">
        <f t="shared" si="957"/>
        <v>1</v>
      </c>
      <c r="EY473" s="81">
        <f t="shared" si="1086"/>
        <v>12</v>
      </c>
      <c r="EZ473" s="81">
        <f t="shared" ref="EZ473:EZ504" si="1087">DY473</f>
        <v>3</v>
      </c>
      <c r="FA473" s="81">
        <f t="shared" si="1014"/>
        <v>11</v>
      </c>
      <c r="FB473" s="81">
        <f t="shared" si="1015"/>
        <v>31</v>
      </c>
      <c r="FC473" s="81">
        <f t="shared" si="1083"/>
        <v>21</v>
      </c>
      <c r="FD473" s="2"/>
      <c r="FE473" s="77">
        <f t="shared" si="1016"/>
        <v>2.5859591993104107</v>
      </c>
      <c r="FF473" s="83">
        <f t="shared" si="1017"/>
        <v>2.1398002853067046</v>
      </c>
      <c r="FG473" s="83">
        <f t="shared" si="1018"/>
        <v>0.94629761059853323</v>
      </c>
      <c r="FH473" s="81">
        <f t="shared" si="1019"/>
        <v>1.1325028312570782</v>
      </c>
      <c r="FI473" s="81">
        <f t="shared" si="1020"/>
        <v>1.7871419837276019</v>
      </c>
      <c r="FJ473" s="81">
        <f t="shared" si="1021"/>
        <v>1.2223214705467538</v>
      </c>
      <c r="FK473" s="81">
        <f t="shared" si="1022"/>
        <v>4.7138682002451214E-2</v>
      </c>
      <c r="FL473" s="81">
        <f t="shared" si="1023"/>
        <v>0.56526449667907108</v>
      </c>
      <c r="FM473" s="81">
        <f t="shared" si="1024"/>
        <v>0.14068655036578503</v>
      </c>
      <c r="FN473" s="81">
        <f t="shared" si="1025"/>
        <v>0.51560888722227438</v>
      </c>
      <c r="FO473" s="81">
        <f t="shared" si="1026"/>
        <v>1.4446826358467706</v>
      </c>
      <c r="FP473" s="81">
        <f t="shared" si="1027"/>
        <v>0.96997690531177838</v>
      </c>
      <c r="FQ473" s="2"/>
      <c r="FR473" s="83">
        <f t="shared" si="1028"/>
        <v>-9</v>
      </c>
      <c r="FS473" s="83">
        <f t="shared" si="1029"/>
        <v>-25</v>
      </c>
      <c r="FT473" s="83">
        <f t="shared" si="1030"/>
        <v>4</v>
      </c>
      <c r="FU473" s="83">
        <f t="shared" si="1031"/>
        <v>14</v>
      </c>
      <c r="FV473" s="83">
        <f t="shared" si="1032"/>
        <v>-12</v>
      </c>
      <c r="FW473" s="83">
        <f t="shared" si="1033"/>
        <v>-25</v>
      </c>
      <c r="FX473" s="83">
        <f t="shared" si="1034"/>
        <v>11</v>
      </c>
      <c r="FY473" s="83">
        <f t="shared" si="1035"/>
        <v>-9</v>
      </c>
      <c r="FZ473" s="83">
        <f t="shared" si="1036"/>
        <v>8</v>
      </c>
      <c r="GA473" s="83">
        <f t="shared" si="1037"/>
        <v>20</v>
      </c>
      <c r="GB473" s="83">
        <f t="shared" si="1038"/>
        <v>-10</v>
      </c>
      <c r="GC473" s="54"/>
      <c r="GD473" s="205">
        <f t="shared" si="1039"/>
        <v>-0.44615891400370611</v>
      </c>
      <c r="GE473" s="206">
        <f t="shared" si="1040"/>
        <v>-1.1935026747081714</v>
      </c>
      <c r="GF473" s="206">
        <f t="shared" si="1041"/>
        <v>0.18620522065854495</v>
      </c>
      <c r="GG473" s="207">
        <f t="shared" si="1042"/>
        <v>0.65463915247052373</v>
      </c>
      <c r="GH473" s="206">
        <f t="shared" si="1043"/>
        <v>-0.56482051318084814</v>
      </c>
      <c r="GI473" s="206">
        <f t="shared" si="1044"/>
        <v>-1.1751827885443025</v>
      </c>
      <c r="GJ473" s="206">
        <f t="shared" si="1045"/>
        <v>0.51812581467661989</v>
      </c>
      <c r="GK473" s="206">
        <f t="shared" si="1046"/>
        <v>-0.42457794631328605</v>
      </c>
      <c r="GL473" s="206">
        <f t="shared" si="1047"/>
        <v>0.37492233685648935</v>
      </c>
      <c r="GM473" s="206">
        <f t="shared" si="1048"/>
        <v>0.92907374862449621</v>
      </c>
      <c r="GN473" s="206">
        <f t="shared" si="1049"/>
        <v>-0.47470573053499221</v>
      </c>
      <c r="GO473" s="2"/>
      <c r="GP473" s="3">
        <f t="shared" si="1050"/>
        <v>21</v>
      </c>
      <c r="GQ473" s="320">
        <f t="shared" si="1051"/>
        <v>9.6997690531177834E-4</v>
      </c>
      <c r="GR473" s="298">
        <f t="shared" si="1052"/>
        <v>9.40455250004354E-4</v>
      </c>
      <c r="GS473" s="298">
        <f t="shared" si="1053"/>
        <v>7.1914852814267908E-4</v>
      </c>
      <c r="GT473" s="298">
        <f t="shared" si="1054"/>
        <v>3.8188879477835764E-4</v>
      </c>
      <c r="GU473" s="298">
        <f t="shared" si="1055"/>
        <v>5.1817946282062353E-4</v>
      </c>
      <c r="GV473" s="298">
        <f t="shared" si="1056"/>
        <v>6.8572253500793991E-4</v>
      </c>
      <c r="GW473" s="298">
        <f t="shared" si="1057"/>
        <v>5.2186828847273234E-4</v>
      </c>
      <c r="GX473" s="298">
        <f t="shared" si="1058"/>
        <v>2.5022520268241417E-5</v>
      </c>
      <c r="GY473" s="298">
        <f t="shared" si="1059"/>
        <v>2.8774908279979855E-4</v>
      </c>
      <c r="GZ473" s="298">
        <f t="shared" si="1060"/>
        <v>6.227296315516347E-5</v>
      </c>
      <c r="HA473" s="298">
        <f t="shared" si="1061"/>
        <v>2.3236163920574567E-4</v>
      </c>
      <c r="HB473" s="298">
        <f t="shared" si="1062"/>
        <v>6.1814556331006977E-4</v>
      </c>
      <c r="HC473" s="298">
        <f t="shared" si="1063"/>
        <v>3.6389471312966781E-4</v>
      </c>
      <c r="HD473" s="298"/>
    </row>
    <row r="474" spans="1:212" ht="12" customHeight="1" x14ac:dyDescent="0.25">
      <c r="A474" s="2">
        <v>1</v>
      </c>
      <c r="B474" s="10" t="s">
        <v>153</v>
      </c>
      <c r="C474" s="183">
        <v>71067</v>
      </c>
      <c r="D474" s="10"/>
      <c r="E474" s="290" t="s">
        <v>125</v>
      </c>
      <c r="F474" s="33"/>
      <c r="G474" s="33"/>
      <c r="H474" s="33"/>
      <c r="I474" s="33"/>
      <c r="J474" s="33"/>
      <c r="K474" s="33"/>
      <c r="L474" s="33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61"/>
      <c r="X474" s="45"/>
      <c r="Y474" s="3">
        <v>19</v>
      </c>
      <c r="Z474" s="146">
        <v>4</v>
      </c>
      <c r="AA474" s="3">
        <f t="shared" si="1067"/>
        <v>23</v>
      </c>
      <c r="AB474" s="176" t="s">
        <v>675</v>
      </c>
      <c r="AC474" s="176"/>
      <c r="AD474" s="176"/>
      <c r="AE474" s="176"/>
      <c r="AF474" s="176"/>
      <c r="AG474" s="176"/>
      <c r="AH474" s="176"/>
      <c r="AI474" s="176"/>
      <c r="AJ474" s="176"/>
      <c r="AK474" s="176">
        <v>19</v>
      </c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3">
        <f t="shared" si="1084"/>
        <v>19</v>
      </c>
      <c r="AV474" s="176">
        <f t="shared" si="1069"/>
        <v>0</v>
      </c>
      <c r="AW474" s="176">
        <f t="shared" si="1070"/>
        <v>19</v>
      </c>
      <c r="AX474" s="176">
        <f t="shared" si="1071"/>
        <v>0</v>
      </c>
      <c r="AY474" s="3">
        <f t="shared" si="1072"/>
        <v>19</v>
      </c>
      <c r="AZ474" s="3"/>
      <c r="BA474" s="2">
        <f t="shared" si="977"/>
        <v>0</v>
      </c>
      <c r="BB474" s="2">
        <f t="shared" si="978"/>
        <v>19</v>
      </c>
      <c r="BC474" s="2">
        <f t="shared" si="979"/>
        <v>0</v>
      </c>
      <c r="BD474" s="3">
        <f t="shared" si="980"/>
        <v>19</v>
      </c>
      <c r="BE474" s="3">
        <f t="shared" si="981"/>
        <v>4.43213296398892</v>
      </c>
      <c r="BF474" s="2">
        <f t="shared" si="982"/>
        <v>0</v>
      </c>
      <c r="BG474" s="2">
        <f t="shared" si="983"/>
        <v>2.6315789473684208</v>
      </c>
      <c r="BH474" s="2">
        <f t="shared" si="984"/>
        <v>0</v>
      </c>
      <c r="BI474" s="3">
        <f t="shared" si="985"/>
        <v>2.6315789473684208</v>
      </c>
      <c r="BJ474" s="3"/>
      <c r="BK474" s="21">
        <v>7096</v>
      </c>
      <c r="BL474" s="3">
        <v>7064</v>
      </c>
      <c r="BM474" s="2">
        <v>32</v>
      </c>
      <c r="BN474" s="2">
        <v>32</v>
      </c>
      <c r="BO474" s="45"/>
      <c r="BP474" s="2">
        <f t="shared" si="986"/>
        <v>32</v>
      </c>
      <c r="BQ474" s="2">
        <f t="shared" si="987"/>
        <v>4.5300113250283127</v>
      </c>
      <c r="BR474" s="2">
        <f t="shared" si="988"/>
        <v>4.5300113250283127</v>
      </c>
      <c r="BS474" s="2"/>
      <c r="BT474" s="7">
        <v>7070</v>
      </c>
      <c r="BU474" s="3">
        <v>7048</v>
      </c>
      <c r="BV474" s="2">
        <f t="shared" si="1073"/>
        <v>22</v>
      </c>
      <c r="BW474" s="2">
        <v>22</v>
      </c>
      <c r="BX474" s="61"/>
      <c r="BY474" s="2">
        <f t="shared" si="989"/>
        <v>22</v>
      </c>
      <c r="BZ474" s="2">
        <f t="shared" si="990"/>
        <v>3.1214528944381383</v>
      </c>
      <c r="CA474" s="2">
        <f t="shared" si="991"/>
        <v>3.1214528944381383</v>
      </c>
      <c r="CB474" s="2"/>
      <c r="CC474" s="105">
        <v>7128</v>
      </c>
      <c r="CD474" s="3">
        <v>7103</v>
      </c>
      <c r="CE474" s="2">
        <f t="shared" si="1074"/>
        <v>25</v>
      </c>
      <c r="CF474" s="2">
        <v>25</v>
      </c>
      <c r="CG474" s="61"/>
      <c r="CH474" s="2">
        <f t="shared" si="992"/>
        <v>25</v>
      </c>
      <c r="CI474" s="2">
        <f t="shared" si="993"/>
        <v>3.5196395889060961</v>
      </c>
      <c r="CJ474" s="2">
        <f t="shared" si="994"/>
        <v>3.5196395889060961</v>
      </c>
      <c r="CK474" s="2"/>
      <c r="CL474" s="105">
        <v>7142</v>
      </c>
      <c r="CM474" s="3">
        <v>7124</v>
      </c>
      <c r="CN474" s="2">
        <f t="shared" si="1075"/>
        <v>18</v>
      </c>
      <c r="CO474" s="2">
        <f t="shared" si="1076"/>
        <v>18</v>
      </c>
      <c r="CP474" s="61"/>
      <c r="CQ474" s="2">
        <f t="shared" si="995"/>
        <v>18</v>
      </c>
      <c r="CR474" s="2">
        <f t="shared" si="996"/>
        <v>2.5266704098820889</v>
      </c>
      <c r="CS474" s="2">
        <f t="shared" si="997"/>
        <v>2.5266704098820889</v>
      </c>
      <c r="CT474" s="2"/>
      <c r="CU474" s="131">
        <v>7252</v>
      </c>
      <c r="CV474" s="3">
        <v>7220</v>
      </c>
      <c r="CW474" s="2">
        <f t="shared" si="1077"/>
        <v>32</v>
      </c>
      <c r="CX474" s="2">
        <f t="shared" si="1078"/>
        <v>32</v>
      </c>
      <c r="CY474" s="61"/>
      <c r="CZ474" s="2">
        <f t="shared" si="998"/>
        <v>32</v>
      </c>
      <c r="DA474" s="2">
        <f t="shared" si="999"/>
        <v>4.43213296398892</v>
      </c>
      <c r="DB474" s="2">
        <f t="shared" si="1000"/>
        <v>4.43213296398892</v>
      </c>
      <c r="DC474" s="2"/>
      <c r="DD474" s="131">
        <v>7279</v>
      </c>
      <c r="DE474" s="3">
        <v>7269</v>
      </c>
      <c r="DF474" s="2">
        <f t="shared" si="1079"/>
        <v>10</v>
      </c>
      <c r="DG474" s="2">
        <f t="shared" si="1080"/>
        <v>10</v>
      </c>
      <c r="DH474" s="61"/>
      <c r="DI474" s="2">
        <f t="shared" si="1001"/>
        <v>10</v>
      </c>
      <c r="DJ474" s="2">
        <f t="shared" si="1002"/>
        <v>1.3757050488375291</v>
      </c>
      <c r="DK474" s="2">
        <f t="shared" si="1003"/>
        <v>1.3757050488375291</v>
      </c>
      <c r="DL474" s="2"/>
      <c r="DM474" s="131">
        <v>7240</v>
      </c>
      <c r="DN474" s="2">
        <v>7233</v>
      </c>
      <c r="DO474" s="3">
        <f t="shared" si="1004"/>
        <v>7</v>
      </c>
      <c r="DP474" s="3">
        <f t="shared" si="1005"/>
        <v>0.96778653394165626</v>
      </c>
      <c r="DQ474" s="2"/>
      <c r="DR474" s="131">
        <v>7328</v>
      </c>
      <c r="DS474" s="2">
        <v>7274</v>
      </c>
      <c r="DT474" s="3">
        <f t="shared" si="1006"/>
        <v>54</v>
      </c>
      <c r="DU474" s="3">
        <f t="shared" si="1007"/>
        <v>7.4237008523508381</v>
      </c>
      <c r="DV474" s="2"/>
      <c r="DW474" s="131">
        <v>7290</v>
      </c>
      <c r="DX474" s="2">
        <v>7275</v>
      </c>
      <c r="DY474" s="3">
        <f t="shared" si="1008"/>
        <v>15</v>
      </c>
      <c r="DZ474" s="3">
        <f t="shared" si="1009"/>
        <v>2.061855670103093</v>
      </c>
      <c r="EA474" s="2"/>
      <c r="EB474" s="131">
        <v>7300</v>
      </c>
      <c r="EC474" s="2">
        <v>7285</v>
      </c>
      <c r="ED474" s="3">
        <f t="shared" si="1065"/>
        <v>15</v>
      </c>
      <c r="EE474" s="3">
        <f t="shared" si="1010"/>
        <v>2.0590253946465342</v>
      </c>
      <c r="EF474" s="2"/>
      <c r="EG474" s="131">
        <v>7313</v>
      </c>
      <c r="EH474" s="2">
        <v>7302</v>
      </c>
      <c r="EI474" s="3">
        <f t="shared" si="1066"/>
        <v>11</v>
      </c>
      <c r="EJ474" s="3">
        <f t="shared" si="1011"/>
        <v>1.5064365927143248</v>
      </c>
      <c r="EK474" s="2"/>
      <c r="EL474" s="131">
        <v>7347</v>
      </c>
      <c r="EM474" s="2">
        <v>7330</v>
      </c>
      <c r="EN474" s="3">
        <f t="shared" si="1082"/>
        <v>17</v>
      </c>
      <c r="EO474" s="3">
        <f t="shared" si="1012"/>
        <v>2.3192360163710779</v>
      </c>
      <c r="EP474" s="2"/>
      <c r="EQ474" s="2"/>
      <c r="ER474" s="77">
        <f t="shared" si="1013"/>
        <v>32</v>
      </c>
      <c r="ES474" s="83">
        <f t="shared" ref="ES474:ES491" si="1088">BY474</f>
        <v>22</v>
      </c>
      <c r="ET474" s="83">
        <f t="shared" si="1085"/>
        <v>25</v>
      </c>
      <c r="EU474" s="81">
        <f t="shared" si="975"/>
        <v>18</v>
      </c>
      <c r="EV474" s="81">
        <f t="shared" ref="EV474:EV537" si="1089">CZ474</f>
        <v>32</v>
      </c>
      <c r="EW474" s="81">
        <f t="shared" si="961"/>
        <v>10</v>
      </c>
      <c r="EX474" s="81">
        <f t="shared" ref="EX474:EX537" si="1090">DO474</f>
        <v>7</v>
      </c>
      <c r="EY474" s="81">
        <f t="shared" si="1086"/>
        <v>54</v>
      </c>
      <c r="EZ474" s="81">
        <f t="shared" si="1087"/>
        <v>15</v>
      </c>
      <c r="FA474" s="81">
        <f t="shared" si="1014"/>
        <v>15</v>
      </c>
      <c r="FB474" s="81">
        <f t="shared" si="1015"/>
        <v>11</v>
      </c>
      <c r="FC474" s="81">
        <f t="shared" si="1083"/>
        <v>17</v>
      </c>
      <c r="FD474" s="2"/>
      <c r="FE474" s="77">
        <f t="shared" si="1016"/>
        <v>4.5300113250283127</v>
      </c>
      <c r="FF474" s="83">
        <f t="shared" si="1017"/>
        <v>3.1214528944381383</v>
      </c>
      <c r="FG474" s="83">
        <f t="shared" si="1018"/>
        <v>3.5196395889060961</v>
      </c>
      <c r="FH474" s="81">
        <f t="shared" si="1019"/>
        <v>2.5266704098820889</v>
      </c>
      <c r="FI474" s="81">
        <f t="shared" si="1020"/>
        <v>4.43213296398892</v>
      </c>
      <c r="FJ474" s="81">
        <f t="shared" si="1021"/>
        <v>1.3757050488375291</v>
      </c>
      <c r="FK474" s="81">
        <f t="shared" si="1022"/>
        <v>0.96778653394165626</v>
      </c>
      <c r="FL474" s="81">
        <f t="shared" si="1023"/>
        <v>7.4237008523508381</v>
      </c>
      <c r="FM474" s="81">
        <f t="shared" si="1024"/>
        <v>2.061855670103093</v>
      </c>
      <c r="FN474" s="81">
        <f t="shared" si="1025"/>
        <v>2.0590253946465342</v>
      </c>
      <c r="FO474" s="81">
        <f t="shared" si="1026"/>
        <v>1.5064365927143248</v>
      </c>
      <c r="FP474" s="81">
        <f t="shared" si="1027"/>
        <v>2.3192360163710779</v>
      </c>
      <c r="FQ474" s="2"/>
      <c r="FR474" s="83">
        <f t="shared" si="1028"/>
        <v>-10</v>
      </c>
      <c r="FS474" s="83">
        <f t="shared" si="1029"/>
        <v>3</v>
      </c>
      <c r="FT474" s="83">
        <f t="shared" si="1030"/>
        <v>-7</v>
      </c>
      <c r="FU474" s="83">
        <f t="shared" si="1031"/>
        <v>14</v>
      </c>
      <c r="FV474" s="83">
        <f t="shared" si="1032"/>
        <v>-22</v>
      </c>
      <c r="FW474" s="83">
        <f t="shared" si="1033"/>
        <v>-3</v>
      </c>
      <c r="FX474" s="83">
        <f t="shared" si="1034"/>
        <v>47</v>
      </c>
      <c r="FY474" s="83">
        <f t="shared" si="1035"/>
        <v>-39</v>
      </c>
      <c r="FZ474" s="83">
        <f t="shared" si="1036"/>
        <v>0</v>
      </c>
      <c r="GA474" s="83">
        <f t="shared" si="1037"/>
        <v>-4</v>
      </c>
      <c r="GB474" s="83">
        <f t="shared" si="1038"/>
        <v>6</v>
      </c>
      <c r="GC474" s="54"/>
      <c r="GD474" s="205">
        <f t="shared" si="1039"/>
        <v>-1.4085584305901744</v>
      </c>
      <c r="GE474" s="206">
        <f t="shared" si="1040"/>
        <v>0.39818669446795774</v>
      </c>
      <c r="GF474" s="206">
        <f t="shared" si="1041"/>
        <v>-0.99296917902400716</v>
      </c>
      <c r="GG474" s="207">
        <f t="shared" si="1042"/>
        <v>1.9054625541068311</v>
      </c>
      <c r="GH474" s="206">
        <f t="shared" si="1043"/>
        <v>-3.0564279151513909</v>
      </c>
      <c r="GI474" s="206">
        <f t="shared" si="1044"/>
        <v>-0.40791851489587283</v>
      </c>
      <c r="GJ474" s="206">
        <f t="shared" si="1045"/>
        <v>6.4559143184091816</v>
      </c>
      <c r="GK474" s="206">
        <f t="shared" si="1046"/>
        <v>-5.3618451822477446</v>
      </c>
      <c r="GL474" s="206">
        <f t="shared" si="1047"/>
        <v>-2.830275456558784E-3</v>
      </c>
      <c r="GM474" s="206">
        <f t="shared" si="1048"/>
        <v>-0.55258880193220938</v>
      </c>
      <c r="GN474" s="206">
        <f t="shared" si="1049"/>
        <v>0.81279942365675306</v>
      </c>
      <c r="GO474" s="2"/>
      <c r="GP474" s="3">
        <f t="shared" si="1050"/>
        <v>17</v>
      </c>
      <c r="GQ474" s="320">
        <f t="shared" si="1051"/>
        <v>2.3192360163710778E-3</v>
      </c>
      <c r="GR474" s="298">
        <f t="shared" si="1052"/>
        <v>5.5730681481739491E-4</v>
      </c>
      <c r="GS474" s="298">
        <f t="shared" si="1053"/>
        <v>3.5158372486975421E-4</v>
      </c>
      <c r="GT474" s="298">
        <f t="shared" si="1054"/>
        <v>4.77360993472947E-4</v>
      </c>
      <c r="GU474" s="298">
        <f t="shared" si="1055"/>
        <v>3.8863459711546765E-4</v>
      </c>
      <c r="GV474" s="298">
        <f t="shared" si="1056"/>
        <v>5.7745055579615993E-4</v>
      </c>
      <c r="GW474" s="298">
        <f t="shared" si="1057"/>
        <v>2.0071857248951246E-4</v>
      </c>
      <c r="GX474" s="298">
        <f t="shared" si="1058"/>
        <v>1.7515764187768992E-4</v>
      </c>
      <c r="GY474" s="298">
        <f t="shared" si="1059"/>
        <v>1.2948708725990935E-3</v>
      </c>
      <c r="GZ474" s="298">
        <f t="shared" si="1060"/>
        <v>3.1136481577581735E-4</v>
      </c>
      <c r="HA474" s="298">
        <f t="shared" si="1061"/>
        <v>3.1685678073510771E-4</v>
      </c>
      <c r="HB474" s="298">
        <f t="shared" si="1062"/>
        <v>2.193419740777667E-4</v>
      </c>
      <c r="HC474" s="298">
        <f t="shared" si="1063"/>
        <v>2.9458143443830253E-4</v>
      </c>
      <c r="HD474" s="298"/>
    </row>
    <row r="475" spans="1:212" ht="12" customHeight="1" x14ac:dyDescent="0.25">
      <c r="A475" s="2">
        <v>1</v>
      </c>
      <c r="B475" s="10" t="s">
        <v>153</v>
      </c>
      <c r="C475" s="183">
        <v>71069</v>
      </c>
      <c r="D475" s="10"/>
      <c r="E475" s="2" t="s">
        <v>385</v>
      </c>
      <c r="F475" s="33"/>
      <c r="G475" s="33"/>
      <c r="H475" s="33"/>
      <c r="I475" s="33"/>
      <c r="J475" s="33"/>
      <c r="K475" s="33"/>
      <c r="L475" s="33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61"/>
      <c r="X475" s="45"/>
      <c r="Y475" s="3">
        <v>3</v>
      </c>
      <c r="Z475" s="146">
        <v>9</v>
      </c>
      <c r="AA475" s="3">
        <f t="shared" si="1067"/>
        <v>12</v>
      </c>
      <c r="AB475" s="176" t="s">
        <v>675</v>
      </c>
      <c r="AC475" s="176" t="s">
        <v>675</v>
      </c>
      <c r="AD475" s="176"/>
      <c r="AE475" s="176"/>
      <c r="AF475" s="176"/>
      <c r="AG475" s="176"/>
      <c r="AH475" s="176"/>
      <c r="AI475" s="176"/>
      <c r="AJ475" s="176"/>
      <c r="AK475" s="176">
        <v>7</v>
      </c>
      <c r="AL475" s="176"/>
      <c r="AM475" s="176" t="s">
        <v>675</v>
      </c>
      <c r="AN475" s="176" t="s">
        <v>675</v>
      </c>
      <c r="AO475" s="176"/>
      <c r="AP475" s="176"/>
      <c r="AQ475" s="176"/>
      <c r="AR475" s="176"/>
      <c r="AS475" s="176" t="s">
        <v>675</v>
      </c>
      <c r="AT475" s="176"/>
      <c r="AU475" s="3">
        <f t="shared" si="1084"/>
        <v>7</v>
      </c>
      <c r="AV475" s="176">
        <f t="shared" si="1069"/>
        <v>0</v>
      </c>
      <c r="AW475" s="176">
        <f t="shared" si="1070"/>
        <v>7</v>
      </c>
      <c r="AX475" s="176">
        <f t="shared" si="1071"/>
        <v>0</v>
      </c>
      <c r="AY475" s="3">
        <f t="shared" si="1072"/>
        <v>7</v>
      </c>
      <c r="AZ475" s="3"/>
      <c r="BA475" s="2">
        <f t="shared" si="977"/>
        <v>0</v>
      </c>
      <c r="BB475" s="2">
        <f t="shared" si="978"/>
        <v>7</v>
      </c>
      <c r="BC475" s="2">
        <f t="shared" si="979"/>
        <v>0</v>
      </c>
      <c r="BD475" s="3">
        <f t="shared" si="980"/>
        <v>7</v>
      </c>
      <c r="BE475" s="3">
        <f t="shared" si="981"/>
        <v>0.47089847428894333</v>
      </c>
      <c r="BF475" s="2">
        <f t="shared" si="982"/>
        <v>0</v>
      </c>
      <c r="BG475" s="2">
        <f t="shared" si="983"/>
        <v>0.65925786400452058</v>
      </c>
      <c r="BH475" s="2">
        <f t="shared" si="984"/>
        <v>0</v>
      </c>
      <c r="BI475" s="3">
        <f t="shared" si="985"/>
        <v>0.65925786400452058</v>
      </c>
      <c r="BJ475" s="3"/>
      <c r="BK475" s="21">
        <v>10402</v>
      </c>
      <c r="BL475" s="3">
        <v>10391</v>
      </c>
      <c r="BM475" s="2">
        <v>11</v>
      </c>
      <c r="BN475" s="2">
        <v>11</v>
      </c>
      <c r="BO475" s="45"/>
      <c r="BP475" s="2">
        <f t="shared" si="986"/>
        <v>11</v>
      </c>
      <c r="BQ475" s="2">
        <f t="shared" si="987"/>
        <v>1.058608411125012</v>
      </c>
      <c r="BR475" s="2">
        <f t="shared" si="988"/>
        <v>1.058608411125012</v>
      </c>
      <c r="BS475" s="2"/>
      <c r="BT475" s="7">
        <v>10479</v>
      </c>
      <c r="BU475" s="3">
        <v>10475</v>
      </c>
      <c r="BV475" s="2">
        <f t="shared" si="1073"/>
        <v>4</v>
      </c>
      <c r="BW475" s="2">
        <v>4</v>
      </c>
      <c r="BX475" s="61"/>
      <c r="BY475" s="2">
        <f t="shared" si="989"/>
        <v>4</v>
      </c>
      <c r="BZ475" s="2">
        <f t="shared" si="990"/>
        <v>0.38186157517899766</v>
      </c>
      <c r="CA475" s="2">
        <f t="shared" si="991"/>
        <v>0.38186157517899766</v>
      </c>
      <c r="CB475" s="2"/>
      <c r="CC475" s="105">
        <v>10584</v>
      </c>
      <c r="CD475" s="3">
        <v>10569</v>
      </c>
      <c r="CE475" s="2">
        <f t="shared" si="1074"/>
        <v>15</v>
      </c>
      <c r="CF475" s="2">
        <v>15</v>
      </c>
      <c r="CG475" s="61"/>
      <c r="CH475" s="2">
        <f t="shared" si="992"/>
        <v>15</v>
      </c>
      <c r="CI475" s="2">
        <f t="shared" si="993"/>
        <v>1.4192449616803859</v>
      </c>
      <c r="CJ475" s="2">
        <f t="shared" si="994"/>
        <v>1.4192449616803859</v>
      </c>
      <c r="CK475" s="2"/>
      <c r="CL475" s="105">
        <v>10619</v>
      </c>
      <c r="CM475" s="3">
        <v>10618</v>
      </c>
      <c r="CN475" s="2">
        <f t="shared" si="1075"/>
        <v>1</v>
      </c>
      <c r="CO475" s="2">
        <f t="shared" si="1076"/>
        <v>1</v>
      </c>
      <c r="CP475" s="61"/>
      <c r="CQ475" s="2">
        <f t="shared" si="995"/>
        <v>1</v>
      </c>
      <c r="CR475" s="2">
        <f t="shared" si="996"/>
        <v>9.4179694857788668E-2</v>
      </c>
      <c r="CS475" s="2">
        <f t="shared" si="997"/>
        <v>9.4179694857788668E-2</v>
      </c>
      <c r="CT475" s="2"/>
      <c r="CU475" s="131">
        <v>10623</v>
      </c>
      <c r="CV475" s="3">
        <v>10618</v>
      </c>
      <c r="CW475" s="2">
        <f t="shared" si="1077"/>
        <v>5</v>
      </c>
      <c r="CX475" s="2">
        <f t="shared" si="1078"/>
        <v>5</v>
      </c>
      <c r="CY475" s="61"/>
      <c r="CZ475" s="2">
        <f t="shared" si="998"/>
        <v>5</v>
      </c>
      <c r="DA475" s="2">
        <f t="shared" si="999"/>
        <v>0.47089847428894333</v>
      </c>
      <c r="DB475" s="2">
        <f t="shared" si="1000"/>
        <v>0.47089847428894333</v>
      </c>
      <c r="DC475" s="2"/>
      <c r="DD475" s="131">
        <v>10731</v>
      </c>
      <c r="DE475" s="3">
        <v>10729</v>
      </c>
      <c r="DF475" s="2">
        <f t="shared" si="1079"/>
        <v>2</v>
      </c>
      <c r="DG475" s="2">
        <f t="shared" si="1080"/>
        <v>2</v>
      </c>
      <c r="DH475" s="61"/>
      <c r="DI475" s="2">
        <f t="shared" si="1001"/>
        <v>2</v>
      </c>
      <c r="DJ475" s="2">
        <f t="shared" si="1002"/>
        <v>0.18641066268990586</v>
      </c>
      <c r="DK475" s="2">
        <f t="shared" si="1003"/>
        <v>0.18641066268990586</v>
      </c>
      <c r="DL475" s="2"/>
      <c r="DM475" s="131">
        <v>10820</v>
      </c>
      <c r="DN475" s="2">
        <v>10813</v>
      </c>
      <c r="DO475" s="3">
        <f t="shared" si="1004"/>
        <v>7</v>
      </c>
      <c r="DP475" s="3">
        <f t="shared" si="1005"/>
        <v>0.64736890779617129</v>
      </c>
      <c r="DQ475" s="2"/>
      <c r="DR475" s="131">
        <v>10906</v>
      </c>
      <c r="DS475" s="2">
        <v>10885</v>
      </c>
      <c r="DT475" s="3">
        <f t="shared" si="1006"/>
        <v>21</v>
      </c>
      <c r="DU475" s="3">
        <f t="shared" si="1007"/>
        <v>1.9292604501607717</v>
      </c>
      <c r="DV475" s="2"/>
      <c r="DW475" s="131">
        <v>10979</v>
      </c>
      <c r="DX475" s="2">
        <v>10970</v>
      </c>
      <c r="DY475" s="3">
        <f t="shared" si="1008"/>
        <v>9</v>
      </c>
      <c r="DZ475" s="3">
        <f t="shared" si="1009"/>
        <v>0.82041932543299911</v>
      </c>
      <c r="EA475" s="2"/>
      <c r="EB475" s="131">
        <v>11036</v>
      </c>
      <c r="EC475" s="2">
        <v>11028</v>
      </c>
      <c r="ED475" s="3">
        <f t="shared" si="1065"/>
        <v>8</v>
      </c>
      <c r="EE475" s="3">
        <f t="shared" si="1010"/>
        <v>0.7254261878853826</v>
      </c>
      <c r="EF475" s="2"/>
      <c r="EG475" s="131">
        <v>11174</v>
      </c>
      <c r="EH475" s="2">
        <v>11166</v>
      </c>
      <c r="EI475" s="3">
        <f t="shared" si="1066"/>
        <v>8</v>
      </c>
      <c r="EJ475" s="3">
        <f t="shared" si="1011"/>
        <v>0.71646068421995346</v>
      </c>
      <c r="EK475" s="2"/>
      <c r="EL475" s="131">
        <v>11352</v>
      </c>
      <c r="EM475" s="2">
        <v>11336</v>
      </c>
      <c r="EN475" s="3">
        <f t="shared" si="1082"/>
        <v>16</v>
      </c>
      <c r="EO475" s="3">
        <f t="shared" si="1012"/>
        <v>1.4114326040931546</v>
      </c>
      <c r="EP475" s="2"/>
      <c r="EQ475" s="2"/>
      <c r="ER475" s="77">
        <f t="shared" si="1013"/>
        <v>11</v>
      </c>
      <c r="ES475" s="83">
        <f t="shared" si="1088"/>
        <v>4</v>
      </c>
      <c r="ET475" s="83">
        <f t="shared" si="1085"/>
        <v>15</v>
      </c>
      <c r="EU475" s="81">
        <f t="shared" si="975"/>
        <v>1</v>
      </c>
      <c r="EV475" s="81">
        <f t="shared" si="1089"/>
        <v>5</v>
      </c>
      <c r="EW475" s="81">
        <f t="shared" si="961"/>
        <v>2</v>
      </c>
      <c r="EX475" s="81">
        <f t="shared" si="1090"/>
        <v>7</v>
      </c>
      <c r="EY475" s="81">
        <f t="shared" si="1086"/>
        <v>21</v>
      </c>
      <c r="EZ475" s="81">
        <f t="shared" si="1087"/>
        <v>9</v>
      </c>
      <c r="FA475" s="81">
        <f t="shared" si="1014"/>
        <v>8</v>
      </c>
      <c r="FB475" s="81">
        <f t="shared" si="1015"/>
        <v>8</v>
      </c>
      <c r="FC475" s="81">
        <f t="shared" si="1083"/>
        <v>16</v>
      </c>
      <c r="FD475" s="2"/>
      <c r="FE475" s="77">
        <f t="shared" si="1016"/>
        <v>1.058608411125012</v>
      </c>
      <c r="FF475" s="83">
        <f t="shared" si="1017"/>
        <v>0.38186157517899766</v>
      </c>
      <c r="FG475" s="83">
        <f t="shared" si="1018"/>
        <v>1.4192449616803859</v>
      </c>
      <c r="FH475" s="81">
        <f t="shared" si="1019"/>
        <v>9.4179694857788668E-2</v>
      </c>
      <c r="FI475" s="81">
        <f t="shared" si="1020"/>
        <v>0.47089847428894333</v>
      </c>
      <c r="FJ475" s="81">
        <f t="shared" si="1021"/>
        <v>0.18641066268990586</v>
      </c>
      <c r="FK475" s="81">
        <f t="shared" si="1022"/>
        <v>0.64736890779617129</v>
      </c>
      <c r="FL475" s="81">
        <f t="shared" si="1023"/>
        <v>1.9292604501607717</v>
      </c>
      <c r="FM475" s="81">
        <f t="shared" si="1024"/>
        <v>0.82041932543299911</v>
      </c>
      <c r="FN475" s="81">
        <f t="shared" si="1025"/>
        <v>0.7254261878853826</v>
      </c>
      <c r="FO475" s="81">
        <f t="shared" si="1026"/>
        <v>0.71646068421995346</v>
      </c>
      <c r="FP475" s="81">
        <f t="shared" si="1027"/>
        <v>1.4114326040931546</v>
      </c>
      <c r="FQ475" s="2"/>
      <c r="FR475" s="83">
        <f t="shared" si="1028"/>
        <v>-7</v>
      </c>
      <c r="FS475" s="83">
        <f t="shared" si="1029"/>
        <v>11</v>
      </c>
      <c r="FT475" s="83">
        <f t="shared" si="1030"/>
        <v>-14</v>
      </c>
      <c r="FU475" s="83">
        <f t="shared" si="1031"/>
        <v>4</v>
      </c>
      <c r="FV475" s="83">
        <f t="shared" si="1032"/>
        <v>-3</v>
      </c>
      <c r="FW475" s="83">
        <f t="shared" si="1033"/>
        <v>5</v>
      </c>
      <c r="FX475" s="83">
        <f t="shared" si="1034"/>
        <v>14</v>
      </c>
      <c r="FY475" s="83">
        <f t="shared" si="1035"/>
        <v>-12</v>
      </c>
      <c r="FZ475" s="83">
        <f t="shared" si="1036"/>
        <v>-1</v>
      </c>
      <c r="GA475" s="83">
        <f t="shared" si="1037"/>
        <v>0</v>
      </c>
      <c r="GB475" s="83">
        <f t="shared" si="1038"/>
        <v>8</v>
      </c>
      <c r="GC475" s="54"/>
      <c r="GD475" s="205">
        <f t="shared" si="1039"/>
        <v>-0.67674683594601437</v>
      </c>
      <c r="GE475" s="206">
        <f t="shared" si="1040"/>
        <v>1.0373833865013884</v>
      </c>
      <c r="GF475" s="206">
        <f t="shared" si="1041"/>
        <v>-1.3250652668225973</v>
      </c>
      <c r="GG475" s="207">
        <f t="shared" si="1042"/>
        <v>0.37671877943115467</v>
      </c>
      <c r="GH475" s="206">
        <f t="shared" si="1043"/>
        <v>-0.28448781159903747</v>
      </c>
      <c r="GI475" s="206">
        <f t="shared" si="1044"/>
        <v>0.46095824510626543</v>
      </c>
      <c r="GJ475" s="206">
        <f t="shared" si="1045"/>
        <v>1.2818915423646005</v>
      </c>
      <c r="GK475" s="206">
        <f t="shared" si="1046"/>
        <v>-1.1088411247277725</v>
      </c>
      <c r="GL475" s="206">
        <f t="shared" si="1047"/>
        <v>-9.4993137547616513E-2</v>
      </c>
      <c r="GM475" s="206">
        <f t="shared" si="1048"/>
        <v>-8.965503665429142E-3</v>
      </c>
      <c r="GN475" s="206">
        <f t="shared" si="1049"/>
        <v>0.69497191987320117</v>
      </c>
      <c r="GO475" s="2"/>
      <c r="GP475" s="3">
        <f t="shared" si="1050"/>
        <v>16</v>
      </c>
      <c r="GQ475" s="320">
        <f t="shared" si="1051"/>
        <v>1.4114326040931546E-3</v>
      </c>
      <c r="GR475" s="298">
        <f t="shared" si="1052"/>
        <v>1.9157421759347952E-4</v>
      </c>
      <c r="GS475" s="298">
        <f t="shared" si="1053"/>
        <v>6.3924313612682583E-5</v>
      </c>
      <c r="GT475" s="298">
        <f t="shared" si="1054"/>
        <v>2.8641659608376823E-4</v>
      </c>
      <c r="GU475" s="298">
        <f t="shared" si="1055"/>
        <v>2.1590810950859316E-5</v>
      </c>
      <c r="GV475" s="298">
        <f t="shared" si="1056"/>
        <v>9.0226649343149996E-5</v>
      </c>
      <c r="GW475" s="298">
        <f t="shared" si="1057"/>
        <v>4.0143714497902492E-5</v>
      </c>
      <c r="GX475" s="298">
        <f t="shared" si="1058"/>
        <v>1.7515764187768992E-4</v>
      </c>
      <c r="GY475" s="298">
        <f t="shared" si="1059"/>
        <v>5.0356089489964756E-4</v>
      </c>
      <c r="GZ475" s="298">
        <f t="shared" si="1060"/>
        <v>1.8681888946549041E-4</v>
      </c>
      <c r="HA475" s="298">
        <f t="shared" si="1061"/>
        <v>1.6899028305872413E-4</v>
      </c>
      <c r="HB475" s="298">
        <f t="shared" si="1062"/>
        <v>1.5952143569292123E-4</v>
      </c>
      <c r="HC475" s="298">
        <f t="shared" si="1063"/>
        <v>2.7725311476546117E-4</v>
      </c>
      <c r="HD475" s="298"/>
    </row>
    <row r="476" spans="1:212" ht="12" customHeight="1" x14ac:dyDescent="0.25">
      <c r="A476" s="2">
        <v>1</v>
      </c>
      <c r="B476" s="10" t="s">
        <v>153</v>
      </c>
      <c r="C476" s="183">
        <v>71070</v>
      </c>
      <c r="D476" s="10"/>
      <c r="E476" s="2" t="s">
        <v>414</v>
      </c>
      <c r="F476" s="33"/>
      <c r="G476" s="33" t="s">
        <v>176</v>
      </c>
      <c r="H476" s="33" t="s">
        <v>176</v>
      </c>
      <c r="I476" s="33"/>
      <c r="J476" s="33">
        <v>100</v>
      </c>
      <c r="K476" s="33">
        <f>SUM(I476+J476)</f>
        <v>100</v>
      </c>
      <c r="L476" s="33"/>
      <c r="M476" s="45"/>
      <c r="N476" s="45">
        <v>94</v>
      </c>
      <c r="O476" s="45"/>
      <c r="P476" s="45"/>
      <c r="Q476" s="45"/>
      <c r="R476" s="45"/>
      <c r="S476" s="45"/>
      <c r="T476" s="45"/>
      <c r="U476" s="45"/>
      <c r="V476" s="45"/>
      <c r="W476" s="61"/>
      <c r="X476" s="45">
        <f>SUM(M476:W476)</f>
        <v>94</v>
      </c>
      <c r="Y476" s="3">
        <v>143</v>
      </c>
      <c r="Z476" s="146">
        <v>10</v>
      </c>
      <c r="AA476" s="3">
        <f t="shared" si="1067"/>
        <v>153</v>
      </c>
      <c r="AB476" s="176" t="s">
        <v>675</v>
      </c>
      <c r="AC476" s="176">
        <v>84</v>
      </c>
      <c r="AD476" s="176"/>
      <c r="AE476" s="176"/>
      <c r="AF476" s="176"/>
      <c r="AG476" s="176"/>
      <c r="AH476" s="176"/>
      <c r="AI476" s="176"/>
      <c r="AJ476" s="176"/>
      <c r="AK476" s="176">
        <v>43</v>
      </c>
      <c r="AL476" s="176"/>
      <c r="AM476" s="176" t="s">
        <v>675</v>
      </c>
      <c r="AN476" s="176" t="s">
        <v>675</v>
      </c>
      <c r="AO476" s="176"/>
      <c r="AP476" s="176"/>
      <c r="AQ476" s="176"/>
      <c r="AR476" s="176"/>
      <c r="AS476" s="176">
        <v>16</v>
      </c>
      <c r="AT476" s="176"/>
      <c r="AU476" s="3">
        <f t="shared" si="1084"/>
        <v>143</v>
      </c>
      <c r="AV476" s="176">
        <f t="shared" si="1069"/>
        <v>84</v>
      </c>
      <c r="AW476" s="176">
        <f t="shared" si="1070"/>
        <v>43</v>
      </c>
      <c r="AX476" s="176">
        <f t="shared" si="1071"/>
        <v>16</v>
      </c>
      <c r="AY476" s="3">
        <f t="shared" si="1072"/>
        <v>143</v>
      </c>
      <c r="AZ476" s="3"/>
      <c r="BA476" s="2">
        <f t="shared" si="977"/>
        <v>84</v>
      </c>
      <c r="BB476" s="2">
        <f t="shared" si="978"/>
        <v>43</v>
      </c>
      <c r="BC476" s="2">
        <f t="shared" si="979"/>
        <v>16</v>
      </c>
      <c r="BD476" s="3">
        <f t="shared" si="980"/>
        <v>143</v>
      </c>
      <c r="BE476" s="3">
        <f t="shared" si="981"/>
        <v>6.1530067895247331</v>
      </c>
      <c r="BF476" s="2">
        <f t="shared" si="982"/>
        <v>2.5460717749757515</v>
      </c>
      <c r="BG476" s="2">
        <f t="shared" si="983"/>
        <v>1.3033462657613968</v>
      </c>
      <c r="BH476" s="2">
        <f t="shared" si="984"/>
        <v>0.48496605237633367</v>
      </c>
      <c r="BI476" s="3">
        <f t="shared" si="985"/>
        <v>4.3343840931134823</v>
      </c>
      <c r="BJ476" s="3"/>
      <c r="BK476" s="21">
        <v>32249</v>
      </c>
      <c r="BL476" s="3">
        <v>32012</v>
      </c>
      <c r="BM476" s="2">
        <v>237</v>
      </c>
      <c r="BN476" s="2">
        <v>237</v>
      </c>
      <c r="BO476" s="45"/>
      <c r="BP476" s="2">
        <f t="shared" si="986"/>
        <v>237</v>
      </c>
      <c r="BQ476" s="2">
        <f t="shared" si="987"/>
        <v>7.4034736973634887</v>
      </c>
      <c r="BR476" s="2">
        <f t="shared" si="988"/>
        <v>7.4034736973634887</v>
      </c>
      <c r="BS476" s="2"/>
      <c r="BT476" s="7">
        <v>32363</v>
      </c>
      <c r="BU476" s="3">
        <v>32126</v>
      </c>
      <c r="BV476" s="2">
        <f t="shared" si="1073"/>
        <v>237</v>
      </c>
      <c r="BW476" s="2">
        <v>237</v>
      </c>
      <c r="BX476" s="61"/>
      <c r="BY476" s="2">
        <f t="shared" si="989"/>
        <v>237</v>
      </c>
      <c r="BZ476" s="2">
        <f t="shared" si="990"/>
        <v>7.3772022660773198</v>
      </c>
      <c r="CA476" s="2">
        <f t="shared" si="991"/>
        <v>7.3772022660773198</v>
      </c>
      <c r="CB476" s="2"/>
      <c r="CC476" s="105">
        <v>32585</v>
      </c>
      <c r="CD476" s="3">
        <v>32371</v>
      </c>
      <c r="CE476" s="2">
        <f t="shared" si="1074"/>
        <v>214</v>
      </c>
      <c r="CF476" s="2">
        <v>214</v>
      </c>
      <c r="CG476" s="61"/>
      <c r="CH476" s="2">
        <f t="shared" si="992"/>
        <v>214</v>
      </c>
      <c r="CI476" s="2">
        <f t="shared" si="993"/>
        <v>6.6108553952611908</v>
      </c>
      <c r="CJ476" s="2">
        <f t="shared" si="994"/>
        <v>6.6108553952611908</v>
      </c>
      <c r="CK476" s="2"/>
      <c r="CL476" s="105">
        <v>32926</v>
      </c>
      <c r="CM476" s="3">
        <v>32767</v>
      </c>
      <c r="CN476" s="2">
        <f t="shared" si="1075"/>
        <v>159</v>
      </c>
      <c r="CO476" s="2">
        <f t="shared" si="1076"/>
        <v>159</v>
      </c>
      <c r="CP476" s="61"/>
      <c r="CQ476" s="2">
        <f t="shared" si="995"/>
        <v>159</v>
      </c>
      <c r="CR476" s="2">
        <f t="shared" si="996"/>
        <v>4.8524430066835533</v>
      </c>
      <c r="CS476" s="2">
        <f t="shared" si="997"/>
        <v>4.8524430066835533</v>
      </c>
      <c r="CT476" s="2"/>
      <c r="CU476" s="131">
        <v>33195</v>
      </c>
      <c r="CV476" s="3">
        <v>32992</v>
      </c>
      <c r="CW476" s="2">
        <f t="shared" si="1077"/>
        <v>203</v>
      </c>
      <c r="CX476" s="2">
        <f t="shared" si="1078"/>
        <v>203</v>
      </c>
      <c r="CY476" s="61"/>
      <c r="CZ476" s="2">
        <f t="shared" si="998"/>
        <v>203</v>
      </c>
      <c r="DA476" s="2">
        <f t="shared" si="999"/>
        <v>6.1530067895247331</v>
      </c>
      <c r="DB476" s="2">
        <f t="shared" si="1000"/>
        <v>6.1530067895247331</v>
      </c>
      <c r="DC476" s="2"/>
      <c r="DD476" s="131">
        <v>33308</v>
      </c>
      <c r="DE476" s="3">
        <v>33137</v>
      </c>
      <c r="DF476" s="2">
        <f t="shared" si="1079"/>
        <v>171</v>
      </c>
      <c r="DG476" s="2">
        <f t="shared" si="1080"/>
        <v>171</v>
      </c>
      <c r="DH476" s="61"/>
      <c r="DI476" s="2">
        <f t="shared" si="1001"/>
        <v>171</v>
      </c>
      <c r="DJ476" s="2">
        <f t="shared" si="1002"/>
        <v>5.1603947249298372</v>
      </c>
      <c r="DK476" s="2">
        <f t="shared" si="1003"/>
        <v>5.1603947249298372</v>
      </c>
      <c r="DL476" s="2"/>
      <c r="DM476" s="131">
        <v>33508</v>
      </c>
      <c r="DN476" s="2">
        <v>33386</v>
      </c>
      <c r="DO476" s="3">
        <f t="shared" si="1004"/>
        <v>122</v>
      </c>
      <c r="DP476" s="3">
        <f t="shared" si="1005"/>
        <v>3.6542263224105911</v>
      </c>
      <c r="DQ476" s="2"/>
      <c r="DR476" s="131">
        <v>33812</v>
      </c>
      <c r="DS476" s="2">
        <v>33695</v>
      </c>
      <c r="DT476" s="3">
        <f t="shared" si="1006"/>
        <v>117</v>
      </c>
      <c r="DU476" s="3">
        <f t="shared" si="1007"/>
        <v>3.4723252708116932</v>
      </c>
      <c r="DV476" s="2"/>
      <c r="DW476" s="131">
        <v>34061</v>
      </c>
      <c r="DX476" s="2">
        <v>33874</v>
      </c>
      <c r="DY476" s="3">
        <f t="shared" si="1008"/>
        <v>187</v>
      </c>
      <c r="DZ476" s="3">
        <f t="shared" si="1009"/>
        <v>5.5204581685068197</v>
      </c>
      <c r="EA476" s="2"/>
      <c r="EB476" s="131">
        <v>34385</v>
      </c>
      <c r="EC476" s="2">
        <v>34194</v>
      </c>
      <c r="ED476" s="3">
        <f t="shared" si="1065"/>
        <v>191</v>
      </c>
      <c r="EE476" s="3">
        <f t="shared" si="1010"/>
        <v>5.5857752822132536</v>
      </c>
      <c r="EF476" s="2"/>
      <c r="EG476" s="131">
        <v>34425</v>
      </c>
      <c r="EH476" s="2">
        <v>34231</v>
      </c>
      <c r="EI476" s="3">
        <f t="shared" si="1066"/>
        <v>194</v>
      </c>
      <c r="EJ476" s="3">
        <f t="shared" si="1011"/>
        <v>5.6673775232975956</v>
      </c>
      <c r="EK476" s="2"/>
      <c r="EL476" s="131">
        <v>34822</v>
      </c>
      <c r="EM476" s="2">
        <v>34603</v>
      </c>
      <c r="EN476" s="3">
        <f t="shared" si="1082"/>
        <v>219</v>
      </c>
      <c r="EO476" s="3">
        <f t="shared" si="1012"/>
        <v>6.3289310175418318</v>
      </c>
      <c r="EP476" s="2"/>
      <c r="EQ476" s="2"/>
      <c r="ER476" s="77">
        <f t="shared" si="1013"/>
        <v>237</v>
      </c>
      <c r="ES476" s="83">
        <f t="shared" si="1088"/>
        <v>237</v>
      </c>
      <c r="ET476" s="83">
        <f t="shared" si="1085"/>
        <v>214</v>
      </c>
      <c r="EU476" s="81">
        <f t="shared" si="975"/>
        <v>159</v>
      </c>
      <c r="EV476" s="81">
        <f t="shared" si="1089"/>
        <v>203</v>
      </c>
      <c r="EW476" s="81">
        <f t="shared" si="961"/>
        <v>171</v>
      </c>
      <c r="EX476" s="81">
        <f t="shared" si="1090"/>
        <v>122</v>
      </c>
      <c r="EY476" s="81">
        <f t="shared" si="1086"/>
        <v>117</v>
      </c>
      <c r="EZ476" s="81">
        <f t="shared" si="1087"/>
        <v>187</v>
      </c>
      <c r="FA476" s="81">
        <f t="shared" si="1014"/>
        <v>191</v>
      </c>
      <c r="FB476" s="81">
        <f t="shared" si="1015"/>
        <v>194</v>
      </c>
      <c r="FC476" s="81">
        <f t="shared" si="1083"/>
        <v>219</v>
      </c>
      <c r="FD476" s="2"/>
      <c r="FE476" s="77">
        <f t="shared" si="1016"/>
        <v>7.4034736973634887</v>
      </c>
      <c r="FF476" s="83">
        <f t="shared" si="1017"/>
        <v>7.3772022660773198</v>
      </c>
      <c r="FG476" s="83">
        <f t="shared" si="1018"/>
        <v>6.6108553952611908</v>
      </c>
      <c r="FH476" s="81">
        <f t="shared" si="1019"/>
        <v>4.8524430066835533</v>
      </c>
      <c r="FI476" s="81">
        <f t="shared" si="1020"/>
        <v>6.1530067895247331</v>
      </c>
      <c r="FJ476" s="81">
        <f t="shared" si="1021"/>
        <v>5.1603947249298372</v>
      </c>
      <c r="FK476" s="81">
        <f t="shared" si="1022"/>
        <v>3.6542263224105911</v>
      </c>
      <c r="FL476" s="81">
        <f t="shared" si="1023"/>
        <v>3.4723252708116932</v>
      </c>
      <c r="FM476" s="81">
        <f t="shared" si="1024"/>
        <v>5.5204581685068197</v>
      </c>
      <c r="FN476" s="81">
        <f t="shared" si="1025"/>
        <v>5.5857752822132536</v>
      </c>
      <c r="FO476" s="81">
        <f t="shared" si="1026"/>
        <v>5.6673775232975956</v>
      </c>
      <c r="FP476" s="81">
        <f t="shared" si="1027"/>
        <v>6.3289310175418318</v>
      </c>
      <c r="FQ476" s="2"/>
      <c r="FR476" s="83">
        <f t="shared" si="1028"/>
        <v>0</v>
      </c>
      <c r="FS476" s="83">
        <f t="shared" si="1029"/>
        <v>-23</v>
      </c>
      <c r="FT476" s="83">
        <f t="shared" si="1030"/>
        <v>-55</v>
      </c>
      <c r="FU476" s="83">
        <f t="shared" si="1031"/>
        <v>44</v>
      </c>
      <c r="FV476" s="83">
        <f t="shared" si="1032"/>
        <v>-32</v>
      </c>
      <c r="FW476" s="83">
        <f t="shared" si="1033"/>
        <v>-49</v>
      </c>
      <c r="FX476" s="83">
        <f t="shared" si="1034"/>
        <v>-5</v>
      </c>
      <c r="FY476" s="83">
        <f t="shared" si="1035"/>
        <v>70</v>
      </c>
      <c r="FZ476" s="83">
        <f t="shared" si="1036"/>
        <v>4</v>
      </c>
      <c r="GA476" s="83">
        <f t="shared" si="1037"/>
        <v>3</v>
      </c>
      <c r="GB476" s="83">
        <f t="shared" si="1038"/>
        <v>25</v>
      </c>
      <c r="GC476" s="54"/>
      <c r="GD476" s="205">
        <f t="shared" si="1039"/>
        <v>-2.6271431286168934E-2</v>
      </c>
      <c r="GE476" s="206">
        <f t="shared" si="1040"/>
        <v>-0.76634687081612896</v>
      </c>
      <c r="GF476" s="206">
        <f t="shared" si="1041"/>
        <v>-1.7584123885776375</v>
      </c>
      <c r="GG476" s="207">
        <f t="shared" si="1042"/>
        <v>1.3005637828411798</v>
      </c>
      <c r="GH476" s="206">
        <f t="shared" si="1043"/>
        <v>-0.99261206459489593</v>
      </c>
      <c r="GI476" s="206">
        <f t="shared" si="1044"/>
        <v>-1.5061684025192461</v>
      </c>
      <c r="GJ476" s="206">
        <f t="shared" si="1045"/>
        <v>-0.18190105159889791</v>
      </c>
      <c r="GK476" s="206">
        <f t="shared" si="1046"/>
        <v>2.0481328976951265</v>
      </c>
      <c r="GL476" s="206">
        <f t="shared" si="1047"/>
        <v>6.5317113706433894E-2</v>
      </c>
      <c r="GM476" s="206">
        <f t="shared" si="1048"/>
        <v>8.1602241084341998E-2</v>
      </c>
      <c r="GN476" s="206">
        <f t="shared" si="1049"/>
        <v>0.66155349424423626</v>
      </c>
      <c r="GO476" s="2"/>
      <c r="GP476" s="3">
        <f t="shared" si="1050"/>
        <v>219</v>
      </c>
      <c r="GQ476" s="320">
        <f t="shared" si="1051"/>
        <v>6.328931017541832E-3</v>
      </c>
      <c r="GR476" s="298">
        <f t="shared" si="1052"/>
        <v>4.127553597241331E-3</v>
      </c>
      <c r="GS476" s="298">
        <f t="shared" si="1053"/>
        <v>3.7875155815514433E-3</v>
      </c>
      <c r="GT476" s="298">
        <f t="shared" si="1054"/>
        <v>4.0862101041284262E-3</v>
      </c>
      <c r="GU476" s="298">
        <f t="shared" si="1055"/>
        <v>3.4329389411866308E-3</v>
      </c>
      <c r="GV476" s="298">
        <f t="shared" si="1056"/>
        <v>3.6632019633318896E-3</v>
      </c>
      <c r="GW476" s="298">
        <f t="shared" si="1057"/>
        <v>3.4322875895706631E-3</v>
      </c>
      <c r="GX476" s="298">
        <f t="shared" si="1058"/>
        <v>3.0527474727254527E-3</v>
      </c>
      <c r="GY476" s="298">
        <f t="shared" si="1059"/>
        <v>2.805553557298036E-3</v>
      </c>
      <c r="GZ476" s="298">
        <f t="shared" si="1060"/>
        <v>3.8816813700051894E-3</v>
      </c>
      <c r="HA476" s="298">
        <f t="shared" si="1061"/>
        <v>4.0346430080270383E-3</v>
      </c>
      <c r="HB476" s="298">
        <f t="shared" si="1062"/>
        <v>3.86839481555334E-3</v>
      </c>
      <c r="HC476" s="298">
        <f t="shared" si="1063"/>
        <v>3.7949020083522501E-3</v>
      </c>
      <c r="HD476" s="298"/>
    </row>
    <row r="477" spans="1:212" ht="12" customHeight="1" x14ac:dyDescent="0.25">
      <c r="A477" s="2">
        <v>1</v>
      </c>
      <c r="B477" s="10" t="s">
        <v>153</v>
      </c>
      <c r="C477" s="183">
        <v>72003</v>
      </c>
      <c r="D477" s="10"/>
      <c r="E477" s="2" t="s">
        <v>251</v>
      </c>
      <c r="F477" s="33"/>
      <c r="G477" s="33"/>
      <c r="H477" s="33"/>
      <c r="I477" s="33"/>
      <c r="J477" s="33"/>
      <c r="K477" s="33"/>
      <c r="L477" s="33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61"/>
      <c r="X477" s="45"/>
      <c r="Y477" s="3">
        <v>33</v>
      </c>
      <c r="Z477" s="146">
        <v>5</v>
      </c>
      <c r="AA477" s="3">
        <f t="shared" si="1067"/>
        <v>38</v>
      </c>
      <c r="AB477" s="176" t="s">
        <v>675</v>
      </c>
      <c r="AC477" s="176" t="s">
        <v>675</v>
      </c>
      <c r="AD477" s="176"/>
      <c r="AE477" s="176"/>
      <c r="AF477" s="176"/>
      <c r="AG477" s="176"/>
      <c r="AH477" s="176"/>
      <c r="AI477" s="176"/>
      <c r="AJ477" s="176"/>
      <c r="AK477" s="176">
        <v>38</v>
      </c>
      <c r="AL477" s="176"/>
      <c r="AM477" s="176" t="s">
        <v>675</v>
      </c>
      <c r="AN477" s="176" t="s">
        <v>675</v>
      </c>
      <c r="AO477" s="176"/>
      <c r="AP477" s="176"/>
      <c r="AQ477" s="176"/>
      <c r="AR477" s="176"/>
      <c r="AS477" s="176" t="s">
        <v>675</v>
      </c>
      <c r="AT477" s="176"/>
      <c r="AU477" s="3">
        <f t="shared" si="1084"/>
        <v>38</v>
      </c>
      <c r="AV477" s="176">
        <f t="shared" si="1069"/>
        <v>0</v>
      </c>
      <c r="AW477" s="176">
        <f t="shared" si="1070"/>
        <v>38</v>
      </c>
      <c r="AX477" s="176">
        <f t="shared" si="1071"/>
        <v>0</v>
      </c>
      <c r="AY477" s="3">
        <f t="shared" si="1072"/>
        <v>38</v>
      </c>
      <c r="AZ477" s="3"/>
      <c r="BA477" s="2">
        <f t="shared" si="977"/>
        <v>0</v>
      </c>
      <c r="BB477" s="2">
        <f t="shared" si="978"/>
        <v>38</v>
      </c>
      <c r="BC477" s="2">
        <f t="shared" si="979"/>
        <v>0</v>
      </c>
      <c r="BD477" s="3">
        <f t="shared" si="980"/>
        <v>38</v>
      </c>
      <c r="BE477" s="3">
        <f t="shared" si="981"/>
        <v>3.0206800402757339</v>
      </c>
      <c r="BF477" s="2">
        <f t="shared" si="982"/>
        <v>0</v>
      </c>
      <c r="BG477" s="2">
        <f t="shared" si="983"/>
        <v>2.9432267059096895</v>
      </c>
      <c r="BH477" s="2">
        <f t="shared" si="984"/>
        <v>0</v>
      </c>
      <c r="BI477" s="3">
        <f t="shared" si="985"/>
        <v>2.9432267059096895</v>
      </c>
      <c r="BJ477" s="3"/>
      <c r="BK477" s="21">
        <v>12772</v>
      </c>
      <c r="BL477" s="3">
        <v>12729</v>
      </c>
      <c r="BM477" s="2">
        <v>43</v>
      </c>
      <c r="BN477" s="2">
        <v>43</v>
      </c>
      <c r="BO477" s="45"/>
      <c r="BP477" s="2">
        <f t="shared" si="986"/>
        <v>43</v>
      </c>
      <c r="BQ477" s="2">
        <f t="shared" si="987"/>
        <v>3.378112970382591</v>
      </c>
      <c r="BR477" s="2">
        <f t="shared" si="988"/>
        <v>3.378112970382591</v>
      </c>
      <c r="BS477" s="2"/>
      <c r="BT477" s="7">
        <v>12875</v>
      </c>
      <c r="BU477" s="3">
        <v>12830</v>
      </c>
      <c r="BV477" s="2">
        <f t="shared" si="1073"/>
        <v>45</v>
      </c>
      <c r="BW477" s="2">
        <v>45</v>
      </c>
      <c r="BX477" s="61"/>
      <c r="BY477" s="2">
        <f t="shared" si="989"/>
        <v>45</v>
      </c>
      <c r="BZ477" s="2">
        <f t="shared" si="990"/>
        <v>3.5074045206547155</v>
      </c>
      <c r="CA477" s="2">
        <f t="shared" si="991"/>
        <v>3.5074045206547155</v>
      </c>
      <c r="CB477" s="2"/>
      <c r="CC477" s="105">
        <v>12873</v>
      </c>
      <c r="CD477" s="3">
        <v>12846</v>
      </c>
      <c r="CE477" s="2">
        <f t="shared" si="1074"/>
        <v>27</v>
      </c>
      <c r="CF477" s="2">
        <v>27</v>
      </c>
      <c r="CG477" s="61"/>
      <c r="CH477" s="2">
        <f t="shared" si="992"/>
        <v>27</v>
      </c>
      <c r="CI477" s="2">
        <f t="shared" si="993"/>
        <v>2.1018215787015415</v>
      </c>
      <c r="CJ477" s="2">
        <f t="shared" si="994"/>
        <v>2.1018215787015415</v>
      </c>
      <c r="CK477" s="2"/>
      <c r="CL477" s="105">
        <v>12880</v>
      </c>
      <c r="CM477" s="3">
        <v>12861</v>
      </c>
      <c r="CN477" s="2">
        <f t="shared" si="1075"/>
        <v>19</v>
      </c>
      <c r="CO477" s="2">
        <f t="shared" si="1076"/>
        <v>19</v>
      </c>
      <c r="CP477" s="61"/>
      <c r="CQ477" s="2">
        <f t="shared" si="995"/>
        <v>19</v>
      </c>
      <c r="CR477" s="2">
        <f t="shared" si="996"/>
        <v>1.4773345774045563</v>
      </c>
      <c r="CS477" s="2">
        <f t="shared" si="997"/>
        <v>1.4773345774045563</v>
      </c>
      <c r="CT477" s="2"/>
      <c r="CU477" s="131">
        <v>12950</v>
      </c>
      <c r="CV477" s="3">
        <v>12911</v>
      </c>
      <c r="CW477" s="2">
        <f t="shared" si="1077"/>
        <v>39</v>
      </c>
      <c r="CX477" s="2">
        <f t="shared" si="1078"/>
        <v>39</v>
      </c>
      <c r="CY477" s="61"/>
      <c r="CZ477" s="2">
        <f t="shared" si="998"/>
        <v>39</v>
      </c>
      <c r="DA477" s="2">
        <f t="shared" si="999"/>
        <v>3.0206800402757339</v>
      </c>
      <c r="DB477" s="2">
        <f t="shared" si="1000"/>
        <v>3.0206800402757339</v>
      </c>
      <c r="DC477" s="2"/>
      <c r="DD477" s="131">
        <v>12981</v>
      </c>
      <c r="DE477" s="3">
        <v>12949</v>
      </c>
      <c r="DF477" s="2">
        <f t="shared" si="1079"/>
        <v>32</v>
      </c>
      <c r="DG477" s="2">
        <f t="shared" si="1080"/>
        <v>32</v>
      </c>
      <c r="DH477" s="61"/>
      <c r="DI477" s="2">
        <f t="shared" si="1001"/>
        <v>32</v>
      </c>
      <c r="DJ477" s="2">
        <f t="shared" si="1002"/>
        <v>2.4712332998687154</v>
      </c>
      <c r="DK477" s="2">
        <f t="shared" si="1003"/>
        <v>2.4712332998687154</v>
      </c>
      <c r="DL477" s="2"/>
      <c r="DM477" s="131">
        <v>13094</v>
      </c>
      <c r="DN477" s="2">
        <v>13081</v>
      </c>
      <c r="DO477" s="3">
        <f t="shared" si="1004"/>
        <v>13</v>
      </c>
      <c r="DP477" s="3">
        <f t="shared" si="1005"/>
        <v>0.99380781285834419</v>
      </c>
      <c r="DQ477" s="2"/>
      <c r="DR477" s="131">
        <v>13107</v>
      </c>
      <c r="DS477" s="2">
        <v>13103</v>
      </c>
      <c r="DT477" s="3">
        <f t="shared" si="1006"/>
        <v>4</v>
      </c>
      <c r="DU477" s="3">
        <f t="shared" si="1007"/>
        <v>0.30527360146531329</v>
      </c>
      <c r="DV477" s="2"/>
      <c r="DW477" s="131">
        <v>13159</v>
      </c>
      <c r="DX477" s="2">
        <v>13148</v>
      </c>
      <c r="DY477" s="3">
        <f t="shared" si="1008"/>
        <v>11</v>
      </c>
      <c r="DZ477" s="3">
        <f t="shared" si="1009"/>
        <v>0.83662914511712805</v>
      </c>
      <c r="EA477" s="2"/>
      <c r="EB477" s="131">
        <v>13271</v>
      </c>
      <c r="EC477" s="2">
        <v>13252</v>
      </c>
      <c r="ED477" s="3">
        <f t="shared" si="1065"/>
        <v>19</v>
      </c>
      <c r="EE477" s="3">
        <f t="shared" si="1010"/>
        <v>1.4337458496830666</v>
      </c>
      <c r="EF477" s="2"/>
      <c r="EG477" s="131">
        <v>13500</v>
      </c>
      <c r="EH477" s="2">
        <v>13502</v>
      </c>
      <c r="EI477" s="3">
        <v>0</v>
      </c>
      <c r="EJ477" s="3">
        <f t="shared" si="1011"/>
        <v>0</v>
      </c>
      <c r="EK477" s="2"/>
      <c r="EL477" s="131">
        <v>13756</v>
      </c>
      <c r="EM477" s="2">
        <v>13740</v>
      </c>
      <c r="EN477" s="3">
        <f t="shared" si="1082"/>
        <v>16</v>
      </c>
      <c r="EO477" s="3">
        <f t="shared" si="1012"/>
        <v>1.1644832605531297</v>
      </c>
      <c r="EP477" s="2"/>
      <c r="EQ477" s="2"/>
      <c r="ER477" s="77">
        <f t="shared" si="1013"/>
        <v>43</v>
      </c>
      <c r="ES477" s="83">
        <f t="shared" si="1088"/>
        <v>45</v>
      </c>
      <c r="ET477" s="83">
        <f t="shared" si="1085"/>
        <v>27</v>
      </c>
      <c r="EU477" s="81">
        <f t="shared" si="975"/>
        <v>19</v>
      </c>
      <c r="EV477" s="81">
        <f t="shared" si="1089"/>
        <v>39</v>
      </c>
      <c r="EW477" s="81">
        <f t="shared" si="961"/>
        <v>32</v>
      </c>
      <c r="EX477" s="81">
        <f t="shared" si="1090"/>
        <v>13</v>
      </c>
      <c r="EY477" s="81">
        <f t="shared" si="1086"/>
        <v>4</v>
      </c>
      <c r="EZ477" s="81">
        <f t="shared" si="1087"/>
        <v>11</v>
      </c>
      <c r="FA477" s="81">
        <f t="shared" si="1014"/>
        <v>19</v>
      </c>
      <c r="FB477" s="81">
        <f t="shared" si="1015"/>
        <v>0</v>
      </c>
      <c r="FC477" s="81">
        <f t="shared" si="1083"/>
        <v>16</v>
      </c>
      <c r="FD477" s="2"/>
      <c r="FE477" s="77">
        <f t="shared" si="1016"/>
        <v>3.378112970382591</v>
      </c>
      <c r="FF477" s="83">
        <f t="shared" si="1017"/>
        <v>3.5074045206547155</v>
      </c>
      <c r="FG477" s="83">
        <f t="shared" si="1018"/>
        <v>2.1018215787015415</v>
      </c>
      <c r="FH477" s="81">
        <f t="shared" si="1019"/>
        <v>1.4773345774045563</v>
      </c>
      <c r="FI477" s="81">
        <f t="shared" si="1020"/>
        <v>3.0206800402757339</v>
      </c>
      <c r="FJ477" s="81">
        <f t="shared" si="1021"/>
        <v>2.4712332998687154</v>
      </c>
      <c r="FK477" s="81">
        <f t="shared" si="1022"/>
        <v>0.99380781285834419</v>
      </c>
      <c r="FL477" s="81">
        <f t="shared" si="1023"/>
        <v>0.30527360146531329</v>
      </c>
      <c r="FM477" s="81">
        <f t="shared" si="1024"/>
        <v>0.83662914511712805</v>
      </c>
      <c r="FN477" s="81">
        <f t="shared" si="1025"/>
        <v>1.4337458496830666</v>
      </c>
      <c r="FO477" s="81">
        <f t="shared" si="1026"/>
        <v>0</v>
      </c>
      <c r="FP477" s="81">
        <f t="shared" si="1027"/>
        <v>1.1644832605531297</v>
      </c>
      <c r="FQ477" s="2"/>
      <c r="FR477" s="83">
        <f t="shared" si="1028"/>
        <v>2</v>
      </c>
      <c r="FS477" s="83">
        <f t="shared" si="1029"/>
        <v>-18</v>
      </c>
      <c r="FT477" s="83">
        <f t="shared" si="1030"/>
        <v>-8</v>
      </c>
      <c r="FU477" s="83">
        <f t="shared" si="1031"/>
        <v>20</v>
      </c>
      <c r="FV477" s="83">
        <f t="shared" si="1032"/>
        <v>-7</v>
      </c>
      <c r="FW477" s="83">
        <f t="shared" si="1033"/>
        <v>-19</v>
      </c>
      <c r="FX477" s="83">
        <f t="shared" si="1034"/>
        <v>-9</v>
      </c>
      <c r="FY477" s="83">
        <f t="shared" si="1035"/>
        <v>7</v>
      </c>
      <c r="FZ477" s="83">
        <f t="shared" si="1036"/>
        <v>8</v>
      </c>
      <c r="GA477" s="83">
        <f t="shared" si="1037"/>
        <v>-19</v>
      </c>
      <c r="GB477" s="83">
        <f t="shared" si="1038"/>
        <v>16</v>
      </c>
      <c r="GC477" s="54"/>
      <c r="GD477" s="205">
        <f t="shared" si="1039"/>
        <v>0.12929155027212458</v>
      </c>
      <c r="GE477" s="206">
        <f t="shared" si="1040"/>
        <v>-1.405582941953174</v>
      </c>
      <c r="GF477" s="206">
        <f t="shared" si="1041"/>
        <v>-0.6244870012969852</v>
      </c>
      <c r="GG477" s="207">
        <f t="shared" si="1042"/>
        <v>1.5433454628711776</v>
      </c>
      <c r="GH477" s="206">
        <f t="shared" si="1043"/>
        <v>-0.54944674040701846</v>
      </c>
      <c r="GI477" s="206">
        <f t="shared" si="1044"/>
        <v>-1.4774254870103714</v>
      </c>
      <c r="GJ477" s="206">
        <f t="shared" si="1045"/>
        <v>-0.68853421139303084</v>
      </c>
      <c r="GK477" s="206">
        <f t="shared" si="1046"/>
        <v>0.5313555436518147</v>
      </c>
      <c r="GL477" s="206">
        <f t="shared" si="1047"/>
        <v>0.59711670456593857</v>
      </c>
      <c r="GM477" s="206">
        <f t="shared" si="1048"/>
        <v>-1.4337458496830666</v>
      </c>
      <c r="GN477" s="206">
        <f t="shared" si="1049"/>
        <v>1.1644832605531297</v>
      </c>
      <c r="GO477" s="2"/>
      <c r="GP477" s="3">
        <f t="shared" si="1050"/>
        <v>16</v>
      </c>
      <c r="GQ477" s="320">
        <f t="shared" si="1051"/>
        <v>1.1644832605531296E-3</v>
      </c>
      <c r="GR477" s="298">
        <f t="shared" si="1052"/>
        <v>7.488810324108744E-4</v>
      </c>
      <c r="GS477" s="298">
        <f t="shared" si="1053"/>
        <v>7.1914852814267908E-4</v>
      </c>
      <c r="GT477" s="298">
        <f t="shared" si="1054"/>
        <v>5.1554987295078275E-4</v>
      </c>
      <c r="GU477" s="298">
        <f t="shared" si="1055"/>
        <v>4.10225408066327E-4</v>
      </c>
      <c r="GV477" s="298">
        <f t="shared" si="1056"/>
        <v>7.0376786487656999E-4</v>
      </c>
      <c r="GW477" s="298">
        <f t="shared" si="1057"/>
        <v>6.4229943196643987E-4</v>
      </c>
      <c r="GX477" s="298">
        <f t="shared" si="1058"/>
        <v>3.2529276348713845E-4</v>
      </c>
      <c r="GY477" s="298">
        <f t="shared" si="1059"/>
        <v>9.5916360933266193E-5</v>
      </c>
      <c r="GZ477" s="298">
        <f t="shared" si="1060"/>
        <v>2.2833419823559939E-4</v>
      </c>
      <c r="HA477" s="298">
        <f t="shared" si="1061"/>
        <v>4.013519222644698E-4</v>
      </c>
      <c r="HB477" s="298">
        <f t="shared" si="1062"/>
        <v>0</v>
      </c>
      <c r="HC477" s="298">
        <f t="shared" si="1063"/>
        <v>2.7725311476546117E-4</v>
      </c>
      <c r="HD477" s="298"/>
    </row>
    <row r="478" spans="1:212" ht="12" customHeight="1" x14ac:dyDescent="0.25">
      <c r="A478" s="2">
        <v>1</v>
      </c>
      <c r="B478" s="10" t="s">
        <v>153</v>
      </c>
      <c r="C478" s="183">
        <v>72004</v>
      </c>
      <c r="D478" s="10"/>
      <c r="E478" s="2" t="s">
        <v>270</v>
      </c>
      <c r="F478" s="33"/>
      <c r="G478" s="33"/>
      <c r="H478" s="33"/>
      <c r="I478" s="33"/>
      <c r="J478" s="33"/>
      <c r="K478" s="33"/>
      <c r="L478" s="33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61"/>
      <c r="X478" s="45"/>
      <c r="Y478" s="3">
        <v>19</v>
      </c>
      <c r="Z478" s="146">
        <v>7</v>
      </c>
      <c r="AA478" s="3">
        <f t="shared" si="1067"/>
        <v>26</v>
      </c>
      <c r="AB478" s="176" t="s">
        <v>675</v>
      </c>
      <c r="AC478" s="176" t="s">
        <v>675</v>
      </c>
      <c r="AD478" s="176"/>
      <c r="AE478" s="176"/>
      <c r="AF478" s="176"/>
      <c r="AG478" s="176"/>
      <c r="AH478" s="176"/>
      <c r="AI478" s="176"/>
      <c r="AJ478" s="176"/>
      <c r="AK478" s="176">
        <v>19</v>
      </c>
      <c r="AL478" s="176"/>
      <c r="AM478" s="176" t="s">
        <v>675</v>
      </c>
      <c r="AN478" s="176" t="s">
        <v>675</v>
      </c>
      <c r="AO478" s="176"/>
      <c r="AP478" s="176"/>
      <c r="AQ478" s="176"/>
      <c r="AR478" s="176"/>
      <c r="AS478" s="176" t="s">
        <v>675</v>
      </c>
      <c r="AT478" s="176"/>
      <c r="AU478" s="3">
        <f t="shared" si="1084"/>
        <v>19</v>
      </c>
      <c r="AV478" s="176">
        <f t="shared" si="1069"/>
        <v>0</v>
      </c>
      <c r="AW478" s="176">
        <f t="shared" si="1070"/>
        <v>19</v>
      </c>
      <c r="AX478" s="176">
        <f t="shared" si="1071"/>
        <v>0</v>
      </c>
      <c r="AY478" s="3">
        <f t="shared" si="1072"/>
        <v>19</v>
      </c>
      <c r="AZ478" s="3"/>
      <c r="BA478" s="2">
        <f t="shared" si="977"/>
        <v>0</v>
      </c>
      <c r="BB478" s="2">
        <f t="shared" si="978"/>
        <v>19</v>
      </c>
      <c r="BC478" s="2">
        <f t="shared" si="979"/>
        <v>0</v>
      </c>
      <c r="BD478" s="3">
        <f t="shared" si="980"/>
        <v>19</v>
      </c>
      <c r="BE478" s="3">
        <f t="shared" si="981"/>
        <v>2.0913872869003103</v>
      </c>
      <c r="BF478" s="2">
        <f t="shared" si="982"/>
        <v>0</v>
      </c>
      <c r="BG478" s="2">
        <f t="shared" si="983"/>
        <v>1.2041320742759365</v>
      </c>
      <c r="BH478" s="2">
        <f t="shared" si="984"/>
        <v>0</v>
      </c>
      <c r="BI478" s="3">
        <f t="shared" si="985"/>
        <v>1.2041320742759365</v>
      </c>
      <c r="BJ478" s="3"/>
      <c r="BK478" s="21">
        <v>15410</v>
      </c>
      <c r="BL478" s="3">
        <v>15370</v>
      </c>
      <c r="BM478" s="2">
        <v>40</v>
      </c>
      <c r="BN478" s="2">
        <v>40</v>
      </c>
      <c r="BO478" s="45"/>
      <c r="BP478" s="2">
        <f t="shared" si="986"/>
        <v>40</v>
      </c>
      <c r="BQ478" s="2">
        <f t="shared" si="987"/>
        <v>2.6024723487312951</v>
      </c>
      <c r="BR478" s="2">
        <f t="shared" si="988"/>
        <v>2.6024723487312951</v>
      </c>
      <c r="BS478" s="2"/>
      <c r="BT478" s="7">
        <v>15468</v>
      </c>
      <c r="BU478" s="3">
        <v>15434</v>
      </c>
      <c r="BV478" s="2">
        <f t="shared" si="1073"/>
        <v>34</v>
      </c>
      <c r="BW478" s="2">
        <v>34</v>
      </c>
      <c r="BX478" s="61"/>
      <c r="BY478" s="2">
        <f t="shared" si="989"/>
        <v>34</v>
      </c>
      <c r="BZ478" s="2">
        <f t="shared" si="990"/>
        <v>2.202928599196579</v>
      </c>
      <c r="CA478" s="2">
        <f t="shared" si="991"/>
        <v>2.202928599196579</v>
      </c>
      <c r="CB478" s="2"/>
      <c r="CC478" s="105">
        <v>15570</v>
      </c>
      <c r="CD478" s="3">
        <v>15538</v>
      </c>
      <c r="CE478" s="2">
        <f t="shared" si="1074"/>
        <v>32</v>
      </c>
      <c r="CF478" s="2">
        <v>32</v>
      </c>
      <c r="CG478" s="61"/>
      <c r="CH478" s="2">
        <f t="shared" si="992"/>
        <v>32</v>
      </c>
      <c r="CI478" s="2">
        <f t="shared" si="993"/>
        <v>2.0594671128845414</v>
      </c>
      <c r="CJ478" s="2">
        <f t="shared" si="994"/>
        <v>2.0594671128845414</v>
      </c>
      <c r="CK478" s="2"/>
      <c r="CL478" s="105">
        <v>15675</v>
      </c>
      <c r="CM478" s="3">
        <v>15655</v>
      </c>
      <c r="CN478" s="2">
        <f t="shared" si="1075"/>
        <v>20</v>
      </c>
      <c r="CO478" s="2">
        <f t="shared" si="1076"/>
        <v>20</v>
      </c>
      <c r="CP478" s="61"/>
      <c r="CQ478" s="2">
        <f t="shared" si="995"/>
        <v>20</v>
      </c>
      <c r="CR478" s="2">
        <f t="shared" si="996"/>
        <v>1.2775471095496647</v>
      </c>
      <c r="CS478" s="2">
        <f t="shared" si="997"/>
        <v>1.2775471095496647</v>
      </c>
      <c r="CT478" s="2"/>
      <c r="CU478" s="131">
        <v>15812</v>
      </c>
      <c r="CV478" s="3">
        <v>15779</v>
      </c>
      <c r="CW478" s="2">
        <f t="shared" si="1077"/>
        <v>33</v>
      </c>
      <c r="CX478" s="2">
        <f t="shared" si="1078"/>
        <v>33</v>
      </c>
      <c r="CY478" s="61"/>
      <c r="CZ478" s="2">
        <f t="shared" si="998"/>
        <v>33</v>
      </c>
      <c r="DA478" s="2">
        <f t="shared" si="999"/>
        <v>2.0913872869003103</v>
      </c>
      <c r="DB478" s="2">
        <f t="shared" si="1000"/>
        <v>2.0913872869003103</v>
      </c>
      <c r="DC478" s="2"/>
      <c r="DD478" s="131">
        <v>15909</v>
      </c>
      <c r="DE478" s="3">
        <v>15904</v>
      </c>
      <c r="DF478" s="2">
        <f t="shared" si="1079"/>
        <v>5</v>
      </c>
      <c r="DG478" s="2">
        <f t="shared" si="1080"/>
        <v>5</v>
      </c>
      <c r="DH478" s="61"/>
      <c r="DI478" s="2">
        <f t="shared" si="1001"/>
        <v>5</v>
      </c>
      <c r="DJ478" s="2">
        <f t="shared" si="1002"/>
        <v>0.31438631790744465</v>
      </c>
      <c r="DK478" s="2">
        <f t="shared" si="1003"/>
        <v>0.31438631790744465</v>
      </c>
      <c r="DL478" s="2"/>
      <c r="DM478" s="131">
        <v>16012</v>
      </c>
      <c r="DN478" s="2">
        <v>16000</v>
      </c>
      <c r="DO478" s="3">
        <f t="shared" si="1004"/>
        <v>12</v>
      </c>
      <c r="DP478" s="3">
        <f t="shared" si="1005"/>
        <v>0.75</v>
      </c>
      <c r="DQ478" s="2"/>
      <c r="DR478" s="131">
        <v>16099</v>
      </c>
      <c r="DS478" s="2">
        <v>16074</v>
      </c>
      <c r="DT478" s="3">
        <f t="shared" si="1006"/>
        <v>25</v>
      </c>
      <c r="DU478" s="3">
        <f t="shared" si="1007"/>
        <v>1.5553067064825183</v>
      </c>
      <c r="DV478" s="2"/>
      <c r="DW478" s="131">
        <v>16179</v>
      </c>
      <c r="DX478" s="2">
        <v>16160</v>
      </c>
      <c r="DY478" s="3">
        <f t="shared" si="1008"/>
        <v>19</v>
      </c>
      <c r="DZ478" s="3">
        <f t="shared" si="1009"/>
        <v>1.1757425742574257</v>
      </c>
      <c r="EA478" s="2"/>
      <c r="EB478" s="131">
        <v>16109</v>
      </c>
      <c r="EC478" s="2">
        <v>16099</v>
      </c>
      <c r="ED478" s="3">
        <f t="shared" si="1065"/>
        <v>10</v>
      </c>
      <c r="EE478" s="3">
        <f t="shared" si="1010"/>
        <v>0.62115659357724085</v>
      </c>
      <c r="EF478" s="2"/>
      <c r="EG478" s="131">
        <v>16321</v>
      </c>
      <c r="EH478" s="2">
        <v>16311</v>
      </c>
      <c r="EI478" s="3">
        <f t="shared" ref="EI478:EI505" si="1091">EG478-EH478</f>
        <v>10</v>
      </c>
      <c r="EJ478" s="3">
        <f t="shared" si="1011"/>
        <v>0.61308319538961442</v>
      </c>
      <c r="EK478" s="2"/>
      <c r="EL478" s="131">
        <v>16701</v>
      </c>
      <c r="EM478" s="2">
        <v>16691</v>
      </c>
      <c r="EN478" s="3">
        <f t="shared" si="1082"/>
        <v>10</v>
      </c>
      <c r="EO478" s="3">
        <f t="shared" si="1012"/>
        <v>0.59912527709544061</v>
      </c>
      <c r="EP478" s="2"/>
      <c r="EQ478" s="2"/>
      <c r="ER478" s="77">
        <f t="shared" si="1013"/>
        <v>40</v>
      </c>
      <c r="ES478" s="83">
        <f t="shared" si="1088"/>
        <v>34</v>
      </c>
      <c r="ET478" s="83">
        <f t="shared" si="1085"/>
        <v>32</v>
      </c>
      <c r="EU478" s="81">
        <f t="shared" si="975"/>
        <v>20</v>
      </c>
      <c r="EV478" s="81">
        <f t="shared" si="1089"/>
        <v>33</v>
      </c>
      <c r="EW478" s="81">
        <f t="shared" si="961"/>
        <v>5</v>
      </c>
      <c r="EX478" s="81">
        <f t="shared" si="1090"/>
        <v>12</v>
      </c>
      <c r="EY478" s="81">
        <f t="shared" si="1086"/>
        <v>25</v>
      </c>
      <c r="EZ478" s="81">
        <f t="shared" si="1087"/>
        <v>19</v>
      </c>
      <c r="FA478" s="81">
        <f t="shared" si="1014"/>
        <v>10</v>
      </c>
      <c r="FB478" s="81">
        <f t="shared" si="1015"/>
        <v>10</v>
      </c>
      <c r="FC478" s="81">
        <f t="shared" si="1083"/>
        <v>10</v>
      </c>
      <c r="FD478" s="2"/>
      <c r="FE478" s="77">
        <f t="shared" si="1016"/>
        <v>2.6024723487312951</v>
      </c>
      <c r="FF478" s="83">
        <f t="shared" si="1017"/>
        <v>2.202928599196579</v>
      </c>
      <c r="FG478" s="83">
        <f t="shared" si="1018"/>
        <v>2.0594671128845414</v>
      </c>
      <c r="FH478" s="81">
        <f t="shared" si="1019"/>
        <v>1.2775471095496647</v>
      </c>
      <c r="FI478" s="81">
        <f t="shared" si="1020"/>
        <v>2.0913872869003103</v>
      </c>
      <c r="FJ478" s="81">
        <f t="shared" si="1021"/>
        <v>0.31438631790744465</v>
      </c>
      <c r="FK478" s="81">
        <f t="shared" si="1022"/>
        <v>0.75</v>
      </c>
      <c r="FL478" s="81">
        <f t="shared" si="1023"/>
        <v>1.5553067064825183</v>
      </c>
      <c r="FM478" s="81">
        <f t="shared" si="1024"/>
        <v>1.1757425742574257</v>
      </c>
      <c r="FN478" s="81">
        <f t="shared" si="1025"/>
        <v>0.62115659357724085</v>
      </c>
      <c r="FO478" s="81">
        <f t="shared" si="1026"/>
        <v>0.61308319538961442</v>
      </c>
      <c r="FP478" s="81">
        <f t="shared" si="1027"/>
        <v>0.59912527709544061</v>
      </c>
      <c r="FQ478" s="2"/>
      <c r="FR478" s="83">
        <f t="shared" si="1028"/>
        <v>-6</v>
      </c>
      <c r="FS478" s="83">
        <f t="shared" si="1029"/>
        <v>-2</v>
      </c>
      <c r="FT478" s="83">
        <f t="shared" si="1030"/>
        <v>-12</v>
      </c>
      <c r="FU478" s="83">
        <f t="shared" si="1031"/>
        <v>13</v>
      </c>
      <c r="FV478" s="83">
        <f t="shared" si="1032"/>
        <v>-28</v>
      </c>
      <c r="FW478" s="83">
        <f t="shared" si="1033"/>
        <v>7</v>
      </c>
      <c r="FX478" s="83">
        <f t="shared" si="1034"/>
        <v>13</v>
      </c>
      <c r="FY478" s="83">
        <f t="shared" si="1035"/>
        <v>-6</v>
      </c>
      <c r="FZ478" s="83">
        <f t="shared" si="1036"/>
        <v>-9</v>
      </c>
      <c r="GA478" s="83">
        <f t="shared" si="1037"/>
        <v>0</v>
      </c>
      <c r="GB478" s="83">
        <f t="shared" si="1038"/>
        <v>0</v>
      </c>
      <c r="GC478" s="54"/>
      <c r="GD478" s="205">
        <f t="shared" si="1039"/>
        <v>-0.39954374953471605</v>
      </c>
      <c r="GE478" s="206">
        <f t="shared" si="1040"/>
        <v>-0.14346148631203759</v>
      </c>
      <c r="GF478" s="206">
        <f t="shared" si="1041"/>
        <v>-0.78192000333487677</v>
      </c>
      <c r="GG478" s="207">
        <f t="shared" si="1042"/>
        <v>0.81384017735064562</v>
      </c>
      <c r="GH478" s="206">
        <f t="shared" si="1043"/>
        <v>-1.7770009689928656</v>
      </c>
      <c r="GI478" s="206">
        <f t="shared" si="1044"/>
        <v>0.43561368209255535</v>
      </c>
      <c r="GJ478" s="206">
        <f t="shared" si="1045"/>
        <v>0.80530670648251834</v>
      </c>
      <c r="GK478" s="206">
        <f t="shared" si="1046"/>
        <v>-0.37956413222509267</v>
      </c>
      <c r="GL478" s="206">
        <f t="shared" si="1047"/>
        <v>-0.55458598068018483</v>
      </c>
      <c r="GM478" s="206">
        <f t="shared" si="1048"/>
        <v>-8.0733981876264238E-3</v>
      </c>
      <c r="GN478" s="206">
        <f t="shared" si="1049"/>
        <v>-1.395791829417381E-2</v>
      </c>
      <c r="GO478" s="2"/>
      <c r="GP478" s="3">
        <f t="shared" si="1050"/>
        <v>10</v>
      </c>
      <c r="GQ478" s="320">
        <f t="shared" si="1051"/>
        <v>5.9912527709544061E-4</v>
      </c>
      <c r="GR478" s="298">
        <f t="shared" si="1052"/>
        <v>6.9663351852174366E-4</v>
      </c>
      <c r="GS478" s="298">
        <f t="shared" si="1053"/>
        <v>5.4335666570780197E-4</v>
      </c>
      <c r="GT478" s="298">
        <f t="shared" si="1054"/>
        <v>6.1102207164537216E-4</v>
      </c>
      <c r="GU478" s="298">
        <f t="shared" si="1055"/>
        <v>4.3181621901718629E-4</v>
      </c>
      <c r="GV478" s="298">
        <f t="shared" si="1056"/>
        <v>5.9549588566478991E-4</v>
      </c>
      <c r="GW478" s="298">
        <f t="shared" si="1057"/>
        <v>1.0035928624475623E-4</v>
      </c>
      <c r="GX478" s="298">
        <f t="shared" si="1058"/>
        <v>3.00270243218897E-4</v>
      </c>
      <c r="GY478" s="298">
        <f t="shared" si="1059"/>
        <v>5.9947725583291373E-4</v>
      </c>
      <c r="GZ478" s="298">
        <f t="shared" si="1060"/>
        <v>3.9439543331603531E-4</v>
      </c>
      <c r="HA478" s="298">
        <f t="shared" si="1061"/>
        <v>2.1123785382340515E-4</v>
      </c>
      <c r="HB478" s="298">
        <f t="shared" si="1062"/>
        <v>1.9940179461615153E-4</v>
      </c>
      <c r="HC478" s="298">
        <f t="shared" si="1063"/>
        <v>1.7328319672841325E-4</v>
      </c>
      <c r="HD478" s="298"/>
    </row>
    <row r="479" spans="1:212" ht="12" customHeight="1" x14ac:dyDescent="0.25">
      <c r="A479" s="2">
        <v>1</v>
      </c>
      <c r="B479" s="10" t="s">
        <v>153</v>
      </c>
      <c r="C479" s="183">
        <v>72018</v>
      </c>
      <c r="D479" s="10"/>
      <c r="E479" s="2" t="s">
        <v>454</v>
      </c>
      <c r="F479" s="33"/>
      <c r="G479" s="33"/>
      <c r="H479" s="33"/>
      <c r="I479" s="33"/>
      <c r="J479" s="33"/>
      <c r="K479" s="33"/>
      <c r="L479" s="33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61"/>
      <c r="X479" s="45"/>
      <c r="Y479" s="3">
        <v>8</v>
      </c>
      <c r="Z479" s="146">
        <v>6</v>
      </c>
      <c r="AA479" s="3">
        <f t="shared" si="1067"/>
        <v>14</v>
      </c>
      <c r="AB479" s="176" t="s">
        <v>675</v>
      </c>
      <c r="AC479" s="176" t="s">
        <v>675</v>
      </c>
      <c r="AD479" s="176"/>
      <c r="AE479" s="176"/>
      <c r="AF479" s="176"/>
      <c r="AG479" s="176"/>
      <c r="AH479" s="176"/>
      <c r="AI479" s="176"/>
      <c r="AJ479" s="176"/>
      <c r="AK479" s="176">
        <v>8</v>
      </c>
      <c r="AL479" s="176"/>
      <c r="AM479" s="176" t="s">
        <v>675</v>
      </c>
      <c r="AN479" s="176" t="s">
        <v>675</v>
      </c>
      <c r="AO479" s="176"/>
      <c r="AP479" s="176"/>
      <c r="AQ479" s="176"/>
      <c r="AR479" s="176"/>
      <c r="AS479" s="176" t="s">
        <v>675</v>
      </c>
      <c r="AT479" s="176"/>
      <c r="AU479" s="3">
        <f t="shared" si="1084"/>
        <v>8</v>
      </c>
      <c r="AV479" s="176">
        <f t="shared" si="1069"/>
        <v>0</v>
      </c>
      <c r="AW479" s="176">
        <f t="shared" si="1070"/>
        <v>8</v>
      </c>
      <c r="AX479" s="176">
        <f t="shared" si="1071"/>
        <v>0</v>
      </c>
      <c r="AY479" s="3">
        <f t="shared" si="1072"/>
        <v>8</v>
      </c>
      <c r="AZ479" s="3"/>
      <c r="BA479" s="2">
        <f t="shared" si="977"/>
        <v>0</v>
      </c>
      <c r="BB479" s="2">
        <f t="shared" si="978"/>
        <v>8</v>
      </c>
      <c r="BC479" s="2">
        <f t="shared" si="979"/>
        <v>0</v>
      </c>
      <c r="BD479" s="3">
        <f t="shared" si="980"/>
        <v>8</v>
      </c>
      <c r="BE479" s="3">
        <f t="shared" si="981"/>
        <v>0.89409087214500527</v>
      </c>
      <c r="BF479" s="2">
        <f t="shared" si="982"/>
        <v>0</v>
      </c>
      <c r="BG479" s="2">
        <f t="shared" si="983"/>
        <v>0.65024790701454926</v>
      </c>
      <c r="BH479" s="2">
        <f t="shared" si="984"/>
        <v>0</v>
      </c>
      <c r="BI479" s="3">
        <f t="shared" si="985"/>
        <v>0.65024790701454926</v>
      </c>
      <c r="BJ479" s="3"/>
      <c r="BK479" s="21">
        <v>12257</v>
      </c>
      <c r="BL479" s="3">
        <v>12239</v>
      </c>
      <c r="BM479" s="2">
        <v>18</v>
      </c>
      <c r="BN479" s="2">
        <v>18</v>
      </c>
      <c r="BO479" s="45"/>
      <c r="BP479" s="2">
        <f t="shared" si="986"/>
        <v>18</v>
      </c>
      <c r="BQ479" s="2">
        <f t="shared" si="987"/>
        <v>1.470708391208432</v>
      </c>
      <c r="BR479" s="2">
        <f t="shared" si="988"/>
        <v>1.470708391208432</v>
      </c>
      <c r="BS479" s="2"/>
      <c r="BT479" s="7">
        <v>12350</v>
      </c>
      <c r="BU479" s="3">
        <v>12336</v>
      </c>
      <c r="BV479" s="2">
        <f t="shared" si="1073"/>
        <v>14</v>
      </c>
      <c r="BW479" s="2">
        <v>14</v>
      </c>
      <c r="BX479" s="61"/>
      <c r="BY479" s="2">
        <f t="shared" si="989"/>
        <v>14</v>
      </c>
      <c r="BZ479" s="2">
        <f t="shared" si="990"/>
        <v>1.1348897535667966</v>
      </c>
      <c r="CA479" s="2">
        <f t="shared" si="991"/>
        <v>1.1348897535667966</v>
      </c>
      <c r="CB479" s="2"/>
      <c r="CC479" s="105">
        <v>12371</v>
      </c>
      <c r="CD479" s="3">
        <v>12363</v>
      </c>
      <c r="CE479" s="2">
        <f t="shared" si="1074"/>
        <v>8</v>
      </c>
      <c r="CF479" s="2">
        <v>8</v>
      </c>
      <c r="CG479" s="61"/>
      <c r="CH479" s="2">
        <f t="shared" si="992"/>
        <v>8</v>
      </c>
      <c r="CI479" s="2">
        <f t="shared" si="993"/>
        <v>0.64709212974197194</v>
      </c>
      <c r="CJ479" s="2">
        <f t="shared" si="994"/>
        <v>0.64709212974197194</v>
      </c>
      <c r="CK479" s="2"/>
      <c r="CL479" s="105">
        <v>12341</v>
      </c>
      <c r="CM479" s="3">
        <v>12328</v>
      </c>
      <c r="CN479" s="2">
        <f t="shared" si="1075"/>
        <v>13</v>
      </c>
      <c r="CO479" s="2">
        <f t="shared" si="1076"/>
        <v>13</v>
      </c>
      <c r="CP479" s="61"/>
      <c r="CQ479" s="2">
        <f t="shared" si="995"/>
        <v>13</v>
      </c>
      <c r="CR479" s="2">
        <f t="shared" si="996"/>
        <v>1.054510058403634</v>
      </c>
      <c r="CS479" s="2">
        <f t="shared" si="997"/>
        <v>1.054510058403634</v>
      </c>
      <c r="CT479" s="2"/>
      <c r="CU479" s="131">
        <v>12314</v>
      </c>
      <c r="CV479" s="3">
        <v>12303</v>
      </c>
      <c r="CW479" s="2">
        <f t="shared" si="1077"/>
        <v>11</v>
      </c>
      <c r="CX479" s="2">
        <f t="shared" si="1078"/>
        <v>11</v>
      </c>
      <c r="CY479" s="61"/>
      <c r="CZ479" s="2">
        <f t="shared" si="998"/>
        <v>11</v>
      </c>
      <c r="DA479" s="2">
        <f t="shared" si="999"/>
        <v>0.89409087214500527</v>
      </c>
      <c r="DB479" s="2">
        <f t="shared" si="1000"/>
        <v>0.89409087214500527</v>
      </c>
      <c r="DC479" s="2"/>
      <c r="DD479" s="131">
        <v>12279</v>
      </c>
      <c r="DE479" s="3">
        <v>12270</v>
      </c>
      <c r="DF479" s="2">
        <f t="shared" si="1079"/>
        <v>9</v>
      </c>
      <c r="DG479" s="2">
        <f t="shared" si="1080"/>
        <v>9</v>
      </c>
      <c r="DH479" s="61"/>
      <c r="DI479" s="2">
        <f t="shared" si="1001"/>
        <v>9</v>
      </c>
      <c r="DJ479" s="2">
        <f t="shared" si="1002"/>
        <v>0.73349633251833746</v>
      </c>
      <c r="DK479" s="2">
        <f t="shared" si="1003"/>
        <v>0.73349633251833746</v>
      </c>
      <c r="DL479" s="2"/>
      <c r="DM479" s="131">
        <v>12225</v>
      </c>
      <c r="DN479" s="2">
        <v>12217</v>
      </c>
      <c r="DO479" s="3">
        <f t="shared" si="1004"/>
        <v>8</v>
      </c>
      <c r="DP479" s="3">
        <f t="shared" si="1005"/>
        <v>0.65482524351313742</v>
      </c>
      <c r="DQ479" s="2"/>
      <c r="DR479" s="131">
        <v>12169</v>
      </c>
      <c r="DS479" s="2">
        <v>12164</v>
      </c>
      <c r="DT479" s="3">
        <f t="shared" si="1006"/>
        <v>5</v>
      </c>
      <c r="DU479" s="3">
        <f t="shared" si="1007"/>
        <v>0.41104899704044723</v>
      </c>
      <c r="DV479" s="2"/>
      <c r="DW479" s="131">
        <v>12207</v>
      </c>
      <c r="DX479" s="2">
        <v>12189</v>
      </c>
      <c r="DY479" s="3">
        <f t="shared" si="1008"/>
        <v>18</v>
      </c>
      <c r="DZ479" s="3">
        <f t="shared" si="1009"/>
        <v>1.4767413241447205</v>
      </c>
      <c r="EA479" s="2"/>
      <c r="EB479" s="131">
        <v>12216</v>
      </c>
      <c r="EC479" s="2">
        <v>12209</v>
      </c>
      <c r="ED479" s="3">
        <f t="shared" si="1065"/>
        <v>7</v>
      </c>
      <c r="EE479" s="3">
        <f t="shared" si="1010"/>
        <v>0.57334753051027931</v>
      </c>
      <c r="EF479" s="2"/>
      <c r="EG479" s="131">
        <v>12261</v>
      </c>
      <c r="EH479" s="2">
        <v>12256</v>
      </c>
      <c r="EI479" s="3">
        <f t="shared" si="1091"/>
        <v>5</v>
      </c>
      <c r="EJ479" s="3">
        <f t="shared" si="1011"/>
        <v>0.40796344647519578</v>
      </c>
      <c r="EK479" s="2"/>
      <c r="EL479" s="131">
        <v>12314</v>
      </c>
      <c r="EM479" s="2">
        <v>12309</v>
      </c>
      <c r="EN479" s="3">
        <f t="shared" si="1082"/>
        <v>5</v>
      </c>
      <c r="EO479" s="3">
        <f t="shared" si="1012"/>
        <v>0.40620684052319439</v>
      </c>
      <c r="EP479" s="2"/>
      <c r="EQ479" s="2"/>
      <c r="ER479" s="77">
        <f t="shared" si="1013"/>
        <v>18</v>
      </c>
      <c r="ES479" s="83">
        <f t="shared" si="1088"/>
        <v>14</v>
      </c>
      <c r="ET479" s="83">
        <f t="shared" si="1085"/>
        <v>8</v>
      </c>
      <c r="EU479" s="81">
        <f t="shared" si="975"/>
        <v>13</v>
      </c>
      <c r="EV479" s="81">
        <f t="shared" si="1089"/>
        <v>11</v>
      </c>
      <c r="EW479" s="81">
        <f t="shared" si="961"/>
        <v>9</v>
      </c>
      <c r="EX479" s="81">
        <f t="shared" si="1090"/>
        <v>8</v>
      </c>
      <c r="EY479" s="81">
        <f t="shared" si="1086"/>
        <v>5</v>
      </c>
      <c r="EZ479" s="81">
        <f t="shared" si="1087"/>
        <v>18</v>
      </c>
      <c r="FA479" s="81">
        <f t="shared" si="1014"/>
        <v>7</v>
      </c>
      <c r="FB479" s="81">
        <f t="shared" si="1015"/>
        <v>5</v>
      </c>
      <c r="FC479" s="81">
        <f t="shared" si="1083"/>
        <v>5</v>
      </c>
      <c r="FD479" s="2"/>
      <c r="FE479" s="77">
        <f t="shared" si="1016"/>
        <v>1.470708391208432</v>
      </c>
      <c r="FF479" s="83">
        <f t="shared" si="1017"/>
        <v>1.1348897535667966</v>
      </c>
      <c r="FG479" s="83">
        <f t="shared" si="1018"/>
        <v>0.64709212974197194</v>
      </c>
      <c r="FH479" s="81">
        <f t="shared" si="1019"/>
        <v>1.054510058403634</v>
      </c>
      <c r="FI479" s="81">
        <f t="shared" si="1020"/>
        <v>0.89409087214500527</v>
      </c>
      <c r="FJ479" s="81">
        <f t="shared" si="1021"/>
        <v>0.73349633251833746</v>
      </c>
      <c r="FK479" s="81">
        <f t="shared" si="1022"/>
        <v>0.65482524351313742</v>
      </c>
      <c r="FL479" s="81">
        <f t="shared" si="1023"/>
        <v>0.41104899704044723</v>
      </c>
      <c r="FM479" s="81">
        <f t="shared" si="1024"/>
        <v>1.4767413241447205</v>
      </c>
      <c r="FN479" s="81">
        <f t="shared" si="1025"/>
        <v>0.57334753051027931</v>
      </c>
      <c r="FO479" s="81">
        <f t="shared" si="1026"/>
        <v>0.40796344647519578</v>
      </c>
      <c r="FP479" s="81">
        <f t="shared" si="1027"/>
        <v>0.40620684052319439</v>
      </c>
      <c r="FQ479" s="2"/>
      <c r="FR479" s="83">
        <f t="shared" si="1028"/>
        <v>-4</v>
      </c>
      <c r="FS479" s="83">
        <f t="shared" si="1029"/>
        <v>-6</v>
      </c>
      <c r="FT479" s="83">
        <f t="shared" si="1030"/>
        <v>5</v>
      </c>
      <c r="FU479" s="83">
        <f t="shared" si="1031"/>
        <v>-2</v>
      </c>
      <c r="FV479" s="83">
        <f t="shared" si="1032"/>
        <v>-2</v>
      </c>
      <c r="FW479" s="83">
        <f t="shared" si="1033"/>
        <v>-1</v>
      </c>
      <c r="FX479" s="83">
        <f t="shared" si="1034"/>
        <v>-3</v>
      </c>
      <c r="FY479" s="83">
        <f t="shared" si="1035"/>
        <v>13</v>
      </c>
      <c r="FZ479" s="83">
        <f t="shared" si="1036"/>
        <v>-11</v>
      </c>
      <c r="GA479" s="83">
        <f t="shared" si="1037"/>
        <v>-2</v>
      </c>
      <c r="GB479" s="83">
        <f t="shared" si="1038"/>
        <v>0</v>
      </c>
      <c r="GC479" s="54"/>
      <c r="GD479" s="205">
        <f t="shared" si="1039"/>
        <v>-0.33581863764163544</v>
      </c>
      <c r="GE479" s="206">
        <f t="shared" si="1040"/>
        <v>-0.48779762382482461</v>
      </c>
      <c r="GF479" s="206">
        <f t="shared" si="1041"/>
        <v>0.40741792866166204</v>
      </c>
      <c r="GG479" s="207">
        <f t="shared" si="1042"/>
        <v>-0.16041918625862872</v>
      </c>
      <c r="GH479" s="206">
        <f t="shared" si="1043"/>
        <v>-0.16059453962666781</v>
      </c>
      <c r="GI479" s="206">
        <f t="shared" si="1044"/>
        <v>-7.8671089005200034E-2</v>
      </c>
      <c r="GJ479" s="206">
        <f t="shared" si="1045"/>
        <v>-0.24377624647269019</v>
      </c>
      <c r="GK479" s="206">
        <f t="shared" si="1046"/>
        <v>1.0656923271042733</v>
      </c>
      <c r="GL479" s="206">
        <f t="shared" si="1047"/>
        <v>-0.90339379363444117</v>
      </c>
      <c r="GM479" s="206">
        <f t="shared" si="1048"/>
        <v>-0.16538408403508353</v>
      </c>
      <c r="GN479" s="206">
        <f t="shared" si="1049"/>
        <v>-1.7566059520013888E-3</v>
      </c>
      <c r="GO479" s="2"/>
      <c r="GP479" s="3">
        <f t="shared" si="1050"/>
        <v>5</v>
      </c>
      <c r="GQ479" s="320">
        <f t="shared" si="1051"/>
        <v>4.0620684052319439E-4</v>
      </c>
      <c r="GR479" s="298">
        <f t="shared" si="1052"/>
        <v>3.1348508333478467E-4</v>
      </c>
      <c r="GS479" s="298">
        <f t="shared" si="1053"/>
        <v>2.2373509764438905E-4</v>
      </c>
      <c r="GT479" s="298">
        <f t="shared" si="1054"/>
        <v>1.5275551791134304E-4</v>
      </c>
      <c r="GU479" s="298">
        <f t="shared" si="1055"/>
        <v>2.8068054236117106E-4</v>
      </c>
      <c r="GV479" s="298">
        <f t="shared" si="1056"/>
        <v>1.9849862855493E-4</v>
      </c>
      <c r="GW479" s="298">
        <f t="shared" si="1057"/>
        <v>1.8064671524056121E-4</v>
      </c>
      <c r="GX479" s="298">
        <f t="shared" si="1058"/>
        <v>2.0018016214593134E-4</v>
      </c>
      <c r="GY479" s="298">
        <f t="shared" si="1059"/>
        <v>1.1989545116658273E-4</v>
      </c>
      <c r="GZ479" s="298">
        <f t="shared" si="1060"/>
        <v>3.7363777893098082E-4</v>
      </c>
      <c r="HA479" s="298">
        <f t="shared" si="1061"/>
        <v>1.4786649767638361E-4</v>
      </c>
      <c r="HB479" s="298">
        <f t="shared" si="1062"/>
        <v>9.9700897308075767E-5</v>
      </c>
      <c r="HC479" s="298">
        <f t="shared" si="1063"/>
        <v>8.6641598364206625E-5</v>
      </c>
      <c r="HD479" s="298"/>
    </row>
    <row r="480" spans="1:212" ht="12" customHeight="1" x14ac:dyDescent="0.25">
      <c r="A480" s="2">
        <v>1</v>
      </c>
      <c r="B480" s="10" t="s">
        <v>153</v>
      </c>
      <c r="C480" s="183">
        <v>72020</v>
      </c>
      <c r="D480" s="10"/>
      <c r="E480" s="2" t="s">
        <v>502</v>
      </c>
      <c r="F480" s="33"/>
      <c r="G480" s="33"/>
      <c r="H480" s="33"/>
      <c r="I480" s="33"/>
      <c r="J480" s="33"/>
      <c r="K480" s="33"/>
      <c r="L480" s="33"/>
      <c r="M480" s="45">
        <v>945</v>
      </c>
      <c r="N480" s="45"/>
      <c r="O480" s="45"/>
      <c r="P480" s="45"/>
      <c r="Q480" s="45"/>
      <c r="R480" s="45"/>
      <c r="S480" s="45"/>
      <c r="T480" s="45"/>
      <c r="U480" s="45"/>
      <c r="V480" s="45"/>
      <c r="W480" s="61"/>
      <c r="X480" s="45">
        <f>SUM(M480:W480)</f>
        <v>945</v>
      </c>
      <c r="Y480" s="3">
        <v>24</v>
      </c>
      <c r="Z480" s="146">
        <v>12</v>
      </c>
      <c r="AA480" s="3">
        <f t="shared" si="1067"/>
        <v>36</v>
      </c>
      <c r="AB480" s="176" t="s">
        <v>675</v>
      </c>
      <c r="AC480" s="176" t="s">
        <v>675</v>
      </c>
      <c r="AD480" s="176"/>
      <c r="AE480" s="176"/>
      <c r="AF480" s="176"/>
      <c r="AG480" s="176"/>
      <c r="AH480" s="176"/>
      <c r="AI480" s="176"/>
      <c r="AJ480" s="176"/>
      <c r="AK480" s="176">
        <v>28</v>
      </c>
      <c r="AL480" s="176"/>
      <c r="AM480" s="176" t="s">
        <v>675</v>
      </c>
      <c r="AN480" s="176" t="s">
        <v>675</v>
      </c>
      <c r="AO480" s="176"/>
      <c r="AP480" s="176"/>
      <c r="AQ480" s="176"/>
      <c r="AR480" s="176"/>
      <c r="AS480" s="176" t="s">
        <v>675</v>
      </c>
      <c r="AT480" s="176"/>
      <c r="AU480" s="3">
        <f t="shared" si="1084"/>
        <v>28</v>
      </c>
      <c r="AV480" s="176">
        <f t="shared" si="1069"/>
        <v>0</v>
      </c>
      <c r="AW480" s="176">
        <f t="shared" si="1070"/>
        <v>28</v>
      </c>
      <c r="AX480" s="176">
        <f t="shared" si="1071"/>
        <v>0</v>
      </c>
      <c r="AY480" s="3">
        <f t="shared" si="1072"/>
        <v>28</v>
      </c>
      <c r="AZ480" s="3"/>
      <c r="BA480" s="2">
        <f t="shared" si="977"/>
        <v>0</v>
      </c>
      <c r="BB480" s="2">
        <f t="shared" si="978"/>
        <v>28</v>
      </c>
      <c r="BC480" s="2">
        <f t="shared" si="979"/>
        <v>0</v>
      </c>
      <c r="BD480" s="3">
        <f t="shared" si="980"/>
        <v>28</v>
      </c>
      <c r="BE480" s="3">
        <f t="shared" si="981"/>
        <v>1.296978629329403</v>
      </c>
      <c r="BF480" s="2">
        <f t="shared" si="982"/>
        <v>0</v>
      </c>
      <c r="BG480" s="2">
        <f t="shared" si="983"/>
        <v>0.82535003684598385</v>
      </c>
      <c r="BH480" s="2">
        <f t="shared" si="984"/>
        <v>0</v>
      </c>
      <c r="BI480" s="3">
        <f t="shared" si="985"/>
        <v>0.82535003684598385</v>
      </c>
      <c r="BJ480" s="3"/>
      <c r="BK480" s="21">
        <v>33448</v>
      </c>
      <c r="BL480" s="3">
        <v>33401</v>
      </c>
      <c r="BM480" s="2">
        <v>47</v>
      </c>
      <c r="BN480" s="2">
        <v>47</v>
      </c>
      <c r="BO480" s="45"/>
      <c r="BP480" s="2">
        <f t="shared" si="986"/>
        <v>47</v>
      </c>
      <c r="BQ480" s="2">
        <f t="shared" si="987"/>
        <v>1.4071434986976437</v>
      </c>
      <c r="BR480" s="2">
        <f t="shared" si="988"/>
        <v>1.4071434986976437</v>
      </c>
      <c r="BS480" s="2"/>
      <c r="BT480" s="7">
        <v>33673</v>
      </c>
      <c r="BU480" s="3">
        <v>33624</v>
      </c>
      <c r="BV480" s="2">
        <f t="shared" si="1073"/>
        <v>49</v>
      </c>
      <c r="BW480" s="2">
        <v>49</v>
      </c>
      <c r="BX480" s="61"/>
      <c r="BY480" s="2">
        <f t="shared" si="989"/>
        <v>49</v>
      </c>
      <c r="BZ480" s="2">
        <f t="shared" si="990"/>
        <v>1.4572924101832025</v>
      </c>
      <c r="CA480" s="2">
        <f t="shared" si="991"/>
        <v>1.4572924101832025</v>
      </c>
      <c r="CB480" s="2"/>
      <c r="CC480" s="105">
        <v>33766</v>
      </c>
      <c r="CD480" s="3">
        <v>33742</v>
      </c>
      <c r="CE480" s="2">
        <f t="shared" si="1074"/>
        <v>24</v>
      </c>
      <c r="CF480" s="2">
        <v>24</v>
      </c>
      <c r="CG480" s="61"/>
      <c r="CH480" s="2">
        <f t="shared" si="992"/>
        <v>24</v>
      </c>
      <c r="CI480" s="2">
        <f t="shared" si="993"/>
        <v>0.71127971074625107</v>
      </c>
      <c r="CJ480" s="2">
        <f t="shared" si="994"/>
        <v>0.71127971074625107</v>
      </c>
      <c r="CK480" s="2"/>
      <c r="CL480" s="105">
        <v>33863</v>
      </c>
      <c r="CM480" s="3">
        <v>33835</v>
      </c>
      <c r="CN480" s="2">
        <f t="shared" si="1075"/>
        <v>28</v>
      </c>
      <c r="CO480" s="2">
        <f t="shared" si="1076"/>
        <v>28</v>
      </c>
      <c r="CP480" s="61"/>
      <c r="CQ480" s="2">
        <f t="shared" si="995"/>
        <v>28</v>
      </c>
      <c r="CR480" s="2">
        <f t="shared" si="996"/>
        <v>0.82754544111127526</v>
      </c>
      <c r="CS480" s="2">
        <f t="shared" si="997"/>
        <v>0.82754544111127526</v>
      </c>
      <c r="CT480" s="2"/>
      <c r="CU480" s="131">
        <v>33969</v>
      </c>
      <c r="CV480" s="3">
        <v>33925</v>
      </c>
      <c r="CW480" s="2">
        <f t="shared" si="1077"/>
        <v>44</v>
      </c>
      <c r="CX480" s="2">
        <f t="shared" si="1078"/>
        <v>44</v>
      </c>
      <c r="CY480" s="61"/>
      <c r="CZ480" s="2">
        <f t="shared" si="998"/>
        <v>44</v>
      </c>
      <c r="DA480" s="2">
        <f t="shared" si="999"/>
        <v>1.296978629329403</v>
      </c>
      <c r="DB480" s="2">
        <f t="shared" si="1000"/>
        <v>1.296978629329403</v>
      </c>
      <c r="DC480" s="2"/>
      <c r="DD480" s="131">
        <v>34004</v>
      </c>
      <c r="DE480" s="3">
        <v>33981</v>
      </c>
      <c r="DF480" s="2">
        <f t="shared" si="1079"/>
        <v>23</v>
      </c>
      <c r="DG480" s="2">
        <f t="shared" si="1080"/>
        <v>23</v>
      </c>
      <c r="DH480" s="61"/>
      <c r="DI480" s="2">
        <f t="shared" si="1001"/>
        <v>23</v>
      </c>
      <c r="DJ480" s="2">
        <f t="shared" si="1002"/>
        <v>0.67684882728583617</v>
      </c>
      <c r="DK480" s="2">
        <f t="shared" si="1003"/>
        <v>0.67684882728583617</v>
      </c>
      <c r="DL480" s="2"/>
      <c r="DM480" s="131">
        <v>34038</v>
      </c>
      <c r="DN480" s="2">
        <v>34024</v>
      </c>
      <c r="DO480" s="3">
        <f t="shared" si="1004"/>
        <v>14</v>
      </c>
      <c r="DP480" s="3">
        <f t="shared" si="1005"/>
        <v>0.41147425346814015</v>
      </c>
      <c r="DQ480" s="2"/>
      <c r="DR480" s="131">
        <v>34083</v>
      </c>
      <c r="DS480" s="2">
        <v>34043</v>
      </c>
      <c r="DT480" s="3">
        <f t="shared" si="1006"/>
        <v>40</v>
      </c>
      <c r="DU480" s="3">
        <f t="shared" si="1007"/>
        <v>1.1749845783274093</v>
      </c>
      <c r="DV480" s="2"/>
      <c r="DW480" s="131">
        <v>34804</v>
      </c>
      <c r="DX480" s="2">
        <v>34218</v>
      </c>
      <c r="DY480" s="3">
        <f t="shared" si="1008"/>
        <v>586</v>
      </c>
      <c r="DZ480" s="3">
        <f t="shared" si="1009"/>
        <v>17.125489508445849</v>
      </c>
      <c r="EA480" s="2"/>
      <c r="EB480" s="131">
        <v>34277</v>
      </c>
      <c r="EC480" s="2">
        <v>34244</v>
      </c>
      <c r="ED480" s="3">
        <f t="shared" si="1065"/>
        <v>33</v>
      </c>
      <c r="EE480" s="3">
        <f t="shared" si="1010"/>
        <v>0.96367246816960628</v>
      </c>
      <c r="EF480" s="2"/>
      <c r="EG480" s="131">
        <v>34514</v>
      </c>
      <c r="EH480" s="2">
        <v>34371</v>
      </c>
      <c r="EI480" s="3">
        <f t="shared" si="1091"/>
        <v>143</v>
      </c>
      <c r="EJ480" s="3">
        <f t="shared" si="1011"/>
        <v>4.1604841290622909</v>
      </c>
      <c r="EK480" s="2"/>
      <c r="EL480" s="131">
        <v>35391</v>
      </c>
      <c r="EM480" s="2">
        <v>34793</v>
      </c>
      <c r="EN480" s="3">
        <f t="shared" si="1082"/>
        <v>598</v>
      </c>
      <c r="EO480" s="3">
        <f t="shared" si="1012"/>
        <v>17.187365274624206</v>
      </c>
      <c r="EP480" s="2"/>
      <c r="EQ480" s="2"/>
      <c r="ER480" s="77">
        <f t="shared" si="1013"/>
        <v>47</v>
      </c>
      <c r="ES480" s="83">
        <f t="shared" si="1088"/>
        <v>49</v>
      </c>
      <c r="ET480" s="83">
        <f t="shared" si="1085"/>
        <v>24</v>
      </c>
      <c r="EU480" s="81">
        <f t="shared" si="975"/>
        <v>28</v>
      </c>
      <c r="EV480" s="81">
        <f t="shared" si="1089"/>
        <v>44</v>
      </c>
      <c r="EW480" s="81">
        <f t="shared" si="961"/>
        <v>23</v>
      </c>
      <c r="EX480" s="81">
        <f t="shared" si="1090"/>
        <v>14</v>
      </c>
      <c r="EY480" s="81">
        <f t="shared" si="1086"/>
        <v>40</v>
      </c>
      <c r="EZ480" s="81">
        <f t="shared" si="1087"/>
        <v>586</v>
      </c>
      <c r="FA480" s="81">
        <f t="shared" si="1014"/>
        <v>33</v>
      </c>
      <c r="FB480" s="81">
        <f t="shared" si="1015"/>
        <v>143</v>
      </c>
      <c r="FC480" s="81">
        <f t="shared" si="1083"/>
        <v>598</v>
      </c>
      <c r="FD480" s="2"/>
      <c r="FE480" s="77">
        <f t="shared" si="1016"/>
        <v>1.4071434986976437</v>
      </c>
      <c r="FF480" s="83">
        <f t="shared" si="1017"/>
        <v>1.4572924101832025</v>
      </c>
      <c r="FG480" s="83">
        <f t="shared" si="1018"/>
        <v>0.71127971074625107</v>
      </c>
      <c r="FH480" s="81">
        <f t="shared" si="1019"/>
        <v>0.82754544111127526</v>
      </c>
      <c r="FI480" s="81">
        <f t="shared" si="1020"/>
        <v>1.296978629329403</v>
      </c>
      <c r="FJ480" s="81">
        <f t="shared" si="1021"/>
        <v>0.67684882728583617</v>
      </c>
      <c r="FK480" s="81">
        <f t="shared" si="1022"/>
        <v>0.41147425346814015</v>
      </c>
      <c r="FL480" s="81">
        <f t="shared" si="1023"/>
        <v>1.1749845783274093</v>
      </c>
      <c r="FM480" s="81">
        <f t="shared" si="1024"/>
        <v>17.125489508445849</v>
      </c>
      <c r="FN480" s="81">
        <f t="shared" si="1025"/>
        <v>0.96367246816960628</v>
      </c>
      <c r="FO480" s="81">
        <f t="shared" si="1026"/>
        <v>4.1604841290622909</v>
      </c>
      <c r="FP480" s="81">
        <f t="shared" si="1027"/>
        <v>17.187365274624206</v>
      </c>
      <c r="FQ480" s="2"/>
      <c r="FR480" s="83">
        <f t="shared" si="1028"/>
        <v>2</v>
      </c>
      <c r="FS480" s="83">
        <f t="shared" si="1029"/>
        <v>-25</v>
      </c>
      <c r="FT480" s="83">
        <f t="shared" si="1030"/>
        <v>4</v>
      </c>
      <c r="FU480" s="83">
        <f t="shared" si="1031"/>
        <v>16</v>
      </c>
      <c r="FV480" s="83">
        <f t="shared" si="1032"/>
        <v>-21</v>
      </c>
      <c r="FW480" s="83">
        <f t="shared" si="1033"/>
        <v>-9</v>
      </c>
      <c r="FX480" s="83">
        <f t="shared" si="1034"/>
        <v>26</v>
      </c>
      <c r="FY480" s="83">
        <f t="shared" si="1035"/>
        <v>546</v>
      </c>
      <c r="FZ480" s="83">
        <f t="shared" si="1036"/>
        <v>-553</v>
      </c>
      <c r="GA480" s="83">
        <f t="shared" si="1037"/>
        <v>110</v>
      </c>
      <c r="GB480" s="83">
        <f t="shared" si="1038"/>
        <v>455</v>
      </c>
      <c r="GC480" s="54"/>
      <c r="GD480" s="205">
        <f t="shared" si="1039"/>
        <v>5.0148911485558889E-2</v>
      </c>
      <c r="GE480" s="206">
        <f t="shared" si="1040"/>
        <v>-0.74601269943695148</v>
      </c>
      <c r="GF480" s="206">
        <f t="shared" si="1041"/>
        <v>0.11626573036502419</v>
      </c>
      <c r="GG480" s="207">
        <f t="shared" si="1042"/>
        <v>0.46943318821812774</v>
      </c>
      <c r="GH480" s="206">
        <f t="shared" si="1043"/>
        <v>-0.62012980204356682</v>
      </c>
      <c r="GI480" s="206">
        <f t="shared" si="1044"/>
        <v>-0.26537457381769602</v>
      </c>
      <c r="GJ480" s="206">
        <f t="shared" si="1045"/>
        <v>0.76351032485926917</v>
      </c>
      <c r="GK480" s="206">
        <f t="shared" si="1046"/>
        <v>15.95050493011844</v>
      </c>
      <c r="GL480" s="206">
        <f t="shared" si="1047"/>
        <v>-16.161817040276244</v>
      </c>
      <c r="GM480" s="206">
        <f t="shared" si="1048"/>
        <v>3.1968116608926849</v>
      </c>
      <c r="GN480" s="206">
        <f t="shared" si="1049"/>
        <v>13.026881145561916</v>
      </c>
      <c r="GO480" s="2"/>
      <c r="GP480" s="3">
        <f t="shared" si="1050"/>
        <v>598</v>
      </c>
      <c r="GQ480" s="320">
        <f t="shared" si="1051"/>
        <v>1.7187365274624205E-2</v>
      </c>
      <c r="GR480" s="298">
        <f t="shared" si="1052"/>
        <v>8.1854438426304883E-4</v>
      </c>
      <c r="GS480" s="298">
        <f t="shared" si="1053"/>
        <v>7.830728417553617E-4</v>
      </c>
      <c r="GT480" s="298">
        <f t="shared" si="1054"/>
        <v>4.5826655373402915E-4</v>
      </c>
      <c r="GU480" s="298">
        <f t="shared" si="1055"/>
        <v>6.0454270662406082E-4</v>
      </c>
      <c r="GV480" s="298">
        <f t="shared" si="1056"/>
        <v>7.9399451421971999E-4</v>
      </c>
      <c r="GW480" s="298">
        <f t="shared" si="1057"/>
        <v>4.6165271672587863E-4</v>
      </c>
      <c r="GX480" s="298">
        <f t="shared" si="1058"/>
        <v>3.5031528375537984E-4</v>
      </c>
      <c r="GY480" s="298">
        <f t="shared" si="1059"/>
        <v>9.5916360933266187E-4</v>
      </c>
      <c r="GZ480" s="298">
        <f t="shared" si="1060"/>
        <v>1.216398546964193E-2</v>
      </c>
      <c r="HA480" s="298">
        <f t="shared" si="1061"/>
        <v>6.9708491761723702E-4</v>
      </c>
      <c r="HB480" s="298">
        <f t="shared" si="1062"/>
        <v>2.8514456630109671E-3</v>
      </c>
      <c r="HC480" s="298">
        <f t="shared" si="1063"/>
        <v>1.0362335164359112E-2</v>
      </c>
      <c r="HD480" s="298"/>
    </row>
    <row r="481" spans="1:212" ht="12" customHeight="1" x14ac:dyDescent="0.25">
      <c r="A481" s="2">
        <v>1</v>
      </c>
      <c r="B481" s="10" t="s">
        <v>153</v>
      </c>
      <c r="C481" s="183">
        <v>72021</v>
      </c>
      <c r="D481" s="10"/>
      <c r="E481" s="2" t="s">
        <v>509</v>
      </c>
      <c r="F481" s="33"/>
      <c r="G481" s="33"/>
      <c r="H481" s="33"/>
      <c r="I481" s="33"/>
      <c r="J481" s="33"/>
      <c r="K481" s="33"/>
      <c r="L481" s="33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61"/>
      <c r="X481" s="45"/>
      <c r="Y481" s="3">
        <v>30</v>
      </c>
      <c r="Z481" s="146">
        <v>10</v>
      </c>
      <c r="AA481" s="3">
        <f t="shared" si="1067"/>
        <v>40</v>
      </c>
      <c r="AB481" s="176" t="s">
        <v>675</v>
      </c>
      <c r="AC481" s="176" t="s">
        <v>675</v>
      </c>
      <c r="AD481" s="176"/>
      <c r="AE481" s="176"/>
      <c r="AF481" s="176"/>
      <c r="AG481" s="176"/>
      <c r="AH481" s="176"/>
      <c r="AI481" s="176"/>
      <c r="AJ481" s="176"/>
      <c r="AK481" s="176">
        <v>30</v>
      </c>
      <c r="AL481" s="176"/>
      <c r="AM481" s="176" t="s">
        <v>675</v>
      </c>
      <c r="AN481" s="176" t="s">
        <v>675</v>
      </c>
      <c r="AO481" s="176"/>
      <c r="AP481" s="176"/>
      <c r="AQ481" s="176"/>
      <c r="AR481" s="176"/>
      <c r="AS481" s="176" t="s">
        <v>675</v>
      </c>
      <c r="AT481" s="176"/>
      <c r="AU481" s="3">
        <f t="shared" si="1084"/>
        <v>30</v>
      </c>
      <c r="AV481" s="176">
        <f t="shared" si="1069"/>
        <v>0</v>
      </c>
      <c r="AW481" s="176">
        <f t="shared" si="1070"/>
        <v>30</v>
      </c>
      <c r="AX481" s="176">
        <f t="shared" si="1071"/>
        <v>0</v>
      </c>
      <c r="AY481" s="3">
        <f t="shared" si="1072"/>
        <v>30</v>
      </c>
      <c r="AZ481" s="3"/>
      <c r="BA481" s="2">
        <f t="shared" si="977"/>
        <v>0</v>
      </c>
      <c r="BB481" s="2">
        <f t="shared" si="978"/>
        <v>30</v>
      </c>
      <c r="BC481" s="2">
        <f t="shared" si="979"/>
        <v>0</v>
      </c>
      <c r="BD481" s="3">
        <f t="shared" si="980"/>
        <v>30</v>
      </c>
      <c r="BE481" s="3">
        <f t="shared" si="981"/>
        <v>1.952113461615075</v>
      </c>
      <c r="BF481" s="2">
        <f t="shared" si="982"/>
        <v>0</v>
      </c>
      <c r="BG481" s="2">
        <f t="shared" si="983"/>
        <v>1.1951715071112703</v>
      </c>
      <c r="BH481" s="2">
        <f t="shared" si="984"/>
        <v>0</v>
      </c>
      <c r="BI481" s="3">
        <f t="shared" si="985"/>
        <v>1.1951715071112703</v>
      </c>
      <c r="BJ481" s="3"/>
      <c r="BK481" s="21">
        <v>24865</v>
      </c>
      <c r="BL481" s="3">
        <v>24815</v>
      </c>
      <c r="BM481" s="2">
        <v>50</v>
      </c>
      <c r="BN481" s="2">
        <v>50</v>
      </c>
      <c r="BO481" s="45"/>
      <c r="BP481" s="2">
        <f t="shared" si="986"/>
        <v>50</v>
      </c>
      <c r="BQ481" s="2">
        <f t="shared" si="987"/>
        <v>2.0149103364900265</v>
      </c>
      <c r="BR481" s="2">
        <f t="shared" si="988"/>
        <v>2.0149103364900265</v>
      </c>
      <c r="BS481" s="2"/>
      <c r="BT481" s="7">
        <v>24934</v>
      </c>
      <c r="BU481" s="3">
        <v>24878</v>
      </c>
      <c r="BV481" s="2">
        <f t="shared" si="1073"/>
        <v>56</v>
      </c>
      <c r="BW481" s="2">
        <v>56</v>
      </c>
      <c r="BX481" s="61"/>
      <c r="BY481" s="2">
        <f t="shared" si="989"/>
        <v>56</v>
      </c>
      <c r="BZ481" s="2">
        <f t="shared" si="990"/>
        <v>2.2509848058525606</v>
      </c>
      <c r="CA481" s="2">
        <f t="shared" si="991"/>
        <v>2.2509848058525606</v>
      </c>
      <c r="CB481" s="2"/>
      <c r="CC481" s="105">
        <v>25004</v>
      </c>
      <c r="CD481" s="3">
        <v>24971</v>
      </c>
      <c r="CE481" s="2">
        <f t="shared" si="1074"/>
        <v>33</v>
      </c>
      <c r="CF481" s="2">
        <v>33</v>
      </c>
      <c r="CG481" s="61"/>
      <c r="CH481" s="2">
        <f t="shared" si="992"/>
        <v>33</v>
      </c>
      <c r="CI481" s="2">
        <f t="shared" si="993"/>
        <v>1.3215329782547756</v>
      </c>
      <c r="CJ481" s="2">
        <f t="shared" si="994"/>
        <v>1.3215329782547756</v>
      </c>
      <c r="CK481" s="2"/>
      <c r="CL481" s="105">
        <v>25118</v>
      </c>
      <c r="CM481" s="3">
        <v>25085</v>
      </c>
      <c r="CN481" s="2">
        <f t="shared" si="1075"/>
        <v>33</v>
      </c>
      <c r="CO481" s="2">
        <f t="shared" si="1076"/>
        <v>33</v>
      </c>
      <c r="CP481" s="61"/>
      <c r="CQ481" s="2">
        <f t="shared" si="995"/>
        <v>33</v>
      </c>
      <c r="CR481" s="2">
        <f t="shared" si="996"/>
        <v>1.3155272074945186</v>
      </c>
      <c r="CS481" s="2">
        <f t="shared" si="997"/>
        <v>1.3155272074945186</v>
      </c>
      <c r="CT481" s="2"/>
      <c r="CU481" s="131">
        <v>25150</v>
      </c>
      <c r="CV481" s="3">
        <v>25101</v>
      </c>
      <c r="CW481" s="2">
        <f t="shared" si="1077"/>
        <v>49</v>
      </c>
      <c r="CX481" s="2">
        <f t="shared" si="1078"/>
        <v>49</v>
      </c>
      <c r="CY481" s="61"/>
      <c r="CZ481" s="2">
        <f t="shared" si="998"/>
        <v>49</v>
      </c>
      <c r="DA481" s="2">
        <f t="shared" si="999"/>
        <v>1.952113461615075</v>
      </c>
      <c r="DB481" s="2">
        <f t="shared" si="1000"/>
        <v>1.952113461615075</v>
      </c>
      <c r="DC481" s="2"/>
      <c r="DD481" s="131">
        <v>25247</v>
      </c>
      <c r="DE481" s="3">
        <v>25211</v>
      </c>
      <c r="DF481" s="2">
        <f t="shared" si="1079"/>
        <v>36</v>
      </c>
      <c r="DG481" s="2">
        <f t="shared" si="1080"/>
        <v>36</v>
      </c>
      <c r="DH481" s="61"/>
      <c r="DI481" s="2">
        <f t="shared" si="1001"/>
        <v>36</v>
      </c>
      <c r="DJ481" s="2">
        <f t="shared" si="1002"/>
        <v>1.4279481178850502</v>
      </c>
      <c r="DK481" s="2">
        <f t="shared" si="1003"/>
        <v>1.4279481178850502</v>
      </c>
      <c r="DL481" s="2"/>
      <c r="DM481" s="131">
        <v>25212</v>
      </c>
      <c r="DN481" s="2">
        <v>25180</v>
      </c>
      <c r="DO481" s="3">
        <f t="shared" si="1004"/>
        <v>32</v>
      </c>
      <c r="DP481" s="3">
        <f t="shared" si="1005"/>
        <v>1.2708498808578237</v>
      </c>
      <c r="DQ481" s="2"/>
      <c r="DR481" s="131">
        <v>25290</v>
      </c>
      <c r="DS481" s="2">
        <v>25293</v>
      </c>
      <c r="DT481" s="3">
        <f t="shared" si="1006"/>
        <v>-3</v>
      </c>
      <c r="DU481" s="3">
        <f t="shared" si="1007"/>
        <v>-0.11860989206499822</v>
      </c>
      <c r="DV481" s="2"/>
      <c r="DW481" s="131">
        <v>25316</v>
      </c>
      <c r="DX481" s="2">
        <v>25284</v>
      </c>
      <c r="DY481" s="3">
        <f t="shared" si="1008"/>
        <v>32</v>
      </c>
      <c r="DZ481" s="3">
        <f t="shared" si="1009"/>
        <v>1.2656225280809998</v>
      </c>
      <c r="EA481" s="2"/>
      <c r="EB481" s="131">
        <v>25394</v>
      </c>
      <c r="EC481" s="2">
        <v>25359</v>
      </c>
      <c r="ED481" s="3">
        <f t="shared" si="1065"/>
        <v>35</v>
      </c>
      <c r="EE481" s="3">
        <f t="shared" si="1010"/>
        <v>1.3801806064907922</v>
      </c>
      <c r="EF481" s="2"/>
      <c r="EG481" s="131">
        <v>25521</v>
      </c>
      <c r="EH481" s="2">
        <v>25504</v>
      </c>
      <c r="EI481" s="3">
        <f t="shared" si="1091"/>
        <v>17</v>
      </c>
      <c r="EJ481" s="3">
        <f t="shared" si="1011"/>
        <v>0.66656210790464243</v>
      </c>
      <c r="EK481" s="2"/>
      <c r="EL481" s="131">
        <v>25727</v>
      </c>
      <c r="EM481" s="2">
        <v>25716</v>
      </c>
      <c r="EN481" s="3">
        <f t="shared" si="1082"/>
        <v>11</v>
      </c>
      <c r="EO481" s="3">
        <f t="shared" si="1012"/>
        <v>0.4277492611603671</v>
      </c>
      <c r="EP481" s="2"/>
      <c r="EQ481" s="2"/>
      <c r="ER481" s="77">
        <f t="shared" si="1013"/>
        <v>50</v>
      </c>
      <c r="ES481" s="83">
        <f t="shared" si="1088"/>
        <v>56</v>
      </c>
      <c r="ET481" s="83">
        <f t="shared" si="1085"/>
        <v>33</v>
      </c>
      <c r="EU481" s="81">
        <f t="shared" ref="EU481:EU501" si="1092">CQ481</f>
        <v>33</v>
      </c>
      <c r="EV481" s="81">
        <f t="shared" si="1089"/>
        <v>49</v>
      </c>
      <c r="EW481" s="81">
        <f t="shared" si="961"/>
        <v>36</v>
      </c>
      <c r="EX481" s="81">
        <f t="shared" si="1090"/>
        <v>32</v>
      </c>
      <c r="EY481" s="81">
        <v>0</v>
      </c>
      <c r="EZ481" s="81">
        <f t="shared" si="1087"/>
        <v>32</v>
      </c>
      <c r="FA481" s="81">
        <f t="shared" si="1014"/>
        <v>35</v>
      </c>
      <c r="FB481" s="81">
        <f t="shared" si="1015"/>
        <v>17</v>
      </c>
      <c r="FC481" s="81">
        <f t="shared" si="1083"/>
        <v>11</v>
      </c>
      <c r="FD481" s="2"/>
      <c r="FE481" s="77">
        <f t="shared" si="1016"/>
        <v>2.0149103364900265</v>
      </c>
      <c r="FF481" s="83">
        <f t="shared" si="1017"/>
        <v>2.2509848058525606</v>
      </c>
      <c r="FG481" s="83">
        <f t="shared" si="1018"/>
        <v>1.3215329782547756</v>
      </c>
      <c r="FH481" s="81">
        <f t="shared" si="1019"/>
        <v>1.3155272074945186</v>
      </c>
      <c r="FI481" s="81">
        <f t="shared" si="1020"/>
        <v>1.952113461615075</v>
      </c>
      <c r="FJ481" s="81">
        <f t="shared" si="1021"/>
        <v>1.4279481178850502</v>
      </c>
      <c r="FK481" s="81">
        <f t="shared" si="1022"/>
        <v>1.2708498808578237</v>
      </c>
      <c r="FL481" s="81">
        <f t="shared" si="1023"/>
        <v>0</v>
      </c>
      <c r="FM481" s="81">
        <f t="shared" si="1024"/>
        <v>1.2656225280809998</v>
      </c>
      <c r="FN481" s="81">
        <f t="shared" si="1025"/>
        <v>1.3801806064907922</v>
      </c>
      <c r="FO481" s="81">
        <f t="shared" si="1026"/>
        <v>0.66656210790464243</v>
      </c>
      <c r="FP481" s="81">
        <f t="shared" si="1027"/>
        <v>0.4277492611603671</v>
      </c>
      <c r="FQ481" s="2"/>
      <c r="FR481" s="83">
        <f t="shared" si="1028"/>
        <v>6</v>
      </c>
      <c r="FS481" s="83">
        <f t="shared" si="1029"/>
        <v>-23</v>
      </c>
      <c r="FT481" s="83">
        <f t="shared" si="1030"/>
        <v>0</v>
      </c>
      <c r="FU481" s="83">
        <f t="shared" si="1031"/>
        <v>16</v>
      </c>
      <c r="FV481" s="83">
        <f t="shared" si="1032"/>
        <v>-13</v>
      </c>
      <c r="FW481" s="83">
        <f t="shared" si="1033"/>
        <v>-4</v>
      </c>
      <c r="FX481" s="83">
        <f t="shared" si="1034"/>
        <v>-32</v>
      </c>
      <c r="FY481" s="83">
        <f t="shared" si="1035"/>
        <v>32</v>
      </c>
      <c r="FZ481" s="83">
        <f t="shared" si="1036"/>
        <v>3</v>
      </c>
      <c r="GA481" s="83">
        <f t="shared" si="1037"/>
        <v>-18</v>
      </c>
      <c r="GB481" s="83">
        <f t="shared" si="1038"/>
        <v>-6</v>
      </c>
      <c r="GC481" s="54"/>
      <c r="GD481" s="205">
        <f t="shared" si="1039"/>
        <v>0.23607446936253407</v>
      </c>
      <c r="GE481" s="206">
        <f t="shared" si="1040"/>
        <v>-0.929451827597785</v>
      </c>
      <c r="GF481" s="206">
        <f t="shared" si="1041"/>
        <v>-6.0057707602569899E-3</v>
      </c>
      <c r="GG481" s="207">
        <f t="shared" si="1042"/>
        <v>0.63658625412055647</v>
      </c>
      <c r="GH481" s="206">
        <f t="shared" si="1043"/>
        <v>-0.52416534373002488</v>
      </c>
      <c r="GI481" s="206">
        <f t="shared" si="1044"/>
        <v>-0.15709823702722647</v>
      </c>
      <c r="GJ481" s="206">
        <f t="shared" si="1045"/>
        <v>-1.2708498808578237</v>
      </c>
      <c r="GK481" s="206">
        <f t="shared" si="1046"/>
        <v>1.2656225280809998</v>
      </c>
      <c r="GL481" s="206">
        <f t="shared" si="1047"/>
        <v>0.11455807840979237</v>
      </c>
      <c r="GM481" s="206">
        <f t="shared" si="1048"/>
        <v>-0.71361849858614979</v>
      </c>
      <c r="GN481" s="206">
        <f t="shared" si="1049"/>
        <v>-0.23881284674427533</v>
      </c>
      <c r="GO481" s="2"/>
      <c r="GP481" s="3">
        <f t="shared" si="1050"/>
        <v>11</v>
      </c>
      <c r="GQ481" s="320">
        <f t="shared" si="1051"/>
        <v>4.277492611603671E-4</v>
      </c>
      <c r="GR481" s="298">
        <f t="shared" si="1052"/>
        <v>8.7079189815217957E-4</v>
      </c>
      <c r="GS481" s="298">
        <f t="shared" si="1053"/>
        <v>8.9494039057755618E-4</v>
      </c>
      <c r="GT481" s="298">
        <f t="shared" si="1054"/>
        <v>6.3011651138429007E-4</v>
      </c>
      <c r="GU481" s="298">
        <f t="shared" si="1055"/>
        <v>7.1249676137835735E-4</v>
      </c>
      <c r="GV481" s="298">
        <f t="shared" si="1056"/>
        <v>8.8422116356286988E-4</v>
      </c>
      <c r="GW481" s="298">
        <f t="shared" si="1057"/>
        <v>7.2258686096224485E-4</v>
      </c>
      <c r="GX481" s="298">
        <f t="shared" si="1058"/>
        <v>8.0072064858372535E-4</v>
      </c>
      <c r="GY481" s="298">
        <f t="shared" si="1059"/>
        <v>0</v>
      </c>
      <c r="GZ481" s="298">
        <f t="shared" si="1060"/>
        <v>6.6424494032174368E-4</v>
      </c>
      <c r="HA481" s="298">
        <f t="shared" si="1061"/>
        <v>7.3933248838191801E-4</v>
      </c>
      <c r="HB481" s="298">
        <f t="shared" si="1062"/>
        <v>3.3898305084745765E-4</v>
      </c>
      <c r="HC481" s="298">
        <f t="shared" si="1063"/>
        <v>1.9061151640125456E-4</v>
      </c>
      <c r="HD481" s="298"/>
    </row>
    <row r="482" spans="1:212" ht="12" customHeight="1" x14ac:dyDescent="0.25">
      <c r="A482" s="2">
        <v>1</v>
      </c>
      <c r="B482" s="10" t="s">
        <v>153</v>
      </c>
      <c r="C482" s="183">
        <v>72030</v>
      </c>
      <c r="D482" s="10"/>
      <c r="E482" s="2" t="s">
        <v>582</v>
      </c>
      <c r="F482" s="33"/>
      <c r="G482" s="33"/>
      <c r="H482" s="33"/>
      <c r="I482" s="33"/>
      <c r="J482" s="33"/>
      <c r="K482" s="33"/>
      <c r="L482" s="33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61"/>
      <c r="X482" s="45"/>
      <c r="Y482" s="3">
        <v>7</v>
      </c>
      <c r="Z482" s="146">
        <v>8</v>
      </c>
      <c r="AA482" s="3">
        <f t="shared" si="1067"/>
        <v>15</v>
      </c>
      <c r="AB482" s="176" t="s">
        <v>675</v>
      </c>
      <c r="AC482" s="176" t="s">
        <v>675</v>
      </c>
      <c r="AD482" s="176"/>
      <c r="AE482" s="176"/>
      <c r="AF482" s="176"/>
      <c r="AG482" s="176"/>
      <c r="AH482" s="176"/>
      <c r="AI482" s="176"/>
      <c r="AJ482" s="176"/>
      <c r="AK482" s="176">
        <v>7</v>
      </c>
      <c r="AL482" s="176"/>
      <c r="AM482" s="176" t="s">
        <v>675</v>
      </c>
      <c r="AN482" s="176" t="s">
        <v>675</v>
      </c>
      <c r="AO482" s="176"/>
      <c r="AP482" s="176"/>
      <c r="AQ482" s="176"/>
      <c r="AR482" s="176"/>
      <c r="AS482" s="176" t="s">
        <v>675</v>
      </c>
      <c r="AT482" s="176"/>
      <c r="AU482" s="3">
        <f t="shared" si="1084"/>
        <v>7</v>
      </c>
      <c r="AV482" s="176">
        <f t="shared" si="1069"/>
        <v>0</v>
      </c>
      <c r="AW482" s="176">
        <f t="shared" si="1070"/>
        <v>7</v>
      </c>
      <c r="AX482" s="176">
        <f t="shared" si="1071"/>
        <v>0</v>
      </c>
      <c r="AY482" s="3">
        <f t="shared" si="1072"/>
        <v>7</v>
      </c>
      <c r="AZ482" s="3"/>
      <c r="BA482" s="2">
        <f t="shared" si="977"/>
        <v>0</v>
      </c>
      <c r="BB482" s="2">
        <f t="shared" si="978"/>
        <v>7</v>
      </c>
      <c r="BC482" s="2">
        <f t="shared" si="979"/>
        <v>0</v>
      </c>
      <c r="BD482" s="3">
        <f t="shared" si="980"/>
        <v>7</v>
      </c>
      <c r="BE482" s="3">
        <f t="shared" si="981"/>
        <v>0.55194406966760701</v>
      </c>
      <c r="BF482" s="2">
        <f t="shared" si="982"/>
        <v>0</v>
      </c>
      <c r="BG482" s="2">
        <f t="shared" si="983"/>
        <v>0.42928983196369436</v>
      </c>
      <c r="BH482" s="2">
        <f t="shared" si="984"/>
        <v>0</v>
      </c>
      <c r="BI482" s="3">
        <f t="shared" si="985"/>
        <v>0.42928983196369436</v>
      </c>
      <c r="BJ482" s="3"/>
      <c r="BK482" s="21">
        <v>16216</v>
      </c>
      <c r="BL482" s="3">
        <v>16194</v>
      </c>
      <c r="BM482" s="2">
        <v>22</v>
      </c>
      <c r="BN482" s="2">
        <v>22</v>
      </c>
      <c r="BO482" s="45"/>
      <c r="BP482" s="2">
        <f t="shared" si="986"/>
        <v>22</v>
      </c>
      <c r="BQ482" s="2">
        <f t="shared" si="987"/>
        <v>1.3585278498209212</v>
      </c>
      <c r="BR482" s="2">
        <f t="shared" si="988"/>
        <v>1.3585278498209212</v>
      </c>
      <c r="BS482" s="2"/>
      <c r="BT482" s="7">
        <v>16247</v>
      </c>
      <c r="BU482" s="3">
        <v>16227</v>
      </c>
      <c r="BV482" s="2">
        <f t="shared" si="1073"/>
        <v>20</v>
      </c>
      <c r="BW482" s="2">
        <v>20</v>
      </c>
      <c r="BX482" s="61"/>
      <c r="BY482" s="2">
        <f t="shared" si="989"/>
        <v>20</v>
      </c>
      <c r="BZ482" s="2">
        <f t="shared" si="990"/>
        <v>1.2325137117150429</v>
      </c>
      <c r="CA482" s="2">
        <f t="shared" si="991"/>
        <v>1.2325137117150429</v>
      </c>
      <c r="CB482" s="2"/>
      <c r="CC482" s="105">
        <v>16198</v>
      </c>
      <c r="CD482" s="3">
        <v>16185</v>
      </c>
      <c r="CE482" s="2">
        <f t="shared" si="1074"/>
        <v>13</v>
      </c>
      <c r="CF482" s="2">
        <v>13</v>
      </c>
      <c r="CG482" s="61"/>
      <c r="CH482" s="2">
        <f t="shared" si="992"/>
        <v>13</v>
      </c>
      <c r="CI482" s="2">
        <f t="shared" si="993"/>
        <v>0.80321285140562249</v>
      </c>
      <c r="CJ482" s="2">
        <f t="shared" si="994"/>
        <v>0.80321285140562249</v>
      </c>
      <c r="CK482" s="2"/>
      <c r="CL482" s="105">
        <v>16289</v>
      </c>
      <c r="CM482" s="3">
        <v>16284</v>
      </c>
      <c r="CN482" s="2">
        <f t="shared" si="1075"/>
        <v>5</v>
      </c>
      <c r="CO482" s="2">
        <f t="shared" si="1076"/>
        <v>5</v>
      </c>
      <c r="CP482" s="61"/>
      <c r="CQ482" s="2">
        <f t="shared" si="995"/>
        <v>5</v>
      </c>
      <c r="CR482" s="2">
        <f t="shared" si="996"/>
        <v>0.30704986489805947</v>
      </c>
      <c r="CS482" s="2">
        <f t="shared" si="997"/>
        <v>0.30704986489805947</v>
      </c>
      <c r="CT482" s="2"/>
      <c r="CU482" s="131">
        <v>16315</v>
      </c>
      <c r="CV482" s="3">
        <v>16306</v>
      </c>
      <c r="CW482" s="2">
        <f t="shared" si="1077"/>
        <v>9</v>
      </c>
      <c r="CX482" s="2">
        <f t="shared" si="1078"/>
        <v>9</v>
      </c>
      <c r="CY482" s="61"/>
      <c r="CZ482" s="2">
        <f t="shared" si="998"/>
        <v>9</v>
      </c>
      <c r="DA482" s="2">
        <f t="shared" si="999"/>
        <v>0.55194406966760701</v>
      </c>
      <c r="DB482" s="2">
        <f t="shared" si="1000"/>
        <v>0.55194406966760701</v>
      </c>
      <c r="DC482" s="2"/>
      <c r="DD482" s="131">
        <v>16433</v>
      </c>
      <c r="DE482" s="3">
        <v>16415</v>
      </c>
      <c r="DF482" s="2">
        <f t="shared" si="1079"/>
        <v>18</v>
      </c>
      <c r="DG482" s="2">
        <f t="shared" si="1080"/>
        <v>18</v>
      </c>
      <c r="DH482" s="61"/>
      <c r="DI482" s="2">
        <f t="shared" si="1001"/>
        <v>18</v>
      </c>
      <c r="DJ482" s="2">
        <f t="shared" si="1002"/>
        <v>1.0965580261955528</v>
      </c>
      <c r="DK482" s="2">
        <f t="shared" si="1003"/>
        <v>1.0965580261955528</v>
      </c>
      <c r="DL482" s="2"/>
      <c r="DM482" s="131">
        <v>16403</v>
      </c>
      <c r="DN482" s="2">
        <v>16401</v>
      </c>
      <c r="DO482" s="3">
        <f t="shared" si="1004"/>
        <v>2</v>
      </c>
      <c r="DP482" s="3">
        <f t="shared" si="1005"/>
        <v>0.1219437839156149</v>
      </c>
      <c r="DQ482" s="2"/>
      <c r="DR482" s="131">
        <v>16377</v>
      </c>
      <c r="DS482" s="2">
        <v>16353</v>
      </c>
      <c r="DT482" s="3">
        <f t="shared" si="1006"/>
        <v>24</v>
      </c>
      <c r="DU482" s="3">
        <f t="shared" si="1007"/>
        <v>1.4676206200697119</v>
      </c>
      <c r="DV482" s="2"/>
      <c r="DW482" s="131">
        <v>16296</v>
      </c>
      <c r="DX482" s="2">
        <v>16285</v>
      </c>
      <c r="DY482" s="3">
        <f t="shared" si="1008"/>
        <v>11</v>
      </c>
      <c r="DZ482" s="3">
        <f t="shared" si="1009"/>
        <v>0.67546822229045134</v>
      </c>
      <c r="EA482" s="2"/>
      <c r="EB482" s="131">
        <v>16417</v>
      </c>
      <c r="EC482" s="2">
        <v>16414</v>
      </c>
      <c r="ED482" s="3">
        <f t="shared" si="1065"/>
        <v>3</v>
      </c>
      <c r="EE482" s="3">
        <f t="shared" si="1010"/>
        <v>0.18277080541001584</v>
      </c>
      <c r="EF482" s="2"/>
      <c r="EG482" s="131">
        <v>16445</v>
      </c>
      <c r="EH482" s="2">
        <v>16437</v>
      </c>
      <c r="EI482" s="3">
        <f t="shared" si="1091"/>
        <v>8</v>
      </c>
      <c r="EJ482" s="3">
        <f t="shared" si="1011"/>
        <v>0.48670681997931498</v>
      </c>
      <c r="EK482" s="2"/>
      <c r="EL482" s="131">
        <v>16547</v>
      </c>
      <c r="EM482" s="2">
        <v>16524</v>
      </c>
      <c r="EN482" s="3">
        <f t="shared" si="1082"/>
        <v>23</v>
      </c>
      <c r="EO482" s="3">
        <f t="shared" si="1012"/>
        <v>1.391914790607601</v>
      </c>
      <c r="EP482" s="2"/>
      <c r="EQ482" s="2"/>
      <c r="ER482" s="77">
        <f t="shared" si="1013"/>
        <v>22</v>
      </c>
      <c r="ES482" s="83">
        <f t="shared" si="1088"/>
        <v>20</v>
      </c>
      <c r="ET482" s="83">
        <f t="shared" si="1085"/>
        <v>13</v>
      </c>
      <c r="EU482" s="81">
        <f t="shared" si="1092"/>
        <v>5</v>
      </c>
      <c r="EV482" s="81">
        <f t="shared" si="1089"/>
        <v>9</v>
      </c>
      <c r="EW482" s="81">
        <f t="shared" si="961"/>
        <v>18</v>
      </c>
      <c r="EX482" s="81">
        <f t="shared" si="1090"/>
        <v>2</v>
      </c>
      <c r="EY482" s="81">
        <f>DT482</f>
        <v>24</v>
      </c>
      <c r="EZ482" s="81">
        <f t="shared" si="1087"/>
        <v>11</v>
      </c>
      <c r="FA482" s="81">
        <f t="shared" si="1014"/>
        <v>3</v>
      </c>
      <c r="FB482" s="81">
        <f t="shared" si="1015"/>
        <v>8</v>
      </c>
      <c r="FC482" s="81">
        <f t="shared" si="1083"/>
        <v>23</v>
      </c>
      <c r="FD482" s="2"/>
      <c r="FE482" s="77">
        <f t="shared" si="1016"/>
        <v>1.3585278498209212</v>
      </c>
      <c r="FF482" s="83">
        <f t="shared" si="1017"/>
        <v>1.2325137117150429</v>
      </c>
      <c r="FG482" s="83">
        <f t="shared" si="1018"/>
        <v>0.80321285140562249</v>
      </c>
      <c r="FH482" s="81">
        <f t="shared" si="1019"/>
        <v>0.30704986489805947</v>
      </c>
      <c r="FI482" s="81">
        <f t="shared" si="1020"/>
        <v>0.55194406966760701</v>
      </c>
      <c r="FJ482" s="81">
        <f t="shared" si="1021"/>
        <v>1.0965580261955528</v>
      </c>
      <c r="FK482" s="81">
        <f t="shared" si="1022"/>
        <v>0.1219437839156149</v>
      </c>
      <c r="FL482" s="81">
        <f t="shared" si="1023"/>
        <v>1.4676206200697119</v>
      </c>
      <c r="FM482" s="81">
        <f t="shared" si="1024"/>
        <v>0.67546822229045134</v>
      </c>
      <c r="FN482" s="81">
        <f t="shared" si="1025"/>
        <v>0.18277080541001584</v>
      </c>
      <c r="FO482" s="81">
        <f t="shared" si="1026"/>
        <v>0.48670681997931498</v>
      </c>
      <c r="FP482" s="81">
        <f t="shared" si="1027"/>
        <v>1.391914790607601</v>
      </c>
      <c r="FQ482" s="2"/>
      <c r="FR482" s="83">
        <f t="shared" si="1028"/>
        <v>-2</v>
      </c>
      <c r="FS482" s="83">
        <f t="shared" si="1029"/>
        <v>-7</v>
      </c>
      <c r="FT482" s="83">
        <f t="shared" si="1030"/>
        <v>-8</v>
      </c>
      <c r="FU482" s="83">
        <f t="shared" si="1031"/>
        <v>4</v>
      </c>
      <c r="FV482" s="83">
        <f t="shared" si="1032"/>
        <v>9</v>
      </c>
      <c r="FW482" s="83">
        <f t="shared" si="1033"/>
        <v>-16</v>
      </c>
      <c r="FX482" s="83">
        <f t="shared" si="1034"/>
        <v>22</v>
      </c>
      <c r="FY482" s="83">
        <f t="shared" si="1035"/>
        <v>-13</v>
      </c>
      <c r="FZ482" s="83">
        <f t="shared" si="1036"/>
        <v>-8</v>
      </c>
      <c r="GA482" s="83">
        <f t="shared" si="1037"/>
        <v>5</v>
      </c>
      <c r="GB482" s="83">
        <f t="shared" si="1038"/>
        <v>15</v>
      </c>
      <c r="GC482" s="54"/>
      <c r="GD482" s="205">
        <f t="shared" si="1039"/>
        <v>-0.12601413810587836</v>
      </c>
      <c r="GE482" s="206">
        <f t="shared" si="1040"/>
        <v>-0.42930086030942038</v>
      </c>
      <c r="GF482" s="206">
        <f t="shared" si="1041"/>
        <v>-0.49616298650756302</v>
      </c>
      <c r="GG482" s="207">
        <f t="shared" si="1042"/>
        <v>0.24489420476954754</v>
      </c>
      <c r="GH482" s="206">
        <f t="shared" si="1043"/>
        <v>0.54461395652794575</v>
      </c>
      <c r="GI482" s="206">
        <f t="shared" si="1044"/>
        <v>-0.97461424227993787</v>
      </c>
      <c r="GJ482" s="206">
        <f t="shared" si="1045"/>
        <v>1.3456768361540969</v>
      </c>
      <c r="GK482" s="206">
        <f t="shared" si="1046"/>
        <v>-0.79215239777926061</v>
      </c>
      <c r="GL482" s="206">
        <f t="shared" si="1047"/>
        <v>-0.4926974168804355</v>
      </c>
      <c r="GM482" s="206">
        <f t="shared" si="1048"/>
        <v>0.30393601456929914</v>
      </c>
      <c r="GN482" s="206">
        <f t="shared" si="1049"/>
        <v>0.90520797062828606</v>
      </c>
      <c r="GO482" s="2"/>
      <c r="GP482" s="3">
        <f t="shared" si="1050"/>
        <v>23</v>
      </c>
      <c r="GQ482" s="320">
        <f t="shared" si="1051"/>
        <v>1.391914790607601E-3</v>
      </c>
      <c r="GR482" s="298">
        <f t="shared" si="1052"/>
        <v>3.8314843518695904E-4</v>
      </c>
      <c r="GS482" s="298">
        <f t="shared" si="1053"/>
        <v>3.196215680634129E-4</v>
      </c>
      <c r="GT482" s="298">
        <f t="shared" si="1054"/>
        <v>2.4822771660593248E-4</v>
      </c>
      <c r="GU482" s="298">
        <f t="shared" si="1055"/>
        <v>1.0795405475429657E-4</v>
      </c>
      <c r="GV482" s="298">
        <f t="shared" si="1056"/>
        <v>1.6240796881766999E-4</v>
      </c>
      <c r="GW482" s="298">
        <f t="shared" si="1057"/>
        <v>3.6129343048112243E-4</v>
      </c>
      <c r="GX482" s="298">
        <f t="shared" si="1058"/>
        <v>5.0045040536482834E-5</v>
      </c>
      <c r="GY482" s="298">
        <f t="shared" si="1059"/>
        <v>5.754981655995971E-4</v>
      </c>
      <c r="GZ482" s="298">
        <f t="shared" si="1060"/>
        <v>2.2833419823559939E-4</v>
      </c>
      <c r="HA482" s="298">
        <f t="shared" si="1061"/>
        <v>6.3371356147021542E-5</v>
      </c>
      <c r="HB482" s="298">
        <f t="shared" si="1062"/>
        <v>1.5952143569292123E-4</v>
      </c>
      <c r="HC482" s="298">
        <f t="shared" si="1063"/>
        <v>3.9855135247535047E-4</v>
      </c>
      <c r="HD482" s="298"/>
    </row>
    <row r="483" spans="1:212" ht="12" customHeight="1" x14ac:dyDescent="0.25">
      <c r="A483" s="2">
        <v>1</v>
      </c>
      <c r="B483" s="10" t="s">
        <v>153</v>
      </c>
      <c r="C483" s="183">
        <v>72037</v>
      </c>
      <c r="D483" s="10"/>
      <c r="E483" s="2" t="s">
        <v>389</v>
      </c>
      <c r="F483" s="33"/>
      <c r="G483" s="33"/>
      <c r="H483" s="33"/>
      <c r="I483" s="33"/>
      <c r="J483" s="33"/>
      <c r="K483" s="33"/>
      <c r="L483" s="33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61"/>
      <c r="X483" s="45"/>
      <c r="Y483" s="3">
        <v>22</v>
      </c>
      <c r="Z483" s="146">
        <v>6</v>
      </c>
      <c r="AA483" s="3">
        <f t="shared" si="1067"/>
        <v>28</v>
      </c>
      <c r="AB483" s="176" t="s">
        <v>675</v>
      </c>
      <c r="AC483" s="176" t="s">
        <v>675</v>
      </c>
      <c r="AD483" s="176"/>
      <c r="AE483" s="176"/>
      <c r="AF483" s="176"/>
      <c r="AG483" s="176"/>
      <c r="AH483" s="176"/>
      <c r="AI483" s="176"/>
      <c r="AJ483" s="176"/>
      <c r="AK483" s="176">
        <v>22</v>
      </c>
      <c r="AL483" s="176"/>
      <c r="AM483" s="176" t="s">
        <v>675</v>
      </c>
      <c r="AN483" s="176" t="s">
        <v>675</v>
      </c>
      <c r="AO483" s="176"/>
      <c r="AP483" s="176"/>
      <c r="AQ483" s="176"/>
      <c r="AR483" s="176"/>
      <c r="AS483" s="176" t="s">
        <v>675</v>
      </c>
      <c r="AT483" s="176"/>
      <c r="AU483" s="3">
        <f t="shared" si="1084"/>
        <v>22</v>
      </c>
      <c r="AV483" s="176">
        <f t="shared" si="1069"/>
        <v>0</v>
      </c>
      <c r="AW483" s="176">
        <f t="shared" si="1070"/>
        <v>22</v>
      </c>
      <c r="AX483" s="176">
        <f t="shared" si="1071"/>
        <v>0</v>
      </c>
      <c r="AY483" s="3">
        <f t="shared" si="1072"/>
        <v>22</v>
      </c>
      <c r="AZ483" s="3"/>
      <c r="BA483" s="2">
        <f t="shared" si="977"/>
        <v>0</v>
      </c>
      <c r="BB483" s="2">
        <f t="shared" si="978"/>
        <v>22</v>
      </c>
      <c r="BC483" s="2">
        <f t="shared" si="979"/>
        <v>0</v>
      </c>
      <c r="BD483" s="3">
        <f t="shared" si="980"/>
        <v>22</v>
      </c>
      <c r="BE483" s="3">
        <f t="shared" si="981"/>
        <v>2.2310534755629923</v>
      </c>
      <c r="BF483" s="2">
        <f t="shared" si="982"/>
        <v>0</v>
      </c>
      <c r="BG483" s="2">
        <f t="shared" si="983"/>
        <v>1.5338492644495572</v>
      </c>
      <c r="BH483" s="2">
        <f t="shared" si="984"/>
        <v>0</v>
      </c>
      <c r="BI483" s="3">
        <f t="shared" si="985"/>
        <v>1.5338492644495572</v>
      </c>
      <c r="BJ483" s="3"/>
      <c r="BK483" s="21">
        <v>14246</v>
      </c>
      <c r="BL483" s="3">
        <v>14211</v>
      </c>
      <c r="BM483" s="2">
        <v>35</v>
      </c>
      <c r="BN483" s="2">
        <v>35</v>
      </c>
      <c r="BO483" s="45"/>
      <c r="BP483" s="2">
        <f t="shared" si="986"/>
        <v>35</v>
      </c>
      <c r="BQ483" s="2">
        <f t="shared" si="987"/>
        <v>2.4628808669340652</v>
      </c>
      <c r="BR483" s="2">
        <f t="shared" si="988"/>
        <v>2.4628808669340652</v>
      </c>
      <c r="BS483" s="2"/>
      <c r="BT483" s="7">
        <v>14287</v>
      </c>
      <c r="BU483" s="3">
        <v>14262</v>
      </c>
      <c r="BV483" s="2">
        <f t="shared" si="1073"/>
        <v>25</v>
      </c>
      <c r="BW483" s="2">
        <v>25</v>
      </c>
      <c r="BX483" s="61"/>
      <c r="BY483" s="2">
        <f t="shared" si="989"/>
        <v>25</v>
      </c>
      <c r="BZ483" s="2">
        <f t="shared" si="990"/>
        <v>1.7529098303183284</v>
      </c>
      <c r="CA483" s="2">
        <f t="shared" si="991"/>
        <v>1.7529098303183284</v>
      </c>
      <c r="CB483" s="2"/>
      <c r="CC483" s="105">
        <v>14278</v>
      </c>
      <c r="CD483" s="3">
        <v>14242</v>
      </c>
      <c r="CE483" s="2">
        <f t="shared" si="1074"/>
        <v>36</v>
      </c>
      <c r="CF483" s="2">
        <v>36</v>
      </c>
      <c r="CG483" s="61"/>
      <c r="CH483" s="2">
        <f t="shared" si="992"/>
        <v>36</v>
      </c>
      <c r="CI483" s="2">
        <f t="shared" si="993"/>
        <v>2.5277348686982166</v>
      </c>
      <c r="CJ483" s="2">
        <f t="shared" si="994"/>
        <v>2.5277348686982166</v>
      </c>
      <c r="CK483" s="2"/>
      <c r="CL483" s="105">
        <v>14380</v>
      </c>
      <c r="CM483" s="3">
        <v>14358</v>
      </c>
      <c r="CN483" s="2">
        <f t="shared" si="1075"/>
        <v>22</v>
      </c>
      <c r="CO483" s="2">
        <f t="shared" si="1076"/>
        <v>22</v>
      </c>
      <c r="CP483" s="61"/>
      <c r="CQ483" s="2">
        <f t="shared" si="995"/>
        <v>22</v>
      </c>
      <c r="CR483" s="2">
        <f t="shared" si="996"/>
        <v>1.5322468310349631</v>
      </c>
      <c r="CS483" s="2">
        <f t="shared" si="997"/>
        <v>1.5322468310349631</v>
      </c>
      <c r="CT483" s="2"/>
      <c r="CU483" s="131">
        <v>14375</v>
      </c>
      <c r="CV483" s="3">
        <v>14343</v>
      </c>
      <c r="CW483" s="2">
        <f t="shared" si="1077"/>
        <v>32</v>
      </c>
      <c r="CX483" s="2">
        <f t="shared" si="1078"/>
        <v>32</v>
      </c>
      <c r="CY483" s="61"/>
      <c r="CZ483" s="2">
        <f t="shared" si="998"/>
        <v>32</v>
      </c>
      <c r="DA483" s="2">
        <f t="shared" si="999"/>
        <v>2.2310534755629923</v>
      </c>
      <c r="DB483" s="2">
        <f t="shared" si="1000"/>
        <v>2.2310534755629923</v>
      </c>
      <c r="DC483" s="2"/>
      <c r="DD483" s="131">
        <v>14437</v>
      </c>
      <c r="DE483" s="3">
        <v>14417</v>
      </c>
      <c r="DF483" s="2">
        <f t="shared" si="1079"/>
        <v>20</v>
      </c>
      <c r="DG483" s="2">
        <f t="shared" si="1080"/>
        <v>20</v>
      </c>
      <c r="DH483" s="61"/>
      <c r="DI483" s="2">
        <f t="shared" si="1001"/>
        <v>20</v>
      </c>
      <c r="DJ483" s="2">
        <f t="shared" si="1002"/>
        <v>1.387251161822848</v>
      </c>
      <c r="DK483" s="2">
        <f t="shared" si="1003"/>
        <v>1.387251161822848</v>
      </c>
      <c r="DL483" s="2"/>
      <c r="DM483" s="131">
        <v>14421</v>
      </c>
      <c r="DN483" s="2">
        <v>14417</v>
      </c>
      <c r="DO483" s="3">
        <f t="shared" si="1004"/>
        <v>4</v>
      </c>
      <c r="DP483" s="3">
        <f t="shared" si="1005"/>
        <v>0.27745023236456956</v>
      </c>
      <c r="DQ483" s="2"/>
      <c r="DR483" s="131">
        <v>14351</v>
      </c>
      <c r="DS483" s="2">
        <v>14356</v>
      </c>
      <c r="DT483" s="3">
        <f t="shared" si="1006"/>
        <v>-5</v>
      </c>
      <c r="DU483" s="3">
        <f t="shared" si="1007"/>
        <v>-0.34828643076065757</v>
      </c>
      <c r="DV483" s="2"/>
      <c r="DW483" s="131">
        <v>14312</v>
      </c>
      <c r="DX483" s="2">
        <v>14294</v>
      </c>
      <c r="DY483" s="3">
        <f t="shared" si="1008"/>
        <v>18</v>
      </c>
      <c r="DZ483" s="3">
        <f t="shared" si="1009"/>
        <v>1.2592696236183014</v>
      </c>
      <c r="EA483" s="2"/>
      <c r="EB483" s="131">
        <v>14343</v>
      </c>
      <c r="EC483" s="2">
        <v>14313</v>
      </c>
      <c r="ED483" s="3">
        <f t="shared" si="1065"/>
        <v>30</v>
      </c>
      <c r="EE483" s="3">
        <f t="shared" si="1010"/>
        <v>2.0959966464053656</v>
      </c>
      <c r="EF483" s="2"/>
      <c r="EG483" s="131">
        <v>14376</v>
      </c>
      <c r="EH483" s="2">
        <v>14352</v>
      </c>
      <c r="EI483" s="3">
        <f t="shared" si="1091"/>
        <v>24</v>
      </c>
      <c r="EJ483" s="3">
        <f t="shared" si="1011"/>
        <v>1.6722408026755853</v>
      </c>
      <c r="EK483" s="2"/>
      <c r="EL483" s="131">
        <v>14456</v>
      </c>
      <c r="EM483" s="2">
        <v>14436</v>
      </c>
      <c r="EN483" s="3">
        <f t="shared" si="1082"/>
        <v>20</v>
      </c>
      <c r="EO483" s="3">
        <f t="shared" si="1012"/>
        <v>1.3854253255749516</v>
      </c>
      <c r="EP483" s="2"/>
      <c r="EQ483" s="2"/>
      <c r="ER483" s="77">
        <f t="shared" si="1013"/>
        <v>35</v>
      </c>
      <c r="ES483" s="83">
        <f t="shared" si="1088"/>
        <v>25</v>
      </c>
      <c r="ET483" s="83">
        <f t="shared" si="1085"/>
        <v>36</v>
      </c>
      <c r="EU483" s="81">
        <f t="shared" si="1092"/>
        <v>22</v>
      </c>
      <c r="EV483" s="81">
        <f t="shared" si="1089"/>
        <v>32</v>
      </c>
      <c r="EW483" s="81">
        <f t="shared" si="961"/>
        <v>20</v>
      </c>
      <c r="EX483" s="81">
        <f t="shared" si="1090"/>
        <v>4</v>
      </c>
      <c r="EY483" s="81">
        <v>0</v>
      </c>
      <c r="EZ483" s="81">
        <f t="shared" si="1087"/>
        <v>18</v>
      </c>
      <c r="FA483" s="81">
        <f t="shared" si="1014"/>
        <v>30</v>
      </c>
      <c r="FB483" s="81">
        <f t="shared" si="1015"/>
        <v>24</v>
      </c>
      <c r="FC483" s="81">
        <f t="shared" si="1083"/>
        <v>20</v>
      </c>
      <c r="FD483" s="2"/>
      <c r="FE483" s="77">
        <f t="shared" si="1016"/>
        <v>2.4628808669340652</v>
      </c>
      <c r="FF483" s="83">
        <f t="shared" si="1017"/>
        <v>1.7529098303183284</v>
      </c>
      <c r="FG483" s="83">
        <f t="shared" si="1018"/>
        <v>2.5277348686982166</v>
      </c>
      <c r="FH483" s="81">
        <f t="shared" si="1019"/>
        <v>1.5322468310349631</v>
      </c>
      <c r="FI483" s="81">
        <f t="shared" si="1020"/>
        <v>2.2310534755629923</v>
      </c>
      <c r="FJ483" s="81">
        <f t="shared" si="1021"/>
        <v>1.387251161822848</v>
      </c>
      <c r="FK483" s="81">
        <f t="shared" si="1022"/>
        <v>0.27745023236456956</v>
      </c>
      <c r="FL483" s="81">
        <f t="shared" si="1023"/>
        <v>0</v>
      </c>
      <c r="FM483" s="81">
        <f t="shared" si="1024"/>
        <v>1.2592696236183014</v>
      </c>
      <c r="FN483" s="81">
        <f t="shared" si="1025"/>
        <v>2.0959966464053656</v>
      </c>
      <c r="FO483" s="81">
        <f t="shared" si="1026"/>
        <v>1.6722408026755853</v>
      </c>
      <c r="FP483" s="81">
        <f t="shared" si="1027"/>
        <v>1.3854253255749516</v>
      </c>
      <c r="FQ483" s="2"/>
      <c r="FR483" s="83">
        <f t="shared" si="1028"/>
        <v>-10</v>
      </c>
      <c r="FS483" s="83">
        <f t="shared" si="1029"/>
        <v>11</v>
      </c>
      <c r="FT483" s="83">
        <f t="shared" si="1030"/>
        <v>-14</v>
      </c>
      <c r="FU483" s="83">
        <f t="shared" si="1031"/>
        <v>10</v>
      </c>
      <c r="FV483" s="83">
        <f t="shared" si="1032"/>
        <v>-12</v>
      </c>
      <c r="FW483" s="83">
        <f t="shared" si="1033"/>
        <v>-16</v>
      </c>
      <c r="FX483" s="83">
        <f t="shared" si="1034"/>
        <v>-4</v>
      </c>
      <c r="FY483" s="83">
        <f t="shared" si="1035"/>
        <v>18</v>
      </c>
      <c r="FZ483" s="83">
        <f t="shared" si="1036"/>
        <v>12</v>
      </c>
      <c r="GA483" s="83">
        <f t="shared" si="1037"/>
        <v>-6</v>
      </c>
      <c r="GB483" s="83">
        <f t="shared" si="1038"/>
        <v>-4</v>
      </c>
      <c r="GC483" s="54"/>
      <c r="GD483" s="205">
        <f t="shared" si="1039"/>
        <v>-0.70997103661573679</v>
      </c>
      <c r="GE483" s="206">
        <f t="shared" si="1040"/>
        <v>0.77482503837988825</v>
      </c>
      <c r="GF483" s="206">
        <f t="shared" si="1041"/>
        <v>-0.99548803766325356</v>
      </c>
      <c r="GG483" s="207">
        <f t="shared" si="1042"/>
        <v>0.69880664452802921</v>
      </c>
      <c r="GH483" s="206">
        <f t="shared" si="1043"/>
        <v>-0.84380231374014425</v>
      </c>
      <c r="GI483" s="206">
        <f t="shared" si="1044"/>
        <v>-1.1098009294582785</v>
      </c>
      <c r="GJ483" s="206">
        <f t="shared" si="1045"/>
        <v>-0.27745023236456956</v>
      </c>
      <c r="GK483" s="206">
        <f t="shared" si="1046"/>
        <v>1.2592696236183014</v>
      </c>
      <c r="GL483" s="206">
        <f t="shared" si="1047"/>
        <v>0.83672702278706423</v>
      </c>
      <c r="GM483" s="206">
        <f t="shared" si="1048"/>
        <v>-0.42375584372978037</v>
      </c>
      <c r="GN483" s="206">
        <f t="shared" si="1049"/>
        <v>-0.28681547710063371</v>
      </c>
      <c r="GO483" s="2"/>
      <c r="GP483" s="3">
        <f t="shared" si="1050"/>
        <v>20</v>
      </c>
      <c r="GQ483" s="320">
        <f t="shared" si="1051"/>
        <v>1.3854253255749516E-3</v>
      </c>
      <c r="GR483" s="298">
        <f t="shared" si="1052"/>
        <v>6.0955432870652576E-4</v>
      </c>
      <c r="GS483" s="298">
        <f t="shared" si="1053"/>
        <v>3.9952696007926612E-4</v>
      </c>
      <c r="GT483" s="298">
        <f t="shared" si="1054"/>
        <v>6.8739983060104367E-4</v>
      </c>
      <c r="GU483" s="298">
        <f t="shared" si="1055"/>
        <v>4.7499784091890494E-4</v>
      </c>
      <c r="GV483" s="298">
        <f t="shared" si="1056"/>
        <v>5.7745055579615993E-4</v>
      </c>
      <c r="GW483" s="298">
        <f t="shared" si="1057"/>
        <v>4.0143714497902492E-4</v>
      </c>
      <c r="GX483" s="298">
        <f t="shared" si="1058"/>
        <v>1.0009008107296567E-4</v>
      </c>
      <c r="GY483" s="298">
        <f t="shared" si="1059"/>
        <v>0</v>
      </c>
      <c r="GZ483" s="298">
        <f t="shared" si="1060"/>
        <v>3.7363777893098082E-4</v>
      </c>
      <c r="HA483" s="298">
        <f t="shared" si="1061"/>
        <v>6.3371356147021542E-4</v>
      </c>
      <c r="HB483" s="298">
        <f t="shared" si="1062"/>
        <v>4.7856430707876368E-4</v>
      </c>
      <c r="HC483" s="298">
        <f t="shared" si="1063"/>
        <v>3.465663934568265E-4</v>
      </c>
      <c r="HD483" s="298"/>
    </row>
    <row r="484" spans="1:212" ht="12" customHeight="1" x14ac:dyDescent="0.25">
      <c r="A484" s="2">
        <v>1</v>
      </c>
      <c r="B484" s="10" t="s">
        <v>153</v>
      </c>
      <c r="C484" s="183">
        <v>72038</v>
      </c>
      <c r="D484" s="10"/>
      <c r="E484" s="2" t="s">
        <v>396</v>
      </c>
      <c r="F484" s="33"/>
      <c r="G484" s="33"/>
      <c r="H484" s="33"/>
      <c r="I484" s="33"/>
      <c r="J484" s="33"/>
      <c r="K484" s="33"/>
      <c r="L484" s="33"/>
      <c r="M484" s="45"/>
      <c r="N484" s="136">
        <v>600</v>
      </c>
      <c r="O484" s="45"/>
      <c r="P484" s="45"/>
      <c r="Q484" s="45"/>
      <c r="R484" s="45"/>
      <c r="S484" s="45"/>
      <c r="T484" s="45"/>
      <c r="U484" s="45"/>
      <c r="V484" s="45"/>
      <c r="W484" s="61"/>
      <c r="X484" s="45">
        <f>SUM(M484:W484)</f>
        <v>600</v>
      </c>
      <c r="Y484" s="3">
        <v>326</v>
      </c>
      <c r="Z484" s="146"/>
      <c r="AA484" s="3">
        <f t="shared" si="1067"/>
        <v>326</v>
      </c>
      <c r="AB484" s="176" t="s">
        <v>675</v>
      </c>
      <c r="AC484" s="176">
        <v>300</v>
      </c>
      <c r="AD484" s="176"/>
      <c r="AE484" s="176"/>
      <c r="AF484" s="176"/>
      <c r="AG484" s="176"/>
      <c r="AH484" s="176"/>
      <c r="AI484" s="176"/>
      <c r="AJ484" s="176"/>
      <c r="AK484" s="176">
        <v>31</v>
      </c>
      <c r="AL484" s="176"/>
      <c r="AM484" s="176" t="s">
        <v>675</v>
      </c>
      <c r="AN484" s="176" t="s">
        <v>675</v>
      </c>
      <c r="AO484" s="176"/>
      <c r="AP484" s="176"/>
      <c r="AQ484" s="176"/>
      <c r="AR484" s="176"/>
      <c r="AS484" s="176" t="s">
        <v>675</v>
      </c>
      <c r="AT484" s="176"/>
      <c r="AU484" s="3">
        <f t="shared" si="1084"/>
        <v>331</v>
      </c>
      <c r="AV484" s="176">
        <f t="shared" si="1069"/>
        <v>300</v>
      </c>
      <c r="AW484" s="176">
        <f t="shared" si="1070"/>
        <v>31</v>
      </c>
      <c r="AX484" s="176">
        <f t="shared" si="1071"/>
        <v>0</v>
      </c>
      <c r="AY484" s="3">
        <f t="shared" si="1072"/>
        <v>331</v>
      </c>
      <c r="AZ484" s="3"/>
      <c r="BA484" s="2">
        <f t="shared" si="977"/>
        <v>300</v>
      </c>
      <c r="BB484" s="2">
        <f t="shared" si="978"/>
        <v>31</v>
      </c>
      <c r="BC484" s="2">
        <f t="shared" si="979"/>
        <v>0</v>
      </c>
      <c r="BD484" s="3">
        <f t="shared" si="980"/>
        <v>331</v>
      </c>
      <c r="BE484" s="3">
        <f t="shared" si="981"/>
        <v>27.115055777216838</v>
      </c>
      <c r="BF484" s="2">
        <f t="shared" si="982"/>
        <v>24.427978177672827</v>
      </c>
      <c r="BG484" s="2">
        <f t="shared" si="983"/>
        <v>2.5242244116928587</v>
      </c>
      <c r="BH484" s="2">
        <f t="shared" si="984"/>
        <v>0</v>
      </c>
      <c r="BI484" s="3">
        <f t="shared" si="985"/>
        <v>26.952202589365687</v>
      </c>
      <c r="BJ484" s="3"/>
      <c r="BK484" s="21">
        <v>11985</v>
      </c>
      <c r="BL484" s="3">
        <v>11939</v>
      </c>
      <c r="BM484" s="2">
        <v>46</v>
      </c>
      <c r="BN484" s="2">
        <v>46</v>
      </c>
      <c r="BO484" s="45"/>
      <c r="BP484" s="2">
        <f t="shared" si="986"/>
        <v>46</v>
      </c>
      <c r="BQ484" s="2">
        <f t="shared" si="987"/>
        <v>3.8529190049417874</v>
      </c>
      <c r="BR484" s="2">
        <f t="shared" si="988"/>
        <v>3.8529190049417874</v>
      </c>
      <c r="BS484" s="2"/>
      <c r="BT484" s="7">
        <v>12082</v>
      </c>
      <c r="BU484" s="3">
        <v>11990</v>
      </c>
      <c r="BV484" s="2">
        <f t="shared" si="1073"/>
        <v>92</v>
      </c>
      <c r="BW484" s="2">
        <v>92</v>
      </c>
      <c r="BX484" s="61"/>
      <c r="BY484" s="2">
        <f t="shared" si="989"/>
        <v>92</v>
      </c>
      <c r="BZ484" s="2">
        <f t="shared" si="990"/>
        <v>7.6730608840700585</v>
      </c>
      <c r="CA484" s="2">
        <f t="shared" si="991"/>
        <v>7.6730608840700585</v>
      </c>
      <c r="CB484" s="2"/>
      <c r="CC484" s="105">
        <v>12203</v>
      </c>
      <c r="CD484" s="3">
        <v>12159</v>
      </c>
      <c r="CE484" s="2">
        <f t="shared" si="1074"/>
        <v>44</v>
      </c>
      <c r="CF484" s="2">
        <v>44</v>
      </c>
      <c r="CG484" s="61"/>
      <c r="CH484" s="2">
        <f t="shared" si="992"/>
        <v>44</v>
      </c>
      <c r="CI484" s="2">
        <f t="shared" si="993"/>
        <v>3.6187186446253805</v>
      </c>
      <c r="CJ484" s="2">
        <f t="shared" si="994"/>
        <v>3.6187186446253805</v>
      </c>
      <c r="CK484" s="2"/>
      <c r="CL484" s="105">
        <v>12292</v>
      </c>
      <c r="CM484" s="3">
        <v>12253</v>
      </c>
      <c r="CN484" s="2">
        <f t="shared" si="1075"/>
        <v>39</v>
      </c>
      <c r="CO484" s="2">
        <f t="shared" si="1076"/>
        <v>39</v>
      </c>
      <c r="CP484" s="61"/>
      <c r="CQ484" s="2">
        <f t="shared" si="995"/>
        <v>39</v>
      </c>
      <c r="CR484" s="2">
        <f t="shared" si="996"/>
        <v>3.1828939851464946</v>
      </c>
      <c r="CS484" s="2">
        <f t="shared" si="997"/>
        <v>3.1828939851464946</v>
      </c>
      <c r="CT484" s="2"/>
      <c r="CU484" s="131">
        <v>12614</v>
      </c>
      <c r="CV484" s="3">
        <v>12281</v>
      </c>
      <c r="CW484" s="2">
        <f t="shared" si="1077"/>
        <v>333</v>
      </c>
      <c r="CX484" s="2">
        <f t="shared" si="1078"/>
        <v>333</v>
      </c>
      <c r="CY484" s="61"/>
      <c r="CZ484" s="2">
        <f t="shared" si="998"/>
        <v>333</v>
      </c>
      <c r="DA484" s="2">
        <f t="shared" si="999"/>
        <v>27.115055777216838</v>
      </c>
      <c r="DB484" s="2">
        <f t="shared" si="1000"/>
        <v>27.115055777216838</v>
      </c>
      <c r="DC484" s="2"/>
      <c r="DD484" s="131">
        <v>12322</v>
      </c>
      <c r="DE484" s="3">
        <v>12272</v>
      </c>
      <c r="DF484" s="2">
        <f t="shared" si="1079"/>
        <v>50</v>
      </c>
      <c r="DG484" s="2">
        <f t="shared" si="1080"/>
        <v>50</v>
      </c>
      <c r="DH484" s="61"/>
      <c r="DI484" s="2">
        <f t="shared" si="1001"/>
        <v>50</v>
      </c>
      <c r="DJ484" s="2">
        <f t="shared" si="1002"/>
        <v>4.0743155149934811</v>
      </c>
      <c r="DK484" s="2">
        <f t="shared" si="1003"/>
        <v>4.0743155149934811</v>
      </c>
      <c r="DL484" s="2"/>
      <c r="DM484" s="131">
        <v>12301</v>
      </c>
      <c r="DN484" s="2">
        <v>12287</v>
      </c>
      <c r="DO484" s="3">
        <f t="shared" si="1004"/>
        <v>14</v>
      </c>
      <c r="DP484" s="3">
        <f t="shared" si="1005"/>
        <v>1.1394156425490356</v>
      </c>
      <c r="DQ484" s="2"/>
      <c r="DR484" s="131">
        <v>12396</v>
      </c>
      <c r="DS484" s="2">
        <v>12397</v>
      </c>
      <c r="DT484" s="3">
        <f t="shared" si="1006"/>
        <v>-1</v>
      </c>
      <c r="DU484" s="3">
        <f t="shared" si="1007"/>
        <v>-8.0664676937968874E-2</v>
      </c>
      <c r="DV484" s="2"/>
      <c r="DW484" s="131">
        <v>12522</v>
      </c>
      <c r="DX484" s="2">
        <v>12503</v>
      </c>
      <c r="DY484" s="3">
        <f t="shared" si="1008"/>
        <v>19</v>
      </c>
      <c r="DZ484" s="3">
        <f t="shared" si="1009"/>
        <v>1.5196352875309926</v>
      </c>
      <c r="EA484" s="2"/>
      <c r="EB484" s="131">
        <v>12561</v>
      </c>
      <c r="EC484" s="2">
        <v>12538</v>
      </c>
      <c r="ED484" s="3">
        <f t="shared" si="1065"/>
        <v>23</v>
      </c>
      <c r="EE484" s="3">
        <f t="shared" si="1010"/>
        <v>1.8344233530068592</v>
      </c>
      <c r="EF484" s="2"/>
      <c r="EG484" s="131">
        <v>12774</v>
      </c>
      <c r="EH484" s="2">
        <v>12743</v>
      </c>
      <c r="EI484" s="3">
        <f t="shared" si="1091"/>
        <v>31</v>
      </c>
      <c r="EJ484" s="3">
        <f t="shared" si="1011"/>
        <v>2.4327081534960371</v>
      </c>
      <c r="EK484" s="2"/>
      <c r="EL484" s="131">
        <v>12934</v>
      </c>
      <c r="EM484" s="2">
        <v>12904</v>
      </c>
      <c r="EN484" s="3">
        <f t="shared" si="1082"/>
        <v>30</v>
      </c>
      <c r="EO484" s="3">
        <f t="shared" si="1012"/>
        <v>2.3248605083694978</v>
      </c>
      <c r="EP484" s="2"/>
      <c r="EQ484" s="2"/>
      <c r="ER484" s="77">
        <f t="shared" si="1013"/>
        <v>46</v>
      </c>
      <c r="ES484" s="83">
        <f t="shared" si="1088"/>
        <v>92</v>
      </c>
      <c r="ET484" s="83">
        <f t="shared" si="1085"/>
        <v>44</v>
      </c>
      <c r="EU484" s="81">
        <f t="shared" si="1092"/>
        <v>39</v>
      </c>
      <c r="EV484" s="81">
        <f t="shared" si="1089"/>
        <v>333</v>
      </c>
      <c r="EW484" s="81">
        <f t="shared" si="961"/>
        <v>50</v>
      </c>
      <c r="EX484" s="81">
        <f t="shared" si="1090"/>
        <v>14</v>
      </c>
      <c r="EY484" s="81">
        <v>0</v>
      </c>
      <c r="EZ484" s="81">
        <f t="shared" si="1087"/>
        <v>19</v>
      </c>
      <c r="FA484" s="81">
        <f t="shared" si="1014"/>
        <v>23</v>
      </c>
      <c r="FB484" s="81">
        <f t="shared" si="1015"/>
        <v>31</v>
      </c>
      <c r="FC484" s="81">
        <f t="shared" si="1083"/>
        <v>30</v>
      </c>
      <c r="FD484" s="2"/>
      <c r="FE484" s="77">
        <f t="shared" si="1016"/>
        <v>3.8529190049417874</v>
      </c>
      <c r="FF484" s="83">
        <f t="shared" si="1017"/>
        <v>7.6730608840700585</v>
      </c>
      <c r="FG484" s="83">
        <f t="shared" si="1018"/>
        <v>3.6187186446253805</v>
      </c>
      <c r="FH484" s="81">
        <f t="shared" si="1019"/>
        <v>3.1828939851464946</v>
      </c>
      <c r="FI484" s="81">
        <f t="shared" si="1020"/>
        <v>27.115055777216838</v>
      </c>
      <c r="FJ484" s="81">
        <f t="shared" si="1021"/>
        <v>4.0743155149934811</v>
      </c>
      <c r="FK484" s="81">
        <f t="shared" si="1022"/>
        <v>1.1394156425490356</v>
      </c>
      <c r="FL484" s="81">
        <f t="shared" si="1023"/>
        <v>0</v>
      </c>
      <c r="FM484" s="81">
        <f t="shared" si="1024"/>
        <v>1.5196352875309926</v>
      </c>
      <c r="FN484" s="81">
        <f t="shared" si="1025"/>
        <v>1.8344233530068592</v>
      </c>
      <c r="FO484" s="81">
        <f t="shared" si="1026"/>
        <v>2.4327081534960371</v>
      </c>
      <c r="FP484" s="81">
        <f t="shared" si="1027"/>
        <v>2.3248605083694978</v>
      </c>
      <c r="FQ484" s="2"/>
      <c r="FR484" s="83">
        <f t="shared" si="1028"/>
        <v>46</v>
      </c>
      <c r="FS484" s="83">
        <f t="shared" si="1029"/>
        <v>-48</v>
      </c>
      <c r="FT484" s="83">
        <f t="shared" si="1030"/>
        <v>-5</v>
      </c>
      <c r="FU484" s="83">
        <f t="shared" si="1031"/>
        <v>294</v>
      </c>
      <c r="FV484" s="83">
        <f t="shared" si="1032"/>
        <v>-283</v>
      </c>
      <c r="FW484" s="83">
        <f t="shared" si="1033"/>
        <v>-36</v>
      </c>
      <c r="FX484" s="83">
        <f t="shared" si="1034"/>
        <v>-14</v>
      </c>
      <c r="FY484" s="83">
        <f t="shared" si="1035"/>
        <v>19</v>
      </c>
      <c r="FZ484" s="83">
        <f t="shared" si="1036"/>
        <v>4</v>
      </c>
      <c r="GA484" s="83">
        <f t="shared" si="1037"/>
        <v>8</v>
      </c>
      <c r="GB484" s="83">
        <f t="shared" si="1038"/>
        <v>-1</v>
      </c>
      <c r="GC484" s="54"/>
      <c r="GD484" s="205">
        <f t="shared" si="1039"/>
        <v>3.8201418791282711</v>
      </c>
      <c r="GE484" s="206">
        <f t="shared" si="1040"/>
        <v>-4.0543422394446775</v>
      </c>
      <c r="GF484" s="206">
        <f t="shared" si="1041"/>
        <v>-0.43582465947888593</v>
      </c>
      <c r="GG484" s="207">
        <f t="shared" si="1042"/>
        <v>23.932161792070342</v>
      </c>
      <c r="GH484" s="206">
        <f t="shared" si="1043"/>
        <v>-23.040740262223359</v>
      </c>
      <c r="GI484" s="206">
        <f t="shared" si="1044"/>
        <v>-2.9348998724444453</v>
      </c>
      <c r="GJ484" s="206">
        <f t="shared" si="1045"/>
        <v>-1.1394156425490356</v>
      </c>
      <c r="GK484" s="206">
        <f t="shared" si="1046"/>
        <v>1.5196352875309926</v>
      </c>
      <c r="GL484" s="206">
        <f t="shared" si="1047"/>
        <v>0.31478806547586657</v>
      </c>
      <c r="GM484" s="206">
        <f t="shared" si="1048"/>
        <v>0.59828480048917787</v>
      </c>
      <c r="GN484" s="206">
        <f t="shared" si="1049"/>
        <v>-0.10784764512653933</v>
      </c>
      <c r="GO484" s="2"/>
      <c r="GP484" s="3">
        <f t="shared" si="1050"/>
        <v>30</v>
      </c>
      <c r="GQ484" s="320">
        <f t="shared" si="1051"/>
        <v>2.3248605083694977E-3</v>
      </c>
      <c r="GR484" s="298">
        <f t="shared" si="1052"/>
        <v>8.0112854630000525E-4</v>
      </c>
      <c r="GS484" s="298">
        <f t="shared" si="1053"/>
        <v>1.4702592130916995E-3</v>
      </c>
      <c r="GT484" s="298">
        <f t="shared" si="1054"/>
        <v>8.4015534851238679E-4</v>
      </c>
      <c r="GU484" s="298">
        <f t="shared" si="1055"/>
        <v>8.4204162708351323E-4</v>
      </c>
      <c r="GV484" s="298">
        <f t="shared" si="1056"/>
        <v>6.0090948462537897E-3</v>
      </c>
      <c r="GW484" s="298">
        <f t="shared" si="1057"/>
        <v>1.0035928624475624E-3</v>
      </c>
      <c r="GX484" s="298">
        <f t="shared" si="1058"/>
        <v>3.5031528375537984E-4</v>
      </c>
      <c r="GY484" s="298">
        <f t="shared" si="1059"/>
        <v>0</v>
      </c>
      <c r="GZ484" s="298">
        <f t="shared" si="1060"/>
        <v>3.9439543331603531E-4</v>
      </c>
      <c r="HA484" s="298">
        <f t="shared" si="1061"/>
        <v>4.8584706379383184E-4</v>
      </c>
      <c r="HB484" s="298">
        <f t="shared" si="1062"/>
        <v>6.1814556331006977E-4</v>
      </c>
      <c r="HC484" s="298">
        <f t="shared" si="1063"/>
        <v>5.1984959018523973E-4</v>
      </c>
      <c r="HD484" s="298"/>
    </row>
    <row r="485" spans="1:212" ht="12" customHeight="1" x14ac:dyDescent="0.25">
      <c r="A485" s="2">
        <v>1</v>
      </c>
      <c r="B485" s="10" t="s">
        <v>153</v>
      </c>
      <c r="C485" s="183">
        <v>72039</v>
      </c>
      <c r="D485" s="10"/>
      <c r="E485" s="181" t="s">
        <v>426</v>
      </c>
      <c r="F485" s="33"/>
      <c r="G485" s="33" t="s">
        <v>176</v>
      </c>
      <c r="H485" s="33" t="s">
        <v>176</v>
      </c>
      <c r="I485" s="33"/>
      <c r="J485" s="123">
        <v>600</v>
      </c>
      <c r="K485" s="33">
        <f>SUM(I485+J485)</f>
        <v>600</v>
      </c>
      <c r="L485" s="33"/>
      <c r="M485" s="45"/>
      <c r="N485" s="45">
        <v>600</v>
      </c>
      <c r="O485" s="45"/>
      <c r="P485" s="45"/>
      <c r="Q485" s="45"/>
      <c r="R485" s="45"/>
      <c r="S485" s="45"/>
      <c r="T485" s="45"/>
      <c r="U485" s="45"/>
      <c r="V485" s="45"/>
      <c r="W485" s="61"/>
      <c r="X485" s="45">
        <f>SUM(M485:W485)</f>
        <v>600</v>
      </c>
      <c r="Y485" s="3">
        <v>716</v>
      </c>
      <c r="Z485" s="146"/>
      <c r="AA485" s="3">
        <f t="shared" si="1067"/>
        <v>716</v>
      </c>
      <c r="AB485" s="176" t="s">
        <v>675</v>
      </c>
      <c r="AC485" s="176">
        <v>700</v>
      </c>
      <c r="AD485" s="176"/>
      <c r="AE485" s="176"/>
      <c r="AF485" s="176"/>
      <c r="AG485" s="176"/>
      <c r="AH485" s="176"/>
      <c r="AI485" s="176"/>
      <c r="AJ485" s="176"/>
      <c r="AK485" s="176">
        <v>21</v>
      </c>
      <c r="AL485" s="176"/>
      <c r="AM485" s="176" t="s">
        <v>675</v>
      </c>
      <c r="AN485" s="176" t="s">
        <v>675</v>
      </c>
      <c r="AO485" s="176"/>
      <c r="AP485" s="176"/>
      <c r="AQ485" s="176"/>
      <c r="AR485" s="176"/>
      <c r="AS485" s="176" t="s">
        <v>675</v>
      </c>
      <c r="AT485" s="176"/>
      <c r="AU485" s="3">
        <f t="shared" si="1084"/>
        <v>721</v>
      </c>
      <c r="AV485" s="176">
        <f t="shared" si="1069"/>
        <v>700</v>
      </c>
      <c r="AW485" s="176">
        <f t="shared" si="1070"/>
        <v>21</v>
      </c>
      <c r="AX485" s="176">
        <f t="shared" si="1071"/>
        <v>0</v>
      </c>
      <c r="AY485" s="3">
        <f t="shared" si="1072"/>
        <v>721</v>
      </c>
      <c r="AZ485" s="3"/>
      <c r="BA485" s="2">
        <f t="shared" si="977"/>
        <v>700</v>
      </c>
      <c r="BB485" s="2">
        <f t="shared" si="978"/>
        <v>21</v>
      </c>
      <c r="BC485" s="2">
        <f t="shared" si="979"/>
        <v>0</v>
      </c>
      <c r="BD485" s="3">
        <f t="shared" si="980"/>
        <v>721</v>
      </c>
      <c r="BE485" s="3">
        <f t="shared" si="981"/>
        <v>24.443717277486911</v>
      </c>
      <c r="BF485" s="3">
        <f t="shared" si="982"/>
        <v>22.905759162303664</v>
      </c>
      <c r="BG485" s="2">
        <f t="shared" si="983"/>
        <v>0.68717277486910999</v>
      </c>
      <c r="BH485" s="2">
        <f t="shared" si="984"/>
        <v>0</v>
      </c>
      <c r="BI485" s="3">
        <f t="shared" si="985"/>
        <v>23.592931937172775</v>
      </c>
      <c r="BJ485" s="3"/>
      <c r="BK485" s="21">
        <v>30400</v>
      </c>
      <c r="BL485" s="3">
        <v>30355</v>
      </c>
      <c r="BM485" s="2">
        <v>45</v>
      </c>
      <c r="BN485" s="2">
        <v>45</v>
      </c>
      <c r="BO485" s="21">
        <v>549</v>
      </c>
      <c r="BP485" s="2">
        <f t="shared" si="986"/>
        <v>594</v>
      </c>
      <c r="BQ485" s="2">
        <f t="shared" si="987"/>
        <v>1.4824575852413111</v>
      </c>
      <c r="BR485" s="2">
        <f t="shared" si="988"/>
        <v>19.568440125185305</v>
      </c>
      <c r="BS485" s="2"/>
      <c r="BT485" s="7">
        <v>30564</v>
      </c>
      <c r="BU485" s="3">
        <v>30510</v>
      </c>
      <c r="BV485" s="2">
        <f t="shared" si="1073"/>
        <v>54</v>
      </c>
      <c r="BW485" s="2">
        <v>54</v>
      </c>
      <c r="BX485" s="62">
        <v>549</v>
      </c>
      <c r="BY485" s="2">
        <f t="shared" si="989"/>
        <v>603</v>
      </c>
      <c r="BZ485" s="2">
        <f t="shared" si="990"/>
        <v>1.7699115044247788</v>
      </c>
      <c r="CA485" s="2">
        <f t="shared" si="991"/>
        <v>19.764011799410028</v>
      </c>
      <c r="CB485" s="2"/>
      <c r="CC485" s="105">
        <v>30657</v>
      </c>
      <c r="CD485" s="3">
        <v>30622</v>
      </c>
      <c r="CE485" s="2">
        <f t="shared" si="1074"/>
        <v>35</v>
      </c>
      <c r="CF485" s="2">
        <v>35</v>
      </c>
      <c r="CG485" s="62">
        <v>549</v>
      </c>
      <c r="CH485" s="2">
        <f t="shared" si="992"/>
        <v>584</v>
      </c>
      <c r="CI485" s="2">
        <f t="shared" si="993"/>
        <v>1.1429691071778461</v>
      </c>
      <c r="CJ485" s="2">
        <f t="shared" si="994"/>
        <v>19.071255959767488</v>
      </c>
      <c r="CK485" s="2"/>
      <c r="CL485" s="105">
        <v>30677</v>
      </c>
      <c r="CM485" s="3">
        <v>30643</v>
      </c>
      <c r="CN485" s="2">
        <f t="shared" si="1075"/>
        <v>34</v>
      </c>
      <c r="CO485" s="2">
        <f t="shared" si="1076"/>
        <v>34</v>
      </c>
      <c r="CP485" s="62">
        <v>549</v>
      </c>
      <c r="CQ485" s="2">
        <f t="shared" si="995"/>
        <v>583</v>
      </c>
      <c r="CR485" s="2">
        <f t="shared" si="996"/>
        <v>1.1095519368208073</v>
      </c>
      <c r="CS485" s="2">
        <f t="shared" si="997"/>
        <v>19.025552328427374</v>
      </c>
      <c r="CT485" s="2"/>
      <c r="CU485" s="131">
        <v>31307</v>
      </c>
      <c r="CV485" s="3">
        <v>30560</v>
      </c>
      <c r="CW485" s="2">
        <f t="shared" si="1077"/>
        <v>747</v>
      </c>
      <c r="CX485" s="2">
        <f t="shared" si="1078"/>
        <v>747</v>
      </c>
      <c r="CY485" s="62"/>
      <c r="CZ485" s="2">
        <f t="shared" si="998"/>
        <v>747</v>
      </c>
      <c r="DA485" s="2">
        <f t="shared" si="999"/>
        <v>24.443717277486911</v>
      </c>
      <c r="DB485" s="2">
        <f t="shared" si="1000"/>
        <v>24.443717277486911</v>
      </c>
      <c r="DC485" s="2"/>
      <c r="DD485" s="131">
        <v>31320</v>
      </c>
      <c r="DE485" s="3">
        <v>30573</v>
      </c>
      <c r="DF485" s="2">
        <f t="shared" si="1079"/>
        <v>747</v>
      </c>
      <c r="DG485" s="2">
        <f t="shared" si="1080"/>
        <v>747</v>
      </c>
      <c r="DH485" s="62"/>
      <c r="DI485" s="2">
        <f t="shared" si="1001"/>
        <v>747</v>
      </c>
      <c r="DJ485" s="2">
        <f t="shared" si="1002"/>
        <v>24.433323520753607</v>
      </c>
      <c r="DK485" s="2">
        <f t="shared" si="1003"/>
        <v>24.433323520753607</v>
      </c>
      <c r="DL485" s="2"/>
      <c r="DM485" s="131">
        <v>31324</v>
      </c>
      <c r="DN485" s="2">
        <v>30589</v>
      </c>
      <c r="DO485" s="3">
        <f t="shared" si="1004"/>
        <v>735</v>
      </c>
      <c r="DP485" s="3">
        <f t="shared" si="1005"/>
        <v>24.02824544770996</v>
      </c>
      <c r="DQ485" s="2"/>
      <c r="DR485" s="131">
        <v>31286</v>
      </c>
      <c r="DS485" s="2">
        <v>30631</v>
      </c>
      <c r="DT485" s="3">
        <f t="shared" si="1006"/>
        <v>655</v>
      </c>
      <c r="DU485" s="3">
        <f t="shared" si="1007"/>
        <v>21.383565668766934</v>
      </c>
      <c r="DV485" s="2"/>
      <c r="DW485" s="131">
        <v>31294</v>
      </c>
      <c r="DX485" s="2">
        <v>30540</v>
      </c>
      <c r="DY485" s="3">
        <f t="shared" si="1008"/>
        <v>754</v>
      </c>
      <c r="DZ485" s="3">
        <f t="shared" si="1009"/>
        <v>24.688932547478714</v>
      </c>
      <c r="EA485" s="2"/>
      <c r="EB485" s="131">
        <v>31300</v>
      </c>
      <c r="EC485" s="2">
        <v>30487</v>
      </c>
      <c r="ED485" s="3">
        <f t="shared" si="1065"/>
        <v>813</v>
      </c>
      <c r="EE485" s="3">
        <f t="shared" si="1010"/>
        <v>26.667104011545902</v>
      </c>
      <c r="EF485" s="2"/>
      <c r="EG485" s="131">
        <v>31674</v>
      </c>
      <c r="EH485" s="2">
        <v>30815</v>
      </c>
      <c r="EI485" s="3">
        <f t="shared" si="1091"/>
        <v>859</v>
      </c>
      <c r="EJ485" s="3">
        <f t="shared" si="1011"/>
        <v>27.876034398831738</v>
      </c>
      <c r="EK485" s="2"/>
      <c r="EL485" s="131">
        <v>31900</v>
      </c>
      <c r="EM485" s="2">
        <v>30959</v>
      </c>
      <c r="EN485" s="3">
        <f t="shared" si="1082"/>
        <v>941</v>
      </c>
      <c r="EO485" s="3">
        <f t="shared" si="1012"/>
        <v>30.395038599437967</v>
      </c>
      <c r="EP485" s="2"/>
      <c r="EQ485" s="2"/>
      <c r="ER485" s="77">
        <f t="shared" si="1013"/>
        <v>594</v>
      </c>
      <c r="ES485" s="83">
        <f t="shared" si="1088"/>
        <v>603</v>
      </c>
      <c r="ET485" s="83">
        <f t="shared" si="1085"/>
        <v>584</v>
      </c>
      <c r="EU485" s="81">
        <f t="shared" si="1092"/>
        <v>583</v>
      </c>
      <c r="EV485" s="81">
        <f t="shared" si="1089"/>
        <v>747</v>
      </c>
      <c r="EW485" s="81">
        <f t="shared" si="961"/>
        <v>747</v>
      </c>
      <c r="EX485" s="81">
        <f t="shared" si="1090"/>
        <v>735</v>
      </c>
      <c r="EY485" s="81">
        <f t="shared" ref="EY485:EY490" si="1093">DT485</f>
        <v>655</v>
      </c>
      <c r="EZ485" s="81">
        <f t="shared" si="1087"/>
        <v>754</v>
      </c>
      <c r="FA485" s="81">
        <f t="shared" si="1014"/>
        <v>813</v>
      </c>
      <c r="FB485" s="81">
        <f t="shared" si="1015"/>
        <v>859</v>
      </c>
      <c r="FC485" s="81">
        <f t="shared" si="1083"/>
        <v>941</v>
      </c>
      <c r="FD485" s="2"/>
      <c r="FE485" s="77">
        <f t="shared" si="1016"/>
        <v>19.568440125185305</v>
      </c>
      <c r="FF485" s="83">
        <f t="shared" si="1017"/>
        <v>19.764011799410028</v>
      </c>
      <c r="FG485" s="83">
        <f t="shared" si="1018"/>
        <v>19.071255959767488</v>
      </c>
      <c r="FH485" s="81">
        <f t="shared" si="1019"/>
        <v>19.025552328427374</v>
      </c>
      <c r="FI485" s="81">
        <f t="shared" si="1020"/>
        <v>24.443717277486911</v>
      </c>
      <c r="FJ485" s="81">
        <f t="shared" si="1021"/>
        <v>24.433323520753607</v>
      </c>
      <c r="FK485" s="81">
        <f t="shared" si="1022"/>
        <v>24.02824544770996</v>
      </c>
      <c r="FL485" s="81">
        <f t="shared" si="1023"/>
        <v>21.383565668766934</v>
      </c>
      <c r="FM485" s="81">
        <f t="shared" si="1024"/>
        <v>24.688932547478714</v>
      </c>
      <c r="FN485" s="81">
        <f t="shared" si="1025"/>
        <v>26.667104011545902</v>
      </c>
      <c r="FO485" s="81">
        <f t="shared" si="1026"/>
        <v>27.876034398831738</v>
      </c>
      <c r="FP485" s="81">
        <f t="shared" si="1027"/>
        <v>30.395038599437967</v>
      </c>
      <c r="FQ485" s="2"/>
      <c r="FR485" s="83">
        <f t="shared" si="1028"/>
        <v>9</v>
      </c>
      <c r="FS485" s="83">
        <f t="shared" si="1029"/>
        <v>-19</v>
      </c>
      <c r="FT485" s="83">
        <f t="shared" si="1030"/>
        <v>-1</v>
      </c>
      <c r="FU485" s="83">
        <f t="shared" si="1031"/>
        <v>164</v>
      </c>
      <c r="FV485" s="83">
        <f t="shared" si="1032"/>
        <v>0</v>
      </c>
      <c r="FW485" s="83">
        <f t="shared" si="1033"/>
        <v>-12</v>
      </c>
      <c r="FX485" s="83">
        <f t="shared" si="1034"/>
        <v>-80</v>
      </c>
      <c r="FY485" s="83">
        <f t="shared" si="1035"/>
        <v>99</v>
      </c>
      <c r="FZ485" s="83">
        <f t="shared" si="1036"/>
        <v>59</v>
      </c>
      <c r="GA485" s="83">
        <f t="shared" si="1037"/>
        <v>46</v>
      </c>
      <c r="GB485" s="83">
        <f t="shared" si="1038"/>
        <v>82</v>
      </c>
      <c r="GC485" s="54"/>
      <c r="GD485" s="205">
        <f t="shared" si="1039"/>
        <v>0.19557167422472332</v>
      </c>
      <c r="GE485" s="206">
        <f t="shared" si="1040"/>
        <v>-0.69275583964254039</v>
      </c>
      <c r="GF485" s="206">
        <f t="shared" si="1041"/>
        <v>-4.5703631340114015E-2</v>
      </c>
      <c r="GG485" s="207">
        <f t="shared" si="1042"/>
        <v>5.4181649490595376</v>
      </c>
      <c r="GH485" s="206">
        <f t="shared" si="1043"/>
        <v>-1.0393756733304116E-2</v>
      </c>
      <c r="GI485" s="206">
        <f t="shared" si="1044"/>
        <v>-0.40507807304364718</v>
      </c>
      <c r="GJ485" s="206">
        <f t="shared" si="1045"/>
        <v>-2.6446797789430256</v>
      </c>
      <c r="GK485" s="206">
        <f t="shared" si="1046"/>
        <v>3.30536687871178</v>
      </c>
      <c r="GL485" s="206">
        <f t="shared" si="1047"/>
        <v>1.9781714640671879</v>
      </c>
      <c r="GM485" s="206">
        <f t="shared" si="1048"/>
        <v>1.2089303872858359</v>
      </c>
      <c r="GN485" s="206">
        <f t="shared" si="1049"/>
        <v>2.5190042006062292</v>
      </c>
      <c r="GO485" s="2"/>
      <c r="GP485" s="3">
        <f t="shared" si="1050"/>
        <v>941</v>
      </c>
      <c r="GQ485" s="320">
        <f t="shared" si="1051"/>
        <v>3.0395038599437967E-2</v>
      </c>
      <c r="GR485" s="298">
        <f t="shared" si="1052"/>
        <v>1.0345007750047893E-2</v>
      </c>
      <c r="GS485" s="298">
        <f t="shared" si="1053"/>
        <v>9.6365902771118998E-3</v>
      </c>
      <c r="GT485" s="298">
        <f t="shared" si="1054"/>
        <v>1.1151152807528042E-2</v>
      </c>
      <c r="GU485" s="298">
        <f t="shared" si="1055"/>
        <v>1.2587442784350981E-2</v>
      </c>
      <c r="GV485" s="298">
        <f t="shared" si="1056"/>
        <v>1.3479861411866609E-2</v>
      </c>
      <c r="GW485" s="298">
        <f t="shared" si="1057"/>
        <v>1.499367736496658E-2</v>
      </c>
      <c r="GX485" s="298">
        <f t="shared" si="1058"/>
        <v>1.8391552397157441E-2</v>
      </c>
      <c r="GY485" s="298">
        <f t="shared" si="1059"/>
        <v>1.5706304102822338E-2</v>
      </c>
      <c r="GZ485" s="298">
        <f t="shared" si="1060"/>
        <v>1.5651271406331085E-2</v>
      </c>
      <c r="HA485" s="298">
        <f t="shared" si="1061"/>
        <v>1.7173637515842839E-2</v>
      </c>
      <c r="HB485" s="298">
        <f t="shared" si="1062"/>
        <v>1.7128614157527419E-2</v>
      </c>
      <c r="HC485" s="298">
        <f t="shared" si="1063"/>
        <v>1.6305948812143686E-2</v>
      </c>
      <c r="HD485" s="298"/>
    </row>
    <row r="486" spans="1:212" ht="12" customHeight="1" x14ac:dyDescent="0.25">
      <c r="A486" s="2">
        <v>1</v>
      </c>
      <c r="B486" s="10" t="s">
        <v>153</v>
      </c>
      <c r="C486" s="183">
        <v>72041</v>
      </c>
      <c r="D486" s="10"/>
      <c r="E486" s="2" t="s">
        <v>311</v>
      </c>
      <c r="F486" s="33"/>
      <c r="G486" s="33"/>
      <c r="H486" s="33"/>
      <c r="I486" s="33"/>
      <c r="J486" s="33"/>
      <c r="K486" s="33"/>
      <c r="L486" s="33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61"/>
      <c r="X486" s="45"/>
      <c r="Y486" s="3">
        <v>22</v>
      </c>
      <c r="Z486" s="146">
        <v>8</v>
      </c>
      <c r="AA486" s="3">
        <f t="shared" si="1067"/>
        <v>30</v>
      </c>
      <c r="AB486" s="176" t="s">
        <v>675</v>
      </c>
      <c r="AC486" s="176" t="s">
        <v>675</v>
      </c>
      <c r="AD486" s="176"/>
      <c r="AE486" s="176"/>
      <c r="AF486" s="176"/>
      <c r="AG486" s="176"/>
      <c r="AH486" s="176"/>
      <c r="AI486" s="176"/>
      <c r="AJ486" s="176"/>
      <c r="AK486" s="176">
        <v>20</v>
      </c>
      <c r="AL486" s="176"/>
      <c r="AM486" s="176" t="s">
        <v>675</v>
      </c>
      <c r="AN486" s="176" t="s">
        <v>675</v>
      </c>
      <c r="AO486" s="176"/>
      <c r="AP486" s="176"/>
      <c r="AQ486" s="176"/>
      <c r="AR486" s="176"/>
      <c r="AS486" s="176" t="s">
        <v>675</v>
      </c>
      <c r="AT486" s="176"/>
      <c r="AU486" s="3">
        <f t="shared" si="1084"/>
        <v>20</v>
      </c>
      <c r="AV486" s="176">
        <f t="shared" si="1069"/>
        <v>0</v>
      </c>
      <c r="AW486" s="176">
        <f t="shared" si="1070"/>
        <v>20</v>
      </c>
      <c r="AX486" s="176">
        <f t="shared" si="1071"/>
        <v>0</v>
      </c>
      <c r="AY486" s="3">
        <f t="shared" si="1072"/>
        <v>20</v>
      </c>
      <c r="AZ486" s="3"/>
      <c r="BA486" s="2">
        <f t="shared" si="977"/>
        <v>0</v>
      </c>
      <c r="BB486" s="2">
        <f t="shared" si="978"/>
        <v>20</v>
      </c>
      <c r="BC486" s="2">
        <f t="shared" si="979"/>
        <v>0</v>
      </c>
      <c r="BD486" s="3">
        <f t="shared" si="980"/>
        <v>20</v>
      </c>
      <c r="BE486" s="3">
        <f t="shared" si="981"/>
        <v>1.1838405761357469</v>
      </c>
      <c r="BF486" s="2">
        <f t="shared" si="982"/>
        <v>0</v>
      </c>
      <c r="BG486" s="2">
        <f t="shared" si="983"/>
        <v>0.98653381344645596</v>
      </c>
      <c r="BH486" s="2">
        <f t="shared" si="984"/>
        <v>0</v>
      </c>
      <c r="BI486" s="3">
        <f t="shared" si="985"/>
        <v>0.98653381344645596</v>
      </c>
      <c r="BJ486" s="3"/>
      <c r="BK486" s="21">
        <v>19977</v>
      </c>
      <c r="BL486" s="3">
        <v>19930</v>
      </c>
      <c r="BM486" s="2">
        <v>47</v>
      </c>
      <c r="BN486" s="2">
        <v>47</v>
      </c>
      <c r="BO486" s="45"/>
      <c r="BP486" s="2">
        <f t="shared" si="986"/>
        <v>47</v>
      </c>
      <c r="BQ486" s="2">
        <f t="shared" si="987"/>
        <v>2.3582538886101352</v>
      </c>
      <c r="BR486" s="2">
        <f t="shared" si="988"/>
        <v>2.3582538886101352</v>
      </c>
      <c r="BS486" s="2"/>
      <c r="BT486" s="7">
        <v>19961</v>
      </c>
      <c r="BU486" s="3">
        <v>19924</v>
      </c>
      <c r="BV486" s="2">
        <f t="shared" si="1073"/>
        <v>37</v>
      </c>
      <c r="BW486" s="2">
        <v>37</v>
      </c>
      <c r="BX486" s="61"/>
      <c r="BY486" s="2">
        <f t="shared" si="989"/>
        <v>37</v>
      </c>
      <c r="BZ486" s="2">
        <f t="shared" si="990"/>
        <v>1.8570568159004217</v>
      </c>
      <c r="CA486" s="2">
        <f t="shared" si="991"/>
        <v>1.8570568159004217</v>
      </c>
      <c r="CB486" s="2"/>
      <c r="CC486" s="105">
        <v>20040</v>
      </c>
      <c r="CD486" s="3">
        <v>20002</v>
      </c>
      <c r="CE486" s="2">
        <f t="shared" si="1074"/>
        <v>38</v>
      </c>
      <c r="CF486" s="2">
        <v>38</v>
      </c>
      <c r="CG486" s="61"/>
      <c r="CH486" s="2">
        <f t="shared" si="992"/>
        <v>38</v>
      </c>
      <c r="CI486" s="2">
        <f t="shared" si="993"/>
        <v>1.8998100189981002</v>
      </c>
      <c r="CJ486" s="2">
        <f t="shared" si="994"/>
        <v>1.8998100189981002</v>
      </c>
      <c r="CK486" s="2"/>
      <c r="CL486" s="105">
        <v>20195</v>
      </c>
      <c r="CM486" s="3">
        <v>20176</v>
      </c>
      <c r="CN486" s="2">
        <f t="shared" si="1075"/>
        <v>19</v>
      </c>
      <c r="CO486" s="2">
        <f t="shared" si="1076"/>
        <v>19</v>
      </c>
      <c r="CP486" s="61"/>
      <c r="CQ486" s="2">
        <f t="shared" si="995"/>
        <v>19</v>
      </c>
      <c r="CR486" s="2">
        <f t="shared" si="996"/>
        <v>0.94171292624900871</v>
      </c>
      <c r="CS486" s="2">
        <f t="shared" si="997"/>
        <v>0.94171292624900871</v>
      </c>
      <c r="CT486" s="2"/>
      <c r="CU486" s="131">
        <v>20297</v>
      </c>
      <c r="CV486" s="3">
        <v>20273</v>
      </c>
      <c r="CW486" s="2">
        <f t="shared" si="1077"/>
        <v>24</v>
      </c>
      <c r="CX486" s="2">
        <f t="shared" si="1078"/>
        <v>24</v>
      </c>
      <c r="CY486" s="61"/>
      <c r="CZ486" s="2">
        <f t="shared" si="998"/>
        <v>24</v>
      </c>
      <c r="DA486" s="2">
        <f t="shared" si="999"/>
        <v>1.1838405761357469</v>
      </c>
      <c r="DB486" s="2">
        <f t="shared" si="1000"/>
        <v>1.1838405761357469</v>
      </c>
      <c r="DC486" s="2"/>
      <c r="DD486" s="131">
        <v>20315</v>
      </c>
      <c r="DE486" s="3">
        <v>20292</v>
      </c>
      <c r="DF486" s="2">
        <f t="shared" si="1079"/>
        <v>23</v>
      </c>
      <c r="DG486" s="2">
        <f t="shared" si="1080"/>
        <v>23</v>
      </c>
      <c r="DH486" s="61"/>
      <c r="DI486" s="2">
        <f t="shared" si="1001"/>
        <v>23</v>
      </c>
      <c r="DJ486" s="2">
        <f t="shared" si="1002"/>
        <v>1.1334516065444511</v>
      </c>
      <c r="DK486" s="2">
        <f t="shared" si="1003"/>
        <v>1.1334516065444511</v>
      </c>
      <c r="DL486" s="2"/>
      <c r="DM486" s="131">
        <v>20456</v>
      </c>
      <c r="DN486" s="2">
        <v>20436</v>
      </c>
      <c r="DO486" s="3">
        <f t="shared" si="1004"/>
        <v>20</v>
      </c>
      <c r="DP486" s="3">
        <f t="shared" si="1005"/>
        <v>0.97866510080250535</v>
      </c>
      <c r="DQ486" s="2"/>
      <c r="DR486" s="131">
        <v>20625</v>
      </c>
      <c r="DS486" s="2">
        <v>20584</v>
      </c>
      <c r="DT486" s="3">
        <f t="shared" si="1006"/>
        <v>41</v>
      </c>
      <c r="DU486" s="3">
        <f t="shared" si="1007"/>
        <v>1.9918383210260395</v>
      </c>
      <c r="DV486" s="2"/>
      <c r="DW486" s="131">
        <v>20693</v>
      </c>
      <c r="DX486" s="2">
        <v>20681</v>
      </c>
      <c r="DY486" s="3">
        <f t="shared" si="1008"/>
        <v>12</v>
      </c>
      <c r="DZ486" s="3">
        <f t="shared" si="1009"/>
        <v>0.58024273487742373</v>
      </c>
      <c r="EA486" s="2"/>
      <c r="EB486" s="131">
        <v>20817</v>
      </c>
      <c r="EC486" s="2">
        <v>20802</v>
      </c>
      <c r="ED486" s="3">
        <f t="shared" si="1065"/>
        <v>15</v>
      </c>
      <c r="EE486" s="3">
        <f t="shared" si="1010"/>
        <v>0.72108451110470151</v>
      </c>
      <c r="EF486" s="2"/>
      <c r="EG486" s="131">
        <v>20992</v>
      </c>
      <c r="EH486" s="2">
        <v>20978</v>
      </c>
      <c r="EI486" s="3">
        <f t="shared" si="1091"/>
        <v>14</v>
      </c>
      <c r="EJ486" s="3">
        <f t="shared" si="1011"/>
        <v>0.66736581180284105</v>
      </c>
      <c r="EK486" s="2"/>
      <c r="EL486" s="131">
        <v>21309</v>
      </c>
      <c r="EM486" s="2">
        <v>21291</v>
      </c>
      <c r="EN486" s="3">
        <f t="shared" si="1082"/>
        <v>18</v>
      </c>
      <c r="EO486" s="3">
        <f t="shared" si="1012"/>
        <v>0.84542764548400728</v>
      </c>
      <c r="EP486" s="2"/>
      <c r="EQ486" s="2"/>
      <c r="ER486" s="77">
        <f t="shared" si="1013"/>
        <v>47</v>
      </c>
      <c r="ES486" s="83">
        <f t="shared" si="1088"/>
        <v>37</v>
      </c>
      <c r="ET486" s="83">
        <f t="shared" si="1085"/>
        <v>38</v>
      </c>
      <c r="EU486" s="81">
        <f t="shared" si="1092"/>
        <v>19</v>
      </c>
      <c r="EV486" s="81">
        <f t="shared" si="1089"/>
        <v>24</v>
      </c>
      <c r="EW486" s="81">
        <f t="shared" si="961"/>
        <v>23</v>
      </c>
      <c r="EX486" s="81">
        <f t="shared" si="1090"/>
        <v>20</v>
      </c>
      <c r="EY486" s="81">
        <f t="shared" si="1093"/>
        <v>41</v>
      </c>
      <c r="EZ486" s="81">
        <f t="shared" si="1087"/>
        <v>12</v>
      </c>
      <c r="FA486" s="81">
        <f t="shared" si="1014"/>
        <v>15</v>
      </c>
      <c r="FB486" s="81">
        <f t="shared" si="1015"/>
        <v>14</v>
      </c>
      <c r="FC486" s="81">
        <f t="shared" si="1083"/>
        <v>18</v>
      </c>
      <c r="FD486" s="2"/>
      <c r="FE486" s="77">
        <f t="shared" si="1016"/>
        <v>2.3582538886101352</v>
      </c>
      <c r="FF486" s="83">
        <f t="shared" si="1017"/>
        <v>1.8570568159004217</v>
      </c>
      <c r="FG486" s="83">
        <f t="shared" si="1018"/>
        <v>1.8998100189981002</v>
      </c>
      <c r="FH486" s="81">
        <f t="shared" si="1019"/>
        <v>0.94171292624900871</v>
      </c>
      <c r="FI486" s="81">
        <f t="shared" si="1020"/>
        <v>1.1838405761357469</v>
      </c>
      <c r="FJ486" s="81">
        <f t="shared" si="1021"/>
        <v>1.1334516065444511</v>
      </c>
      <c r="FK486" s="81">
        <f t="shared" si="1022"/>
        <v>0.97866510080250535</v>
      </c>
      <c r="FL486" s="81">
        <f t="shared" si="1023"/>
        <v>1.9918383210260395</v>
      </c>
      <c r="FM486" s="81">
        <f t="shared" si="1024"/>
        <v>0.58024273487742373</v>
      </c>
      <c r="FN486" s="81">
        <f t="shared" si="1025"/>
        <v>0.72108451110470151</v>
      </c>
      <c r="FO486" s="81">
        <f t="shared" si="1026"/>
        <v>0.66736581180284105</v>
      </c>
      <c r="FP486" s="81">
        <f t="shared" si="1027"/>
        <v>0.84542764548400728</v>
      </c>
      <c r="FQ486" s="2"/>
      <c r="FR486" s="83">
        <f t="shared" si="1028"/>
        <v>-10</v>
      </c>
      <c r="FS486" s="83">
        <f t="shared" si="1029"/>
        <v>1</v>
      </c>
      <c r="FT486" s="83">
        <f t="shared" si="1030"/>
        <v>-19</v>
      </c>
      <c r="FU486" s="83">
        <f t="shared" si="1031"/>
        <v>5</v>
      </c>
      <c r="FV486" s="83">
        <f t="shared" si="1032"/>
        <v>-1</v>
      </c>
      <c r="FW486" s="83">
        <f t="shared" si="1033"/>
        <v>-3</v>
      </c>
      <c r="FX486" s="83">
        <f t="shared" si="1034"/>
        <v>21</v>
      </c>
      <c r="FY486" s="83">
        <f t="shared" si="1035"/>
        <v>-29</v>
      </c>
      <c r="FZ486" s="83">
        <f t="shared" si="1036"/>
        <v>3</v>
      </c>
      <c r="GA486" s="83">
        <f t="shared" si="1037"/>
        <v>-1</v>
      </c>
      <c r="GB486" s="83">
        <f t="shared" si="1038"/>
        <v>4</v>
      </c>
      <c r="GC486" s="54"/>
      <c r="GD486" s="205">
        <f t="shared" si="1039"/>
        <v>-0.50119707270971348</v>
      </c>
      <c r="GE486" s="206">
        <f t="shared" si="1040"/>
        <v>4.2753203097678494E-2</v>
      </c>
      <c r="GF486" s="206">
        <f t="shared" si="1041"/>
        <v>-0.95809709274909149</v>
      </c>
      <c r="GG486" s="207">
        <f t="shared" si="1042"/>
        <v>0.24212764988673818</v>
      </c>
      <c r="GH486" s="206">
        <f t="shared" si="1043"/>
        <v>-5.0388969591295796E-2</v>
      </c>
      <c r="GI486" s="206">
        <f t="shared" si="1044"/>
        <v>-0.15478650574194575</v>
      </c>
      <c r="GJ486" s="206">
        <f t="shared" si="1045"/>
        <v>1.0131732202235342</v>
      </c>
      <c r="GK486" s="206">
        <f t="shared" si="1046"/>
        <v>-1.4115955861486158</v>
      </c>
      <c r="GL486" s="206">
        <f t="shared" si="1047"/>
        <v>0.14084177622727778</v>
      </c>
      <c r="GM486" s="206">
        <f t="shared" si="1048"/>
        <v>-5.3718699301860462E-2</v>
      </c>
      <c r="GN486" s="206">
        <f t="shared" si="1049"/>
        <v>0.17806183368116624</v>
      </c>
      <c r="GO486" s="2"/>
      <c r="GP486" s="3">
        <f t="shared" si="1050"/>
        <v>18</v>
      </c>
      <c r="GQ486" s="320">
        <f t="shared" si="1051"/>
        <v>8.4542764548400733E-4</v>
      </c>
      <c r="GR486" s="298">
        <f t="shared" si="1052"/>
        <v>8.1854438426304883E-4</v>
      </c>
      <c r="GS486" s="298">
        <f t="shared" si="1053"/>
        <v>5.9129990091731394E-4</v>
      </c>
      <c r="GT486" s="298">
        <f t="shared" si="1054"/>
        <v>7.2558871007887948E-4</v>
      </c>
      <c r="GU486" s="298">
        <f t="shared" si="1055"/>
        <v>4.10225408066327E-4</v>
      </c>
      <c r="GV486" s="298">
        <f t="shared" si="1056"/>
        <v>4.3308791684711995E-4</v>
      </c>
      <c r="GW486" s="298">
        <f t="shared" si="1057"/>
        <v>4.6165271672587863E-4</v>
      </c>
      <c r="GX486" s="298">
        <f t="shared" si="1058"/>
        <v>5.0045040536482834E-4</v>
      </c>
      <c r="GY486" s="298">
        <f t="shared" si="1059"/>
        <v>9.831426995659785E-4</v>
      </c>
      <c r="GZ486" s="298">
        <f t="shared" si="1060"/>
        <v>2.4909185262065388E-4</v>
      </c>
      <c r="HA486" s="298">
        <f t="shared" si="1061"/>
        <v>3.1685678073510771E-4</v>
      </c>
      <c r="HB486" s="298">
        <f t="shared" si="1062"/>
        <v>2.7916251246261218E-4</v>
      </c>
      <c r="HC486" s="298">
        <f t="shared" si="1063"/>
        <v>3.1190975411114384E-4</v>
      </c>
      <c r="HD486" s="298"/>
    </row>
    <row r="487" spans="1:212" ht="12" customHeight="1" x14ac:dyDescent="0.25">
      <c r="A487" s="2">
        <v>1</v>
      </c>
      <c r="B487" s="10" t="s">
        <v>153</v>
      </c>
      <c r="C487" s="182">
        <v>72042</v>
      </c>
      <c r="D487" s="182"/>
      <c r="E487" s="2" t="s">
        <v>716</v>
      </c>
      <c r="F487" s="33"/>
      <c r="G487" s="33"/>
      <c r="H487" s="33"/>
      <c r="I487" s="33"/>
      <c r="J487" s="33"/>
      <c r="K487" s="33"/>
      <c r="L487" s="33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61"/>
      <c r="X487" s="45"/>
      <c r="Y487" s="3">
        <v>46</v>
      </c>
      <c r="Z487" s="146">
        <v>12</v>
      </c>
      <c r="AA487" s="3">
        <v>58</v>
      </c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>
        <v>46</v>
      </c>
      <c r="AL487" s="176">
        <v>0</v>
      </c>
      <c r="AM487" s="176"/>
      <c r="AN487" s="176"/>
      <c r="AO487" s="176"/>
      <c r="AP487" s="176"/>
      <c r="AQ487" s="176"/>
      <c r="AR487" s="176"/>
      <c r="AS487" s="176"/>
      <c r="AT487" s="176"/>
      <c r="AU487" s="3">
        <v>46</v>
      </c>
      <c r="AV487" s="176">
        <v>0</v>
      </c>
      <c r="AW487" s="176">
        <v>46</v>
      </c>
      <c r="AX487" s="176">
        <v>0</v>
      </c>
      <c r="AY487" s="3">
        <v>46</v>
      </c>
      <c r="AZ487" s="3"/>
      <c r="BA487" s="2">
        <f t="shared" si="977"/>
        <v>0</v>
      </c>
      <c r="BB487" s="2">
        <f t="shared" si="978"/>
        <v>46</v>
      </c>
      <c r="BC487" s="2">
        <f t="shared" si="979"/>
        <v>0</v>
      </c>
      <c r="BD487" s="3">
        <f t="shared" si="980"/>
        <v>46</v>
      </c>
      <c r="BE487" s="3">
        <f t="shared" si="981"/>
        <v>2.2677677463523169</v>
      </c>
      <c r="BF487" s="2">
        <f t="shared" si="982"/>
        <v>0</v>
      </c>
      <c r="BG487" s="2">
        <f t="shared" si="983"/>
        <v>1.9682512515510675</v>
      </c>
      <c r="BH487" s="2">
        <f t="shared" si="984"/>
        <v>0</v>
      </c>
      <c r="BI487" s="3">
        <f t="shared" si="985"/>
        <v>1.9682512515510675</v>
      </c>
      <c r="BJ487" s="3"/>
      <c r="BK487" s="21">
        <v>23167</v>
      </c>
      <c r="BL487" s="3">
        <v>23120</v>
      </c>
      <c r="BM487" s="2">
        <v>47</v>
      </c>
      <c r="BN487" s="2">
        <v>47</v>
      </c>
      <c r="BO487" s="45">
        <v>0</v>
      </c>
      <c r="BP487" s="2">
        <f t="shared" si="986"/>
        <v>47</v>
      </c>
      <c r="BQ487" s="2">
        <f t="shared" si="987"/>
        <v>2.0328719723183388</v>
      </c>
      <c r="BR487" s="2">
        <f t="shared" si="988"/>
        <v>2.0328719723183388</v>
      </c>
      <c r="BS487" s="2"/>
      <c r="BT487" s="7">
        <v>23283</v>
      </c>
      <c r="BU487" s="3">
        <v>23226</v>
      </c>
      <c r="BV487" s="2">
        <v>57</v>
      </c>
      <c r="BW487" s="2">
        <v>57</v>
      </c>
      <c r="BX487" s="61">
        <v>0</v>
      </c>
      <c r="BY487" s="2">
        <f t="shared" si="989"/>
        <v>57</v>
      </c>
      <c r="BZ487" s="2">
        <f t="shared" si="990"/>
        <v>2.4541462154482048</v>
      </c>
      <c r="CA487" s="2">
        <f t="shared" si="991"/>
        <v>2.4541462154482048</v>
      </c>
      <c r="CB487" s="2"/>
      <c r="CC487" s="105">
        <v>23250</v>
      </c>
      <c r="CD487" s="3">
        <v>23200</v>
      </c>
      <c r="CE487" s="2">
        <v>50</v>
      </c>
      <c r="CF487" s="2">
        <v>50</v>
      </c>
      <c r="CG487" s="61">
        <v>0</v>
      </c>
      <c r="CH487" s="2">
        <f t="shared" si="992"/>
        <v>50</v>
      </c>
      <c r="CI487" s="2">
        <f t="shared" si="993"/>
        <v>2.1551724137931032</v>
      </c>
      <c r="CJ487" s="2">
        <f t="shared" si="994"/>
        <v>2.1551724137931032</v>
      </c>
      <c r="CK487" s="2"/>
      <c r="CL487" s="105">
        <v>23230</v>
      </c>
      <c r="CM487" s="3">
        <v>23211</v>
      </c>
      <c r="CN487" s="2">
        <v>19</v>
      </c>
      <c r="CO487" s="2">
        <v>19</v>
      </c>
      <c r="CP487" s="61">
        <v>0</v>
      </c>
      <c r="CQ487" s="2">
        <f t="shared" si="995"/>
        <v>19</v>
      </c>
      <c r="CR487" s="2">
        <f t="shared" si="996"/>
        <v>0.81857739864719314</v>
      </c>
      <c r="CS487" s="2">
        <f t="shared" si="997"/>
        <v>0.81857739864719314</v>
      </c>
      <c r="CT487" s="2"/>
      <c r="CU487" s="131">
        <v>23424</v>
      </c>
      <c r="CV487" s="3">
        <v>23371</v>
      </c>
      <c r="CW487" s="2">
        <v>53</v>
      </c>
      <c r="CX487" s="2">
        <v>53</v>
      </c>
      <c r="CY487" s="61">
        <v>0</v>
      </c>
      <c r="CZ487" s="2">
        <f t="shared" si="998"/>
        <v>53</v>
      </c>
      <c r="DA487" s="2">
        <f t="shared" si="999"/>
        <v>2.2677677463523169</v>
      </c>
      <c r="DB487" s="2">
        <f t="shared" si="1000"/>
        <v>2.2677677463523169</v>
      </c>
      <c r="DC487" s="2"/>
      <c r="DD487" s="131">
        <v>23404</v>
      </c>
      <c r="DE487" s="3">
        <v>23365</v>
      </c>
      <c r="DF487" s="2">
        <v>39</v>
      </c>
      <c r="DG487" s="2">
        <v>39</v>
      </c>
      <c r="DH487" s="61">
        <v>0</v>
      </c>
      <c r="DI487" s="2">
        <f t="shared" si="1001"/>
        <v>39</v>
      </c>
      <c r="DJ487" s="2">
        <f t="shared" si="1002"/>
        <v>1.6691632784078752</v>
      </c>
      <c r="DK487" s="2">
        <f t="shared" si="1003"/>
        <v>1.6691632784078752</v>
      </c>
      <c r="DL487" s="2"/>
      <c r="DM487" s="131">
        <v>23438</v>
      </c>
      <c r="DN487" s="2">
        <v>23415</v>
      </c>
      <c r="DO487" s="3">
        <f t="shared" si="1004"/>
        <v>23</v>
      </c>
      <c r="DP487" s="3">
        <f t="shared" si="1005"/>
        <v>0.98227631859918851</v>
      </c>
      <c r="DQ487" s="2"/>
      <c r="DR487" s="131">
        <v>23541</v>
      </c>
      <c r="DS487" s="2">
        <v>23524</v>
      </c>
      <c r="DT487" s="3">
        <f t="shared" si="1006"/>
        <v>17</v>
      </c>
      <c r="DU487" s="3">
        <f t="shared" si="1007"/>
        <v>0.72266621322904268</v>
      </c>
      <c r="DV487" s="2"/>
      <c r="DW487" s="131">
        <v>23638</v>
      </c>
      <c r="DX487" s="2">
        <v>23611</v>
      </c>
      <c r="DY487" s="3">
        <f t="shared" si="1008"/>
        <v>27</v>
      </c>
      <c r="DZ487" s="3">
        <f t="shared" si="1009"/>
        <v>1.1435347931049087</v>
      </c>
      <c r="EA487" s="2"/>
      <c r="EB487" s="131">
        <v>23551</v>
      </c>
      <c r="EC487" s="2">
        <v>23515</v>
      </c>
      <c r="ED487" s="3">
        <f t="shared" si="1065"/>
        <v>36</v>
      </c>
      <c r="EE487" s="3">
        <f t="shared" si="1010"/>
        <v>1.5309376993408463</v>
      </c>
      <c r="EF487" s="2"/>
      <c r="EG487" s="131">
        <v>23629</v>
      </c>
      <c r="EH487" s="2">
        <v>23597</v>
      </c>
      <c r="EI487" s="3">
        <f t="shared" si="1091"/>
        <v>32</v>
      </c>
      <c r="EJ487" s="3">
        <f t="shared" si="1011"/>
        <v>1.3561045895664705</v>
      </c>
      <c r="EK487" s="2"/>
      <c r="EL487" s="131">
        <v>23802</v>
      </c>
      <c r="EM487" s="2">
        <v>23784</v>
      </c>
      <c r="EN487" s="3">
        <f t="shared" si="1082"/>
        <v>18</v>
      </c>
      <c r="EO487" s="3">
        <f t="shared" si="1012"/>
        <v>0.75681130171543887</v>
      </c>
      <c r="EP487" s="2"/>
      <c r="EQ487" s="2"/>
      <c r="ER487" s="77">
        <f t="shared" si="1013"/>
        <v>47</v>
      </c>
      <c r="ES487" s="83">
        <f t="shared" si="1088"/>
        <v>57</v>
      </c>
      <c r="ET487" s="83">
        <f t="shared" si="1085"/>
        <v>50</v>
      </c>
      <c r="EU487" s="81">
        <f t="shared" si="1092"/>
        <v>19</v>
      </c>
      <c r="EV487" s="81">
        <f t="shared" si="1089"/>
        <v>53</v>
      </c>
      <c r="EW487" s="81">
        <f t="shared" si="961"/>
        <v>39</v>
      </c>
      <c r="EX487" s="81">
        <f t="shared" si="1090"/>
        <v>23</v>
      </c>
      <c r="EY487" s="81">
        <f t="shared" si="1093"/>
        <v>17</v>
      </c>
      <c r="EZ487" s="81">
        <f t="shared" si="1087"/>
        <v>27</v>
      </c>
      <c r="FA487" s="81">
        <f t="shared" si="1014"/>
        <v>36</v>
      </c>
      <c r="FB487" s="81">
        <f t="shared" si="1015"/>
        <v>32</v>
      </c>
      <c r="FC487" s="81">
        <f t="shared" si="1083"/>
        <v>18</v>
      </c>
      <c r="FD487" s="2"/>
      <c r="FE487" s="77">
        <f t="shared" si="1016"/>
        <v>2.0328719723183388</v>
      </c>
      <c r="FF487" s="83">
        <f t="shared" si="1017"/>
        <v>2.4541462154482048</v>
      </c>
      <c r="FG487" s="83">
        <f t="shared" si="1018"/>
        <v>2.1551724137931032</v>
      </c>
      <c r="FH487" s="81">
        <f t="shared" si="1019"/>
        <v>0.81857739864719314</v>
      </c>
      <c r="FI487" s="81">
        <f t="shared" si="1020"/>
        <v>2.2677677463523169</v>
      </c>
      <c r="FJ487" s="81">
        <f t="shared" si="1021"/>
        <v>1.6691632784078752</v>
      </c>
      <c r="FK487" s="81">
        <f t="shared" si="1022"/>
        <v>0.98227631859918851</v>
      </c>
      <c r="FL487" s="81">
        <f t="shared" si="1023"/>
        <v>0.72266621322904268</v>
      </c>
      <c r="FM487" s="81">
        <f t="shared" si="1024"/>
        <v>1.1435347931049087</v>
      </c>
      <c r="FN487" s="81">
        <f t="shared" si="1025"/>
        <v>1.5309376993408463</v>
      </c>
      <c r="FO487" s="81">
        <f t="shared" si="1026"/>
        <v>1.3561045895664705</v>
      </c>
      <c r="FP487" s="81">
        <f t="shared" si="1027"/>
        <v>0.75681130171543887</v>
      </c>
      <c r="FQ487" s="2"/>
      <c r="FR487" s="83">
        <f t="shared" si="1028"/>
        <v>10</v>
      </c>
      <c r="FS487" s="83">
        <f t="shared" si="1029"/>
        <v>-7</v>
      </c>
      <c r="FT487" s="83">
        <f t="shared" si="1030"/>
        <v>-31</v>
      </c>
      <c r="FU487" s="83">
        <f t="shared" si="1031"/>
        <v>34</v>
      </c>
      <c r="FV487" s="83">
        <f t="shared" si="1032"/>
        <v>-14</v>
      </c>
      <c r="FW487" s="83">
        <f t="shared" si="1033"/>
        <v>-16</v>
      </c>
      <c r="FX487" s="83">
        <f t="shared" si="1034"/>
        <v>-6</v>
      </c>
      <c r="FY487" s="83">
        <f t="shared" si="1035"/>
        <v>10</v>
      </c>
      <c r="FZ487" s="83">
        <f t="shared" si="1036"/>
        <v>9</v>
      </c>
      <c r="GA487" s="83">
        <f t="shared" si="1037"/>
        <v>-4</v>
      </c>
      <c r="GB487" s="83">
        <f t="shared" si="1038"/>
        <v>-14</v>
      </c>
      <c r="GC487" s="54"/>
      <c r="GD487" s="205">
        <f t="shared" si="1039"/>
        <v>0.42127424312986594</v>
      </c>
      <c r="GE487" s="206">
        <f t="shared" si="1040"/>
        <v>-0.29897380165510157</v>
      </c>
      <c r="GF487" s="206">
        <f t="shared" si="1041"/>
        <v>-1.3365950151459101</v>
      </c>
      <c r="GG487" s="207">
        <f t="shared" si="1042"/>
        <v>1.4491903477051238</v>
      </c>
      <c r="GH487" s="206">
        <f t="shared" si="1043"/>
        <v>-0.59860446794444178</v>
      </c>
      <c r="GI487" s="206">
        <f t="shared" si="1044"/>
        <v>-0.68688695980868664</v>
      </c>
      <c r="GJ487" s="206">
        <f t="shared" si="1045"/>
        <v>-0.25961010537014584</v>
      </c>
      <c r="GK487" s="206">
        <f t="shared" si="1046"/>
        <v>0.42086857987586601</v>
      </c>
      <c r="GL487" s="206">
        <f t="shared" si="1047"/>
        <v>0.38740290623593765</v>
      </c>
      <c r="GM487" s="206">
        <f t="shared" si="1048"/>
        <v>-0.17483310977437583</v>
      </c>
      <c r="GN487" s="206">
        <f t="shared" si="1049"/>
        <v>-0.59929328785103164</v>
      </c>
      <c r="GO487" s="2"/>
      <c r="GP487" s="3">
        <f t="shared" si="1050"/>
        <v>18</v>
      </c>
      <c r="GQ487" s="320">
        <f t="shared" si="1051"/>
        <v>7.568113017154389E-4</v>
      </c>
      <c r="GR487" s="298">
        <f t="shared" si="1052"/>
        <v>8.1854438426304883E-4</v>
      </c>
      <c r="GS487" s="298">
        <f t="shared" si="1053"/>
        <v>9.1092146898072684E-4</v>
      </c>
      <c r="GT487" s="298">
        <f t="shared" si="1054"/>
        <v>9.54721986945894E-4</v>
      </c>
      <c r="GU487" s="298">
        <f t="shared" si="1055"/>
        <v>4.10225408066327E-4</v>
      </c>
      <c r="GV487" s="298">
        <f t="shared" si="1056"/>
        <v>9.5640248303738989E-4</v>
      </c>
      <c r="GW487" s="298">
        <f t="shared" si="1057"/>
        <v>7.8280243270909856E-4</v>
      </c>
      <c r="GX487" s="298">
        <f t="shared" si="1058"/>
        <v>5.7551796616955257E-4</v>
      </c>
      <c r="GY487" s="298">
        <f t="shared" si="1059"/>
        <v>4.0764453396638134E-4</v>
      </c>
      <c r="GZ487" s="298">
        <f t="shared" si="1060"/>
        <v>5.6045666839647118E-4</v>
      </c>
      <c r="HA487" s="298">
        <f t="shared" si="1061"/>
        <v>7.6045627376425851E-4</v>
      </c>
      <c r="HB487" s="298">
        <f t="shared" si="1062"/>
        <v>6.3808574277168491E-4</v>
      </c>
      <c r="HC487" s="298">
        <f t="shared" si="1063"/>
        <v>3.1190975411114384E-4</v>
      </c>
      <c r="HD487" s="298"/>
    </row>
    <row r="488" spans="1:212" ht="12" customHeight="1" x14ac:dyDescent="0.25">
      <c r="A488" s="2">
        <v>1</v>
      </c>
      <c r="B488" s="10" t="s">
        <v>153</v>
      </c>
      <c r="C488" s="182">
        <v>72043</v>
      </c>
      <c r="D488" s="182"/>
      <c r="E488" s="2" t="s">
        <v>717</v>
      </c>
      <c r="F488" s="33"/>
      <c r="G488" s="33" t="s">
        <v>176</v>
      </c>
      <c r="H488" s="33" t="s">
        <v>176</v>
      </c>
      <c r="I488" s="33"/>
      <c r="J488" s="33">
        <v>94</v>
      </c>
      <c r="K488" s="33">
        <v>94</v>
      </c>
      <c r="L488" s="33"/>
      <c r="M488" s="45"/>
      <c r="N488" s="45">
        <v>94</v>
      </c>
      <c r="O488" s="45"/>
      <c r="P488" s="45"/>
      <c r="Q488" s="45"/>
      <c r="R488" s="45"/>
      <c r="S488" s="45"/>
      <c r="T488" s="45"/>
      <c r="U488" s="45"/>
      <c r="V488" s="45"/>
      <c r="W488" s="61"/>
      <c r="X488" s="45">
        <v>94</v>
      </c>
      <c r="Y488" s="3">
        <v>102</v>
      </c>
      <c r="Z488" s="146">
        <v>14</v>
      </c>
      <c r="AA488" s="3">
        <v>116</v>
      </c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 t="e">
        <v>#VALUE!</v>
      </c>
      <c r="AL488" s="176">
        <v>0</v>
      </c>
      <c r="AM488" s="176"/>
      <c r="AN488" s="176"/>
      <c r="AO488" s="176"/>
      <c r="AP488" s="176"/>
      <c r="AQ488" s="176"/>
      <c r="AR488" s="176"/>
      <c r="AS488" s="176"/>
      <c r="AT488" s="176"/>
      <c r="AU488" s="3">
        <v>115</v>
      </c>
      <c r="AV488" s="176">
        <v>70</v>
      </c>
      <c r="AW488" s="176">
        <v>21</v>
      </c>
      <c r="AX488" s="176">
        <v>24</v>
      </c>
      <c r="AY488" s="3">
        <v>115</v>
      </c>
      <c r="AZ488" s="3"/>
      <c r="BA488" s="2">
        <f t="shared" si="977"/>
        <v>70</v>
      </c>
      <c r="BB488" s="2">
        <f t="shared" si="978"/>
        <v>21</v>
      </c>
      <c r="BC488" s="2">
        <f t="shared" si="979"/>
        <v>24</v>
      </c>
      <c r="BD488" s="3">
        <f t="shared" si="980"/>
        <v>115</v>
      </c>
      <c r="BE488" s="3">
        <f t="shared" si="981"/>
        <v>4.4508525576730191</v>
      </c>
      <c r="BF488" s="2">
        <f t="shared" si="982"/>
        <v>2.1940822467402206</v>
      </c>
      <c r="BG488" s="2">
        <f t="shared" si="983"/>
        <v>0.6582246740220663</v>
      </c>
      <c r="BH488" s="2">
        <f t="shared" si="984"/>
        <v>0.75225677031093274</v>
      </c>
      <c r="BI488" s="3">
        <f t="shared" si="985"/>
        <v>3.6045636910732197</v>
      </c>
      <c r="BJ488" s="3"/>
      <c r="BK488" s="21">
        <v>31202</v>
      </c>
      <c r="BL488" s="3">
        <v>31060</v>
      </c>
      <c r="BM488" s="2">
        <v>142</v>
      </c>
      <c r="BN488" s="2">
        <v>142</v>
      </c>
      <c r="BO488" s="45">
        <v>0</v>
      </c>
      <c r="BP488" s="2">
        <f t="shared" si="986"/>
        <v>142</v>
      </c>
      <c r="BQ488" s="2">
        <f t="shared" si="987"/>
        <v>4.5717965228589827</v>
      </c>
      <c r="BR488" s="2">
        <f t="shared" si="988"/>
        <v>4.5717965228589827</v>
      </c>
      <c r="BS488" s="2"/>
      <c r="BT488" s="7">
        <v>31421</v>
      </c>
      <c r="BU488" s="3">
        <v>31268</v>
      </c>
      <c r="BV488" s="2">
        <v>153</v>
      </c>
      <c r="BW488" s="2">
        <v>153</v>
      </c>
      <c r="BX488" s="61">
        <v>0</v>
      </c>
      <c r="BY488" s="2">
        <f t="shared" si="989"/>
        <v>153</v>
      </c>
      <c r="BZ488" s="2">
        <f t="shared" si="990"/>
        <v>4.8931815274401949</v>
      </c>
      <c r="CA488" s="2">
        <f t="shared" si="991"/>
        <v>4.8931815274401949</v>
      </c>
      <c r="CB488" s="2"/>
      <c r="CC488" s="105">
        <v>31624</v>
      </c>
      <c r="CD488" s="3">
        <v>31514</v>
      </c>
      <c r="CE488" s="2">
        <v>110</v>
      </c>
      <c r="CF488" s="2">
        <v>110</v>
      </c>
      <c r="CG488" s="61">
        <v>0</v>
      </c>
      <c r="CH488" s="2">
        <f t="shared" si="992"/>
        <v>110</v>
      </c>
      <c r="CI488" s="2">
        <f t="shared" si="993"/>
        <v>3.4905121533286794</v>
      </c>
      <c r="CJ488" s="2">
        <f t="shared" si="994"/>
        <v>3.4905121533286794</v>
      </c>
      <c r="CK488" s="2"/>
      <c r="CL488" s="105">
        <v>31772</v>
      </c>
      <c r="CM488" s="3">
        <v>31660</v>
      </c>
      <c r="CN488" s="2">
        <v>112</v>
      </c>
      <c r="CO488" s="2">
        <v>112</v>
      </c>
      <c r="CP488" s="61">
        <v>0</v>
      </c>
      <c r="CQ488" s="2">
        <f t="shared" si="995"/>
        <v>112</v>
      </c>
      <c r="CR488" s="2">
        <f t="shared" si="996"/>
        <v>3.5375868603916611</v>
      </c>
      <c r="CS488" s="2">
        <f t="shared" si="997"/>
        <v>3.5375868603916611</v>
      </c>
      <c r="CT488" s="2"/>
      <c r="CU488" s="131">
        <v>32046</v>
      </c>
      <c r="CV488" s="3">
        <v>31904</v>
      </c>
      <c r="CW488" s="2">
        <v>142</v>
      </c>
      <c r="CX488" s="2">
        <v>142</v>
      </c>
      <c r="CY488" s="61">
        <v>0</v>
      </c>
      <c r="CZ488" s="2">
        <f t="shared" si="998"/>
        <v>142</v>
      </c>
      <c r="DA488" s="2">
        <f t="shared" si="999"/>
        <v>4.4508525576730191</v>
      </c>
      <c r="DB488" s="2">
        <f t="shared" si="1000"/>
        <v>4.4508525576730191</v>
      </c>
      <c r="DC488" s="2"/>
      <c r="DD488" s="131">
        <v>32493</v>
      </c>
      <c r="DE488" s="3">
        <v>32344</v>
      </c>
      <c r="DF488" s="2">
        <v>149</v>
      </c>
      <c r="DG488" s="2">
        <v>149</v>
      </c>
      <c r="DH488" s="61">
        <v>0</v>
      </c>
      <c r="DI488" s="2">
        <f t="shared" si="1001"/>
        <v>149</v>
      </c>
      <c r="DJ488" s="2">
        <f t="shared" si="1002"/>
        <v>4.6067276774672266</v>
      </c>
      <c r="DK488" s="2">
        <f t="shared" si="1003"/>
        <v>4.6067276774672266</v>
      </c>
      <c r="DL488" s="2"/>
      <c r="DM488" s="131">
        <v>32758</v>
      </c>
      <c r="DN488" s="2">
        <v>32641</v>
      </c>
      <c r="DO488" s="3">
        <f t="shared" si="1004"/>
        <v>117</v>
      </c>
      <c r="DP488" s="3">
        <f t="shared" si="1005"/>
        <v>3.5844490058515364</v>
      </c>
      <c r="DQ488" s="2"/>
      <c r="DR488" s="131">
        <v>33009</v>
      </c>
      <c r="DS488" s="2">
        <v>32881</v>
      </c>
      <c r="DT488" s="3">
        <f t="shared" si="1006"/>
        <v>128</v>
      </c>
      <c r="DU488" s="3">
        <f t="shared" si="1007"/>
        <v>3.8928256439889299</v>
      </c>
      <c r="DV488" s="2"/>
      <c r="DW488" s="131">
        <v>33173</v>
      </c>
      <c r="DX488" s="2">
        <v>33054</v>
      </c>
      <c r="DY488" s="3">
        <f t="shared" si="1008"/>
        <v>119</v>
      </c>
      <c r="DZ488" s="3">
        <f t="shared" si="1009"/>
        <v>3.6001694197373992</v>
      </c>
      <c r="EA488" s="2"/>
      <c r="EB488" s="131">
        <v>33505</v>
      </c>
      <c r="EC488" s="2">
        <v>33360</v>
      </c>
      <c r="ED488" s="3">
        <f t="shared" si="1065"/>
        <v>145</v>
      </c>
      <c r="EE488" s="3">
        <f t="shared" si="1010"/>
        <v>4.3465227817745804</v>
      </c>
      <c r="EF488" s="2"/>
      <c r="EG488" s="131">
        <v>33739</v>
      </c>
      <c r="EH488" s="2">
        <v>33589</v>
      </c>
      <c r="EI488" s="3">
        <f t="shared" si="1091"/>
        <v>150</v>
      </c>
      <c r="EJ488" s="3">
        <f t="shared" si="1011"/>
        <v>4.4657477150257519</v>
      </c>
      <c r="EK488" s="2"/>
      <c r="EL488" s="131">
        <v>34227</v>
      </c>
      <c r="EM488" s="2">
        <v>34086</v>
      </c>
      <c r="EN488" s="3">
        <f t="shared" si="1082"/>
        <v>141</v>
      </c>
      <c r="EO488" s="3">
        <f t="shared" si="1012"/>
        <v>4.1365956697764474</v>
      </c>
      <c r="EP488" s="2"/>
      <c r="EQ488" s="2"/>
      <c r="ER488" s="77">
        <f t="shared" si="1013"/>
        <v>142</v>
      </c>
      <c r="ES488" s="83">
        <f t="shared" si="1088"/>
        <v>153</v>
      </c>
      <c r="ET488" s="83">
        <f t="shared" si="1085"/>
        <v>110</v>
      </c>
      <c r="EU488" s="81">
        <f t="shared" si="1092"/>
        <v>112</v>
      </c>
      <c r="EV488" s="81">
        <f t="shared" si="1089"/>
        <v>142</v>
      </c>
      <c r="EW488" s="81">
        <f t="shared" si="961"/>
        <v>149</v>
      </c>
      <c r="EX488" s="81">
        <f t="shared" si="1090"/>
        <v>117</v>
      </c>
      <c r="EY488" s="81">
        <f t="shared" si="1093"/>
        <v>128</v>
      </c>
      <c r="EZ488" s="81">
        <f t="shared" si="1087"/>
        <v>119</v>
      </c>
      <c r="FA488" s="81">
        <f t="shared" si="1014"/>
        <v>145</v>
      </c>
      <c r="FB488" s="81">
        <f t="shared" si="1015"/>
        <v>150</v>
      </c>
      <c r="FC488" s="81">
        <f t="shared" si="1083"/>
        <v>141</v>
      </c>
      <c r="FD488" s="2"/>
      <c r="FE488" s="77">
        <f t="shared" si="1016"/>
        <v>4.5717965228589827</v>
      </c>
      <c r="FF488" s="83">
        <f t="shared" si="1017"/>
        <v>4.8931815274401949</v>
      </c>
      <c r="FG488" s="83">
        <f t="shared" si="1018"/>
        <v>3.4905121533286794</v>
      </c>
      <c r="FH488" s="81">
        <f t="shared" si="1019"/>
        <v>3.5375868603916611</v>
      </c>
      <c r="FI488" s="81">
        <f t="shared" si="1020"/>
        <v>4.4508525576730191</v>
      </c>
      <c r="FJ488" s="81">
        <f t="shared" si="1021"/>
        <v>4.6067276774672266</v>
      </c>
      <c r="FK488" s="81">
        <f t="shared" si="1022"/>
        <v>3.5844490058515364</v>
      </c>
      <c r="FL488" s="81">
        <f t="shared" si="1023"/>
        <v>3.8928256439889299</v>
      </c>
      <c r="FM488" s="81">
        <f t="shared" si="1024"/>
        <v>3.6001694197373992</v>
      </c>
      <c r="FN488" s="81">
        <f t="shared" si="1025"/>
        <v>4.3465227817745804</v>
      </c>
      <c r="FO488" s="81">
        <f t="shared" si="1026"/>
        <v>4.4657477150257519</v>
      </c>
      <c r="FP488" s="81">
        <f t="shared" si="1027"/>
        <v>4.1365956697764474</v>
      </c>
      <c r="FQ488" s="2"/>
      <c r="FR488" s="83">
        <f t="shared" si="1028"/>
        <v>11</v>
      </c>
      <c r="FS488" s="83">
        <f t="shared" si="1029"/>
        <v>-43</v>
      </c>
      <c r="FT488" s="83">
        <f t="shared" si="1030"/>
        <v>2</v>
      </c>
      <c r="FU488" s="83">
        <f t="shared" si="1031"/>
        <v>30</v>
      </c>
      <c r="FV488" s="83">
        <f t="shared" si="1032"/>
        <v>7</v>
      </c>
      <c r="FW488" s="83">
        <f t="shared" si="1033"/>
        <v>-32</v>
      </c>
      <c r="FX488" s="83">
        <f t="shared" si="1034"/>
        <v>11</v>
      </c>
      <c r="FY488" s="83">
        <f t="shared" si="1035"/>
        <v>-9</v>
      </c>
      <c r="FZ488" s="83">
        <f t="shared" si="1036"/>
        <v>26</v>
      </c>
      <c r="GA488" s="83">
        <f t="shared" si="1037"/>
        <v>5</v>
      </c>
      <c r="GB488" s="83">
        <f t="shared" si="1038"/>
        <v>-9</v>
      </c>
      <c r="GC488" s="54"/>
      <c r="GD488" s="205">
        <f t="shared" si="1039"/>
        <v>0.32138500458121211</v>
      </c>
      <c r="GE488" s="206">
        <f t="shared" si="1040"/>
        <v>-1.4026693741115155</v>
      </c>
      <c r="GF488" s="206">
        <f t="shared" si="1041"/>
        <v>4.707470706298178E-2</v>
      </c>
      <c r="GG488" s="207">
        <f t="shared" si="1042"/>
        <v>0.91326569728135798</v>
      </c>
      <c r="GH488" s="206">
        <f t="shared" si="1043"/>
        <v>0.15587511979420743</v>
      </c>
      <c r="GI488" s="206">
        <f t="shared" si="1044"/>
        <v>-1.0222786716156902</v>
      </c>
      <c r="GJ488" s="206">
        <f t="shared" si="1045"/>
        <v>0.30837663813739358</v>
      </c>
      <c r="GK488" s="206">
        <f t="shared" si="1046"/>
        <v>-0.29265622425153071</v>
      </c>
      <c r="GL488" s="206">
        <f t="shared" si="1047"/>
        <v>0.74635336203718117</v>
      </c>
      <c r="GM488" s="206">
        <f t="shared" si="1048"/>
        <v>0.11922493325117145</v>
      </c>
      <c r="GN488" s="206">
        <f t="shared" si="1049"/>
        <v>-0.32915204524930441</v>
      </c>
      <c r="GO488" s="2"/>
      <c r="GP488" s="3">
        <f t="shared" si="1050"/>
        <v>141</v>
      </c>
      <c r="GQ488" s="320">
        <f t="shared" si="1051"/>
        <v>4.1365956697764477E-3</v>
      </c>
      <c r="GR488" s="298">
        <f t="shared" si="1052"/>
        <v>2.4730489907521902E-3</v>
      </c>
      <c r="GS488" s="298">
        <f t="shared" si="1053"/>
        <v>2.445104995685109E-3</v>
      </c>
      <c r="GT488" s="298">
        <f t="shared" si="1054"/>
        <v>2.1003883712809668E-3</v>
      </c>
      <c r="GU488" s="298">
        <f t="shared" si="1055"/>
        <v>2.4181708264962433E-3</v>
      </c>
      <c r="GV488" s="298">
        <f t="shared" si="1056"/>
        <v>2.5624368413454598E-3</v>
      </c>
      <c r="GW488" s="298">
        <f t="shared" si="1057"/>
        <v>2.9907067300937356E-3</v>
      </c>
      <c r="GX488" s="298">
        <f t="shared" si="1058"/>
        <v>2.9276348713842457E-3</v>
      </c>
      <c r="GY488" s="298">
        <f t="shared" si="1059"/>
        <v>3.0693235498645182E-3</v>
      </c>
      <c r="GZ488" s="298">
        <f t="shared" si="1060"/>
        <v>2.4701608718214843E-3</v>
      </c>
      <c r="HA488" s="298">
        <f t="shared" si="1061"/>
        <v>3.0629488804393749E-3</v>
      </c>
      <c r="HB488" s="298">
        <f t="shared" si="1062"/>
        <v>2.9910269192422734E-3</v>
      </c>
      <c r="HC488" s="298">
        <f t="shared" si="1063"/>
        <v>2.4432930738706267E-3</v>
      </c>
      <c r="HD488" s="298"/>
    </row>
    <row r="489" spans="1:212" ht="12" customHeight="1" x14ac:dyDescent="0.25">
      <c r="A489" s="2">
        <v>1</v>
      </c>
      <c r="B489" s="10" t="s">
        <v>153</v>
      </c>
      <c r="C489" s="183">
        <v>73001</v>
      </c>
      <c r="D489" s="10"/>
      <c r="E489" s="2" t="s">
        <v>193</v>
      </c>
      <c r="F489" s="33"/>
      <c r="G489" s="33"/>
      <c r="H489" s="33"/>
      <c r="I489" s="33"/>
      <c r="J489" s="33"/>
      <c r="K489" s="33"/>
      <c r="L489" s="33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61"/>
      <c r="X489" s="45"/>
      <c r="Y489" s="3">
        <v>42</v>
      </c>
      <c r="Z489" s="146">
        <v>5</v>
      </c>
      <c r="AA489" s="3">
        <f t="shared" ref="AA489:AA520" si="1094">SUM(Y489:Z489)</f>
        <v>47</v>
      </c>
      <c r="AB489" s="176" t="s">
        <v>675</v>
      </c>
      <c r="AC489" s="176" t="s">
        <v>675</v>
      </c>
      <c r="AD489" s="176"/>
      <c r="AE489" s="176"/>
      <c r="AF489" s="176"/>
      <c r="AG489" s="176"/>
      <c r="AH489" s="176"/>
      <c r="AI489" s="176"/>
      <c r="AJ489" s="176"/>
      <c r="AK489" s="176">
        <v>35</v>
      </c>
      <c r="AL489" s="176"/>
      <c r="AM489" s="176" t="s">
        <v>675</v>
      </c>
      <c r="AN489" s="176">
        <v>7</v>
      </c>
      <c r="AO489" s="176"/>
      <c r="AP489" s="176"/>
      <c r="AQ489" s="176"/>
      <c r="AR489" s="176"/>
      <c r="AS489" s="176" t="s">
        <v>675</v>
      </c>
      <c r="AT489" s="176"/>
      <c r="AU489" s="3">
        <f>SUM(AB489:AT489)</f>
        <v>42</v>
      </c>
      <c r="AV489" s="176">
        <f t="shared" ref="AV489:AV501" si="1095">SUM(AB489:AJ489)</f>
        <v>0</v>
      </c>
      <c r="AW489" s="176">
        <f t="shared" ref="AW489:AW501" si="1096">SUM(AK489:AL489)</f>
        <v>35</v>
      </c>
      <c r="AX489" s="176">
        <f t="shared" ref="AX489:AX501" si="1097">SUM(AM489:AT489)</f>
        <v>7</v>
      </c>
      <c r="AY489" s="3">
        <f t="shared" ref="AY489:AY501" si="1098">SUM(AV489:AX489)</f>
        <v>42</v>
      </c>
      <c r="AZ489" s="3"/>
      <c r="BA489" s="2">
        <f t="shared" si="977"/>
        <v>0</v>
      </c>
      <c r="BB489" s="2">
        <f t="shared" si="978"/>
        <v>35</v>
      </c>
      <c r="BC489" s="2">
        <f t="shared" si="979"/>
        <v>7</v>
      </c>
      <c r="BD489" s="3">
        <f t="shared" si="980"/>
        <v>42</v>
      </c>
      <c r="BE489" s="3">
        <f t="shared" si="981"/>
        <v>2.0080321285140559</v>
      </c>
      <c r="BF489" s="2">
        <f t="shared" si="982"/>
        <v>0</v>
      </c>
      <c r="BG489" s="2">
        <f t="shared" si="983"/>
        <v>3.0557010651300853</v>
      </c>
      <c r="BH489" s="2">
        <f t="shared" si="984"/>
        <v>0.61114021302601707</v>
      </c>
      <c r="BI489" s="3">
        <f t="shared" si="985"/>
        <v>3.6668412781561028</v>
      </c>
      <c r="BJ489" s="3"/>
      <c r="BK489" s="21">
        <v>11335</v>
      </c>
      <c r="BL489" s="3">
        <v>11315</v>
      </c>
      <c r="BM489" s="2">
        <v>20</v>
      </c>
      <c r="BN489" s="2">
        <v>20</v>
      </c>
      <c r="BO489" s="45"/>
      <c r="BP489" s="2">
        <f t="shared" si="986"/>
        <v>20</v>
      </c>
      <c r="BQ489" s="2">
        <f t="shared" si="987"/>
        <v>1.7675651789659745</v>
      </c>
      <c r="BR489" s="2">
        <f t="shared" si="988"/>
        <v>1.7675651789659745</v>
      </c>
      <c r="BS489" s="2"/>
      <c r="BT489" s="7">
        <v>11368</v>
      </c>
      <c r="BU489" s="3">
        <v>11337</v>
      </c>
      <c r="BV489" s="2">
        <f t="shared" ref="BV489:BV520" si="1099">BT489-BU489</f>
        <v>31</v>
      </c>
      <c r="BW489" s="2">
        <v>31</v>
      </c>
      <c r="BX489" s="61"/>
      <c r="BY489" s="2">
        <f t="shared" si="989"/>
        <v>31</v>
      </c>
      <c r="BZ489" s="2">
        <f t="shared" si="990"/>
        <v>2.7344094557643115</v>
      </c>
      <c r="CA489" s="2">
        <f t="shared" si="991"/>
        <v>2.7344094557643115</v>
      </c>
      <c r="CB489" s="2"/>
      <c r="CC489" s="105">
        <v>11417</v>
      </c>
      <c r="CD489" s="3">
        <v>11398</v>
      </c>
      <c r="CE489" s="2">
        <f t="shared" ref="CE489:CE520" si="1100">CC489-CD489</f>
        <v>19</v>
      </c>
      <c r="CF489" s="2">
        <v>19</v>
      </c>
      <c r="CG489" s="61"/>
      <c r="CH489" s="2">
        <f t="shared" si="992"/>
        <v>19</v>
      </c>
      <c r="CI489" s="2">
        <f t="shared" si="993"/>
        <v>1.6669591156343218</v>
      </c>
      <c r="CJ489" s="2">
        <f t="shared" si="994"/>
        <v>1.6669591156343218</v>
      </c>
      <c r="CK489" s="2"/>
      <c r="CL489" s="105">
        <v>11444</v>
      </c>
      <c r="CM489" s="3">
        <v>11420</v>
      </c>
      <c r="CN489" s="2">
        <f t="shared" ref="CN489:CN520" si="1101">CL489-CM489</f>
        <v>24</v>
      </c>
      <c r="CO489" s="2">
        <f t="shared" ref="CO489:CO520" si="1102">CN489</f>
        <v>24</v>
      </c>
      <c r="CP489" s="61"/>
      <c r="CQ489" s="2">
        <f t="shared" si="995"/>
        <v>24</v>
      </c>
      <c r="CR489" s="2">
        <f t="shared" si="996"/>
        <v>2.1015761821366028</v>
      </c>
      <c r="CS489" s="2">
        <f t="shared" si="997"/>
        <v>2.1015761821366028</v>
      </c>
      <c r="CT489" s="2"/>
      <c r="CU489" s="131">
        <v>11477</v>
      </c>
      <c r="CV489" s="3">
        <v>11454</v>
      </c>
      <c r="CW489" s="2">
        <f t="shared" ref="CW489:CW520" si="1103">CU489-CV489</f>
        <v>23</v>
      </c>
      <c r="CX489" s="2">
        <f t="shared" ref="CX489:CX520" si="1104">CW489</f>
        <v>23</v>
      </c>
      <c r="CY489" s="61"/>
      <c r="CZ489" s="2">
        <f t="shared" si="998"/>
        <v>23</v>
      </c>
      <c r="DA489" s="2">
        <f t="shared" si="999"/>
        <v>2.0080321285140559</v>
      </c>
      <c r="DB489" s="2">
        <f t="shared" si="1000"/>
        <v>2.0080321285140559</v>
      </c>
      <c r="DC489" s="2"/>
      <c r="DD489" s="131">
        <v>11514</v>
      </c>
      <c r="DE489" s="3">
        <v>11495</v>
      </c>
      <c r="DF489" s="2">
        <f t="shared" ref="DF489:DF520" si="1105">DD489-DE489</f>
        <v>19</v>
      </c>
      <c r="DG489" s="2">
        <f t="shared" ref="DG489:DG520" si="1106">DF489</f>
        <v>19</v>
      </c>
      <c r="DH489" s="61"/>
      <c r="DI489" s="2">
        <f t="shared" si="1001"/>
        <v>19</v>
      </c>
      <c r="DJ489" s="2">
        <f t="shared" si="1002"/>
        <v>1.6528925619834711</v>
      </c>
      <c r="DK489" s="2">
        <f t="shared" si="1003"/>
        <v>1.6528925619834711</v>
      </c>
      <c r="DL489" s="2"/>
      <c r="DM489" s="131">
        <v>11570</v>
      </c>
      <c r="DN489" s="2">
        <v>11564</v>
      </c>
      <c r="DO489" s="3">
        <f t="shared" si="1004"/>
        <v>6</v>
      </c>
      <c r="DP489" s="3">
        <f t="shared" si="1005"/>
        <v>0.51885160843998623</v>
      </c>
      <c r="DQ489" s="2"/>
      <c r="DR489" s="131">
        <v>11516</v>
      </c>
      <c r="DS489" s="2">
        <v>11501</v>
      </c>
      <c r="DT489" s="3">
        <f t="shared" si="1006"/>
        <v>15</v>
      </c>
      <c r="DU489" s="3">
        <f t="shared" si="1007"/>
        <v>1.3042344143987481</v>
      </c>
      <c r="DV489" s="2"/>
      <c r="DW489" s="131">
        <v>11647</v>
      </c>
      <c r="DX489" s="2">
        <v>11632</v>
      </c>
      <c r="DY489" s="3">
        <f t="shared" si="1008"/>
        <v>15</v>
      </c>
      <c r="DZ489" s="3">
        <f t="shared" si="1009"/>
        <v>1.2895460797799174</v>
      </c>
      <c r="EA489" s="2"/>
      <c r="EB489" s="131">
        <v>11694</v>
      </c>
      <c r="EC489" s="2">
        <v>11684</v>
      </c>
      <c r="ED489" s="3">
        <f t="shared" si="1065"/>
        <v>10</v>
      </c>
      <c r="EE489" s="3">
        <f t="shared" si="1010"/>
        <v>0.85587127695994525</v>
      </c>
      <c r="EF489" s="2"/>
      <c r="EG489" s="131">
        <v>11765</v>
      </c>
      <c r="EH489" s="2">
        <v>11753</v>
      </c>
      <c r="EI489" s="3">
        <f t="shared" si="1091"/>
        <v>12</v>
      </c>
      <c r="EJ489" s="3">
        <f t="shared" si="1011"/>
        <v>1.0210159108312771</v>
      </c>
      <c r="EK489" s="2"/>
      <c r="EL489" s="131">
        <v>11848</v>
      </c>
      <c r="EM489" s="2">
        <v>11840</v>
      </c>
      <c r="EN489" s="3">
        <f t="shared" si="1082"/>
        <v>8</v>
      </c>
      <c r="EO489" s="3">
        <f t="shared" si="1012"/>
        <v>0.67567567567567566</v>
      </c>
      <c r="EP489" s="2"/>
      <c r="EQ489" s="2"/>
      <c r="ER489" s="77">
        <f t="shared" si="1013"/>
        <v>20</v>
      </c>
      <c r="ES489" s="83">
        <f t="shared" si="1088"/>
        <v>31</v>
      </c>
      <c r="ET489" s="83">
        <f t="shared" si="1085"/>
        <v>19</v>
      </c>
      <c r="EU489" s="81">
        <f t="shared" si="1092"/>
        <v>24</v>
      </c>
      <c r="EV489" s="81">
        <f t="shared" si="1089"/>
        <v>23</v>
      </c>
      <c r="EW489" s="81">
        <f t="shared" si="961"/>
        <v>19</v>
      </c>
      <c r="EX489" s="81">
        <f t="shared" si="1090"/>
        <v>6</v>
      </c>
      <c r="EY489" s="81">
        <f t="shared" si="1093"/>
        <v>15</v>
      </c>
      <c r="EZ489" s="81">
        <f t="shared" si="1087"/>
        <v>15</v>
      </c>
      <c r="FA489" s="81">
        <f t="shared" si="1014"/>
        <v>10</v>
      </c>
      <c r="FB489" s="81">
        <f t="shared" si="1015"/>
        <v>12</v>
      </c>
      <c r="FC489" s="81">
        <f t="shared" si="1083"/>
        <v>8</v>
      </c>
      <c r="FD489" s="2"/>
      <c r="FE489" s="77">
        <f t="shared" si="1016"/>
        <v>1.7675651789659745</v>
      </c>
      <c r="FF489" s="83">
        <f t="shared" si="1017"/>
        <v>2.7344094557643115</v>
      </c>
      <c r="FG489" s="83">
        <f t="shared" si="1018"/>
        <v>1.6669591156343218</v>
      </c>
      <c r="FH489" s="81">
        <f t="shared" si="1019"/>
        <v>2.1015761821366028</v>
      </c>
      <c r="FI489" s="81">
        <f t="shared" si="1020"/>
        <v>2.0080321285140559</v>
      </c>
      <c r="FJ489" s="81">
        <f t="shared" si="1021"/>
        <v>1.6528925619834711</v>
      </c>
      <c r="FK489" s="81">
        <f t="shared" si="1022"/>
        <v>0.51885160843998623</v>
      </c>
      <c r="FL489" s="81">
        <f t="shared" si="1023"/>
        <v>1.3042344143987481</v>
      </c>
      <c r="FM489" s="81">
        <f t="shared" si="1024"/>
        <v>1.2895460797799174</v>
      </c>
      <c r="FN489" s="81">
        <f t="shared" si="1025"/>
        <v>0.85587127695994525</v>
      </c>
      <c r="FO489" s="81">
        <f t="shared" si="1026"/>
        <v>1.0210159108312771</v>
      </c>
      <c r="FP489" s="81">
        <f t="shared" si="1027"/>
        <v>0.67567567567567566</v>
      </c>
      <c r="FQ489" s="2"/>
      <c r="FR489" s="83">
        <f t="shared" si="1028"/>
        <v>11</v>
      </c>
      <c r="FS489" s="83">
        <f t="shared" si="1029"/>
        <v>-12</v>
      </c>
      <c r="FT489" s="83">
        <f t="shared" si="1030"/>
        <v>5</v>
      </c>
      <c r="FU489" s="83">
        <f t="shared" si="1031"/>
        <v>-1</v>
      </c>
      <c r="FV489" s="83">
        <f t="shared" si="1032"/>
        <v>-4</v>
      </c>
      <c r="FW489" s="83">
        <f t="shared" si="1033"/>
        <v>-13</v>
      </c>
      <c r="FX489" s="83">
        <f t="shared" si="1034"/>
        <v>9</v>
      </c>
      <c r="FY489" s="83">
        <f t="shared" si="1035"/>
        <v>0</v>
      </c>
      <c r="FZ489" s="83">
        <f t="shared" si="1036"/>
        <v>-5</v>
      </c>
      <c r="GA489" s="83">
        <f t="shared" si="1037"/>
        <v>2</v>
      </c>
      <c r="GB489" s="83">
        <f t="shared" si="1038"/>
        <v>-4</v>
      </c>
      <c r="GC489" s="54"/>
      <c r="GD489" s="205">
        <f t="shared" si="1039"/>
        <v>0.96684427679833695</v>
      </c>
      <c r="GE489" s="206">
        <f t="shared" si="1040"/>
        <v>-1.0674503401299897</v>
      </c>
      <c r="GF489" s="206">
        <f t="shared" si="1041"/>
        <v>0.43461706650228105</v>
      </c>
      <c r="GG489" s="207">
        <f t="shared" si="1042"/>
        <v>-9.3544053622546919E-2</v>
      </c>
      <c r="GH489" s="206">
        <f t="shared" si="1043"/>
        <v>-0.35513956653058476</v>
      </c>
      <c r="GI489" s="206">
        <f t="shared" si="1044"/>
        <v>-1.1340409535434848</v>
      </c>
      <c r="GJ489" s="206">
        <f t="shared" si="1045"/>
        <v>0.78538280595876186</v>
      </c>
      <c r="GK489" s="206">
        <f t="shared" si="1046"/>
        <v>-1.4688334618830678E-2</v>
      </c>
      <c r="GL489" s="206">
        <f t="shared" si="1047"/>
        <v>-0.43367480281997217</v>
      </c>
      <c r="GM489" s="206">
        <f t="shared" si="1048"/>
        <v>0.16514463387133183</v>
      </c>
      <c r="GN489" s="206">
        <f t="shared" si="1049"/>
        <v>-0.34534023515560142</v>
      </c>
      <c r="GO489" s="2"/>
      <c r="GP489" s="3">
        <f t="shared" si="1050"/>
        <v>8</v>
      </c>
      <c r="GQ489" s="320">
        <f t="shared" si="1051"/>
        <v>6.7567567567567571E-4</v>
      </c>
      <c r="GR489" s="298">
        <f t="shared" si="1052"/>
        <v>3.4831675926087183E-4</v>
      </c>
      <c r="GS489" s="298">
        <f t="shared" si="1053"/>
        <v>4.9541343049829001E-4</v>
      </c>
      <c r="GT489" s="298">
        <f t="shared" si="1054"/>
        <v>3.6279435503943974E-4</v>
      </c>
      <c r="GU489" s="298">
        <f t="shared" si="1055"/>
        <v>5.1817946282062353E-4</v>
      </c>
      <c r="GV489" s="298">
        <f t="shared" si="1056"/>
        <v>4.1504258697848997E-4</v>
      </c>
      <c r="GW489" s="298">
        <f t="shared" si="1057"/>
        <v>3.8136528773007365E-4</v>
      </c>
      <c r="GX489" s="298">
        <f t="shared" si="1058"/>
        <v>1.501351216094485E-4</v>
      </c>
      <c r="GY489" s="298">
        <f t="shared" si="1059"/>
        <v>3.596863534997482E-4</v>
      </c>
      <c r="GZ489" s="298">
        <f t="shared" si="1060"/>
        <v>3.1136481577581735E-4</v>
      </c>
      <c r="HA489" s="298">
        <f t="shared" si="1061"/>
        <v>2.1123785382340515E-4</v>
      </c>
      <c r="HB489" s="298">
        <f t="shared" si="1062"/>
        <v>2.3928215353938184E-4</v>
      </c>
      <c r="HC489" s="298">
        <f t="shared" si="1063"/>
        <v>1.3862655738273058E-4</v>
      </c>
      <c r="HD489" s="298"/>
    </row>
    <row r="490" spans="1:212" ht="12" customHeight="1" x14ac:dyDescent="0.25">
      <c r="A490" s="2">
        <v>1</v>
      </c>
      <c r="B490" s="10" t="s">
        <v>153</v>
      </c>
      <c r="C490" s="183">
        <v>73006</v>
      </c>
      <c r="D490" s="10"/>
      <c r="E490" s="2" t="s">
        <v>247</v>
      </c>
      <c r="F490" s="33"/>
      <c r="G490" s="33"/>
      <c r="H490" s="33"/>
      <c r="I490" s="33"/>
      <c r="J490" s="33"/>
      <c r="K490" s="33"/>
      <c r="L490" s="33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61"/>
      <c r="X490" s="45"/>
      <c r="Y490" s="3">
        <v>14</v>
      </c>
      <c r="Z490" s="146">
        <v>12</v>
      </c>
      <c r="AA490" s="3">
        <f t="shared" si="1094"/>
        <v>26</v>
      </c>
      <c r="AB490" s="176" t="s">
        <v>675</v>
      </c>
      <c r="AC490" s="176" t="s">
        <v>675</v>
      </c>
      <c r="AD490" s="176"/>
      <c r="AE490" s="176"/>
      <c r="AF490" s="176"/>
      <c r="AG490" s="176"/>
      <c r="AH490" s="176"/>
      <c r="AI490" s="176"/>
      <c r="AJ490" s="176"/>
      <c r="AK490" s="176">
        <v>16</v>
      </c>
      <c r="AL490" s="176"/>
      <c r="AM490" s="176" t="s">
        <v>675</v>
      </c>
      <c r="AN490" s="176" t="s">
        <v>675</v>
      </c>
      <c r="AO490" s="176"/>
      <c r="AP490" s="176"/>
      <c r="AQ490" s="176"/>
      <c r="AR490" s="176"/>
      <c r="AS490" s="176" t="s">
        <v>675</v>
      </c>
      <c r="AT490" s="176"/>
      <c r="AU490" s="3">
        <f>SUM(AB490:AT490)</f>
        <v>16</v>
      </c>
      <c r="AV490" s="176">
        <f t="shared" si="1095"/>
        <v>0</v>
      </c>
      <c r="AW490" s="176">
        <f t="shared" si="1096"/>
        <v>16</v>
      </c>
      <c r="AX490" s="176">
        <f t="shared" si="1097"/>
        <v>0</v>
      </c>
      <c r="AY490" s="3">
        <f t="shared" si="1098"/>
        <v>16</v>
      </c>
      <c r="AZ490" s="3"/>
      <c r="BA490" s="2">
        <f t="shared" si="977"/>
        <v>0</v>
      </c>
      <c r="BB490" s="2">
        <f t="shared" si="978"/>
        <v>16</v>
      </c>
      <c r="BC490" s="2">
        <f t="shared" si="979"/>
        <v>0</v>
      </c>
      <c r="BD490" s="3">
        <f t="shared" si="980"/>
        <v>16</v>
      </c>
      <c r="BE490" s="3">
        <f t="shared" si="981"/>
        <v>0.62847625930930462</v>
      </c>
      <c r="BF490" s="2">
        <f t="shared" si="982"/>
        <v>0</v>
      </c>
      <c r="BG490" s="2">
        <f t="shared" si="983"/>
        <v>0.5027810074474437</v>
      </c>
      <c r="BH490" s="2">
        <f t="shared" si="984"/>
        <v>0</v>
      </c>
      <c r="BI490" s="3">
        <f t="shared" si="985"/>
        <v>0.5027810074474437</v>
      </c>
      <c r="BJ490" s="3"/>
      <c r="BK490" s="21">
        <v>31412</v>
      </c>
      <c r="BL490" s="3">
        <v>31347</v>
      </c>
      <c r="BM490" s="2">
        <v>65</v>
      </c>
      <c r="BN490" s="2">
        <v>65</v>
      </c>
      <c r="BO490" s="45"/>
      <c r="BP490" s="2">
        <f t="shared" si="986"/>
        <v>65</v>
      </c>
      <c r="BQ490" s="2">
        <f t="shared" si="987"/>
        <v>2.0735636584043129</v>
      </c>
      <c r="BR490" s="2">
        <f t="shared" si="988"/>
        <v>2.0735636584043129</v>
      </c>
      <c r="BS490" s="2"/>
      <c r="BT490" s="7">
        <v>31486</v>
      </c>
      <c r="BU490" s="3">
        <v>31413</v>
      </c>
      <c r="BV490" s="2">
        <f t="shared" si="1099"/>
        <v>73</v>
      </c>
      <c r="BW490" s="2">
        <v>73</v>
      </c>
      <c r="BX490" s="61"/>
      <c r="BY490" s="2">
        <f t="shared" si="989"/>
        <v>73</v>
      </c>
      <c r="BZ490" s="2">
        <f t="shared" si="990"/>
        <v>2.3238786489669883</v>
      </c>
      <c r="CA490" s="2">
        <f t="shared" si="991"/>
        <v>2.3238786489669883</v>
      </c>
      <c r="CB490" s="2"/>
      <c r="CC490" s="105">
        <v>31509</v>
      </c>
      <c r="CD490" s="3">
        <v>31466</v>
      </c>
      <c r="CE490" s="2">
        <f t="shared" si="1100"/>
        <v>43</v>
      </c>
      <c r="CF490" s="2">
        <v>43</v>
      </c>
      <c r="CG490" s="61"/>
      <c r="CH490" s="2">
        <f t="shared" si="992"/>
        <v>43</v>
      </c>
      <c r="CI490" s="2">
        <f t="shared" si="993"/>
        <v>1.3665543761520371</v>
      </c>
      <c r="CJ490" s="2">
        <f t="shared" si="994"/>
        <v>1.3665543761520371</v>
      </c>
      <c r="CK490" s="2"/>
      <c r="CL490" s="105">
        <v>31737</v>
      </c>
      <c r="CM490" s="3">
        <v>31702</v>
      </c>
      <c r="CN490" s="2">
        <f t="shared" si="1101"/>
        <v>35</v>
      </c>
      <c r="CO490" s="2">
        <f t="shared" si="1102"/>
        <v>35</v>
      </c>
      <c r="CP490" s="61"/>
      <c r="CQ490" s="2">
        <f t="shared" si="995"/>
        <v>35</v>
      </c>
      <c r="CR490" s="2">
        <f t="shared" si="996"/>
        <v>1.1040312914011734</v>
      </c>
      <c r="CS490" s="2">
        <f t="shared" si="997"/>
        <v>1.1040312914011734</v>
      </c>
      <c r="CT490" s="2"/>
      <c r="CU490" s="131">
        <v>31843</v>
      </c>
      <c r="CV490" s="3">
        <v>31823</v>
      </c>
      <c r="CW490" s="2">
        <f t="shared" si="1103"/>
        <v>20</v>
      </c>
      <c r="CX490" s="2">
        <f t="shared" si="1104"/>
        <v>20</v>
      </c>
      <c r="CY490" s="61"/>
      <c r="CZ490" s="2">
        <f t="shared" si="998"/>
        <v>20</v>
      </c>
      <c r="DA490" s="2">
        <f t="shared" si="999"/>
        <v>0.62847625930930462</v>
      </c>
      <c r="DB490" s="2">
        <f t="shared" si="1000"/>
        <v>0.62847625930930462</v>
      </c>
      <c r="DC490" s="2"/>
      <c r="DD490" s="131">
        <v>32167</v>
      </c>
      <c r="DE490" s="3">
        <v>32138</v>
      </c>
      <c r="DF490" s="2">
        <f t="shared" si="1105"/>
        <v>29</v>
      </c>
      <c r="DG490" s="2">
        <f t="shared" si="1106"/>
        <v>29</v>
      </c>
      <c r="DH490" s="61"/>
      <c r="DI490" s="2">
        <f t="shared" si="1001"/>
        <v>29</v>
      </c>
      <c r="DJ490" s="2">
        <f t="shared" si="1002"/>
        <v>0.90235857862965962</v>
      </c>
      <c r="DK490" s="2">
        <f t="shared" si="1003"/>
        <v>0.90235857862965962</v>
      </c>
      <c r="DL490" s="2"/>
      <c r="DM490" s="131">
        <v>32333</v>
      </c>
      <c r="DN490" s="2">
        <v>32299</v>
      </c>
      <c r="DO490" s="3">
        <f t="shared" si="1004"/>
        <v>34</v>
      </c>
      <c r="DP490" s="3">
        <f t="shared" si="1005"/>
        <v>1.0526641691693241</v>
      </c>
      <c r="DQ490" s="2"/>
      <c r="DR490" s="131">
        <v>32326</v>
      </c>
      <c r="DS490" s="2">
        <v>32309</v>
      </c>
      <c r="DT490" s="3">
        <f t="shared" si="1006"/>
        <v>17</v>
      </c>
      <c r="DU490" s="3">
        <f t="shared" si="1007"/>
        <v>0.52616917886656966</v>
      </c>
      <c r="DV490" s="2"/>
      <c r="DW490" s="131">
        <v>32484</v>
      </c>
      <c r="DX490" s="2">
        <v>32465</v>
      </c>
      <c r="DY490" s="3">
        <f t="shared" si="1008"/>
        <v>19</v>
      </c>
      <c r="DZ490" s="3">
        <f t="shared" si="1009"/>
        <v>0.58524564916063448</v>
      </c>
      <c r="EA490" s="2"/>
      <c r="EB490" s="131">
        <v>32541</v>
      </c>
      <c r="EC490" s="2">
        <v>32533</v>
      </c>
      <c r="ED490" s="3">
        <f t="shared" ref="ED490:ED521" si="1107">EB490-EC490</f>
        <v>8</v>
      </c>
      <c r="EE490" s="3">
        <f t="shared" si="1010"/>
        <v>0.24590415885408665</v>
      </c>
      <c r="EF490" s="2"/>
      <c r="EG490" s="131">
        <v>32480</v>
      </c>
      <c r="EH490" s="2">
        <v>32454</v>
      </c>
      <c r="EI490" s="3">
        <f t="shared" si="1091"/>
        <v>26</v>
      </c>
      <c r="EJ490" s="3">
        <f t="shared" si="1011"/>
        <v>0.80113391261477784</v>
      </c>
      <c r="EK490" s="2"/>
      <c r="EL490" s="131">
        <v>32655</v>
      </c>
      <c r="EM490" s="2">
        <v>32623</v>
      </c>
      <c r="EN490" s="3">
        <f t="shared" si="1082"/>
        <v>32</v>
      </c>
      <c r="EO490" s="3">
        <f t="shared" si="1012"/>
        <v>0.98090304386475791</v>
      </c>
      <c r="EP490" s="2"/>
      <c r="EQ490" s="2"/>
      <c r="ER490" s="77">
        <f t="shared" si="1013"/>
        <v>65</v>
      </c>
      <c r="ES490" s="83">
        <f t="shared" si="1088"/>
        <v>73</v>
      </c>
      <c r="ET490" s="83">
        <f t="shared" si="1085"/>
        <v>43</v>
      </c>
      <c r="EU490" s="81">
        <f t="shared" si="1092"/>
        <v>35</v>
      </c>
      <c r="EV490" s="81">
        <f t="shared" si="1089"/>
        <v>20</v>
      </c>
      <c r="EW490" s="81">
        <f t="shared" si="961"/>
        <v>29</v>
      </c>
      <c r="EX490" s="81">
        <f t="shared" si="1090"/>
        <v>34</v>
      </c>
      <c r="EY490" s="81">
        <f t="shared" si="1093"/>
        <v>17</v>
      </c>
      <c r="EZ490" s="81">
        <f t="shared" si="1087"/>
        <v>19</v>
      </c>
      <c r="FA490" s="81">
        <f t="shared" si="1014"/>
        <v>8</v>
      </c>
      <c r="FB490" s="81">
        <f t="shared" si="1015"/>
        <v>26</v>
      </c>
      <c r="FC490" s="81">
        <f t="shared" si="1083"/>
        <v>32</v>
      </c>
      <c r="FD490" s="2"/>
      <c r="FE490" s="77">
        <f t="shared" si="1016"/>
        <v>2.0735636584043129</v>
      </c>
      <c r="FF490" s="83">
        <f t="shared" si="1017"/>
        <v>2.3238786489669883</v>
      </c>
      <c r="FG490" s="83">
        <f t="shared" si="1018"/>
        <v>1.3665543761520371</v>
      </c>
      <c r="FH490" s="81">
        <f t="shared" si="1019"/>
        <v>1.1040312914011734</v>
      </c>
      <c r="FI490" s="81">
        <f t="shared" si="1020"/>
        <v>0.62847625930930462</v>
      </c>
      <c r="FJ490" s="81">
        <f t="shared" si="1021"/>
        <v>0.90235857862965962</v>
      </c>
      <c r="FK490" s="81">
        <f t="shared" si="1022"/>
        <v>1.0526641691693241</v>
      </c>
      <c r="FL490" s="81">
        <f t="shared" si="1023"/>
        <v>0.52616917886656966</v>
      </c>
      <c r="FM490" s="81">
        <f t="shared" si="1024"/>
        <v>0.58524564916063448</v>
      </c>
      <c r="FN490" s="81">
        <f t="shared" si="1025"/>
        <v>0.24590415885408665</v>
      </c>
      <c r="FO490" s="81">
        <f t="shared" si="1026"/>
        <v>0.80113391261477784</v>
      </c>
      <c r="FP490" s="81">
        <f t="shared" si="1027"/>
        <v>0.98090304386475791</v>
      </c>
      <c r="FQ490" s="2"/>
      <c r="FR490" s="83">
        <f t="shared" si="1028"/>
        <v>8</v>
      </c>
      <c r="FS490" s="83">
        <f t="shared" si="1029"/>
        <v>-30</v>
      </c>
      <c r="FT490" s="83">
        <f t="shared" si="1030"/>
        <v>-8</v>
      </c>
      <c r="FU490" s="83">
        <f t="shared" si="1031"/>
        <v>-15</v>
      </c>
      <c r="FV490" s="83">
        <f t="shared" si="1032"/>
        <v>9</v>
      </c>
      <c r="FW490" s="83">
        <f t="shared" si="1033"/>
        <v>5</v>
      </c>
      <c r="FX490" s="83">
        <f t="shared" si="1034"/>
        <v>-17</v>
      </c>
      <c r="FY490" s="83">
        <f t="shared" si="1035"/>
        <v>2</v>
      </c>
      <c r="FZ490" s="83">
        <f t="shared" si="1036"/>
        <v>-11</v>
      </c>
      <c r="GA490" s="83">
        <f t="shared" si="1037"/>
        <v>18</v>
      </c>
      <c r="GB490" s="83">
        <f t="shared" si="1038"/>
        <v>6</v>
      </c>
      <c r="GC490" s="54"/>
      <c r="GD490" s="205">
        <f t="shared" si="1039"/>
        <v>0.25031499056267537</v>
      </c>
      <c r="GE490" s="206">
        <f t="shared" si="1040"/>
        <v>-0.95732427281495114</v>
      </c>
      <c r="GF490" s="206">
        <f t="shared" si="1041"/>
        <v>-0.26252308475086372</v>
      </c>
      <c r="GG490" s="207">
        <f t="shared" si="1042"/>
        <v>-0.47555503209186878</v>
      </c>
      <c r="GH490" s="206">
        <f t="shared" si="1043"/>
        <v>0.27388231932035501</v>
      </c>
      <c r="GI490" s="206">
        <f t="shared" si="1044"/>
        <v>0.15030559053966452</v>
      </c>
      <c r="GJ490" s="206">
        <f t="shared" si="1045"/>
        <v>-0.52649499030275448</v>
      </c>
      <c r="GK490" s="206">
        <f t="shared" si="1046"/>
        <v>5.907647029406482E-2</v>
      </c>
      <c r="GL490" s="206">
        <f t="shared" si="1047"/>
        <v>-0.33934149030654781</v>
      </c>
      <c r="GM490" s="206">
        <f t="shared" si="1048"/>
        <v>0.55522975376069117</v>
      </c>
      <c r="GN490" s="206">
        <f t="shared" si="1049"/>
        <v>0.17976913124998006</v>
      </c>
      <c r="GO490" s="2"/>
      <c r="GP490" s="3">
        <f t="shared" si="1050"/>
        <v>32</v>
      </c>
      <c r="GQ490" s="320">
        <f t="shared" si="1051"/>
        <v>9.8090304386475795E-4</v>
      </c>
      <c r="GR490" s="298">
        <f t="shared" si="1052"/>
        <v>1.1320294675978334E-3</v>
      </c>
      <c r="GS490" s="298">
        <f t="shared" si="1053"/>
        <v>1.1666187234314572E-3</v>
      </c>
      <c r="GT490" s="298">
        <f t="shared" si="1054"/>
        <v>8.2106090877346889E-4</v>
      </c>
      <c r="GU490" s="298">
        <f t="shared" si="1055"/>
        <v>7.5567838328007605E-4</v>
      </c>
      <c r="GV490" s="298">
        <f t="shared" si="1056"/>
        <v>3.6090659737259998E-4</v>
      </c>
      <c r="GW490" s="298">
        <f t="shared" si="1057"/>
        <v>5.8208386021958616E-4</v>
      </c>
      <c r="GX490" s="298">
        <f t="shared" si="1058"/>
        <v>8.5076568912020823E-4</v>
      </c>
      <c r="GY490" s="298">
        <f t="shared" si="1059"/>
        <v>4.0764453396638134E-4</v>
      </c>
      <c r="GZ490" s="298">
        <f t="shared" si="1060"/>
        <v>3.9439543331603531E-4</v>
      </c>
      <c r="HA490" s="298">
        <f t="shared" si="1061"/>
        <v>1.6899028305872413E-4</v>
      </c>
      <c r="HB490" s="298">
        <f t="shared" si="1062"/>
        <v>5.1844466600199407E-4</v>
      </c>
      <c r="HC490" s="298">
        <f t="shared" si="1063"/>
        <v>5.5450622953092234E-4</v>
      </c>
      <c r="HD490" s="298"/>
    </row>
    <row r="491" spans="1:212" ht="12" customHeight="1" x14ac:dyDescent="0.25">
      <c r="A491" s="2">
        <v>1</v>
      </c>
      <c r="B491" s="10" t="s">
        <v>153</v>
      </c>
      <c r="C491" s="183">
        <v>73009</v>
      </c>
      <c r="D491" s="10"/>
      <c r="E491" s="2" t="s">
        <v>256</v>
      </c>
      <c r="F491" s="33"/>
      <c r="G491" s="33"/>
      <c r="H491" s="33"/>
      <c r="I491" s="33"/>
      <c r="J491" s="33"/>
      <c r="K491" s="33"/>
      <c r="L491" s="33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61"/>
      <c r="X491" s="45"/>
      <c r="Y491" s="3">
        <v>12</v>
      </c>
      <c r="Z491" s="146">
        <v>8</v>
      </c>
      <c r="AA491" s="3">
        <f t="shared" si="1094"/>
        <v>20</v>
      </c>
      <c r="AB491" s="176" t="s">
        <v>675</v>
      </c>
      <c r="AC491" s="176" t="s">
        <v>675</v>
      </c>
      <c r="AD491" s="176"/>
      <c r="AE491" s="176"/>
      <c r="AF491" s="176"/>
      <c r="AG491" s="176"/>
      <c r="AH491" s="176"/>
      <c r="AI491" s="176"/>
      <c r="AJ491" s="176"/>
      <c r="AK491" s="176">
        <v>12</v>
      </c>
      <c r="AL491" s="176"/>
      <c r="AM491" s="176" t="s">
        <v>675</v>
      </c>
      <c r="AN491" s="176" t="s">
        <v>675</v>
      </c>
      <c r="AO491" s="176"/>
      <c r="AP491" s="176"/>
      <c r="AQ491" s="176"/>
      <c r="AR491" s="176"/>
      <c r="AS491" s="176" t="s">
        <v>675</v>
      </c>
      <c r="AT491" s="176"/>
      <c r="AU491" s="3">
        <f>SUM(AB491:AT491)</f>
        <v>12</v>
      </c>
      <c r="AV491" s="176">
        <f t="shared" si="1095"/>
        <v>0</v>
      </c>
      <c r="AW491" s="176">
        <f t="shared" si="1096"/>
        <v>12</v>
      </c>
      <c r="AX491" s="176">
        <f t="shared" si="1097"/>
        <v>0</v>
      </c>
      <c r="AY491" s="3">
        <f t="shared" si="1098"/>
        <v>12</v>
      </c>
      <c r="AZ491" s="3"/>
      <c r="BA491" s="2">
        <f t="shared" si="977"/>
        <v>0</v>
      </c>
      <c r="BB491" s="2">
        <f t="shared" si="978"/>
        <v>12</v>
      </c>
      <c r="BC491" s="2">
        <f t="shared" si="979"/>
        <v>0</v>
      </c>
      <c r="BD491" s="3">
        <f t="shared" si="980"/>
        <v>12</v>
      </c>
      <c r="BE491" s="3">
        <f t="shared" si="981"/>
        <v>2.0797882397428626</v>
      </c>
      <c r="BF491" s="2">
        <f t="shared" si="982"/>
        <v>0</v>
      </c>
      <c r="BG491" s="2">
        <f t="shared" si="983"/>
        <v>1.1344299489506524</v>
      </c>
      <c r="BH491" s="2">
        <f t="shared" si="984"/>
        <v>0</v>
      </c>
      <c r="BI491" s="3">
        <f t="shared" si="985"/>
        <v>1.1344299489506524</v>
      </c>
      <c r="BJ491" s="3"/>
      <c r="BK491" s="21">
        <v>10539</v>
      </c>
      <c r="BL491" s="3">
        <v>10485</v>
      </c>
      <c r="BM491" s="2">
        <v>54</v>
      </c>
      <c r="BN491" s="2">
        <v>54</v>
      </c>
      <c r="BO491" s="45"/>
      <c r="BP491" s="2">
        <f t="shared" si="986"/>
        <v>54</v>
      </c>
      <c r="BQ491" s="2">
        <f t="shared" si="987"/>
        <v>5.1502145922746783</v>
      </c>
      <c r="BR491" s="2">
        <f t="shared" si="988"/>
        <v>5.1502145922746783</v>
      </c>
      <c r="BS491" s="2"/>
      <c r="BT491" s="7">
        <v>10603</v>
      </c>
      <c r="BU491" s="3">
        <v>10555</v>
      </c>
      <c r="BV491" s="2">
        <f t="shared" si="1099"/>
        <v>48</v>
      </c>
      <c r="BW491" s="2">
        <v>48</v>
      </c>
      <c r="BX491" s="61"/>
      <c r="BY491" s="2">
        <f t="shared" si="989"/>
        <v>48</v>
      </c>
      <c r="BZ491" s="2">
        <f t="shared" si="990"/>
        <v>4.5476077688299386</v>
      </c>
      <c r="CA491" s="2">
        <f t="shared" si="991"/>
        <v>4.5476077688299386</v>
      </c>
      <c r="CB491" s="2"/>
      <c r="CC491" s="105">
        <v>10597</v>
      </c>
      <c r="CD491" s="3">
        <v>10552</v>
      </c>
      <c r="CE491" s="2">
        <f t="shared" si="1100"/>
        <v>45</v>
      </c>
      <c r="CF491" s="2">
        <v>45</v>
      </c>
      <c r="CG491" s="61"/>
      <c r="CH491" s="2">
        <f t="shared" si="992"/>
        <v>45</v>
      </c>
      <c r="CI491" s="2">
        <f t="shared" si="993"/>
        <v>4.2645943896891589</v>
      </c>
      <c r="CJ491" s="2">
        <f t="shared" si="994"/>
        <v>4.2645943896891589</v>
      </c>
      <c r="CK491" s="2"/>
      <c r="CL491" s="105">
        <v>10598</v>
      </c>
      <c r="CM491" s="3">
        <v>10588</v>
      </c>
      <c r="CN491" s="2">
        <f t="shared" si="1101"/>
        <v>10</v>
      </c>
      <c r="CO491" s="2">
        <f t="shared" si="1102"/>
        <v>10</v>
      </c>
      <c r="CP491" s="61"/>
      <c r="CQ491" s="2">
        <f t="shared" si="995"/>
        <v>10</v>
      </c>
      <c r="CR491" s="2">
        <f t="shared" si="996"/>
        <v>0.94446543256516813</v>
      </c>
      <c r="CS491" s="2">
        <f t="shared" si="997"/>
        <v>0.94446543256516813</v>
      </c>
      <c r="CT491" s="2"/>
      <c r="CU491" s="131">
        <v>10600</v>
      </c>
      <c r="CV491" s="3">
        <v>10578</v>
      </c>
      <c r="CW491" s="2">
        <f t="shared" si="1103"/>
        <v>22</v>
      </c>
      <c r="CX491" s="2">
        <f t="shared" si="1104"/>
        <v>22</v>
      </c>
      <c r="CY491" s="61"/>
      <c r="CZ491" s="2">
        <f t="shared" si="998"/>
        <v>22</v>
      </c>
      <c r="DA491" s="2">
        <f t="shared" si="999"/>
        <v>2.0797882397428626</v>
      </c>
      <c r="DB491" s="2">
        <f t="shared" si="1000"/>
        <v>2.0797882397428626</v>
      </c>
      <c r="DC491" s="2"/>
      <c r="DD491" s="131">
        <v>10696</v>
      </c>
      <c r="DE491" s="3">
        <v>10672</v>
      </c>
      <c r="DF491" s="2">
        <f t="shared" si="1105"/>
        <v>24</v>
      </c>
      <c r="DG491" s="2">
        <f t="shared" si="1106"/>
        <v>24</v>
      </c>
      <c r="DH491" s="61"/>
      <c r="DI491" s="2">
        <f t="shared" si="1001"/>
        <v>24</v>
      </c>
      <c r="DJ491" s="2">
        <f t="shared" si="1002"/>
        <v>2.2488755622188905</v>
      </c>
      <c r="DK491" s="2">
        <f t="shared" si="1003"/>
        <v>2.2488755622188905</v>
      </c>
      <c r="DL491" s="2"/>
      <c r="DM491" s="131">
        <v>10706</v>
      </c>
      <c r="DN491" s="2">
        <v>10695</v>
      </c>
      <c r="DO491" s="3">
        <f t="shared" si="1004"/>
        <v>11</v>
      </c>
      <c r="DP491" s="3">
        <f t="shared" si="1005"/>
        <v>1.0285179990649835</v>
      </c>
      <c r="DQ491" s="2"/>
      <c r="DR491" s="131">
        <v>10881</v>
      </c>
      <c r="DS491" s="2">
        <v>10911</v>
      </c>
      <c r="DT491" s="3">
        <f t="shared" si="1006"/>
        <v>-30</v>
      </c>
      <c r="DU491" s="3">
        <f t="shared" si="1007"/>
        <v>-2.7495188342040144</v>
      </c>
      <c r="DV491" s="2"/>
      <c r="DW491" s="131">
        <v>11027</v>
      </c>
      <c r="DX491" s="2">
        <v>11010</v>
      </c>
      <c r="DY491" s="3">
        <f t="shared" si="1008"/>
        <v>17</v>
      </c>
      <c r="DZ491" s="3">
        <f t="shared" si="1009"/>
        <v>1.5440508628519527</v>
      </c>
      <c r="EA491" s="2"/>
      <c r="EB491" s="131">
        <v>11137</v>
      </c>
      <c r="EC491" s="2">
        <v>11118</v>
      </c>
      <c r="ED491" s="3">
        <f t="shared" si="1107"/>
        <v>19</v>
      </c>
      <c r="EE491" s="3">
        <f t="shared" si="1010"/>
        <v>1.7089404569167117</v>
      </c>
      <c r="EF491" s="2"/>
      <c r="EG491" s="131">
        <v>11273</v>
      </c>
      <c r="EH491" s="2">
        <v>11268</v>
      </c>
      <c r="EI491" s="3">
        <f t="shared" si="1091"/>
        <v>5</v>
      </c>
      <c r="EJ491" s="3">
        <f t="shared" si="1011"/>
        <v>0.44373446929357474</v>
      </c>
      <c r="EK491" s="2"/>
      <c r="EL491" s="131">
        <v>11456</v>
      </c>
      <c r="EM491" s="2">
        <v>11449</v>
      </c>
      <c r="EN491" s="3">
        <f t="shared" si="1082"/>
        <v>7</v>
      </c>
      <c r="EO491" s="3">
        <f t="shared" si="1012"/>
        <v>0.61140710979124813</v>
      </c>
      <c r="EP491" s="2"/>
      <c r="EQ491" s="2"/>
      <c r="ER491" s="77">
        <f t="shared" si="1013"/>
        <v>54</v>
      </c>
      <c r="ES491" s="83">
        <f t="shared" si="1088"/>
        <v>48</v>
      </c>
      <c r="ET491" s="83">
        <f t="shared" si="1085"/>
        <v>45</v>
      </c>
      <c r="EU491" s="81">
        <f t="shared" si="1092"/>
        <v>10</v>
      </c>
      <c r="EV491" s="81">
        <f t="shared" si="1089"/>
        <v>22</v>
      </c>
      <c r="EW491" s="81">
        <f t="shared" ref="EW491:EW554" si="1108">DI491</f>
        <v>24</v>
      </c>
      <c r="EX491" s="81">
        <f t="shared" si="1090"/>
        <v>11</v>
      </c>
      <c r="EY491" s="81">
        <v>0</v>
      </c>
      <c r="EZ491" s="81">
        <f t="shared" si="1087"/>
        <v>17</v>
      </c>
      <c r="FA491" s="81">
        <f t="shared" si="1014"/>
        <v>19</v>
      </c>
      <c r="FB491" s="81">
        <f t="shared" si="1015"/>
        <v>5</v>
      </c>
      <c r="FC491" s="81">
        <f t="shared" si="1083"/>
        <v>7</v>
      </c>
      <c r="FD491" s="2"/>
      <c r="FE491" s="77">
        <f t="shared" si="1016"/>
        <v>5.1502145922746783</v>
      </c>
      <c r="FF491" s="83">
        <f t="shared" si="1017"/>
        <v>4.5476077688299386</v>
      </c>
      <c r="FG491" s="83">
        <f t="shared" si="1018"/>
        <v>4.2645943896891589</v>
      </c>
      <c r="FH491" s="81">
        <f t="shared" si="1019"/>
        <v>0.94446543256516813</v>
      </c>
      <c r="FI491" s="81">
        <f t="shared" si="1020"/>
        <v>2.0797882397428626</v>
      </c>
      <c r="FJ491" s="81">
        <f t="shared" si="1021"/>
        <v>2.2488755622188905</v>
      </c>
      <c r="FK491" s="81">
        <f t="shared" si="1022"/>
        <v>1.0285179990649835</v>
      </c>
      <c r="FL491" s="81">
        <f t="shared" si="1023"/>
        <v>0</v>
      </c>
      <c r="FM491" s="81">
        <f t="shared" si="1024"/>
        <v>1.5440508628519527</v>
      </c>
      <c r="FN491" s="81">
        <f t="shared" si="1025"/>
        <v>1.7089404569167117</v>
      </c>
      <c r="FO491" s="81">
        <f t="shared" si="1026"/>
        <v>0.44373446929357474</v>
      </c>
      <c r="FP491" s="81">
        <f t="shared" si="1027"/>
        <v>0.61140710979124813</v>
      </c>
      <c r="FQ491" s="2"/>
      <c r="FR491" s="83">
        <f t="shared" si="1028"/>
        <v>-6</v>
      </c>
      <c r="FS491" s="83">
        <f t="shared" si="1029"/>
        <v>-3</v>
      </c>
      <c r="FT491" s="83">
        <f t="shared" si="1030"/>
        <v>-35</v>
      </c>
      <c r="FU491" s="83">
        <f t="shared" si="1031"/>
        <v>12</v>
      </c>
      <c r="FV491" s="83">
        <f t="shared" si="1032"/>
        <v>2</v>
      </c>
      <c r="FW491" s="83">
        <f t="shared" si="1033"/>
        <v>-13</v>
      </c>
      <c r="FX491" s="83">
        <f t="shared" si="1034"/>
        <v>-11</v>
      </c>
      <c r="FY491" s="83">
        <f t="shared" si="1035"/>
        <v>17</v>
      </c>
      <c r="FZ491" s="83">
        <f t="shared" si="1036"/>
        <v>2</v>
      </c>
      <c r="GA491" s="83">
        <f t="shared" si="1037"/>
        <v>-14</v>
      </c>
      <c r="GB491" s="83">
        <f t="shared" si="1038"/>
        <v>2</v>
      </c>
      <c r="GC491" s="54"/>
      <c r="GD491" s="205">
        <f t="shared" si="1039"/>
        <v>-0.6026068234447397</v>
      </c>
      <c r="GE491" s="206">
        <f t="shared" si="1040"/>
        <v>-0.28301337914077962</v>
      </c>
      <c r="GF491" s="206">
        <f t="shared" si="1041"/>
        <v>-3.3201289571239907</v>
      </c>
      <c r="GG491" s="207">
        <f t="shared" si="1042"/>
        <v>1.1353228071776944</v>
      </c>
      <c r="GH491" s="206">
        <f t="shared" si="1043"/>
        <v>0.16908732247602787</v>
      </c>
      <c r="GI491" s="206">
        <f t="shared" si="1044"/>
        <v>-1.220357563153907</v>
      </c>
      <c r="GJ491" s="206">
        <f t="shared" si="1045"/>
        <v>-1.0285179990649835</v>
      </c>
      <c r="GK491" s="206">
        <f t="shared" si="1046"/>
        <v>1.5440508628519527</v>
      </c>
      <c r="GL491" s="206">
        <f t="shared" si="1047"/>
        <v>0.164889594064759</v>
      </c>
      <c r="GM491" s="206">
        <f t="shared" si="1048"/>
        <v>-1.265205987623137</v>
      </c>
      <c r="GN491" s="206">
        <f t="shared" si="1049"/>
        <v>0.16767264049767339</v>
      </c>
      <c r="GO491" s="2"/>
      <c r="GP491" s="3">
        <f t="shared" si="1050"/>
        <v>7</v>
      </c>
      <c r="GQ491" s="320">
        <f t="shared" si="1051"/>
        <v>6.1140710979124815E-4</v>
      </c>
      <c r="GR491" s="298">
        <f t="shared" si="1052"/>
        <v>9.40455250004354E-4</v>
      </c>
      <c r="GS491" s="298">
        <f t="shared" si="1053"/>
        <v>7.6709176335219105E-4</v>
      </c>
      <c r="GT491" s="298">
        <f t="shared" si="1054"/>
        <v>8.5924978825130459E-4</v>
      </c>
      <c r="GU491" s="298">
        <f t="shared" si="1055"/>
        <v>2.1590810950859315E-4</v>
      </c>
      <c r="GV491" s="298">
        <f t="shared" si="1056"/>
        <v>3.9699725710985999E-4</v>
      </c>
      <c r="GW491" s="298">
        <f t="shared" si="1057"/>
        <v>4.817245739748299E-4</v>
      </c>
      <c r="GX491" s="298">
        <f t="shared" si="1058"/>
        <v>2.7524772295065561E-4</v>
      </c>
      <c r="GY491" s="298">
        <f t="shared" si="1059"/>
        <v>0</v>
      </c>
      <c r="GZ491" s="298">
        <f t="shared" si="1060"/>
        <v>3.5288012454592633E-4</v>
      </c>
      <c r="HA491" s="298">
        <f t="shared" si="1061"/>
        <v>4.013519222644698E-4</v>
      </c>
      <c r="HB491" s="298">
        <f t="shared" si="1062"/>
        <v>9.9700897308075767E-5</v>
      </c>
      <c r="HC491" s="298">
        <f t="shared" si="1063"/>
        <v>1.2129823770988928E-4</v>
      </c>
      <c r="HD491" s="298"/>
    </row>
    <row r="492" spans="1:212" ht="12" customHeight="1" x14ac:dyDescent="0.25">
      <c r="A492" s="2">
        <v>1</v>
      </c>
      <c r="B492" s="10" t="s">
        <v>153</v>
      </c>
      <c r="C492" s="183">
        <v>73022</v>
      </c>
      <c r="D492" s="10"/>
      <c r="E492" s="2" t="s">
        <v>397</v>
      </c>
      <c r="F492" s="33"/>
      <c r="G492" s="33"/>
      <c r="H492" s="33"/>
      <c r="I492" s="33"/>
      <c r="J492" s="33"/>
      <c r="K492" s="33"/>
      <c r="L492" s="33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61"/>
      <c r="X492" s="45"/>
      <c r="Y492" s="3">
        <v>7</v>
      </c>
      <c r="Z492" s="146">
        <v>5</v>
      </c>
      <c r="AA492" s="3">
        <f t="shared" si="1094"/>
        <v>12</v>
      </c>
      <c r="AB492" s="176" t="s">
        <v>675</v>
      </c>
      <c r="AC492" s="176" t="s">
        <v>675</v>
      </c>
      <c r="AD492" s="176"/>
      <c r="AE492" s="176"/>
      <c r="AF492" s="176"/>
      <c r="AG492" s="176"/>
      <c r="AH492" s="176"/>
      <c r="AI492" s="176"/>
      <c r="AJ492" s="176"/>
      <c r="AK492" s="176">
        <v>7</v>
      </c>
      <c r="AL492" s="176"/>
      <c r="AM492" s="176" t="s">
        <v>675</v>
      </c>
      <c r="AN492" s="176" t="s">
        <v>675</v>
      </c>
      <c r="AO492" s="176"/>
      <c r="AP492" s="176"/>
      <c r="AQ492" s="176"/>
      <c r="AR492" s="176"/>
      <c r="AS492" s="176" t="s">
        <v>675</v>
      </c>
      <c r="AT492" s="176"/>
      <c r="AU492" s="3">
        <f>SUM(AB492:AT492)</f>
        <v>7</v>
      </c>
      <c r="AV492" s="176">
        <f t="shared" si="1095"/>
        <v>0</v>
      </c>
      <c r="AW492" s="176">
        <f t="shared" si="1096"/>
        <v>7</v>
      </c>
      <c r="AX492" s="176">
        <f t="shared" si="1097"/>
        <v>0</v>
      </c>
      <c r="AY492" s="3">
        <f t="shared" si="1098"/>
        <v>7</v>
      </c>
      <c r="AZ492" s="3"/>
      <c r="BA492" s="2">
        <f t="shared" si="977"/>
        <v>0</v>
      </c>
      <c r="BB492" s="2">
        <f t="shared" si="978"/>
        <v>7</v>
      </c>
      <c r="BC492" s="2">
        <f t="shared" si="979"/>
        <v>0</v>
      </c>
      <c r="BD492" s="3">
        <f t="shared" si="980"/>
        <v>7</v>
      </c>
      <c r="BE492" s="3">
        <f t="shared" si="981"/>
        <v>0.97181729834791053</v>
      </c>
      <c r="BF492" s="2">
        <f t="shared" si="982"/>
        <v>0</v>
      </c>
      <c r="BG492" s="2">
        <f t="shared" si="983"/>
        <v>0.97181729834791053</v>
      </c>
      <c r="BH492" s="2">
        <f t="shared" si="984"/>
        <v>0</v>
      </c>
      <c r="BI492" s="3">
        <f t="shared" si="985"/>
        <v>0.97181729834791053</v>
      </c>
      <c r="BJ492" s="3"/>
      <c r="BK492" s="21">
        <v>7120</v>
      </c>
      <c r="BL492" s="3">
        <v>7102</v>
      </c>
      <c r="BM492" s="2">
        <v>18</v>
      </c>
      <c r="BN492" s="2">
        <v>18</v>
      </c>
      <c r="BO492" s="45"/>
      <c r="BP492" s="2">
        <f t="shared" si="986"/>
        <v>18</v>
      </c>
      <c r="BQ492" s="2">
        <f t="shared" si="987"/>
        <v>2.5344973246972682</v>
      </c>
      <c r="BR492" s="2">
        <f t="shared" si="988"/>
        <v>2.5344973246972682</v>
      </c>
      <c r="BS492" s="2"/>
      <c r="BT492" s="7">
        <v>7114</v>
      </c>
      <c r="BU492" s="3">
        <v>7118</v>
      </c>
      <c r="BV492" s="2">
        <f t="shared" si="1099"/>
        <v>-4</v>
      </c>
      <c r="BW492" s="2">
        <v>-4</v>
      </c>
      <c r="BX492" s="61"/>
      <c r="BY492" s="2">
        <f t="shared" si="989"/>
        <v>-4</v>
      </c>
      <c r="BZ492" s="2">
        <f t="shared" si="990"/>
        <v>-0.56195560550716495</v>
      </c>
      <c r="CA492" s="2">
        <f t="shared" si="991"/>
        <v>-0.56195560550716495</v>
      </c>
      <c r="CB492" s="2"/>
      <c r="CC492" s="105">
        <v>7167</v>
      </c>
      <c r="CD492" s="3">
        <v>7163</v>
      </c>
      <c r="CE492" s="2">
        <f t="shared" si="1100"/>
        <v>4</v>
      </c>
      <c r="CF492" s="2">
        <v>4</v>
      </c>
      <c r="CG492" s="61"/>
      <c r="CH492" s="2">
        <f t="shared" si="992"/>
        <v>4</v>
      </c>
      <c r="CI492" s="2">
        <f t="shared" si="993"/>
        <v>0.55842524082088518</v>
      </c>
      <c r="CJ492" s="2">
        <f t="shared" si="994"/>
        <v>0.55842524082088518</v>
      </c>
      <c r="CK492" s="2"/>
      <c r="CL492" s="105">
        <v>7235</v>
      </c>
      <c r="CM492" s="3">
        <v>7234</v>
      </c>
      <c r="CN492" s="2">
        <f t="shared" si="1101"/>
        <v>1</v>
      </c>
      <c r="CO492" s="2">
        <f t="shared" si="1102"/>
        <v>1</v>
      </c>
      <c r="CP492" s="61"/>
      <c r="CQ492" s="2">
        <f t="shared" si="995"/>
        <v>1</v>
      </c>
      <c r="CR492" s="2">
        <f t="shared" si="996"/>
        <v>0.13823610727121924</v>
      </c>
      <c r="CS492" s="2">
        <f t="shared" si="997"/>
        <v>0.13823610727121924</v>
      </c>
      <c r="CT492" s="2"/>
      <c r="CU492" s="131">
        <v>7210</v>
      </c>
      <c r="CV492" s="3">
        <v>7203</v>
      </c>
      <c r="CW492" s="2">
        <f t="shared" si="1103"/>
        <v>7</v>
      </c>
      <c r="CX492" s="2">
        <f t="shared" si="1104"/>
        <v>7</v>
      </c>
      <c r="CY492" s="61"/>
      <c r="CZ492" s="2">
        <f t="shared" si="998"/>
        <v>7</v>
      </c>
      <c r="DA492" s="2">
        <f t="shared" si="999"/>
        <v>0.97181729834791053</v>
      </c>
      <c r="DB492" s="2">
        <f t="shared" si="1000"/>
        <v>0.97181729834791053</v>
      </c>
      <c r="DC492" s="2"/>
      <c r="DD492" s="131">
        <v>7226</v>
      </c>
      <c r="DE492" s="3">
        <v>7221</v>
      </c>
      <c r="DF492" s="2">
        <f t="shared" si="1105"/>
        <v>5</v>
      </c>
      <c r="DG492" s="2">
        <f t="shared" si="1106"/>
        <v>5</v>
      </c>
      <c r="DH492" s="61"/>
      <c r="DI492" s="2">
        <f t="shared" si="1001"/>
        <v>5</v>
      </c>
      <c r="DJ492" s="2">
        <f t="shared" si="1002"/>
        <v>0.69242487190139868</v>
      </c>
      <c r="DK492" s="2">
        <f t="shared" si="1003"/>
        <v>0.69242487190139868</v>
      </c>
      <c r="DL492" s="2"/>
      <c r="DM492" s="131">
        <v>7292</v>
      </c>
      <c r="DN492" s="2">
        <v>7285</v>
      </c>
      <c r="DO492" s="3">
        <f t="shared" si="1004"/>
        <v>7</v>
      </c>
      <c r="DP492" s="3">
        <f t="shared" si="1005"/>
        <v>0.96087851750171582</v>
      </c>
      <c r="DQ492" s="2"/>
      <c r="DR492" s="131">
        <v>7386</v>
      </c>
      <c r="DS492" s="2">
        <v>7387</v>
      </c>
      <c r="DT492" s="3">
        <f t="shared" si="1006"/>
        <v>-1</v>
      </c>
      <c r="DU492" s="3">
        <f t="shared" si="1007"/>
        <v>-0.1353729524840937</v>
      </c>
      <c r="DV492" s="2"/>
      <c r="DW492" s="131">
        <v>7345</v>
      </c>
      <c r="DX492" s="2">
        <v>7338</v>
      </c>
      <c r="DY492" s="3">
        <f t="shared" si="1008"/>
        <v>7</v>
      </c>
      <c r="DZ492" s="3">
        <f t="shared" si="1009"/>
        <v>0.95393840283455988</v>
      </c>
      <c r="EA492" s="2"/>
      <c r="EB492" s="131">
        <v>7345</v>
      </c>
      <c r="EC492" s="2">
        <v>7337</v>
      </c>
      <c r="ED492" s="3">
        <f t="shared" si="1107"/>
        <v>8</v>
      </c>
      <c r="EE492" s="3">
        <f t="shared" si="1010"/>
        <v>1.0903639089546135</v>
      </c>
      <c r="EF492" s="2"/>
      <c r="EG492" s="131">
        <v>7460</v>
      </c>
      <c r="EH492" s="2">
        <v>7455</v>
      </c>
      <c r="EI492" s="3">
        <f t="shared" si="1091"/>
        <v>5</v>
      </c>
      <c r="EJ492" s="3">
        <f t="shared" si="1011"/>
        <v>0.67069081153588195</v>
      </c>
      <c r="EK492" s="2"/>
      <c r="EL492" s="131">
        <v>7558</v>
      </c>
      <c r="EM492" s="2">
        <v>7553</v>
      </c>
      <c r="EN492" s="3">
        <f t="shared" si="1082"/>
        <v>5</v>
      </c>
      <c r="EO492" s="3">
        <f t="shared" si="1012"/>
        <v>0.66198861379584273</v>
      </c>
      <c r="EP492" s="2"/>
      <c r="EQ492" s="2"/>
      <c r="ER492" s="77">
        <f t="shared" si="1013"/>
        <v>18</v>
      </c>
      <c r="ES492" s="83">
        <v>0</v>
      </c>
      <c r="ET492" s="83">
        <f t="shared" si="1085"/>
        <v>4</v>
      </c>
      <c r="EU492" s="81">
        <f t="shared" si="1092"/>
        <v>1</v>
      </c>
      <c r="EV492" s="81">
        <f t="shared" si="1089"/>
        <v>7</v>
      </c>
      <c r="EW492" s="81">
        <f t="shared" si="1108"/>
        <v>5</v>
      </c>
      <c r="EX492" s="81">
        <f t="shared" si="1090"/>
        <v>7</v>
      </c>
      <c r="EY492" s="81">
        <v>0</v>
      </c>
      <c r="EZ492" s="81">
        <f t="shared" si="1087"/>
        <v>7</v>
      </c>
      <c r="FA492" s="81">
        <f t="shared" si="1014"/>
        <v>8</v>
      </c>
      <c r="FB492" s="81">
        <f t="shared" si="1015"/>
        <v>5</v>
      </c>
      <c r="FC492" s="81">
        <f t="shared" si="1083"/>
        <v>5</v>
      </c>
      <c r="FD492" s="2"/>
      <c r="FE492" s="77">
        <f t="shared" si="1016"/>
        <v>2.5344973246972682</v>
      </c>
      <c r="FF492" s="83">
        <f t="shared" si="1017"/>
        <v>0</v>
      </c>
      <c r="FG492" s="83">
        <f t="shared" si="1018"/>
        <v>0.55842524082088518</v>
      </c>
      <c r="FH492" s="81">
        <f t="shared" si="1019"/>
        <v>0.13823610727121924</v>
      </c>
      <c r="FI492" s="81">
        <f t="shared" si="1020"/>
        <v>0.97181729834791053</v>
      </c>
      <c r="FJ492" s="81">
        <f t="shared" si="1021"/>
        <v>0.69242487190139868</v>
      </c>
      <c r="FK492" s="81">
        <f t="shared" si="1022"/>
        <v>0.96087851750171582</v>
      </c>
      <c r="FL492" s="81">
        <f t="shared" si="1023"/>
        <v>0</v>
      </c>
      <c r="FM492" s="81">
        <f t="shared" si="1024"/>
        <v>0.95393840283455988</v>
      </c>
      <c r="FN492" s="81">
        <f t="shared" si="1025"/>
        <v>1.0903639089546135</v>
      </c>
      <c r="FO492" s="81">
        <f t="shared" si="1026"/>
        <v>0.67069081153588195</v>
      </c>
      <c r="FP492" s="81">
        <f t="shared" si="1027"/>
        <v>0.66198861379584273</v>
      </c>
      <c r="FQ492" s="2"/>
      <c r="FR492" s="83">
        <f t="shared" si="1028"/>
        <v>-18</v>
      </c>
      <c r="FS492" s="83">
        <f t="shared" si="1029"/>
        <v>4</v>
      </c>
      <c r="FT492" s="83">
        <f t="shared" si="1030"/>
        <v>-3</v>
      </c>
      <c r="FU492" s="83">
        <f t="shared" si="1031"/>
        <v>6</v>
      </c>
      <c r="FV492" s="83">
        <f t="shared" si="1032"/>
        <v>-2</v>
      </c>
      <c r="FW492" s="83">
        <f t="shared" si="1033"/>
        <v>2</v>
      </c>
      <c r="FX492" s="83">
        <f t="shared" si="1034"/>
        <v>-7</v>
      </c>
      <c r="FY492" s="83">
        <f t="shared" si="1035"/>
        <v>7</v>
      </c>
      <c r="FZ492" s="83">
        <f t="shared" si="1036"/>
        <v>1</v>
      </c>
      <c r="GA492" s="83">
        <f t="shared" si="1037"/>
        <v>-3</v>
      </c>
      <c r="GB492" s="83">
        <f t="shared" si="1038"/>
        <v>0</v>
      </c>
      <c r="GC492" s="54"/>
      <c r="GD492" s="205">
        <f t="shared" si="1039"/>
        <v>-2.5344973246972682</v>
      </c>
      <c r="GE492" s="206">
        <f t="shared" si="1040"/>
        <v>0.55842524082088518</v>
      </c>
      <c r="GF492" s="206">
        <f t="shared" si="1041"/>
        <v>-0.42018913354966592</v>
      </c>
      <c r="GG492" s="207">
        <f t="shared" si="1042"/>
        <v>0.83358119107669126</v>
      </c>
      <c r="GH492" s="206">
        <f t="shared" si="1043"/>
        <v>-0.27939242644651185</v>
      </c>
      <c r="GI492" s="206">
        <f t="shared" si="1044"/>
        <v>0.26845364560031715</v>
      </c>
      <c r="GJ492" s="206">
        <f t="shared" si="1045"/>
        <v>-0.96087851750171582</v>
      </c>
      <c r="GK492" s="206">
        <f t="shared" si="1046"/>
        <v>0.95393840283455988</v>
      </c>
      <c r="GL492" s="206">
        <f t="shared" si="1047"/>
        <v>0.13642550612005366</v>
      </c>
      <c r="GM492" s="206">
        <f t="shared" si="1048"/>
        <v>-0.4196730974187316</v>
      </c>
      <c r="GN492" s="206">
        <f t="shared" si="1049"/>
        <v>-8.7021977400392192E-3</v>
      </c>
      <c r="GO492" s="2"/>
      <c r="GP492" s="3">
        <f t="shared" si="1050"/>
        <v>5</v>
      </c>
      <c r="GQ492" s="320">
        <f t="shared" si="1051"/>
        <v>6.6198861379584268E-4</v>
      </c>
      <c r="GR492" s="298">
        <f t="shared" si="1052"/>
        <v>3.1348508333478467E-4</v>
      </c>
      <c r="GS492" s="298">
        <f t="shared" si="1053"/>
        <v>0</v>
      </c>
      <c r="GT492" s="298">
        <f t="shared" si="1054"/>
        <v>7.637775895567152E-5</v>
      </c>
      <c r="GU492" s="298">
        <f t="shared" si="1055"/>
        <v>2.1590810950859316E-5</v>
      </c>
      <c r="GV492" s="298">
        <f t="shared" si="1056"/>
        <v>1.2631730908040998E-4</v>
      </c>
      <c r="GW492" s="298">
        <f t="shared" si="1057"/>
        <v>1.0035928624475623E-4</v>
      </c>
      <c r="GX492" s="298">
        <f t="shared" si="1058"/>
        <v>1.7515764187768992E-4</v>
      </c>
      <c r="GY492" s="298">
        <f t="shared" si="1059"/>
        <v>0</v>
      </c>
      <c r="GZ492" s="298">
        <f t="shared" si="1060"/>
        <v>1.4530358069538143E-4</v>
      </c>
      <c r="HA492" s="298">
        <f t="shared" si="1061"/>
        <v>1.6899028305872413E-4</v>
      </c>
      <c r="HB492" s="298">
        <f t="shared" si="1062"/>
        <v>9.9700897308075767E-5</v>
      </c>
      <c r="HC492" s="298">
        <f t="shared" si="1063"/>
        <v>8.6641598364206625E-5</v>
      </c>
      <c r="HD492" s="298"/>
    </row>
    <row r="493" spans="1:212" ht="12" customHeight="1" x14ac:dyDescent="0.25">
      <c r="A493" s="2">
        <v>1</v>
      </c>
      <c r="B493" s="10" t="s">
        <v>153</v>
      </c>
      <c r="C493" s="183">
        <v>73028</v>
      </c>
      <c r="D493" s="10"/>
      <c r="E493" s="2" t="s">
        <v>411</v>
      </c>
      <c r="F493" s="33"/>
      <c r="G493" s="33"/>
      <c r="H493" s="33"/>
      <c r="I493" s="33"/>
      <c r="J493" s="33"/>
      <c r="K493" s="33"/>
      <c r="L493" s="33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61"/>
      <c r="X493" s="45"/>
      <c r="Y493" s="45">
        <v>0</v>
      </c>
      <c r="Z493" s="61">
        <v>1</v>
      </c>
      <c r="AA493" s="45">
        <f t="shared" si="1094"/>
        <v>1</v>
      </c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3"/>
      <c r="AV493" s="176">
        <f t="shared" si="1095"/>
        <v>0</v>
      </c>
      <c r="AW493" s="176">
        <f t="shared" si="1096"/>
        <v>0</v>
      </c>
      <c r="AX493" s="176">
        <f t="shared" si="1097"/>
        <v>0</v>
      </c>
      <c r="AY493" s="3">
        <f t="shared" si="1098"/>
        <v>0</v>
      </c>
      <c r="AZ493" s="45"/>
      <c r="BA493" s="21">
        <f t="shared" si="977"/>
        <v>0</v>
      </c>
      <c r="BB493" s="21">
        <f t="shared" si="978"/>
        <v>0</v>
      </c>
      <c r="BC493" s="21">
        <f t="shared" si="979"/>
        <v>0</v>
      </c>
      <c r="BD493" s="45">
        <f t="shared" si="980"/>
        <v>0</v>
      </c>
      <c r="BE493" s="45">
        <f t="shared" si="981"/>
        <v>0</v>
      </c>
      <c r="BF493" s="21">
        <f t="shared" si="982"/>
        <v>0</v>
      </c>
      <c r="BG493" s="21">
        <f t="shared" si="983"/>
        <v>0</v>
      </c>
      <c r="BH493" s="21">
        <f t="shared" si="984"/>
        <v>0</v>
      </c>
      <c r="BI493" s="45">
        <f t="shared" si="985"/>
        <v>0</v>
      </c>
      <c r="BJ493" s="45"/>
      <c r="BK493" s="21">
        <v>87</v>
      </c>
      <c r="BL493" s="3">
        <v>87</v>
      </c>
      <c r="BM493" s="2">
        <v>0</v>
      </c>
      <c r="BN493" s="2">
        <v>0</v>
      </c>
      <c r="BO493" s="45"/>
      <c r="BP493" s="2">
        <f t="shared" si="986"/>
        <v>0</v>
      </c>
      <c r="BQ493" s="2">
        <f t="shared" si="987"/>
        <v>0</v>
      </c>
      <c r="BR493" s="2">
        <f t="shared" si="988"/>
        <v>0</v>
      </c>
      <c r="BS493" s="2"/>
      <c r="BT493" s="7">
        <v>85</v>
      </c>
      <c r="BU493" s="3">
        <v>85</v>
      </c>
      <c r="BV493" s="2">
        <f t="shared" si="1099"/>
        <v>0</v>
      </c>
      <c r="BW493" s="2">
        <v>0</v>
      </c>
      <c r="BX493" s="61"/>
      <c r="BY493" s="2">
        <f t="shared" si="989"/>
        <v>0</v>
      </c>
      <c r="BZ493" s="2">
        <f t="shared" si="990"/>
        <v>0</v>
      </c>
      <c r="CA493" s="2">
        <f t="shared" si="991"/>
        <v>0</v>
      </c>
      <c r="CB493" s="2"/>
      <c r="CC493" s="107">
        <v>85</v>
      </c>
      <c r="CD493" s="3">
        <v>85</v>
      </c>
      <c r="CE493" s="2">
        <f t="shared" si="1100"/>
        <v>0</v>
      </c>
      <c r="CF493" s="2">
        <v>0</v>
      </c>
      <c r="CG493" s="61"/>
      <c r="CH493" s="2">
        <f t="shared" si="992"/>
        <v>0</v>
      </c>
      <c r="CI493" s="2">
        <f t="shared" si="993"/>
        <v>0</v>
      </c>
      <c r="CJ493" s="2">
        <f t="shared" si="994"/>
        <v>0</v>
      </c>
      <c r="CK493" s="2"/>
      <c r="CL493" s="108">
        <v>86</v>
      </c>
      <c r="CM493" s="45" t="s">
        <v>636</v>
      </c>
      <c r="CN493" s="21">
        <f t="shared" si="1101"/>
        <v>0</v>
      </c>
      <c r="CO493" s="21">
        <f t="shared" si="1102"/>
        <v>0</v>
      </c>
      <c r="CP493" s="61"/>
      <c r="CQ493" s="21">
        <f t="shared" si="995"/>
        <v>0</v>
      </c>
      <c r="CR493" s="21">
        <f t="shared" si="996"/>
        <v>0</v>
      </c>
      <c r="CS493" s="21">
        <f t="shared" si="997"/>
        <v>0</v>
      </c>
      <c r="CT493" s="2"/>
      <c r="CU493" s="132">
        <v>89</v>
      </c>
      <c r="CV493" s="45">
        <v>89</v>
      </c>
      <c r="CW493" s="21">
        <f t="shared" si="1103"/>
        <v>0</v>
      </c>
      <c r="CX493" s="21">
        <f t="shared" si="1104"/>
        <v>0</v>
      </c>
      <c r="CY493" s="61"/>
      <c r="CZ493" s="21">
        <f t="shared" si="998"/>
        <v>0</v>
      </c>
      <c r="DA493" s="21">
        <f t="shared" si="999"/>
        <v>0</v>
      </c>
      <c r="DB493" s="21">
        <f t="shared" si="1000"/>
        <v>0</v>
      </c>
      <c r="DC493" s="2"/>
      <c r="DD493" s="132" t="s">
        <v>702</v>
      </c>
      <c r="DE493" s="45">
        <v>89</v>
      </c>
      <c r="DF493" s="21">
        <f t="shared" si="1105"/>
        <v>0</v>
      </c>
      <c r="DG493" s="21">
        <f t="shared" si="1106"/>
        <v>0</v>
      </c>
      <c r="DH493" s="61"/>
      <c r="DI493" s="21">
        <f t="shared" si="1001"/>
        <v>0</v>
      </c>
      <c r="DJ493" s="21">
        <f t="shared" si="1002"/>
        <v>0</v>
      </c>
      <c r="DK493" s="21">
        <f t="shared" si="1003"/>
        <v>0</v>
      </c>
      <c r="DL493" s="2"/>
      <c r="DM493" s="132">
        <v>88</v>
      </c>
      <c r="DN493" s="21">
        <v>88</v>
      </c>
      <c r="DO493" s="45">
        <f t="shared" si="1004"/>
        <v>0</v>
      </c>
      <c r="DP493" s="45">
        <f t="shared" si="1005"/>
        <v>0</v>
      </c>
      <c r="DQ493" s="2"/>
      <c r="DR493" s="132">
        <v>81</v>
      </c>
      <c r="DS493" s="21">
        <v>83</v>
      </c>
      <c r="DT493" s="45">
        <f t="shared" si="1006"/>
        <v>-2</v>
      </c>
      <c r="DU493" s="45">
        <f t="shared" si="1007"/>
        <v>-24.096385542168676</v>
      </c>
      <c r="DV493" s="2"/>
      <c r="DW493" s="132">
        <v>79</v>
      </c>
      <c r="DX493" s="21">
        <v>79</v>
      </c>
      <c r="DY493" s="45">
        <f t="shared" si="1008"/>
        <v>0</v>
      </c>
      <c r="DZ493" s="45">
        <f t="shared" si="1009"/>
        <v>0</v>
      </c>
      <c r="EA493" s="2"/>
      <c r="EB493" s="132">
        <v>78</v>
      </c>
      <c r="EC493" s="21">
        <v>78</v>
      </c>
      <c r="ED493" s="45">
        <f t="shared" si="1107"/>
        <v>0</v>
      </c>
      <c r="EE493" s="45">
        <f t="shared" si="1010"/>
        <v>0</v>
      </c>
      <c r="EF493" s="2"/>
      <c r="EG493" s="132">
        <v>79</v>
      </c>
      <c r="EH493" s="21">
        <v>79</v>
      </c>
      <c r="EI493" s="3">
        <f t="shared" si="1091"/>
        <v>0</v>
      </c>
      <c r="EJ493" s="45">
        <f t="shared" si="1011"/>
        <v>0</v>
      </c>
      <c r="EK493" s="2"/>
      <c r="EL493" s="132">
        <v>77</v>
      </c>
      <c r="EM493" s="21">
        <v>77</v>
      </c>
      <c r="EN493" s="3">
        <f t="shared" si="1082"/>
        <v>0</v>
      </c>
      <c r="EO493" s="45">
        <f t="shared" si="1012"/>
        <v>0</v>
      </c>
      <c r="EP493" s="2"/>
      <c r="EQ493" s="2"/>
      <c r="ER493" s="79">
        <f t="shared" si="1013"/>
        <v>0</v>
      </c>
      <c r="ES493" s="16">
        <f t="shared" ref="ES493:ES524" si="1109">BY493</f>
        <v>0</v>
      </c>
      <c r="ET493" s="16">
        <f t="shared" si="1085"/>
        <v>0</v>
      </c>
      <c r="EU493" s="58">
        <f t="shared" si="1092"/>
        <v>0</v>
      </c>
      <c r="EV493" s="58">
        <f t="shared" si="1089"/>
        <v>0</v>
      </c>
      <c r="EW493" s="58">
        <f t="shared" si="1108"/>
        <v>0</v>
      </c>
      <c r="EX493" s="58">
        <f t="shared" si="1090"/>
        <v>0</v>
      </c>
      <c r="EY493" s="58">
        <v>0</v>
      </c>
      <c r="EZ493" s="58">
        <f t="shared" si="1087"/>
        <v>0</v>
      </c>
      <c r="FA493" s="58">
        <f t="shared" si="1014"/>
        <v>0</v>
      </c>
      <c r="FB493" s="58">
        <f t="shared" si="1015"/>
        <v>0</v>
      </c>
      <c r="FC493" s="58">
        <f t="shared" si="1083"/>
        <v>0</v>
      </c>
      <c r="FD493" s="2"/>
      <c r="FE493" s="79">
        <f t="shared" si="1016"/>
        <v>0</v>
      </c>
      <c r="FF493" s="16">
        <f t="shared" si="1017"/>
        <v>0</v>
      </c>
      <c r="FG493" s="16">
        <f t="shared" si="1018"/>
        <v>0</v>
      </c>
      <c r="FH493" s="58">
        <f t="shared" si="1019"/>
        <v>0</v>
      </c>
      <c r="FI493" s="58">
        <f t="shared" si="1020"/>
        <v>0</v>
      </c>
      <c r="FJ493" s="58">
        <f t="shared" si="1021"/>
        <v>0</v>
      </c>
      <c r="FK493" s="58">
        <f t="shared" si="1022"/>
        <v>0</v>
      </c>
      <c r="FL493" s="58">
        <f t="shared" si="1023"/>
        <v>0</v>
      </c>
      <c r="FM493" s="58">
        <f t="shared" si="1024"/>
        <v>0</v>
      </c>
      <c r="FN493" s="58">
        <f t="shared" si="1025"/>
        <v>0</v>
      </c>
      <c r="FO493" s="58">
        <f t="shared" si="1026"/>
        <v>0</v>
      </c>
      <c r="FP493" s="58">
        <f t="shared" si="1027"/>
        <v>0</v>
      </c>
      <c r="FQ493" s="21"/>
      <c r="FR493" s="16">
        <f t="shared" si="1028"/>
        <v>0</v>
      </c>
      <c r="FS493" s="16">
        <f t="shared" si="1029"/>
        <v>0</v>
      </c>
      <c r="FT493" s="16">
        <f t="shared" si="1030"/>
        <v>0</v>
      </c>
      <c r="FU493" s="16">
        <f t="shared" si="1031"/>
        <v>0</v>
      </c>
      <c r="FV493" s="16">
        <f t="shared" si="1032"/>
        <v>0</v>
      </c>
      <c r="FW493" s="16">
        <f t="shared" si="1033"/>
        <v>0</v>
      </c>
      <c r="FX493" s="16">
        <f t="shared" si="1034"/>
        <v>0</v>
      </c>
      <c r="FY493" s="16">
        <f t="shared" si="1035"/>
        <v>0</v>
      </c>
      <c r="FZ493" s="16">
        <f t="shared" si="1036"/>
        <v>0</v>
      </c>
      <c r="GA493" s="16">
        <f t="shared" si="1037"/>
        <v>0</v>
      </c>
      <c r="GB493" s="16">
        <f t="shared" si="1038"/>
        <v>0</v>
      </c>
      <c r="GC493" s="55"/>
      <c r="GD493" s="193">
        <f t="shared" si="1039"/>
        <v>0</v>
      </c>
      <c r="GE493" s="194">
        <f t="shared" si="1040"/>
        <v>0</v>
      </c>
      <c r="GF493" s="194">
        <f t="shared" si="1041"/>
        <v>0</v>
      </c>
      <c r="GG493" s="195">
        <f t="shared" si="1042"/>
        <v>0</v>
      </c>
      <c r="GH493" s="194">
        <f t="shared" si="1043"/>
        <v>0</v>
      </c>
      <c r="GI493" s="194">
        <f t="shared" si="1044"/>
        <v>0</v>
      </c>
      <c r="GJ493" s="194">
        <f t="shared" si="1045"/>
        <v>0</v>
      </c>
      <c r="GK493" s="194">
        <f t="shared" si="1046"/>
        <v>0</v>
      </c>
      <c r="GL493" s="194">
        <f t="shared" si="1047"/>
        <v>0</v>
      </c>
      <c r="GM493" s="194">
        <f t="shared" si="1048"/>
        <v>0</v>
      </c>
      <c r="GN493" s="194">
        <f t="shared" si="1049"/>
        <v>0</v>
      </c>
      <c r="GO493" s="2"/>
      <c r="GP493" s="45">
        <f t="shared" si="1050"/>
        <v>0</v>
      </c>
      <c r="GQ493" s="320">
        <f t="shared" si="1051"/>
        <v>0</v>
      </c>
      <c r="GR493" s="97">
        <f t="shared" si="1052"/>
        <v>0</v>
      </c>
      <c r="GS493" s="97">
        <f t="shared" si="1053"/>
        <v>0</v>
      </c>
      <c r="GT493" s="97">
        <f t="shared" si="1054"/>
        <v>0</v>
      </c>
      <c r="GU493" s="97">
        <f t="shared" si="1055"/>
        <v>0</v>
      </c>
      <c r="GV493" s="97">
        <f t="shared" si="1056"/>
        <v>0</v>
      </c>
      <c r="GW493" s="97">
        <f t="shared" si="1057"/>
        <v>0</v>
      </c>
      <c r="GX493" s="97">
        <f t="shared" si="1058"/>
        <v>0</v>
      </c>
      <c r="GY493" s="97">
        <f t="shared" si="1059"/>
        <v>0</v>
      </c>
      <c r="GZ493" s="97">
        <f t="shared" si="1060"/>
        <v>0</v>
      </c>
      <c r="HA493" s="97">
        <f t="shared" si="1061"/>
        <v>0</v>
      </c>
      <c r="HB493" s="97">
        <f t="shared" si="1062"/>
        <v>0</v>
      </c>
      <c r="HC493" s="97">
        <f t="shared" si="1063"/>
        <v>0</v>
      </c>
      <c r="HD493" s="97"/>
    </row>
    <row r="494" spans="1:212" ht="12" customHeight="1" x14ac:dyDescent="0.25">
      <c r="A494" s="2">
        <v>1</v>
      </c>
      <c r="B494" s="10" t="s">
        <v>153</v>
      </c>
      <c r="C494" s="183">
        <v>73032</v>
      </c>
      <c r="D494" s="10"/>
      <c r="E494" s="2" t="s">
        <v>418</v>
      </c>
      <c r="F494" s="33"/>
      <c r="G494" s="33"/>
      <c r="H494" s="33"/>
      <c r="I494" s="33"/>
      <c r="J494" s="33"/>
      <c r="K494" s="33"/>
      <c r="L494" s="33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61"/>
      <c r="X494" s="45"/>
      <c r="Y494" s="3">
        <v>5</v>
      </c>
      <c r="Z494" s="146">
        <v>7</v>
      </c>
      <c r="AA494" s="3">
        <f t="shared" si="1094"/>
        <v>12</v>
      </c>
      <c r="AB494" s="176" t="s">
        <v>675</v>
      </c>
      <c r="AC494" s="176" t="s">
        <v>675</v>
      </c>
      <c r="AD494" s="176"/>
      <c r="AE494" s="176"/>
      <c r="AF494" s="176"/>
      <c r="AG494" s="176"/>
      <c r="AH494" s="176"/>
      <c r="AI494" s="176"/>
      <c r="AJ494" s="176"/>
      <c r="AK494" s="176">
        <v>9</v>
      </c>
      <c r="AL494" s="176"/>
      <c r="AM494" s="176" t="s">
        <v>675</v>
      </c>
      <c r="AN494" s="176" t="s">
        <v>675</v>
      </c>
      <c r="AO494" s="176"/>
      <c r="AP494" s="176"/>
      <c r="AQ494" s="176"/>
      <c r="AR494" s="176"/>
      <c r="AS494" s="176" t="s">
        <v>675</v>
      </c>
      <c r="AT494" s="176"/>
      <c r="AU494" s="3">
        <f t="shared" ref="AU494:AU501" si="1110">SUM(AB494:AT494)</f>
        <v>9</v>
      </c>
      <c r="AV494" s="176">
        <f t="shared" si="1095"/>
        <v>0</v>
      </c>
      <c r="AW494" s="176">
        <f t="shared" si="1096"/>
        <v>9</v>
      </c>
      <c r="AX494" s="176">
        <f t="shared" si="1097"/>
        <v>0</v>
      </c>
      <c r="AY494" s="3">
        <f t="shared" si="1098"/>
        <v>9</v>
      </c>
      <c r="AZ494" s="3"/>
      <c r="BA494" s="2">
        <f t="shared" si="977"/>
        <v>0</v>
      </c>
      <c r="BB494" s="2">
        <f t="shared" si="978"/>
        <v>9</v>
      </c>
      <c r="BC494" s="2">
        <f t="shared" si="979"/>
        <v>0</v>
      </c>
      <c r="BD494" s="3">
        <f t="shared" si="980"/>
        <v>9</v>
      </c>
      <c r="BE494" s="3">
        <f t="shared" si="981"/>
        <v>0.51840331778123383</v>
      </c>
      <c r="BF494" s="2">
        <f t="shared" si="982"/>
        <v>0</v>
      </c>
      <c r="BG494" s="2">
        <f t="shared" si="983"/>
        <v>0.93312597200622083</v>
      </c>
      <c r="BH494" s="2">
        <f t="shared" si="984"/>
        <v>0</v>
      </c>
      <c r="BI494" s="3">
        <f t="shared" si="985"/>
        <v>0.93312597200622083</v>
      </c>
      <c r="BJ494" s="3"/>
      <c r="BK494" s="21">
        <v>9597</v>
      </c>
      <c r="BL494" s="3">
        <v>9589</v>
      </c>
      <c r="BM494" s="2">
        <v>8</v>
      </c>
      <c r="BN494" s="2">
        <v>8</v>
      </c>
      <c r="BO494" s="45"/>
      <c r="BP494" s="2">
        <f t="shared" si="986"/>
        <v>8</v>
      </c>
      <c r="BQ494" s="2">
        <f t="shared" si="987"/>
        <v>0.83428928981124206</v>
      </c>
      <c r="BR494" s="2">
        <f t="shared" si="988"/>
        <v>0.83428928981124206</v>
      </c>
      <c r="BS494" s="2"/>
      <c r="BT494" s="7">
        <v>9634</v>
      </c>
      <c r="BU494" s="3">
        <v>9615</v>
      </c>
      <c r="BV494" s="2">
        <f t="shared" si="1099"/>
        <v>19</v>
      </c>
      <c r="BW494" s="2">
        <v>19</v>
      </c>
      <c r="BX494" s="61"/>
      <c r="BY494" s="2">
        <f t="shared" si="989"/>
        <v>19</v>
      </c>
      <c r="BZ494" s="2">
        <f t="shared" si="990"/>
        <v>1.9760790431617263</v>
      </c>
      <c r="CA494" s="2">
        <f t="shared" si="991"/>
        <v>1.9760790431617263</v>
      </c>
      <c r="CB494" s="2"/>
      <c r="CC494" s="105">
        <v>9644</v>
      </c>
      <c r="CD494" s="3">
        <v>9630</v>
      </c>
      <c r="CE494" s="2">
        <f t="shared" si="1100"/>
        <v>14</v>
      </c>
      <c r="CF494" s="2">
        <v>14</v>
      </c>
      <c r="CG494" s="61"/>
      <c r="CH494" s="2">
        <f t="shared" si="992"/>
        <v>14</v>
      </c>
      <c r="CI494" s="2">
        <f t="shared" si="993"/>
        <v>1.4537902388369677</v>
      </c>
      <c r="CJ494" s="2">
        <f t="shared" si="994"/>
        <v>1.4537902388369677</v>
      </c>
      <c r="CK494" s="2"/>
      <c r="CL494" s="105">
        <v>9613</v>
      </c>
      <c r="CM494" s="3">
        <v>9606</v>
      </c>
      <c r="CN494" s="2">
        <f t="shared" si="1101"/>
        <v>7</v>
      </c>
      <c r="CO494" s="2">
        <f t="shared" si="1102"/>
        <v>7</v>
      </c>
      <c r="CP494" s="61"/>
      <c r="CQ494" s="2">
        <f t="shared" si="995"/>
        <v>7</v>
      </c>
      <c r="CR494" s="2">
        <f t="shared" si="996"/>
        <v>0.72871122215282114</v>
      </c>
      <c r="CS494" s="2">
        <f t="shared" si="997"/>
        <v>0.72871122215282114</v>
      </c>
      <c r="CT494" s="2"/>
      <c r="CU494" s="131">
        <v>9650</v>
      </c>
      <c r="CV494" s="3">
        <v>9645</v>
      </c>
      <c r="CW494" s="2">
        <f t="shared" si="1103"/>
        <v>5</v>
      </c>
      <c r="CX494" s="2">
        <f t="shared" si="1104"/>
        <v>5</v>
      </c>
      <c r="CY494" s="61"/>
      <c r="CZ494" s="2">
        <f t="shared" si="998"/>
        <v>5</v>
      </c>
      <c r="DA494" s="2">
        <f t="shared" si="999"/>
        <v>0.51840331778123383</v>
      </c>
      <c r="DB494" s="2">
        <f t="shared" si="1000"/>
        <v>0.51840331778123383</v>
      </c>
      <c r="DC494" s="2"/>
      <c r="DD494" s="131">
        <v>9716</v>
      </c>
      <c r="DE494" s="3">
        <v>9709</v>
      </c>
      <c r="DF494" s="2">
        <f t="shared" si="1105"/>
        <v>7</v>
      </c>
      <c r="DG494" s="2">
        <f t="shared" si="1106"/>
        <v>7</v>
      </c>
      <c r="DH494" s="61"/>
      <c r="DI494" s="2">
        <f t="shared" si="1001"/>
        <v>7</v>
      </c>
      <c r="DJ494" s="2">
        <f t="shared" si="1002"/>
        <v>0.72098053352559477</v>
      </c>
      <c r="DK494" s="2">
        <f t="shared" si="1003"/>
        <v>0.72098053352559477</v>
      </c>
      <c r="DL494" s="2"/>
      <c r="DM494" s="131">
        <v>9694</v>
      </c>
      <c r="DN494" s="2">
        <v>9683</v>
      </c>
      <c r="DO494" s="3">
        <f t="shared" si="1004"/>
        <v>11</v>
      </c>
      <c r="DP494" s="3">
        <f t="shared" si="1005"/>
        <v>1.1360115666632242</v>
      </c>
      <c r="DQ494" s="2"/>
      <c r="DR494" s="131">
        <v>9700</v>
      </c>
      <c r="DS494" s="2">
        <v>9691</v>
      </c>
      <c r="DT494" s="3">
        <f t="shared" si="1006"/>
        <v>9</v>
      </c>
      <c r="DU494" s="3">
        <f t="shared" si="1007"/>
        <v>0.92869672892374366</v>
      </c>
      <c r="DV494" s="2"/>
      <c r="DW494" s="131">
        <v>9743</v>
      </c>
      <c r="DX494" s="2">
        <v>9731</v>
      </c>
      <c r="DY494" s="3">
        <f t="shared" si="1008"/>
        <v>12</v>
      </c>
      <c r="DZ494" s="3">
        <f t="shared" si="1009"/>
        <v>1.2331723358339328</v>
      </c>
      <c r="EA494" s="2"/>
      <c r="EB494" s="131">
        <v>9764</v>
      </c>
      <c r="EC494" s="2">
        <v>9738</v>
      </c>
      <c r="ED494" s="3">
        <f t="shared" si="1107"/>
        <v>26</v>
      </c>
      <c r="EE494" s="3">
        <f t="shared" si="1010"/>
        <v>2.6699527623742041</v>
      </c>
      <c r="EF494" s="2"/>
      <c r="EG494" s="131">
        <v>9851</v>
      </c>
      <c r="EH494" s="2">
        <v>9826</v>
      </c>
      <c r="EI494" s="3">
        <f t="shared" si="1091"/>
        <v>25</v>
      </c>
      <c r="EJ494" s="3">
        <f t="shared" si="1011"/>
        <v>2.5442703032770204</v>
      </c>
      <c r="EK494" s="2"/>
      <c r="EL494" s="131">
        <v>9958</v>
      </c>
      <c r="EM494" s="2">
        <v>9920</v>
      </c>
      <c r="EN494" s="3">
        <f t="shared" si="1082"/>
        <v>38</v>
      </c>
      <c r="EO494" s="3">
        <f t="shared" si="1012"/>
        <v>3.8306451612903225</v>
      </c>
      <c r="EP494" s="2"/>
      <c r="EQ494" s="2"/>
      <c r="ER494" s="77">
        <f t="shared" si="1013"/>
        <v>8</v>
      </c>
      <c r="ES494" s="83">
        <f t="shared" si="1109"/>
        <v>19</v>
      </c>
      <c r="ET494" s="83">
        <f t="shared" si="1085"/>
        <v>14</v>
      </c>
      <c r="EU494" s="81">
        <f t="shared" si="1092"/>
        <v>7</v>
      </c>
      <c r="EV494" s="81">
        <f t="shared" si="1089"/>
        <v>5</v>
      </c>
      <c r="EW494" s="81">
        <f t="shared" si="1108"/>
        <v>7</v>
      </c>
      <c r="EX494" s="81">
        <f t="shared" si="1090"/>
        <v>11</v>
      </c>
      <c r="EY494" s="81">
        <f>DT494</f>
        <v>9</v>
      </c>
      <c r="EZ494" s="81">
        <f t="shared" si="1087"/>
        <v>12</v>
      </c>
      <c r="FA494" s="81">
        <f t="shared" si="1014"/>
        <v>26</v>
      </c>
      <c r="FB494" s="81">
        <f t="shared" si="1015"/>
        <v>25</v>
      </c>
      <c r="FC494" s="81">
        <f t="shared" si="1083"/>
        <v>38</v>
      </c>
      <c r="FD494" s="2"/>
      <c r="FE494" s="77">
        <f t="shared" si="1016"/>
        <v>0.83428928981124206</v>
      </c>
      <c r="FF494" s="83">
        <f t="shared" si="1017"/>
        <v>1.9760790431617263</v>
      </c>
      <c r="FG494" s="83">
        <f t="shared" si="1018"/>
        <v>1.4537902388369677</v>
      </c>
      <c r="FH494" s="81">
        <f t="shared" si="1019"/>
        <v>0.72871122215282114</v>
      </c>
      <c r="FI494" s="81">
        <f t="shared" si="1020"/>
        <v>0.51840331778123383</v>
      </c>
      <c r="FJ494" s="81">
        <f t="shared" si="1021"/>
        <v>0.72098053352559477</v>
      </c>
      <c r="FK494" s="81">
        <f t="shared" si="1022"/>
        <v>1.1360115666632242</v>
      </c>
      <c r="FL494" s="81">
        <f t="shared" si="1023"/>
        <v>0.92869672892374366</v>
      </c>
      <c r="FM494" s="81">
        <f t="shared" si="1024"/>
        <v>1.2331723358339328</v>
      </c>
      <c r="FN494" s="81">
        <f t="shared" si="1025"/>
        <v>2.6699527623742041</v>
      </c>
      <c r="FO494" s="81">
        <f t="shared" si="1026"/>
        <v>2.5442703032770204</v>
      </c>
      <c r="FP494" s="81">
        <f t="shared" si="1027"/>
        <v>3.8306451612903225</v>
      </c>
      <c r="FQ494" s="2"/>
      <c r="FR494" s="83">
        <f t="shared" si="1028"/>
        <v>11</v>
      </c>
      <c r="FS494" s="83">
        <f t="shared" si="1029"/>
        <v>-5</v>
      </c>
      <c r="FT494" s="83">
        <f t="shared" si="1030"/>
        <v>-7</v>
      </c>
      <c r="FU494" s="83">
        <f t="shared" si="1031"/>
        <v>-2</v>
      </c>
      <c r="FV494" s="83">
        <f t="shared" si="1032"/>
        <v>2</v>
      </c>
      <c r="FW494" s="83">
        <f t="shared" si="1033"/>
        <v>4</v>
      </c>
      <c r="FX494" s="83">
        <f t="shared" si="1034"/>
        <v>-2</v>
      </c>
      <c r="FY494" s="83">
        <f t="shared" si="1035"/>
        <v>3</v>
      </c>
      <c r="FZ494" s="83">
        <f t="shared" si="1036"/>
        <v>14</v>
      </c>
      <c r="GA494" s="83">
        <f t="shared" si="1037"/>
        <v>-1</v>
      </c>
      <c r="GB494" s="83">
        <f t="shared" si="1038"/>
        <v>13</v>
      </c>
      <c r="GC494" s="54"/>
      <c r="GD494" s="205">
        <f t="shared" si="1039"/>
        <v>1.1417897533504844</v>
      </c>
      <c r="GE494" s="206">
        <f t="shared" si="1040"/>
        <v>-0.52228880432475866</v>
      </c>
      <c r="GF494" s="206">
        <f t="shared" si="1041"/>
        <v>-0.72507901668414654</v>
      </c>
      <c r="GG494" s="207">
        <f t="shared" si="1042"/>
        <v>-0.21030790437158731</v>
      </c>
      <c r="GH494" s="206">
        <f t="shared" si="1043"/>
        <v>0.20257721574436094</v>
      </c>
      <c r="GI494" s="206">
        <f t="shared" si="1044"/>
        <v>0.41503103313762946</v>
      </c>
      <c r="GJ494" s="206">
        <f t="shared" si="1045"/>
        <v>-0.20731483773948056</v>
      </c>
      <c r="GK494" s="206">
        <f t="shared" si="1046"/>
        <v>0.30447560691018916</v>
      </c>
      <c r="GL494" s="206">
        <f t="shared" si="1047"/>
        <v>1.4367804265402713</v>
      </c>
      <c r="GM494" s="206">
        <f t="shared" si="1048"/>
        <v>-0.12568245909718367</v>
      </c>
      <c r="GN494" s="206">
        <f t="shared" si="1049"/>
        <v>1.2863748580133021</v>
      </c>
      <c r="GO494" s="2"/>
      <c r="GP494" s="3">
        <f t="shared" si="1050"/>
        <v>38</v>
      </c>
      <c r="GQ494" s="320">
        <f t="shared" si="1051"/>
        <v>3.8306451612903224E-3</v>
      </c>
      <c r="GR494" s="298">
        <f t="shared" si="1052"/>
        <v>1.3932670370434873E-4</v>
      </c>
      <c r="GS494" s="298">
        <f t="shared" si="1053"/>
        <v>3.036404896602423E-4</v>
      </c>
      <c r="GT494" s="298">
        <f t="shared" si="1054"/>
        <v>2.6732215634485033E-4</v>
      </c>
      <c r="GU494" s="298">
        <f t="shared" si="1055"/>
        <v>1.511356766560152E-4</v>
      </c>
      <c r="GV494" s="298">
        <f t="shared" si="1056"/>
        <v>9.0226649343149996E-5</v>
      </c>
      <c r="GW494" s="298">
        <f t="shared" si="1057"/>
        <v>1.4050300074265872E-4</v>
      </c>
      <c r="GX494" s="298">
        <f t="shared" si="1058"/>
        <v>2.7524772295065561E-4</v>
      </c>
      <c r="GY494" s="298">
        <f t="shared" si="1059"/>
        <v>2.1581181209984893E-4</v>
      </c>
      <c r="GZ494" s="298">
        <f t="shared" si="1060"/>
        <v>2.4909185262065388E-4</v>
      </c>
      <c r="HA494" s="298">
        <f t="shared" si="1061"/>
        <v>5.4921841994085344E-4</v>
      </c>
      <c r="HB494" s="298">
        <f t="shared" si="1062"/>
        <v>4.9850448654037882E-4</v>
      </c>
      <c r="HC494" s="298">
        <f t="shared" si="1063"/>
        <v>6.5847614756797028E-4</v>
      </c>
      <c r="HD494" s="298"/>
    </row>
    <row r="495" spans="1:212" ht="12" customHeight="1" x14ac:dyDescent="0.25">
      <c r="A495" s="2">
        <v>1</v>
      </c>
      <c r="B495" s="10" t="s">
        <v>153</v>
      </c>
      <c r="C495" s="183">
        <v>73040</v>
      </c>
      <c r="D495" s="10"/>
      <c r="E495" s="2" t="s">
        <v>464</v>
      </c>
      <c r="F495" s="33"/>
      <c r="G495" s="33"/>
      <c r="H495" s="33"/>
      <c r="I495" s="33"/>
      <c r="J495" s="33"/>
      <c r="K495" s="33"/>
      <c r="L495" s="33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61"/>
      <c r="X495" s="45"/>
      <c r="Y495" s="3">
        <v>17</v>
      </c>
      <c r="Z495" s="146">
        <v>5</v>
      </c>
      <c r="AA495" s="3">
        <f t="shared" si="1094"/>
        <v>22</v>
      </c>
      <c r="AB495" s="176" t="s">
        <v>675</v>
      </c>
      <c r="AC495" s="176" t="s">
        <v>675</v>
      </c>
      <c r="AD495" s="176"/>
      <c r="AE495" s="176"/>
      <c r="AF495" s="176"/>
      <c r="AG495" s="176"/>
      <c r="AH495" s="176"/>
      <c r="AI495" s="176"/>
      <c r="AJ495" s="176"/>
      <c r="AK495" s="176">
        <v>11</v>
      </c>
      <c r="AL495" s="176"/>
      <c r="AM495" s="176" t="s">
        <v>675</v>
      </c>
      <c r="AN495" s="176" t="s">
        <v>675</v>
      </c>
      <c r="AO495" s="176"/>
      <c r="AP495" s="176"/>
      <c r="AQ495" s="176"/>
      <c r="AR495" s="176"/>
      <c r="AS495" s="176" t="s">
        <v>675</v>
      </c>
      <c r="AT495" s="176"/>
      <c r="AU495" s="3">
        <f t="shared" si="1110"/>
        <v>11</v>
      </c>
      <c r="AV495" s="176">
        <f t="shared" si="1095"/>
        <v>0</v>
      </c>
      <c r="AW495" s="176">
        <f t="shared" si="1096"/>
        <v>11</v>
      </c>
      <c r="AX495" s="176">
        <f t="shared" si="1097"/>
        <v>0</v>
      </c>
      <c r="AY495" s="3">
        <f t="shared" si="1098"/>
        <v>11</v>
      </c>
      <c r="AZ495" s="3"/>
      <c r="BA495" s="2">
        <f t="shared" si="977"/>
        <v>0</v>
      </c>
      <c r="BB495" s="2">
        <f t="shared" si="978"/>
        <v>11</v>
      </c>
      <c r="BC495" s="2">
        <f t="shared" si="979"/>
        <v>0</v>
      </c>
      <c r="BD495" s="3">
        <f t="shared" si="980"/>
        <v>11</v>
      </c>
      <c r="BE495" s="3">
        <f t="shared" si="981"/>
        <v>2.0344662517951173</v>
      </c>
      <c r="BF495" s="2">
        <f t="shared" si="982"/>
        <v>0</v>
      </c>
      <c r="BG495" s="2">
        <f t="shared" si="983"/>
        <v>1.3164193393968406</v>
      </c>
      <c r="BH495" s="2">
        <f t="shared" si="984"/>
        <v>0</v>
      </c>
      <c r="BI495" s="3">
        <f t="shared" si="985"/>
        <v>1.3164193393968406</v>
      </c>
      <c r="BJ495" s="3"/>
      <c r="BK495" s="21">
        <v>8414</v>
      </c>
      <c r="BL495" s="3">
        <v>8398</v>
      </c>
      <c r="BM495" s="2">
        <v>16</v>
      </c>
      <c r="BN495" s="2">
        <v>16</v>
      </c>
      <c r="BO495" s="45"/>
      <c r="BP495" s="2">
        <f t="shared" si="986"/>
        <v>16</v>
      </c>
      <c r="BQ495" s="2">
        <f t="shared" si="987"/>
        <v>1.9052155275065492</v>
      </c>
      <c r="BR495" s="2">
        <f t="shared" si="988"/>
        <v>1.9052155275065492</v>
      </c>
      <c r="BS495" s="2"/>
      <c r="BT495" s="7">
        <v>8412</v>
      </c>
      <c r="BU495" s="3">
        <v>8382</v>
      </c>
      <c r="BV495" s="2">
        <f t="shared" si="1099"/>
        <v>30</v>
      </c>
      <c r="BW495" s="2">
        <v>30</v>
      </c>
      <c r="BX495" s="61"/>
      <c r="BY495" s="2">
        <f t="shared" si="989"/>
        <v>30</v>
      </c>
      <c r="BZ495" s="2">
        <f t="shared" si="990"/>
        <v>3.5790980672870436</v>
      </c>
      <c r="CA495" s="2">
        <f t="shared" si="991"/>
        <v>3.5790980672870436</v>
      </c>
      <c r="CB495" s="2"/>
      <c r="CC495" s="105">
        <v>8412</v>
      </c>
      <c r="CD495" s="3">
        <v>8365</v>
      </c>
      <c r="CE495" s="2">
        <f t="shared" si="1100"/>
        <v>47</v>
      </c>
      <c r="CF495" s="2">
        <v>47</v>
      </c>
      <c r="CG495" s="61"/>
      <c r="CH495" s="2">
        <f t="shared" si="992"/>
        <v>47</v>
      </c>
      <c r="CI495" s="2">
        <f t="shared" si="993"/>
        <v>5.6186491332934843</v>
      </c>
      <c r="CJ495" s="2">
        <f t="shared" si="994"/>
        <v>5.6186491332934843</v>
      </c>
      <c r="CK495" s="2"/>
      <c r="CL495" s="105">
        <v>8388</v>
      </c>
      <c r="CM495" s="3">
        <v>8364</v>
      </c>
      <c r="CN495" s="2">
        <f t="shared" si="1101"/>
        <v>24</v>
      </c>
      <c r="CO495" s="2">
        <f t="shared" si="1102"/>
        <v>24</v>
      </c>
      <c r="CP495" s="61"/>
      <c r="CQ495" s="2">
        <f t="shared" si="995"/>
        <v>24</v>
      </c>
      <c r="CR495" s="2">
        <f t="shared" si="996"/>
        <v>2.8694404591104736</v>
      </c>
      <c r="CS495" s="2">
        <f t="shared" si="997"/>
        <v>2.8694404591104736</v>
      </c>
      <c r="CT495" s="2"/>
      <c r="CU495" s="131">
        <v>8373</v>
      </c>
      <c r="CV495" s="3">
        <v>8356</v>
      </c>
      <c r="CW495" s="2">
        <f t="shared" si="1103"/>
        <v>17</v>
      </c>
      <c r="CX495" s="2">
        <f t="shared" si="1104"/>
        <v>17</v>
      </c>
      <c r="CY495" s="61"/>
      <c r="CZ495" s="2">
        <f t="shared" si="998"/>
        <v>17</v>
      </c>
      <c r="DA495" s="2">
        <f t="shared" si="999"/>
        <v>2.0344662517951173</v>
      </c>
      <c r="DB495" s="2">
        <f t="shared" si="1000"/>
        <v>2.0344662517951173</v>
      </c>
      <c r="DC495" s="2"/>
      <c r="DD495" s="131">
        <v>8378</v>
      </c>
      <c r="DE495" s="3">
        <v>8358</v>
      </c>
      <c r="DF495" s="2">
        <f t="shared" si="1105"/>
        <v>20</v>
      </c>
      <c r="DG495" s="2">
        <f t="shared" si="1106"/>
        <v>20</v>
      </c>
      <c r="DH495" s="61"/>
      <c r="DI495" s="2">
        <f t="shared" si="1001"/>
        <v>20</v>
      </c>
      <c r="DJ495" s="2">
        <f t="shared" si="1002"/>
        <v>2.3929169657812874</v>
      </c>
      <c r="DK495" s="2">
        <f t="shared" si="1003"/>
        <v>2.3929169657812874</v>
      </c>
      <c r="DL495" s="2"/>
      <c r="DM495" s="131">
        <v>8454</v>
      </c>
      <c r="DN495" s="2">
        <v>8441</v>
      </c>
      <c r="DO495" s="3">
        <f t="shared" si="1004"/>
        <v>13</v>
      </c>
      <c r="DP495" s="3">
        <f t="shared" si="1005"/>
        <v>1.5401018836630731</v>
      </c>
      <c r="DQ495" s="2"/>
      <c r="DR495" s="131">
        <v>8442</v>
      </c>
      <c r="DS495" s="2">
        <v>8435</v>
      </c>
      <c r="DT495" s="3">
        <f t="shared" si="1006"/>
        <v>7</v>
      </c>
      <c r="DU495" s="3">
        <f t="shared" si="1007"/>
        <v>0.82987551867219911</v>
      </c>
      <c r="DV495" s="2"/>
      <c r="DW495" s="131">
        <v>8441</v>
      </c>
      <c r="DX495" s="2">
        <v>8438</v>
      </c>
      <c r="DY495" s="3">
        <f t="shared" si="1008"/>
        <v>3</v>
      </c>
      <c r="DZ495" s="3">
        <f t="shared" si="1009"/>
        <v>0.35553448684522398</v>
      </c>
      <c r="EA495" s="2"/>
      <c r="EB495" s="131">
        <v>8444</v>
      </c>
      <c r="EC495" s="2">
        <v>8437</v>
      </c>
      <c r="ED495" s="3">
        <f t="shared" si="1107"/>
        <v>7</v>
      </c>
      <c r="EE495" s="3">
        <f t="shared" si="1010"/>
        <v>0.82967879578049064</v>
      </c>
      <c r="EF495" s="2"/>
      <c r="EG495" s="131">
        <v>8599</v>
      </c>
      <c r="EH495" s="2">
        <v>8594</v>
      </c>
      <c r="EI495" s="3">
        <f t="shared" si="1091"/>
        <v>5</v>
      </c>
      <c r="EJ495" s="3">
        <f t="shared" si="1011"/>
        <v>0.58180125669071447</v>
      </c>
      <c r="EK495" s="2"/>
      <c r="EL495" s="131">
        <v>8722</v>
      </c>
      <c r="EM495" s="2">
        <v>8726</v>
      </c>
      <c r="EN495" s="146">
        <v>0</v>
      </c>
      <c r="EO495" s="3">
        <f t="shared" si="1012"/>
        <v>0</v>
      </c>
      <c r="EP495" s="2"/>
      <c r="EQ495" s="2"/>
      <c r="ER495" s="77">
        <f t="shared" si="1013"/>
        <v>16</v>
      </c>
      <c r="ES495" s="83">
        <f t="shared" si="1109"/>
        <v>30</v>
      </c>
      <c r="ET495" s="83">
        <f t="shared" si="1085"/>
        <v>47</v>
      </c>
      <c r="EU495" s="81">
        <f t="shared" si="1092"/>
        <v>24</v>
      </c>
      <c r="EV495" s="81">
        <f t="shared" si="1089"/>
        <v>17</v>
      </c>
      <c r="EW495" s="81">
        <f t="shared" si="1108"/>
        <v>20</v>
      </c>
      <c r="EX495" s="81">
        <f t="shared" si="1090"/>
        <v>13</v>
      </c>
      <c r="EY495" s="81">
        <f>DT495</f>
        <v>7</v>
      </c>
      <c r="EZ495" s="81">
        <f t="shared" si="1087"/>
        <v>3</v>
      </c>
      <c r="FA495" s="81">
        <f t="shared" si="1014"/>
        <v>7</v>
      </c>
      <c r="FB495" s="81">
        <f t="shared" si="1015"/>
        <v>5</v>
      </c>
      <c r="FC495" s="81">
        <v>0</v>
      </c>
      <c r="FD495" s="2"/>
      <c r="FE495" s="77">
        <f t="shared" si="1016"/>
        <v>1.9052155275065492</v>
      </c>
      <c r="FF495" s="83">
        <f t="shared" si="1017"/>
        <v>3.5790980672870436</v>
      </c>
      <c r="FG495" s="83">
        <f t="shared" si="1018"/>
        <v>5.6186491332934843</v>
      </c>
      <c r="FH495" s="81">
        <f t="shared" si="1019"/>
        <v>2.8694404591104736</v>
      </c>
      <c r="FI495" s="81">
        <f t="shared" si="1020"/>
        <v>2.0344662517951173</v>
      </c>
      <c r="FJ495" s="81">
        <f t="shared" si="1021"/>
        <v>2.3929169657812874</v>
      </c>
      <c r="FK495" s="81">
        <f t="shared" si="1022"/>
        <v>1.5401018836630731</v>
      </c>
      <c r="FL495" s="81">
        <f t="shared" si="1023"/>
        <v>0.82987551867219911</v>
      </c>
      <c r="FM495" s="81">
        <f t="shared" si="1024"/>
        <v>0.35553448684522398</v>
      </c>
      <c r="FN495" s="81">
        <f t="shared" si="1025"/>
        <v>0.82967879578049064</v>
      </c>
      <c r="FO495" s="81">
        <f t="shared" si="1026"/>
        <v>0.58180125669071447</v>
      </c>
      <c r="FP495" s="81">
        <f t="shared" si="1027"/>
        <v>0</v>
      </c>
      <c r="FQ495" s="2"/>
      <c r="FR495" s="83">
        <f t="shared" si="1028"/>
        <v>14</v>
      </c>
      <c r="FS495" s="83">
        <f t="shared" si="1029"/>
        <v>17</v>
      </c>
      <c r="FT495" s="83">
        <f t="shared" si="1030"/>
        <v>-23</v>
      </c>
      <c r="FU495" s="83">
        <f t="shared" si="1031"/>
        <v>-7</v>
      </c>
      <c r="FV495" s="83">
        <f t="shared" si="1032"/>
        <v>3</v>
      </c>
      <c r="FW495" s="83">
        <f t="shared" si="1033"/>
        <v>-7</v>
      </c>
      <c r="FX495" s="83">
        <f t="shared" si="1034"/>
        <v>-6</v>
      </c>
      <c r="FY495" s="83">
        <f t="shared" si="1035"/>
        <v>-4</v>
      </c>
      <c r="FZ495" s="83">
        <f t="shared" si="1036"/>
        <v>4</v>
      </c>
      <c r="GA495" s="83">
        <f t="shared" si="1037"/>
        <v>-2</v>
      </c>
      <c r="GB495" s="83">
        <f t="shared" si="1038"/>
        <v>-5</v>
      </c>
      <c r="GC495" s="54"/>
      <c r="GD495" s="205">
        <f t="shared" si="1039"/>
        <v>1.6738825397804944</v>
      </c>
      <c r="GE495" s="206">
        <f t="shared" si="1040"/>
        <v>2.0395510660064406</v>
      </c>
      <c r="GF495" s="206">
        <f t="shared" si="1041"/>
        <v>-2.7492086741830106</v>
      </c>
      <c r="GG495" s="207">
        <f t="shared" si="1042"/>
        <v>-0.83497420731535632</v>
      </c>
      <c r="GH495" s="206">
        <f t="shared" si="1043"/>
        <v>0.35845071398617012</v>
      </c>
      <c r="GI495" s="206">
        <f t="shared" si="1044"/>
        <v>-0.85281508211821433</v>
      </c>
      <c r="GJ495" s="206">
        <f t="shared" si="1045"/>
        <v>-0.71022636499087399</v>
      </c>
      <c r="GK495" s="206">
        <f t="shared" si="1046"/>
        <v>-0.47434103182697512</v>
      </c>
      <c r="GL495" s="206">
        <f t="shared" si="1047"/>
        <v>0.47414430893526666</v>
      </c>
      <c r="GM495" s="206">
        <f t="shared" si="1048"/>
        <v>-0.24787753908977617</v>
      </c>
      <c r="GN495" s="206">
        <f t="shared" si="1049"/>
        <v>-0.58180125669071447</v>
      </c>
      <c r="GO495" s="2"/>
      <c r="GP495" s="3">
        <f t="shared" si="1050"/>
        <v>0</v>
      </c>
      <c r="GQ495" s="320">
        <f t="shared" si="1051"/>
        <v>0</v>
      </c>
      <c r="GR495" s="298">
        <f t="shared" si="1052"/>
        <v>2.7865340740869745E-4</v>
      </c>
      <c r="GS495" s="298">
        <f t="shared" si="1053"/>
        <v>4.794323520951194E-4</v>
      </c>
      <c r="GT495" s="298">
        <f t="shared" si="1054"/>
        <v>8.9743866772914039E-4</v>
      </c>
      <c r="GU495" s="298">
        <f t="shared" si="1055"/>
        <v>5.1817946282062353E-4</v>
      </c>
      <c r="GV495" s="298">
        <f t="shared" si="1056"/>
        <v>3.0677060776671E-4</v>
      </c>
      <c r="GW495" s="298">
        <f t="shared" si="1057"/>
        <v>4.0143714497902492E-4</v>
      </c>
      <c r="GX495" s="298">
        <f t="shared" si="1058"/>
        <v>3.2529276348713845E-4</v>
      </c>
      <c r="GY495" s="298">
        <f t="shared" si="1059"/>
        <v>1.6785363163321584E-4</v>
      </c>
      <c r="GZ495" s="298">
        <f t="shared" si="1060"/>
        <v>6.227296315516347E-5</v>
      </c>
      <c r="HA495" s="298">
        <f t="shared" si="1061"/>
        <v>1.4786649767638361E-4</v>
      </c>
      <c r="HB495" s="298">
        <f t="shared" si="1062"/>
        <v>9.9700897308075767E-5</v>
      </c>
      <c r="HC495" s="298">
        <f t="shared" si="1063"/>
        <v>0</v>
      </c>
      <c r="HD495" s="298"/>
    </row>
    <row r="496" spans="1:212" ht="12" customHeight="1" x14ac:dyDescent="0.25">
      <c r="A496" s="2">
        <v>1</v>
      </c>
      <c r="B496" s="10" t="s">
        <v>153</v>
      </c>
      <c r="C496" s="183">
        <v>73042</v>
      </c>
      <c r="D496" s="10"/>
      <c r="E496" s="181" t="s">
        <v>471</v>
      </c>
      <c r="F496" s="33"/>
      <c r="G496" s="33" t="s">
        <v>176</v>
      </c>
      <c r="H496" s="33" t="s">
        <v>176</v>
      </c>
      <c r="I496" s="33"/>
      <c r="J496" s="33">
        <f>240+120</f>
        <v>360</v>
      </c>
      <c r="K496" s="33">
        <f>SUM(I496+J496)</f>
        <v>360</v>
      </c>
      <c r="L496" s="33"/>
      <c r="M496" s="45">
        <v>172</v>
      </c>
      <c r="N496" s="45">
        <v>120</v>
      </c>
      <c r="O496" s="45"/>
      <c r="P496" s="45"/>
      <c r="Q496" s="45"/>
      <c r="R496" s="45"/>
      <c r="S496" s="45"/>
      <c r="T496" s="45"/>
      <c r="U496" s="45"/>
      <c r="V496" s="45"/>
      <c r="W496" s="61"/>
      <c r="X496" s="45">
        <f>SUM(M496:W496)</f>
        <v>292</v>
      </c>
      <c r="Y496" s="3">
        <v>360</v>
      </c>
      <c r="Z496" s="146"/>
      <c r="AA496" s="3">
        <f t="shared" si="1094"/>
        <v>360</v>
      </c>
      <c r="AB496" s="176" t="s">
        <v>675</v>
      </c>
      <c r="AC496" s="176">
        <v>335</v>
      </c>
      <c r="AD496" s="176"/>
      <c r="AE496" s="176"/>
      <c r="AF496" s="176"/>
      <c r="AG496" s="176"/>
      <c r="AH496" s="176"/>
      <c r="AI496" s="176"/>
      <c r="AJ496" s="176"/>
      <c r="AK496" s="176" t="s">
        <v>675</v>
      </c>
      <c r="AL496" s="176"/>
      <c r="AM496" s="176" t="s">
        <v>675</v>
      </c>
      <c r="AN496" s="176" t="s">
        <v>675</v>
      </c>
      <c r="AO496" s="176"/>
      <c r="AP496" s="176"/>
      <c r="AQ496" s="176"/>
      <c r="AR496" s="176"/>
      <c r="AS496" s="176">
        <v>25</v>
      </c>
      <c r="AT496" s="176"/>
      <c r="AU496" s="3">
        <f t="shared" si="1110"/>
        <v>360</v>
      </c>
      <c r="AV496" s="176">
        <f t="shared" si="1095"/>
        <v>335</v>
      </c>
      <c r="AW496" s="176">
        <f t="shared" si="1096"/>
        <v>0</v>
      </c>
      <c r="AX496" s="176">
        <f t="shared" si="1097"/>
        <v>25</v>
      </c>
      <c r="AY496" s="3">
        <f t="shared" si="1098"/>
        <v>360</v>
      </c>
      <c r="AZ496" s="3"/>
      <c r="BA496" s="2">
        <f t="shared" si="977"/>
        <v>335</v>
      </c>
      <c r="BB496" s="2">
        <f t="shared" si="978"/>
        <v>0</v>
      </c>
      <c r="BC496" s="2">
        <f t="shared" si="979"/>
        <v>25</v>
      </c>
      <c r="BD496" s="3">
        <f t="shared" si="980"/>
        <v>360</v>
      </c>
      <c r="BE496" s="3">
        <f t="shared" si="981"/>
        <v>16.416983621827214</v>
      </c>
      <c r="BF496" s="3">
        <f t="shared" si="982"/>
        <v>13.001630055111388</v>
      </c>
      <c r="BG496" s="2">
        <f t="shared" si="983"/>
        <v>0</v>
      </c>
      <c r="BH496" s="2">
        <f t="shared" si="984"/>
        <v>0.97027089963517821</v>
      </c>
      <c r="BI496" s="3">
        <f t="shared" si="985"/>
        <v>13.971900954746566</v>
      </c>
      <c r="BJ496" s="3"/>
      <c r="BK496" s="21">
        <v>25866</v>
      </c>
      <c r="BL496" s="3">
        <v>25576</v>
      </c>
      <c r="BM496" s="2">
        <v>290</v>
      </c>
      <c r="BN496" s="2">
        <v>290</v>
      </c>
      <c r="BO496" s="45"/>
      <c r="BP496" s="2">
        <f t="shared" si="986"/>
        <v>290</v>
      </c>
      <c r="BQ496" s="2">
        <f t="shared" si="987"/>
        <v>11.338755082890209</v>
      </c>
      <c r="BR496" s="2">
        <f t="shared" si="988"/>
        <v>11.338755082890209</v>
      </c>
      <c r="BS496" s="2"/>
      <c r="BT496" s="7">
        <v>25880</v>
      </c>
      <c r="BU496" s="3">
        <v>25653</v>
      </c>
      <c r="BV496" s="2">
        <f t="shared" si="1099"/>
        <v>227</v>
      </c>
      <c r="BW496" s="2">
        <v>227</v>
      </c>
      <c r="BX496" s="61"/>
      <c r="BY496" s="2">
        <f t="shared" si="989"/>
        <v>227</v>
      </c>
      <c r="BZ496" s="2">
        <f t="shared" si="990"/>
        <v>8.8488675788406823</v>
      </c>
      <c r="CA496" s="2">
        <f t="shared" si="991"/>
        <v>8.8488675788406823</v>
      </c>
      <c r="CB496" s="2"/>
      <c r="CC496" s="105">
        <v>25952</v>
      </c>
      <c r="CD496" s="3">
        <v>25748</v>
      </c>
      <c r="CE496" s="2">
        <f t="shared" si="1100"/>
        <v>204</v>
      </c>
      <c r="CF496" s="2">
        <v>204</v>
      </c>
      <c r="CG496" s="61"/>
      <c r="CH496" s="2">
        <f t="shared" si="992"/>
        <v>204</v>
      </c>
      <c r="CI496" s="2">
        <f t="shared" si="993"/>
        <v>7.9229454714929322</v>
      </c>
      <c r="CJ496" s="2">
        <f t="shared" si="994"/>
        <v>7.9229454714929322</v>
      </c>
      <c r="CK496" s="2"/>
      <c r="CL496" s="105">
        <v>25899</v>
      </c>
      <c r="CM496" s="3">
        <v>25693</v>
      </c>
      <c r="CN496" s="2">
        <f t="shared" si="1101"/>
        <v>206</v>
      </c>
      <c r="CO496" s="2">
        <f t="shared" si="1102"/>
        <v>206</v>
      </c>
      <c r="CP496" s="61"/>
      <c r="CQ496" s="2">
        <f t="shared" si="995"/>
        <v>206</v>
      </c>
      <c r="CR496" s="2">
        <f t="shared" si="996"/>
        <v>8.0177480247538231</v>
      </c>
      <c r="CS496" s="2">
        <f t="shared" si="997"/>
        <v>8.0177480247538231</v>
      </c>
      <c r="CT496" s="2"/>
      <c r="CU496" s="131">
        <v>26189</v>
      </c>
      <c r="CV496" s="3">
        <v>25766</v>
      </c>
      <c r="CW496" s="2">
        <f t="shared" si="1103"/>
        <v>423</v>
      </c>
      <c r="CX496" s="2">
        <f t="shared" si="1104"/>
        <v>423</v>
      </c>
      <c r="CY496" s="61"/>
      <c r="CZ496" s="2">
        <f t="shared" si="998"/>
        <v>423</v>
      </c>
      <c r="DA496" s="2">
        <f t="shared" si="999"/>
        <v>16.416983621827214</v>
      </c>
      <c r="DB496" s="2">
        <f t="shared" si="1000"/>
        <v>16.416983621827214</v>
      </c>
      <c r="DC496" s="2"/>
      <c r="DD496" s="131">
        <v>26057</v>
      </c>
      <c r="DE496" s="3">
        <v>25779</v>
      </c>
      <c r="DF496" s="2">
        <f t="shared" si="1105"/>
        <v>278</v>
      </c>
      <c r="DG496" s="2">
        <f t="shared" si="1106"/>
        <v>278</v>
      </c>
      <c r="DH496" s="61"/>
      <c r="DI496" s="2">
        <f t="shared" si="1001"/>
        <v>278</v>
      </c>
      <c r="DJ496" s="2">
        <f t="shared" si="1002"/>
        <v>10.783971449629544</v>
      </c>
      <c r="DK496" s="2">
        <f t="shared" si="1003"/>
        <v>10.783971449629544</v>
      </c>
      <c r="DL496" s="2"/>
      <c r="DM496" s="131">
        <v>26074</v>
      </c>
      <c r="DN496" s="2">
        <v>25794</v>
      </c>
      <c r="DO496" s="3">
        <f t="shared" si="1004"/>
        <v>280</v>
      </c>
      <c r="DP496" s="3">
        <f t="shared" si="1005"/>
        <v>10.855237652167171</v>
      </c>
      <c r="DQ496" s="2"/>
      <c r="DR496" s="131">
        <v>26143</v>
      </c>
      <c r="DS496" s="2">
        <v>25818</v>
      </c>
      <c r="DT496" s="3">
        <f t="shared" si="1006"/>
        <v>325</v>
      </c>
      <c r="DU496" s="3">
        <f t="shared" si="1007"/>
        <v>12.588116817724069</v>
      </c>
      <c r="DV496" s="2"/>
      <c r="DW496" s="131">
        <v>26189</v>
      </c>
      <c r="DX496" s="2">
        <v>25875</v>
      </c>
      <c r="DY496" s="3">
        <f t="shared" si="1008"/>
        <v>314</v>
      </c>
      <c r="DZ496" s="3">
        <f t="shared" si="1009"/>
        <v>12.135265700483092</v>
      </c>
      <c r="EA496" s="2"/>
      <c r="EB496" s="131">
        <v>26161</v>
      </c>
      <c r="EC496" s="2">
        <v>25895</v>
      </c>
      <c r="ED496" s="3">
        <f t="shared" si="1107"/>
        <v>266</v>
      </c>
      <c r="EE496" s="3">
        <f t="shared" si="1010"/>
        <v>10.272253330758835</v>
      </c>
      <c r="EF496" s="2"/>
      <c r="EG496" s="131">
        <v>26422</v>
      </c>
      <c r="EH496" s="2">
        <v>26153</v>
      </c>
      <c r="EI496" s="3">
        <f t="shared" si="1091"/>
        <v>269</v>
      </c>
      <c r="EJ496" s="3">
        <f t="shared" si="1011"/>
        <v>10.285626887928728</v>
      </c>
      <c r="EK496" s="2"/>
      <c r="EL496" s="131">
        <v>26531</v>
      </c>
      <c r="EM496" s="2">
        <v>26239</v>
      </c>
      <c r="EN496" s="3">
        <f t="shared" ref="EN496:EN507" si="1111">EL496-EM496</f>
        <v>292</v>
      </c>
      <c r="EO496" s="3">
        <f t="shared" si="1012"/>
        <v>11.128472883875148</v>
      </c>
      <c r="EP496" s="2"/>
      <c r="EQ496" s="2"/>
      <c r="ER496" s="77">
        <f t="shared" si="1013"/>
        <v>290</v>
      </c>
      <c r="ES496" s="83">
        <f t="shared" si="1109"/>
        <v>227</v>
      </c>
      <c r="ET496" s="83">
        <f t="shared" si="1085"/>
        <v>204</v>
      </c>
      <c r="EU496" s="81">
        <f t="shared" si="1092"/>
        <v>206</v>
      </c>
      <c r="EV496" s="81">
        <f t="shared" si="1089"/>
        <v>423</v>
      </c>
      <c r="EW496" s="81">
        <f t="shared" si="1108"/>
        <v>278</v>
      </c>
      <c r="EX496" s="81">
        <f t="shared" si="1090"/>
        <v>280</v>
      </c>
      <c r="EY496" s="81">
        <f>DT496</f>
        <v>325</v>
      </c>
      <c r="EZ496" s="81">
        <f t="shared" si="1087"/>
        <v>314</v>
      </c>
      <c r="FA496" s="81">
        <f t="shared" si="1014"/>
        <v>266</v>
      </c>
      <c r="FB496" s="81">
        <f t="shared" si="1015"/>
        <v>269</v>
      </c>
      <c r="FC496" s="81">
        <f t="shared" ref="FC496:FC507" si="1112">EN496</f>
        <v>292</v>
      </c>
      <c r="FD496" s="2"/>
      <c r="FE496" s="77">
        <f t="shared" si="1016"/>
        <v>11.338755082890209</v>
      </c>
      <c r="FF496" s="83">
        <f t="shared" si="1017"/>
        <v>8.8488675788406823</v>
      </c>
      <c r="FG496" s="83">
        <f t="shared" si="1018"/>
        <v>7.9229454714929322</v>
      </c>
      <c r="FH496" s="81">
        <f t="shared" si="1019"/>
        <v>8.0177480247538231</v>
      </c>
      <c r="FI496" s="81">
        <f t="shared" si="1020"/>
        <v>16.416983621827214</v>
      </c>
      <c r="FJ496" s="81">
        <f t="shared" si="1021"/>
        <v>10.783971449629544</v>
      </c>
      <c r="FK496" s="81">
        <f t="shared" si="1022"/>
        <v>10.855237652167171</v>
      </c>
      <c r="FL496" s="81">
        <f t="shared" si="1023"/>
        <v>12.588116817724069</v>
      </c>
      <c r="FM496" s="81">
        <f t="shared" si="1024"/>
        <v>12.135265700483092</v>
      </c>
      <c r="FN496" s="81">
        <f t="shared" si="1025"/>
        <v>10.272253330758835</v>
      </c>
      <c r="FO496" s="81">
        <f t="shared" si="1026"/>
        <v>10.285626887928728</v>
      </c>
      <c r="FP496" s="81">
        <f t="shared" si="1027"/>
        <v>11.128472883875148</v>
      </c>
      <c r="FQ496" s="2"/>
      <c r="FR496" s="83">
        <f t="shared" si="1028"/>
        <v>-63</v>
      </c>
      <c r="FS496" s="83">
        <f t="shared" si="1029"/>
        <v>-23</v>
      </c>
      <c r="FT496" s="83">
        <f t="shared" si="1030"/>
        <v>2</v>
      </c>
      <c r="FU496" s="83">
        <f t="shared" si="1031"/>
        <v>217</v>
      </c>
      <c r="FV496" s="83">
        <f t="shared" si="1032"/>
        <v>-145</v>
      </c>
      <c r="FW496" s="83">
        <f t="shared" si="1033"/>
        <v>2</v>
      </c>
      <c r="FX496" s="83">
        <f t="shared" si="1034"/>
        <v>45</v>
      </c>
      <c r="FY496" s="83">
        <f t="shared" si="1035"/>
        <v>-11</v>
      </c>
      <c r="FZ496" s="83">
        <f t="shared" si="1036"/>
        <v>-48</v>
      </c>
      <c r="GA496" s="83">
        <f t="shared" si="1037"/>
        <v>3</v>
      </c>
      <c r="GB496" s="83">
        <f t="shared" si="1038"/>
        <v>23</v>
      </c>
      <c r="GC496" s="54"/>
      <c r="GD496" s="205">
        <f t="shared" si="1039"/>
        <v>-2.489887504049527</v>
      </c>
      <c r="GE496" s="206">
        <f t="shared" si="1040"/>
        <v>-0.92592210734775016</v>
      </c>
      <c r="GF496" s="206">
        <f t="shared" si="1041"/>
        <v>9.4802553260890932E-2</v>
      </c>
      <c r="GG496" s="207">
        <f t="shared" si="1042"/>
        <v>8.3992355970733907</v>
      </c>
      <c r="GH496" s="206">
        <f t="shared" si="1043"/>
        <v>-5.6330121721976703</v>
      </c>
      <c r="GI496" s="206">
        <f t="shared" si="1044"/>
        <v>7.1266202537627166E-2</v>
      </c>
      <c r="GJ496" s="206">
        <f t="shared" si="1045"/>
        <v>1.7328791655568985</v>
      </c>
      <c r="GK496" s="206">
        <f t="shared" si="1046"/>
        <v>-0.45285111724097682</v>
      </c>
      <c r="GL496" s="206">
        <f t="shared" si="1047"/>
        <v>-1.8630123697242578</v>
      </c>
      <c r="GM496" s="206">
        <f t="shared" si="1048"/>
        <v>1.3373557169893857E-2</v>
      </c>
      <c r="GN496" s="206">
        <f t="shared" si="1049"/>
        <v>0.84284599594641918</v>
      </c>
      <c r="GO496" s="2"/>
      <c r="GP496" s="3">
        <f t="shared" si="1050"/>
        <v>292</v>
      </c>
      <c r="GQ496" s="320">
        <f t="shared" si="1051"/>
        <v>1.1128472883875147E-2</v>
      </c>
      <c r="GR496" s="298">
        <f t="shared" si="1052"/>
        <v>5.0505930092826414E-3</v>
      </c>
      <c r="GS496" s="298">
        <f t="shared" si="1053"/>
        <v>3.6277047975197367E-3</v>
      </c>
      <c r="GT496" s="298">
        <f t="shared" si="1054"/>
        <v>3.8952657067392476E-3</v>
      </c>
      <c r="GU496" s="298">
        <f t="shared" si="1055"/>
        <v>4.4477070558770187E-3</v>
      </c>
      <c r="GV496" s="298">
        <f t="shared" si="1056"/>
        <v>7.633174534430489E-3</v>
      </c>
      <c r="GW496" s="298">
        <f t="shared" si="1057"/>
        <v>5.5799763152084465E-3</v>
      </c>
      <c r="GX496" s="298">
        <f t="shared" si="1058"/>
        <v>7.0063056751075966E-3</v>
      </c>
      <c r="GY496" s="298">
        <f t="shared" si="1059"/>
        <v>7.7932043258278783E-3</v>
      </c>
      <c r="GZ496" s="298">
        <f t="shared" si="1060"/>
        <v>6.5179034769071095E-3</v>
      </c>
      <c r="HA496" s="298">
        <f t="shared" si="1061"/>
        <v>5.6189269117025769E-3</v>
      </c>
      <c r="HB496" s="298">
        <f t="shared" si="1062"/>
        <v>5.3639082751744767E-3</v>
      </c>
      <c r="HC496" s="298">
        <f t="shared" si="1063"/>
        <v>5.059869344469667E-3</v>
      </c>
      <c r="HD496" s="298"/>
    </row>
    <row r="497" spans="1:212" ht="12" customHeight="1" x14ac:dyDescent="0.25">
      <c r="A497" s="2">
        <v>1</v>
      </c>
      <c r="B497" s="10" t="s">
        <v>153</v>
      </c>
      <c r="C497" s="183">
        <v>73066</v>
      </c>
      <c r="D497" s="10"/>
      <c r="E497" s="2" t="s">
        <v>605</v>
      </c>
      <c r="F497" s="33"/>
      <c r="G497" s="33"/>
      <c r="H497" s="33"/>
      <c r="I497" s="33"/>
      <c r="J497" s="33"/>
      <c r="K497" s="33"/>
      <c r="L497" s="33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61"/>
      <c r="X497" s="45"/>
      <c r="Y497" s="3">
        <v>9</v>
      </c>
      <c r="Z497" s="146">
        <v>10</v>
      </c>
      <c r="AA497" s="3">
        <f t="shared" si="1094"/>
        <v>19</v>
      </c>
      <c r="AB497" s="176" t="s">
        <v>675</v>
      </c>
      <c r="AC497" s="176" t="s">
        <v>675</v>
      </c>
      <c r="AD497" s="176"/>
      <c r="AE497" s="176"/>
      <c r="AF497" s="176"/>
      <c r="AG497" s="176"/>
      <c r="AH497" s="176"/>
      <c r="AI497" s="176"/>
      <c r="AJ497" s="176"/>
      <c r="AK497" s="176">
        <v>5</v>
      </c>
      <c r="AL497" s="176"/>
      <c r="AM497" s="176" t="s">
        <v>675</v>
      </c>
      <c r="AN497" s="176" t="s">
        <v>675</v>
      </c>
      <c r="AO497" s="176"/>
      <c r="AP497" s="176"/>
      <c r="AQ497" s="176"/>
      <c r="AR497" s="176"/>
      <c r="AS497" s="176" t="s">
        <v>675</v>
      </c>
      <c r="AT497" s="176"/>
      <c r="AU497" s="3">
        <f t="shared" si="1110"/>
        <v>5</v>
      </c>
      <c r="AV497" s="176">
        <f t="shared" si="1095"/>
        <v>0</v>
      </c>
      <c r="AW497" s="176">
        <f t="shared" si="1096"/>
        <v>5</v>
      </c>
      <c r="AX497" s="176">
        <f t="shared" si="1097"/>
        <v>0</v>
      </c>
      <c r="AY497" s="3">
        <f t="shared" si="1098"/>
        <v>5</v>
      </c>
      <c r="AZ497" s="3"/>
      <c r="BA497" s="2">
        <f t="shared" si="977"/>
        <v>0</v>
      </c>
      <c r="BB497" s="2">
        <f t="shared" si="978"/>
        <v>5</v>
      </c>
      <c r="BC497" s="2">
        <f t="shared" si="979"/>
        <v>0</v>
      </c>
      <c r="BD497" s="3">
        <f t="shared" si="980"/>
        <v>5</v>
      </c>
      <c r="BE497" s="3">
        <f t="shared" si="981"/>
        <v>0.90596122485957598</v>
      </c>
      <c r="BF497" s="2">
        <f t="shared" si="982"/>
        <v>0</v>
      </c>
      <c r="BG497" s="2">
        <f t="shared" si="983"/>
        <v>0.30198707495319199</v>
      </c>
      <c r="BH497" s="2">
        <f t="shared" si="984"/>
        <v>0</v>
      </c>
      <c r="BI497" s="3">
        <f t="shared" si="985"/>
        <v>0.30198707495319199</v>
      </c>
      <c r="BJ497" s="3"/>
      <c r="BK497" s="21">
        <v>16284</v>
      </c>
      <c r="BL497" s="3">
        <v>16240</v>
      </c>
      <c r="BM497" s="2">
        <v>44</v>
      </c>
      <c r="BN497" s="2">
        <v>44</v>
      </c>
      <c r="BO497" s="45"/>
      <c r="BP497" s="2">
        <f t="shared" si="986"/>
        <v>44</v>
      </c>
      <c r="BQ497" s="2">
        <f t="shared" si="987"/>
        <v>2.7093596059113301</v>
      </c>
      <c r="BR497" s="2">
        <f t="shared" si="988"/>
        <v>2.7093596059113301</v>
      </c>
      <c r="BS497" s="2"/>
      <c r="BT497" s="7">
        <v>16469</v>
      </c>
      <c r="BU497" s="3">
        <v>16422</v>
      </c>
      <c r="BV497" s="2">
        <f t="shared" si="1099"/>
        <v>47</v>
      </c>
      <c r="BW497" s="2">
        <v>47</v>
      </c>
      <c r="BX497" s="61"/>
      <c r="BY497" s="2">
        <f t="shared" si="989"/>
        <v>47</v>
      </c>
      <c r="BZ497" s="2">
        <f t="shared" si="990"/>
        <v>2.8620143709657775</v>
      </c>
      <c r="CA497" s="2">
        <f t="shared" si="991"/>
        <v>2.8620143709657775</v>
      </c>
      <c r="CB497" s="2"/>
      <c r="CC497" s="105">
        <v>16492</v>
      </c>
      <c r="CD497" s="3">
        <v>16453</v>
      </c>
      <c r="CE497" s="2">
        <f t="shared" si="1100"/>
        <v>39</v>
      </c>
      <c r="CF497" s="2">
        <v>39</v>
      </c>
      <c r="CG497" s="61"/>
      <c r="CH497" s="2">
        <f t="shared" si="992"/>
        <v>39</v>
      </c>
      <c r="CI497" s="2">
        <f t="shared" si="993"/>
        <v>2.3703883790190239</v>
      </c>
      <c r="CJ497" s="2">
        <f t="shared" si="994"/>
        <v>2.3703883790190239</v>
      </c>
      <c r="CK497" s="2"/>
      <c r="CL497" s="105">
        <v>16538</v>
      </c>
      <c r="CM497" s="3">
        <v>16519</v>
      </c>
      <c r="CN497" s="2">
        <f t="shared" si="1101"/>
        <v>19</v>
      </c>
      <c r="CO497" s="2">
        <f t="shared" si="1102"/>
        <v>19</v>
      </c>
      <c r="CP497" s="61"/>
      <c r="CQ497" s="2">
        <f t="shared" si="995"/>
        <v>19</v>
      </c>
      <c r="CR497" s="2">
        <f t="shared" si="996"/>
        <v>1.1501906895090503</v>
      </c>
      <c r="CS497" s="2">
        <f t="shared" si="997"/>
        <v>1.1501906895090503</v>
      </c>
      <c r="CT497" s="2"/>
      <c r="CU497" s="131">
        <v>16572</v>
      </c>
      <c r="CV497" s="3">
        <v>16557</v>
      </c>
      <c r="CW497" s="2">
        <f t="shared" si="1103"/>
        <v>15</v>
      </c>
      <c r="CX497" s="2">
        <f t="shared" si="1104"/>
        <v>15</v>
      </c>
      <c r="CY497" s="61"/>
      <c r="CZ497" s="2">
        <f t="shared" si="998"/>
        <v>15</v>
      </c>
      <c r="DA497" s="2">
        <f t="shared" si="999"/>
        <v>0.90596122485957598</v>
      </c>
      <c r="DB497" s="2">
        <f t="shared" si="1000"/>
        <v>0.90596122485957598</v>
      </c>
      <c r="DC497" s="2"/>
      <c r="DD497" s="131">
        <v>16603</v>
      </c>
      <c r="DE497" s="3">
        <v>16558</v>
      </c>
      <c r="DF497" s="2">
        <f t="shared" si="1105"/>
        <v>45</v>
      </c>
      <c r="DG497" s="2">
        <f t="shared" si="1106"/>
        <v>45</v>
      </c>
      <c r="DH497" s="61"/>
      <c r="DI497" s="2">
        <f t="shared" si="1001"/>
        <v>45</v>
      </c>
      <c r="DJ497" s="2">
        <f t="shared" si="1002"/>
        <v>2.7177195313443652</v>
      </c>
      <c r="DK497" s="2">
        <f t="shared" si="1003"/>
        <v>2.7177195313443652</v>
      </c>
      <c r="DL497" s="2"/>
      <c r="DM497" s="131">
        <v>16664</v>
      </c>
      <c r="DN497" s="2">
        <v>16654</v>
      </c>
      <c r="DO497" s="3">
        <f t="shared" si="1004"/>
        <v>10</v>
      </c>
      <c r="DP497" s="3">
        <f t="shared" si="1005"/>
        <v>0.60045634682358584</v>
      </c>
      <c r="DQ497" s="2"/>
      <c r="DR497" s="131">
        <v>16741</v>
      </c>
      <c r="DS497" s="2">
        <v>16741</v>
      </c>
      <c r="DT497" s="3">
        <f t="shared" si="1006"/>
        <v>0</v>
      </c>
      <c r="DU497" s="3">
        <f t="shared" si="1007"/>
        <v>0</v>
      </c>
      <c r="DV497" s="2"/>
      <c r="DW497" s="131">
        <v>16768</v>
      </c>
      <c r="DX497" s="2">
        <v>16744</v>
      </c>
      <c r="DY497" s="3">
        <f t="shared" si="1008"/>
        <v>24</v>
      </c>
      <c r="DZ497" s="3">
        <f t="shared" si="1009"/>
        <v>1.433349259436216</v>
      </c>
      <c r="EA497" s="2"/>
      <c r="EB497" s="131">
        <v>16719</v>
      </c>
      <c r="EC497" s="2">
        <v>16696</v>
      </c>
      <c r="ED497" s="3">
        <f t="shared" si="1107"/>
        <v>23</v>
      </c>
      <c r="EE497" s="3">
        <f t="shared" si="1010"/>
        <v>1.3775754671777671</v>
      </c>
      <c r="EF497" s="2"/>
      <c r="EG497" s="131">
        <v>16783</v>
      </c>
      <c r="EH497" s="2">
        <v>16774</v>
      </c>
      <c r="EI497" s="3">
        <f t="shared" si="1091"/>
        <v>9</v>
      </c>
      <c r="EJ497" s="3">
        <f t="shared" si="1011"/>
        <v>0.53654465243829741</v>
      </c>
      <c r="EK497" s="2"/>
      <c r="EL497" s="131">
        <v>16849</v>
      </c>
      <c r="EM497" s="2">
        <v>16832</v>
      </c>
      <c r="EN497" s="3">
        <f t="shared" si="1111"/>
        <v>17</v>
      </c>
      <c r="EO497" s="3">
        <f t="shared" si="1012"/>
        <v>1.0099809885931559</v>
      </c>
      <c r="EP497" s="2"/>
      <c r="EQ497" s="2"/>
      <c r="ER497" s="77">
        <f t="shared" si="1013"/>
        <v>44</v>
      </c>
      <c r="ES497" s="83">
        <f t="shared" si="1109"/>
        <v>47</v>
      </c>
      <c r="ET497" s="83">
        <f t="shared" si="1085"/>
        <v>39</v>
      </c>
      <c r="EU497" s="81">
        <f t="shared" si="1092"/>
        <v>19</v>
      </c>
      <c r="EV497" s="81">
        <f t="shared" si="1089"/>
        <v>15</v>
      </c>
      <c r="EW497" s="81">
        <f t="shared" si="1108"/>
        <v>45</v>
      </c>
      <c r="EX497" s="81">
        <f t="shared" si="1090"/>
        <v>10</v>
      </c>
      <c r="EY497" s="81">
        <v>0</v>
      </c>
      <c r="EZ497" s="81">
        <f t="shared" si="1087"/>
        <v>24</v>
      </c>
      <c r="FA497" s="81">
        <f t="shared" si="1014"/>
        <v>23</v>
      </c>
      <c r="FB497" s="81">
        <f t="shared" si="1015"/>
        <v>9</v>
      </c>
      <c r="FC497" s="81">
        <f t="shared" si="1112"/>
        <v>17</v>
      </c>
      <c r="FD497" s="2"/>
      <c r="FE497" s="77">
        <f t="shared" si="1016"/>
        <v>2.7093596059113301</v>
      </c>
      <c r="FF497" s="83">
        <f t="shared" si="1017"/>
        <v>2.8620143709657775</v>
      </c>
      <c r="FG497" s="83">
        <f t="shared" si="1018"/>
        <v>2.3703883790190239</v>
      </c>
      <c r="FH497" s="81">
        <f t="shared" si="1019"/>
        <v>1.1501906895090503</v>
      </c>
      <c r="FI497" s="81">
        <f t="shared" si="1020"/>
        <v>0.90596122485957598</v>
      </c>
      <c r="FJ497" s="81">
        <f t="shared" si="1021"/>
        <v>2.7177195313443652</v>
      </c>
      <c r="FK497" s="81">
        <f t="shared" si="1022"/>
        <v>0.60045634682358584</v>
      </c>
      <c r="FL497" s="81">
        <f t="shared" si="1023"/>
        <v>0</v>
      </c>
      <c r="FM497" s="81">
        <f t="shared" si="1024"/>
        <v>1.433349259436216</v>
      </c>
      <c r="FN497" s="81">
        <f t="shared" si="1025"/>
        <v>1.3775754671777671</v>
      </c>
      <c r="FO497" s="81">
        <f t="shared" si="1026"/>
        <v>0.53654465243829741</v>
      </c>
      <c r="FP497" s="81">
        <f t="shared" si="1027"/>
        <v>1.0099809885931559</v>
      </c>
      <c r="FQ497" s="2"/>
      <c r="FR497" s="83">
        <f t="shared" si="1028"/>
        <v>3</v>
      </c>
      <c r="FS497" s="83">
        <f t="shared" si="1029"/>
        <v>-8</v>
      </c>
      <c r="FT497" s="83">
        <f t="shared" si="1030"/>
        <v>-20</v>
      </c>
      <c r="FU497" s="83">
        <f t="shared" si="1031"/>
        <v>-4</v>
      </c>
      <c r="FV497" s="83">
        <f t="shared" si="1032"/>
        <v>30</v>
      </c>
      <c r="FW497" s="83">
        <f t="shared" si="1033"/>
        <v>-35</v>
      </c>
      <c r="FX497" s="83">
        <f t="shared" si="1034"/>
        <v>-10</v>
      </c>
      <c r="FY497" s="83">
        <f t="shared" si="1035"/>
        <v>24</v>
      </c>
      <c r="FZ497" s="83">
        <f t="shared" si="1036"/>
        <v>-1</v>
      </c>
      <c r="GA497" s="83">
        <f t="shared" si="1037"/>
        <v>-14</v>
      </c>
      <c r="GB497" s="83">
        <f t="shared" si="1038"/>
        <v>8</v>
      </c>
      <c r="GC497" s="54"/>
      <c r="GD497" s="205">
        <f t="shared" si="1039"/>
        <v>0.15265476505444742</v>
      </c>
      <c r="GE497" s="206">
        <f t="shared" si="1040"/>
        <v>-0.4916259919467536</v>
      </c>
      <c r="GF497" s="206">
        <f t="shared" si="1041"/>
        <v>-1.2201976895099735</v>
      </c>
      <c r="GG497" s="207">
        <f t="shared" si="1042"/>
        <v>-0.24422946464947437</v>
      </c>
      <c r="GH497" s="206">
        <f t="shared" si="1043"/>
        <v>1.8117583064847893</v>
      </c>
      <c r="GI497" s="206">
        <f t="shared" si="1044"/>
        <v>-2.1172631845207794</v>
      </c>
      <c r="GJ497" s="206">
        <f t="shared" si="1045"/>
        <v>-0.60045634682358584</v>
      </c>
      <c r="GK497" s="206">
        <f t="shared" si="1046"/>
        <v>1.433349259436216</v>
      </c>
      <c r="GL497" s="206">
        <f t="shared" si="1047"/>
        <v>-5.5773792258448918E-2</v>
      </c>
      <c r="GM497" s="206">
        <f t="shared" si="1048"/>
        <v>-0.84103081473946972</v>
      </c>
      <c r="GN497" s="206">
        <f t="shared" si="1049"/>
        <v>0.47343633615485847</v>
      </c>
      <c r="GO497" s="2"/>
      <c r="GP497" s="3">
        <f t="shared" si="1050"/>
        <v>17</v>
      </c>
      <c r="GQ497" s="320">
        <f t="shared" si="1051"/>
        <v>1.0099809885931559E-3</v>
      </c>
      <c r="GR497" s="298">
        <f t="shared" si="1052"/>
        <v>7.6629687037391809E-4</v>
      </c>
      <c r="GS497" s="298">
        <f t="shared" si="1053"/>
        <v>7.5111068494902039E-4</v>
      </c>
      <c r="GT497" s="298">
        <f t="shared" si="1054"/>
        <v>7.4468314981779738E-4</v>
      </c>
      <c r="GU497" s="298">
        <f t="shared" si="1055"/>
        <v>4.10225408066327E-4</v>
      </c>
      <c r="GV497" s="298">
        <f t="shared" si="1056"/>
        <v>2.7067994802944999E-4</v>
      </c>
      <c r="GW497" s="298">
        <f t="shared" si="1057"/>
        <v>9.0323357620280609E-4</v>
      </c>
      <c r="GX497" s="298">
        <f t="shared" si="1058"/>
        <v>2.5022520268241417E-4</v>
      </c>
      <c r="GY497" s="298">
        <f t="shared" si="1059"/>
        <v>0</v>
      </c>
      <c r="GZ497" s="298">
        <f t="shared" si="1060"/>
        <v>4.9818370524130776E-4</v>
      </c>
      <c r="HA497" s="298">
        <f t="shared" si="1061"/>
        <v>4.8584706379383184E-4</v>
      </c>
      <c r="HB497" s="298">
        <f t="shared" si="1062"/>
        <v>1.7946161515453639E-4</v>
      </c>
      <c r="HC497" s="298">
        <f t="shared" si="1063"/>
        <v>2.9458143443830253E-4</v>
      </c>
      <c r="HD497" s="298"/>
    </row>
    <row r="498" spans="1:212" ht="12" customHeight="1" x14ac:dyDescent="0.25">
      <c r="A498" s="2">
        <v>1</v>
      </c>
      <c r="B498" s="10" t="s">
        <v>153</v>
      </c>
      <c r="C498" s="183">
        <v>73083</v>
      </c>
      <c r="D498" s="10"/>
      <c r="E498" s="2" t="s">
        <v>58</v>
      </c>
      <c r="F498" s="33"/>
      <c r="G498" s="33"/>
      <c r="H498" s="33"/>
      <c r="I498" s="33"/>
      <c r="J498" s="33"/>
      <c r="K498" s="33"/>
      <c r="L498" s="33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61"/>
      <c r="X498" s="45"/>
      <c r="Y498" s="3">
        <v>31</v>
      </c>
      <c r="Z498" s="146">
        <v>10</v>
      </c>
      <c r="AA498" s="3">
        <f t="shared" si="1094"/>
        <v>41</v>
      </c>
      <c r="AB498" s="176" t="s">
        <v>675</v>
      </c>
      <c r="AC498" s="176" t="s">
        <v>675</v>
      </c>
      <c r="AD498" s="176"/>
      <c r="AE498" s="176"/>
      <c r="AF498" s="176"/>
      <c r="AG498" s="176"/>
      <c r="AH498" s="176"/>
      <c r="AI498" s="176"/>
      <c r="AJ498" s="176"/>
      <c r="AK498" s="176">
        <v>36</v>
      </c>
      <c r="AL498" s="176"/>
      <c r="AM498" s="176" t="s">
        <v>675</v>
      </c>
      <c r="AN498" s="176" t="s">
        <v>675</v>
      </c>
      <c r="AO498" s="176"/>
      <c r="AP498" s="176"/>
      <c r="AQ498" s="176"/>
      <c r="AR498" s="176"/>
      <c r="AS498" s="176" t="s">
        <v>675</v>
      </c>
      <c r="AT498" s="176"/>
      <c r="AU498" s="3">
        <f t="shared" si="1110"/>
        <v>36</v>
      </c>
      <c r="AV498" s="176">
        <f t="shared" si="1095"/>
        <v>0</v>
      </c>
      <c r="AW498" s="176">
        <f t="shared" si="1096"/>
        <v>36</v>
      </c>
      <c r="AX498" s="176">
        <f t="shared" si="1097"/>
        <v>0</v>
      </c>
      <c r="AY498" s="3">
        <f t="shared" si="1098"/>
        <v>36</v>
      </c>
      <c r="AZ498" s="3"/>
      <c r="BA498" s="2">
        <f t="shared" si="977"/>
        <v>0</v>
      </c>
      <c r="BB498" s="2">
        <f t="shared" si="978"/>
        <v>36</v>
      </c>
      <c r="BC498" s="2">
        <f t="shared" si="979"/>
        <v>0</v>
      </c>
      <c r="BD498" s="3">
        <f t="shared" si="980"/>
        <v>36</v>
      </c>
      <c r="BE498" s="3">
        <f t="shared" si="981"/>
        <v>3.1604326860419651</v>
      </c>
      <c r="BF498" s="2">
        <f t="shared" si="982"/>
        <v>0</v>
      </c>
      <c r="BG498" s="2">
        <f t="shared" si="983"/>
        <v>1.1729440896650591</v>
      </c>
      <c r="BH498" s="2">
        <f t="shared" si="984"/>
        <v>0</v>
      </c>
      <c r="BI498" s="3">
        <f t="shared" si="985"/>
        <v>1.1729440896650591</v>
      </c>
      <c r="BJ498" s="3"/>
      <c r="BK498" s="21">
        <v>30650</v>
      </c>
      <c r="BL498" s="3">
        <v>30506</v>
      </c>
      <c r="BM498" s="2">
        <v>144</v>
      </c>
      <c r="BN498" s="2">
        <v>144</v>
      </c>
      <c r="BO498" s="45"/>
      <c r="BP498" s="2">
        <f t="shared" si="986"/>
        <v>144</v>
      </c>
      <c r="BQ498" s="2">
        <f t="shared" si="987"/>
        <v>4.7203828754999009</v>
      </c>
      <c r="BR498" s="2">
        <f t="shared" si="988"/>
        <v>4.7203828754999009</v>
      </c>
      <c r="BS498" s="2"/>
      <c r="BT498" s="7">
        <v>30749</v>
      </c>
      <c r="BU498" s="3">
        <v>30623</v>
      </c>
      <c r="BV498" s="2">
        <f t="shared" si="1099"/>
        <v>126</v>
      </c>
      <c r="BW498" s="2">
        <v>126</v>
      </c>
      <c r="BX498" s="61"/>
      <c r="BY498" s="2">
        <f t="shared" si="989"/>
        <v>126</v>
      </c>
      <c r="BZ498" s="2">
        <f t="shared" si="990"/>
        <v>4.1145544198804824</v>
      </c>
      <c r="CA498" s="2">
        <f t="shared" si="991"/>
        <v>4.1145544198804824</v>
      </c>
      <c r="CB498" s="2"/>
      <c r="CC498" s="105">
        <v>30763</v>
      </c>
      <c r="CD498" s="3">
        <v>30642</v>
      </c>
      <c r="CE498" s="2">
        <f t="shared" si="1100"/>
        <v>121</v>
      </c>
      <c r="CF498" s="2">
        <v>121</v>
      </c>
      <c r="CG498" s="61"/>
      <c r="CH498" s="2">
        <f t="shared" si="992"/>
        <v>121</v>
      </c>
      <c r="CI498" s="2">
        <f t="shared" si="993"/>
        <v>3.9488284054565632</v>
      </c>
      <c r="CJ498" s="2">
        <f t="shared" si="994"/>
        <v>3.9488284054565632</v>
      </c>
      <c r="CK498" s="2"/>
      <c r="CL498" s="105">
        <v>30751</v>
      </c>
      <c r="CM498" s="3">
        <v>30655</v>
      </c>
      <c r="CN498" s="2">
        <f t="shared" si="1101"/>
        <v>96</v>
      </c>
      <c r="CO498" s="2">
        <f t="shared" si="1102"/>
        <v>96</v>
      </c>
      <c r="CP498" s="61"/>
      <c r="CQ498" s="2">
        <f t="shared" si="995"/>
        <v>96</v>
      </c>
      <c r="CR498" s="2">
        <f t="shared" si="996"/>
        <v>3.1316261621268962</v>
      </c>
      <c r="CS498" s="2">
        <f t="shared" si="997"/>
        <v>3.1316261621268962</v>
      </c>
      <c r="CT498" s="2"/>
      <c r="CU498" s="131">
        <v>30789</v>
      </c>
      <c r="CV498" s="3">
        <v>30692</v>
      </c>
      <c r="CW498" s="2">
        <f t="shared" si="1103"/>
        <v>97</v>
      </c>
      <c r="CX498" s="2">
        <f t="shared" si="1104"/>
        <v>97</v>
      </c>
      <c r="CY498" s="61"/>
      <c r="CZ498" s="2">
        <f t="shared" si="998"/>
        <v>97</v>
      </c>
      <c r="DA498" s="2">
        <f t="shared" si="999"/>
        <v>3.1604326860419651</v>
      </c>
      <c r="DB498" s="2">
        <f t="shared" si="1000"/>
        <v>3.1604326860419651</v>
      </c>
      <c r="DC498" s="2"/>
      <c r="DD498" s="131">
        <v>30917</v>
      </c>
      <c r="DE498" s="3">
        <v>30855</v>
      </c>
      <c r="DF498" s="2">
        <f t="shared" si="1105"/>
        <v>62</v>
      </c>
      <c r="DG498" s="2">
        <f t="shared" si="1106"/>
        <v>62</v>
      </c>
      <c r="DH498" s="61"/>
      <c r="DI498" s="2">
        <f t="shared" si="1001"/>
        <v>62</v>
      </c>
      <c r="DJ498" s="2">
        <f t="shared" si="1002"/>
        <v>2.0093988008426513</v>
      </c>
      <c r="DK498" s="2">
        <f t="shared" si="1003"/>
        <v>2.0093988008426513</v>
      </c>
      <c r="DL498" s="2"/>
      <c r="DM498" s="131">
        <v>31082</v>
      </c>
      <c r="DN498" s="2">
        <v>31013</v>
      </c>
      <c r="DO498" s="3">
        <f t="shared" si="1004"/>
        <v>69</v>
      </c>
      <c r="DP498" s="3">
        <f t="shared" si="1005"/>
        <v>2.224873440170251</v>
      </c>
      <c r="DQ498" s="2"/>
      <c r="DR498" s="131">
        <v>31089</v>
      </c>
      <c r="DS498" s="2">
        <v>30984</v>
      </c>
      <c r="DT498" s="3">
        <f t="shared" si="1006"/>
        <v>105</v>
      </c>
      <c r="DU498" s="3">
        <f t="shared" si="1007"/>
        <v>3.3888458559256391</v>
      </c>
      <c r="DV498" s="2"/>
      <c r="DW498" s="131">
        <v>31160</v>
      </c>
      <c r="DX498" s="2">
        <v>31139</v>
      </c>
      <c r="DY498" s="3">
        <f t="shared" si="1008"/>
        <v>21</v>
      </c>
      <c r="DZ498" s="3">
        <f t="shared" si="1009"/>
        <v>0.67439545264780498</v>
      </c>
      <c r="EA498" s="2"/>
      <c r="EB498" s="131">
        <v>31245</v>
      </c>
      <c r="EC498" s="2">
        <v>31223</v>
      </c>
      <c r="ED498" s="3">
        <f t="shared" si="1107"/>
        <v>22</v>
      </c>
      <c r="EE498" s="3">
        <f t="shared" si="1010"/>
        <v>0.70460878198763732</v>
      </c>
      <c r="EF498" s="2"/>
      <c r="EG498" s="131">
        <v>31584</v>
      </c>
      <c r="EH498" s="2">
        <v>31557</v>
      </c>
      <c r="EI498" s="3">
        <f t="shared" si="1091"/>
        <v>27</v>
      </c>
      <c r="EJ498" s="3">
        <f t="shared" si="1011"/>
        <v>0.85559463827360016</v>
      </c>
      <c r="EK498" s="2"/>
      <c r="EL498" s="131">
        <v>31919</v>
      </c>
      <c r="EM498" s="2">
        <v>31895</v>
      </c>
      <c r="EN498" s="3">
        <f t="shared" si="1111"/>
        <v>24</v>
      </c>
      <c r="EO498" s="3">
        <f t="shared" si="1012"/>
        <v>0.75246903903433138</v>
      </c>
      <c r="EP498" s="2"/>
      <c r="EQ498" s="2"/>
      <c r="ER498" s="77">
        <f t="shared" si="1013"/>
        <v>144</v>
      </c>
      <c r="ES498" s="83">
        <f t="shared" si="1109"/>
        <v>126</v>
      </c>
      <c r="ET498" s="83">
        <f t="shared" si="1085"/>
        <v>121</v>
      </c>
      <c r="EU498" s="81">
        <f t="shared" si="1092"/>
        <v>96</v>
      </c>
      <c r="EV498" s="81">
        <f t="shared" si="1089"/>
        <v>97</v>
      </c>
      <c r="EW498" s="81">
        <f t="shared" si="1108"/>
        <v>62</v>
      </c>
      <c r="EX498" s="81">
        <f t="shared" si="1090"/>
        <v>69</v>
      </c>
      <c r="EY498" s="81">
        <f>DT498</f>
        <v>105</v>
      </c>
      <c r="EZ498" s="81">
        <f t="shared" si="1087"/>
        <v>21</v>
      </c>
      <c r="FA498" s="81">
        <f t="shared" si="1014"/>
        <v>22</v>
      </c>
      <c r="FB498" s="81">
        <f t="shared" si="1015"/>
        <v>27</v>
      </c>
      <c r="FC498" s="81">
        <f t="shared" si="1112"/>
        <v>24</v>
      </c>
      <c r="FD498" s="2"/>
      <c r="FE498" s="77">
        <f t="shared" si="1016"/>
        <v>4.7203828754999009</v>
      </c>
      <c r="FF498" s="83">
        <f t="shared" si="1017"/>
        <v>4.1145544198804824</v>
      </c>
      <c r="FG498" s="83">
        <f t="shared" si="1018"/>
        <v>3.9488284054565632</v>
      </c>
      <c r="FH498" s="81">
        <f t="shared" si="1019"/>
        <v>3.1316261621268962</v>
      </c>
      <c r="FI498" s="81">
        <f t="shared" si="1020"/>
        <v>3.1604326860419651</v>
      </c>
      <c r="FJ498" s="81">
        <f t="shared" si="1021"/>
        <v>2.0093988008426513</v>
      </c>
      <c r="FK498" s="81">
        <f t="shared" si="1022"/>
        <v>2.224873440170251</v>
      </c>
      <c r="FL498" s="81">
        <f t="shared" si="1023"/>
        <v>3.3888458559256391</v>
      </c>
      <c r="FM498" s="81">
        <f t="shared" si="1024"/>
        <v>0.67439545264780498</v>
      </c>
      <c r="FN498" s="81">
        <f t="shared" si="1025"/>
        <v>0.70460878198763732</v>
      </c>
      <c r="FO498" s="81">
        <f t="shared" si="1026"/>
        <v>0.85559463827360016</v>
      </c>
      <c r="FP498" s="81">
        <f t="shared" si="1027"/>
        <v>0.75246903903433138</v>
      </c>
      <c r="FQ498" s="2"/>
      <c r="FR498" s="83">
        <f t="shared" si="1028"/>
        <v>-18</v>
      </c>
      <c r="FS498" s="83">
        <f t="shared" si="1029"/>
        <v>-5</v>
      </c>
      <c r="FT498" s="83">
        <f t="shared" si="1030"/>
        <v>-25</v>
      </c>
      <c r="FU498" s="83">
        <f t="shared" si="1031"/>
        <v>1</v>
      </c>
      <c r="FV498" s="83">
        <f t="shared" si="1032"/>
        <v>-35</v>
      </c>
      <c r="FW498" s="83">
        <f t="shared" si="1033"/>
        <v>7</v>
      </c>
      <c r="FX498" s="83">
        <f t="shared" si="1034"/>
        <v>36</v>
      </c>
      <c r="FY498" s="83">
        <f t="shared" si="1035"/>
        <v>-84</v>
      </c>
      <c r="FZ498" s="83">
        <f t="shared" si="1036"/>
        <v>1</v>
      </c>
      <c r="GA498" s="83">
        <f t="shared" si="1037"/>
        <v>5</v>
      </c>
      <c r="GB498" s="83">
        <f t="shared" si="1038"/>
        <v>-3</v>
      </c>
      <c r="GC498" s="54"/>
      <c r="GD498" s="205">
        <f t="shared" si="1039"/>
        <v>-0.60582845561941845</v>
      </c>
      <c r="GE498" s="206">
        <f t="shared" si="1040"/>
        <v>-0.16572601442391921</v>
      </c>
      <c r="GF498" s="206">
        <f t="shared" si="1041"/>
        <v>-0.81720224332966707</v>
      </c>
      <c r="GG498" s="207">
        <f t="shared" si="1042"/>
        <v>2.8806523915068993E-2</v>
      </c>
      <c r="GH498" s="206">
        <f t="shared" si="1043"/>
        <v>-1.1510338851993138</v>
      </c>
      <c r="GI498" s="206">
        <f t="shared" si="1044"/>
        <v>0.21547463932759969</v>
      </c>
      <c r="GJ498" s="206">
        <f t="shared" si="1045"/>
        <v>1.1639724157553881</v>
      </c>
      <c r="GK498" s="206">
        <f t="shared" si="1046"/>
        <v>-2.714450403277834</v>
      </c>
      <c r="GL498" s="206">
        <f t="shared" si="1047"/>
        <v>3.021332933983234E-2</v>
      </c>
      <c r="GM498" s="206">
        <f t="shared" si="1048"/>
        <v>0.15098585628596284</v>
      </c>
      <c r="GN498" s="206">
        <f t="shared" si="1049"/>
        <v>-0.10312559923926878</v>
      </c>
      <c r="GO498" s="2"/>
      <c r="GP498" s="3">
        <f t="shared" si="1050"/>
        <v>24</v>
      </c>
      <c r="GQ498" s="320">
        <f t="shared" si="1051"/>
        <v>7.524690390343314E-4</v>
      </c>
      <c r="GR498" s="298">
        <f t="shared" si="1052"/>
        <v>2.5078806666782773E-3</v>
      </c>
      <c r="GS498" s="298">
        <f t="shared" si="1053"/>
        <v>2.0136158787995013E-3</v>
      </c>
      <c r="GT498" s="298">
        <f t="shared" si="1054"/>
        <v>2.3104272084090638E-3</v>
      </c>
      <c r="GU498" s="298">
        <f t="shared" si="1055"/>
        <v>2.0727178512824941E-3</v>
      </c>
      <c r="GV498" s="298">
        <f t="shared" si="1056"/>
        <v>1.7503969972571098E-3</v>
      </c>
      <c r="GW498" s="298">
        <f t="shared" si="1057"/>
        <v>1.2444551494349772E-3</v>
      </c>
      <c r="GX498" s="298">
        <f t="shared" si="1058"/>
        <v>1.7265538985086577E-3</v>
      </c>
      <c r="GY498" s="298">
        <f t="shared" si="1059"/>
        <v>2.5178044744982374E-3</v>
      </c>
      <c r="GZ498" s="298">
        <f t="shared" si="1060"/>
        <v>4.3591074208614429E-4</v>
      </c>
      <c r="HA498" s="298">
        <f t="shared" si="1061"/>
        <v>4.6472327841149135E-4</v>
      </c>
      <c r="HB498" s="298">
        <f t="shared" si="1062"/>
        <v>5.3838484546360921E-4</v>
      </c>
      <c r="HC498" s="298">
        <f t="shared" si="1063"/>
        <v>4.1587967214819178E-4</v>
      </c>
      <c r="HD498" s="298"/>
    </row>
    <row r="499" spans="1:212" ht="12" customHeight="1" x14ac:dyDescent="0.25">
      <c r="A499" s="2">
        <v>1</v>
      </c>
      <c r="B499" s="10" t="s">
        <v>153</v>
      </c>
      <c r="C499" s="183">
        <v>73098</v>
      </c>
      <c r="D499" s="10"/>
      <c r="E499" s="2" t="s">
        <v>95</v>
      </c>
      <c r="F499" s="33"/>
      <c r="G499" s="33"/>
      <c r="H499" s="33"/>
      <c r="I499" s="33"/>
      <c r="J499" s="33"/>
      <c r="K499" s="33"/>
      <c r="L499" s="33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61"/>
      <c r="X499" s="45"/>
      <c r="Y499" s="3">
        <v>8</v>
      </c>
      <c r="Z499" s="146">
        <v>5</v>
      </c>
      <c r="AA499" s="3">
        <f t="shared" si="1094"/>
        <v>13</v>
      </c>
      <c r="AB499" s="176" t="s">
        <v>675</v>
      </c>
      <c r="AC499" s="176"/>
      <c r="AD499" s="176"/>
      <c r="AE499" s="176"/>
      <c r="AF499" s="176"/>
      <c r="AG499" s="176"/>
      <c r="AH499" s="176"/>
      <c r="AI499" s="176"/>
      <c r="AJ499" s="176"/>
      <c r="AK499" s="176">
        <v>8</v>
      </c>
      <c r="AL499" s="176"/>
      <c r="AM499" s="176" t="s">
        <v>675</v>
      </c>
      <c r="AN499" s="176" t="s">
        <v>675</v>
      </c>
      <c r="AO499" s="176"/>
      <c r="AP499" s="176"/>
      <c r="AQ499" s="176"/>
      <c r="AR499" s="176"/>
      <c r="AS499" s="176" t="s">
        <v>675</v>
      </c>
      <c r="AT499" s="176"/>
      <c r="AU499" s="3">
        <f t="shared" si="1110"/>
        <v>8</v>
      </c>
      <c r="AV499" s="176">
        <f t="shared" si="1095"/>
        <v>0</v>
      </c>
      <c r="AW499" s="176">
        <f t="shared" si="1096"/>
        <v>8</v>
      </c>
      <c r="AX499" s="176">
        <f t="shared" si="1097"/>
        <v>0</v>
      </c>
      <c r="AY499" s="3">
        <f t="shared" si="1098"/>
        <v>8</v>
      </c>
      <c r="AZ499" s="3"/>
      <c r="BA499" s="2">
        <f t="shared" si="977"/>
        <v>0</v>
      </c>
      <c r="BB499" s="2">
        <f t="shared" si="978"/>
        <v>8</v>
      </c>
      <c r="BC499" s="2">
        <f t="shared" si="979"/>
        <v>0</v>
      </c>
      <c r="BD499" s="3">
        <f t="shared" si="980"/>
        <v>8</v>
      </c>
      <c r="BE499" s="3">
        <f t="shared" si="981"/>
        <v>1.9011406844106464</v>
      </c>
      <c r="BF499" s="2">
        <f t="shared" si="982"/>
        <v>0</v>
      </c>
      <c r="BG499" s="2">
        <f t="shared" si="983"/>
        <v>1.0863661053775122</v>
      </c>
      <c r="BH499" s="2">
        <f t="shared" si="984"/>
        <v>0</v>
      </c>
      <c r="BI499" s="3">
        <f t="shared" si="985"/>
        <v>1.0863661053775122</v>
      </c>
      <c r="BJ499" s="3"/>
      <c r="BK499" s="21">
        <v>7414</v>
      </c>
      <c r="BL499" s="3">
        <v>7409</v>
      </c>
      <c r="BM499" s="2">
        <v>5</v>
      </c>
      <c r="BN499" s="2">
        <v>5</v>
      </c>
      <c r="BO499" s="45"/>
      <c r="BP499" s="2">
        <f t="shared" si="986"/>
        <v>5</v>
      </c>
      <c r="BQ499" s="2">
        <f t="shared" si="987"/>
        <v>0.67485490619516808</v>
      </c>
      <c r="BR499" s="2">
        <f t="shared" si="988"/>
        <v>0.67485490619516808</v>
      </c>
      <c r="BS499" s="2"/>
      <c r="BT499" s="7">
        <v>7379</v>
      </c>
      <c r="BU499" s="3">
        <v>7367</v>
      </c>
      <c r="BV499" s="2">
        <f t="shared" si="1099"/>
        <v>12</v>
      </c>
      <c r="BW499" s="2">
        <v>12</v>
      </c>
      <c r="BX499" s="61"/>
      <c r="BY499" s="2">
        <f t="shared" si="989"/>
        <v>12</v>
      </c>
      <c r="BZ499" s="2">
        <f t="shared" si="990"/>
        <v>1.628885570788652</v>
      </c>
      <c r="CA499" s="2">
        <f t="shared" si="991"/>
        <v>1.628885570788652</v>
      </c>
      <c r="CB499" s="2"/>
      <c r="CC499" s="105">
        <v>7423</v>
      </c>
      <c r="CD499" s="3">
        <v>7413</v>
      </c>
      <c r="CE499" s="2">
        <f t="shared" si="1100"/>
        <v>10</v>
      </c>
      <c r="CF499" s="2">
        <v>10</v>
      </c>
      <c r="CG499" s="61"/>
      <c r="CH499" s="2">
        <f t="shared" si="992"/>
        <v>10</v>
      </c>
      <c r="CI499" s="2">
        <f t="shared" si="993"/>
        <v>1.3489815189531902</v>
      </c>
      <c r="CJ499" s="2">
        <f t="shared" si="994"/>
        <v>1.3489815189531902</v>
      </c>
      <c r="CK499" s="2"/>
      <c r="CL499" s="105">
        <v>7424</v>
      </c>
      <c r="CM499" s="3">
        <v>7423</v>
      </c>
      <c r="CN499" s="2">
        <f t="shared" si="1101"/>
        <v>1</v>
      </c>
      <c r="CO499" s="2">
        <f t="shared" si="1102"/>
        <v>1</v>
      </c>
      <c r="CP499" s="61"/>
      <c r="CQ499" s="2">
        <f t="shared" si="995"/>
        <v>1</v>
      </c>
      <c r="CR499" s="2">
        <f t="shared" si="996"/>
        <v>0.1347164219318335</v>
      </c>
      <c r="CS499" s="2">
        <f t="shared" si="997"/>
        <v>0.1347164219318335</v>
      </c>
      <c r="CT499" s="2"/>
      <c r="CU499" s="131">
        <v>7378</v>
      </c>
      <c r="CV499" s="3">
        <v>7364</v>
      </c>
      <c r="CW499" s="2">
        <f t="shared" si="1103"/>
        <v>14</v>
      </c>
      <c r="CX499" s="2">
        <f t="shared" si="1104"/>
        <v>14</v>
      </c>
      <c r="CY499" s="61"/>
      <c r="CZ499" s="2">
        <f t="shared" si="998"/>
        <v>14</v>
      </c>
      <c r="DA499" s="2">
        <f t="shared" si="999"/>
        <v>1.9011406844106464</v>
      </c>
      <c r="DB499" s="2">
        <f t="shared" si="1000"/>
        <v>1.9011406844106464</v>
      </c>
      <c r="DC499" s="2"/>
      <c r="DD499" s="131">
        <v>7420</v>
      </c>
      <c r="DE499" s="3">
        <v>7407</v>
      </c>
      <c r="DF499" s="2">
        <f t="shared" si="1105"/>
        <v>13</v>
      </c>
      <c r="DG499" s="2">
        <f t="shared" si="1106"/>
        <v>13</v>
      </c>
      <c r="DH499" s="61"/>
      <c r="DI499" s="2">
        <f t="shared" si="1001"/>
        <v>13</v>
      </c>
      <c r="DJ499" s="2">
        <f t="shared" si="1002"/>
        <v>1.755096530309167</v>
      </c>
      <c r="DK499" s="2">
        <f t="shared" si="1003"/>
        <v>1.755096530309167</v>
      </c>
      <c r="DL499" s="2"/>
      <c r="DM499" s="131">
        <v>7408</v>
      </c>
      <c r="DN499" s="2">
        <v>7401</v>
      </c>
      <c r="DO499" s="3">
        <f t="shared" si="1004"/>
        <v>7</v>
      </c>
      <c r="DP499" s="3">
        <f t="shared" si="1005"/>
        <v>0.94581813268477233</v>
      </c>
      <c r="DQ499" s="2"/>
      <c r="DR499" s="131">
        <v>7387</v>
      </c>
      <c r="DS499" s="2">
        <v>7369</v>
      </c>
      <c r="DT499" s="3">
        <f t="shared" si="1006"/>
        <v>18</v>
      </c>
      <c r="DU499" s="3">
        <f t="shared" si="1007"/>
        <v>2.4426652191613516</v>
      </c>
      <c r="DV499" s="2"/>
      <c r="DW499" s="131">
        <v>7362</v>
      </c>
      <c r="DX499" s="2">
        <v>7353</v>
      </c>
      <c r="DY499" s="3">
        <f t="shared" si="1008"/>
        <v>9</v>
      </c>
      <c r="DZ499" s="3">
        <f t="shared" si="1009"/>
        <v>1.2239902080783354</v>
      </c>
      <c r="EA499" s="2"/>
      <c r="EB499" s="131">
        <v>7424</v>
      </c>
      <c r="EC499" s="2">
        <v>7413</v>
      </c>
      <c r="ED499" s="3">
        <f t="shared" si="1107"/>
        <v>11</v>
      </c>
      <c r="EE499" s="3">
        <f t="shared" si="1010"/>
        <v>1.4838796708485094</v>
      </c>
      <c r="EF499" s="2"/>
      <c r="EG499" s="131">
        <v>7459</v>
      </c>
      <c r="EH499" s="2">
        <v>7454</v>
      </c>
      <c r="EI499" s="3">
        <f t="shared" si="1091"/>
        <v>5</v>
      </c>
      <c r="EJ499" s="3">
        <f t="shared" si="1011"/>
        <v>0.67078078883820769</v>
      </c>
      <c r="EK499" s="2"/>
      <c r="EL499" s="131">
        <v>7477</v>
      </c>
      <c r="EM499" s="2">
        <v>7473</v>
      </c>
      <c r="EN499" s="3">
        <f t="shared" si="1111"/>
        <v>4</v>
      </c>
      <c r="EO499" s="3">
        <f t="shared" si="1012"/>
        <v>0.53526027030643653</v>
      </c>
      <c r="EP499" s="2"/>
      <c r="EQ499" s="2"/>
      <c r="ER499" s="77">
        <f t="shared" si="1013"/>
        <v>5</v>
      </c>
      <c r="ES499" s="83">
        <f t="shared" si="1109"/>
        <v>12</v>
      </c>
      <c r="ET499" s="83">
        <f t="shared" si="1085"/>
        <v>10</v>
      </c>
      <c r="EU499" s="81">
        <f t="shared" si="1092"/>
        <v>1</v>
      </c>
      <c r="EV499" s="81">
        <f t="shared" si="1089"/>
        <v>14</v>
      </c>
      <c r="EW499" s="81">
        <f t="shared" si="1108"/>
        <v>13</v>
      </c>
      <c r="EX499" s="81">
        <f t="shared" si="1090"/>
        <v>7</v>
      </c>
      <c r="EY499" s="81">
        <f>DT499</f>
        <v>18</v>
      </c>
      <c r="EZ499" s="81">
        <f t="shared" si="1087"/>
        <v>9</v>
      </c>
      <c r="FA499" s="81">
        <f t="shared" si="1014"/>
        <v>11</v>
      </c>
      <c r="FB499" s="81">
        <f t="shared" si="1015"/>
        <v>5</v>
      </c>
      <c r="FC499" s="81">
        <f t="shared" si="1112"/>
        <v>4</v>
      </c>
      <c r="FD499" s="2"/>
      <c r="FE499" s="77">
        <f t="shared" si="1016"/>
        <v>0.67485490619516808</v>
      </c>
      <c r="FF499" s="83">
        <f t="shared" si="1017"/>
        <v>1.628885570788652</v>
      </c>
      <c r="FG499" s="83">
        <f t="shared" si="1018"/>
        <v>1.3489815189531902</v>
      </c>
      <c r="FH499" s="81">
        <f t="shared" si="1019"/>
        <v>0.1347164219318335</v>
      </c>
      <c r="FI499" s="81">
        <f t="shared" si="1020"/>
        <v>1.9011406844106464</v>
      </c>
      <c r="FJ499" s="81">
        <f t="shared" si="1021"/>
        <v>1.755096530309167</v>
      </c>
      <c r="FK499" s="81">
        <f t="shared" si="1022"/>
        <v>0.94581813268477233</v>
      </c>
      <c r="FL499" s="81">
        <f t="shared" si="1023"/>
        <v>2.4426652191613516</v>
      </c>
      <c r="FM499" s="81">
        <f t="shared" si="1024"/>
        <v>1.2239902080783354</v>
      </c>
      <c r="FN499" s="81">
        <f t="shared" si="1025"/>
        <v>1.4838796708485094</v>
      </c>
      <c r="FO499" s="81">
        <f t="shared" si="1026"/>
        <v>0.67078078883820769</v>
      </c>
      <c r="FP499" s="81">
        <f t="shared" si="1027"/>
        <v>0.53526027030643653</v>
      </c>
      <c r="FQ499" s="2"/>
      <c r="FR499" s="83">
        <f t="shared" si="1028"/>
        <v>7</v>
      </c>
      <c r="FS499" s="83">
        <f t="shared" si="1029"/>
        <v>-2</v>
      </c>
      <c r="FT499" s="83">
        <f t="shared" si="1030"/>
        <v>-9</v>
      </c>
      <c r="FU499" s="83">
        <f t="shared" si="1031"/>
        <v>13</v>
      </c>
      <c r="FV499" s="83">
        <f t="shared" si="1032"/>
        <v>-1</v>
      </c>
      <c r="FW499" s="83">
        <f t="shared" si="1033"/>
        <v>-6</v>
      </c>
      <c r="FX499" s="83">
        <f t="shared" si="1034"/>
        <v>11</v>
      </c>
      <c r="FY499" s="83">
        <f t="shared" si="1035"/>
        <v>-9</v>
      </c>
      <c r="FZ499" s="83">
        <f t="shared" si="1036"/>
        <v>2</v>
      </c>
      <c r="GA499" s="83">
        <f t="shared" si="1037"/>
        <v>-6</v>
      </c>
      <c r="GB499" s="83">
        <f t="shared" si="1038"/>
        <v>-1</v>
      </c>
      <c r="GC499" s="54"/>
      <c r="GD499" s="205">
        <f t="shared" si="1039"/>
        <v>0.95403066459348396</v>
      </c>
      <c r="GE499" s="206">
        <f t="shared" si="1040"/>
        <v>-0.27990405183546185</v>
      </c>
      <c r="GF499" s="206">
        <f t="shared" si="1041"/>
        <v>-1.2142650970213567</v>
      </c>
      <c r="GG499" s="207">
        <f t="shared" si="1042"/>
        <v>1.7664242624788129</v>
      </c>
      <c r="GH499" s="206">
        <f t="shared" si="1043"/>
        <v>-0.14604415410147942</v>
      </c>
      <c r="GI499" s="206">
        <f t="shared" si="1044"/>
        <v>-0.80927839762439469</v>
      </c>
      <c r="GJ499" s="206">
        <f t="shared" si="1045"/>
        <v>1.4968470864765793</v>
      </c>
      <c r="GK499" s="206">
        <f t="shared" si="1046"/>
        <v>-1.2186750110830162</v>
      </c>
      <c r="GL499" s="206">
        <f t="shared" si="1047"/>
        <v>0.259889462770174</v>
      </c>
      <c r="GM499" s="206">
        <f t="shared" si="1048"/>
        <v>-0.81309888201030167</v>
      </c>
      <c r="GN499" s="206">
        <f t="shared" si="1049"/>
        <v>-0.13552051853177116</v>
      </c>
      <c r="GO499" s="2"/>
      <c r="GP499" s="3">
        <f t="shared" si="1050"/>
        <v>4</v>
      </c>
      <c r="GQ499" s="320">
        <f t="shared" si="1051"/>
        <v>5.3526027030643649E-4</v>
      </c>
      <c r="GR499" s="298">
        <f t="shared" si="1052"/>
        <v>8.7079189815217957E-5</v>
      </c>
      <c r="GS499" s="298">
        <f t="shared" si="1053"/>
        <v>1.9177294083804776E-4</v>
      </c>
      <c r="GT499" s="298">
        <f t="shared" si="1054"/>
        <v>1.9094439738917882E-4</v>
      </c>
      <c r="GU499" s="298">
        <f t="shared" si="1055"/>
        <v>2.1590810950859316E-5</v>
      </c>
      <c r="GV499" s="298">
        <f t="shared" si="1056"/>
        <v>2.5263461816081996E-4</v>
      </c>
      <c r="GW499" s="298">
        <f t="shared" si="1057"/>
        <v>2.6093414423636617E-4</v>
      </c>
      <c r="GX499" s="298">
        <f t="shared" si="1058"/>
        <v>1.7515764187768992E-4</v>
      </c>
      <c r="GY499" s="298">
        <f t="shared" si="1059"/>
        <v>4.3162362419969785E-4</v>
      </c>
      <c r="GZ499" s="298">
        <f t="shared" si="1060"/>
        <v>1.8681888946549041E-4</v>
      </c>
      <c r="HA499" s="298">
        <f t="shared" si="1061"/>
        <v>2.3236163920574567E-4</v>
      </c>
      <c r="HB499" s="298">
        <f t="shared" si="1062"/>
        <v>9.9700897308075767E-5</v>
      </c>
      <c r="HC499" s="298">
        <f t="shared" si="1063"/>
        <v>6.9313278691365292E-5</v>
      </c>
      <c r="HD499" s="298"/>
    </row>
    <row r="500" spans="1:212" ht="12" customHeight="1" x14ac:dyDescent="0.25">
      <c r="A500" s="2">
        <v>1</v>
      </c>
      <c r="B500" s="10" t="s">
        <v>153</v>
      </c>
      <c r="C500" s="183">
        <v>73107</v>
      </c>
      <c r="D500" s="10"/>
      <c r="E500" s="2" t="s">
        <v>510</v>
      </c>
      <c r="F500" s="33"/>
      <c r="G500" s="33"/>
      <c r="H500" s="33"/>
      <c r="I500" s="33"/>
      <c r="J500" s="33"/>
      <c r="K500" s="33"/>
      <c r="L500" s="33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61"/>
      <c r="X500" s="45"/>
      <c r="Y500" s="3">
        <v>32</v>
      </c>
      <c r="Z500" s="146">
        <v>12</v>
      </c>
      <c r="AA500" s="3">
        <f t="shared" si="1094"/>
        <v>44</v>
      </c>
      <c r="AB500" s="176" t="s">
        <v>675</v>
      </c>
      <c r="AC500" s="176" t="s">
        <v>675</v>
      </c>
      <c r="AD500" s="176"/>
      <c r="AE500" s="176"/>
      <c r="AF500" s="176"/>
      <c r="AG500" s="176"/>
      <c r="AH500" s="176"/>
      <c r="AI500" s="176"/>
      <c r="AJ500" s="176"/>
      <c r="AK500" s="176">
        <v>39</v>
      </c>
      <c r="AL500" s="176"/>
      <c r="AM500" s="176" t="s">
        <v>675</v>
      </c>
      <c r="AN500" s="176" t="s">
        <v>675</v>
      </c>
      <c r="AO500" s="176"/>
      <c r="AP500" s="176"/>
      <c r="AQ500" s="176"/>
      <c r="AR500" s="176"/>
      <c r="AS500" s="176" t="s">
        <v>675</v>
      </c>
      <c r="AT500" s="176"/>
      <c r="AU500" s="3">
        <f t="shared" si="1110"/>
        <v>39</v>
      </c>
      <c r="AV500" s="176">
        <f t="shared" si="1095"/>
        <v>0</v>
      </c>
      <c r="AW500" s="176">
        <f t="shared" si="1096"/>
        <v>39</v>
      </c>
      <c r="AX500" s="176">
        <f t="shared" si="1097"/>
        <v>0</v>
      </c>
      <c r="AY500" s="3">
        <f t="shared" si="1098"/>
        <v>39</v>
      </c>
      <c r="AZ500" s="3"/>
      <c r="BA500" s="2">
        <f t="shared" si="977"/>
        <v>0</v>
      </c>
      <c r="BB500" s="2">
        <f t="shared" si="978"/>
        <v>39</v>
      </c>
      <c r="BC500" s="2">
        <f t="shared" si="979"/>
        <v>0</v>
      </c>
      <c r="BD500" s="3">
        <f t="shared" si="980"/>
        <v>39</v>
      </c>
      <c r="BE500" s="3">
        <f t="shared" si="981"/>
        <v>1.4077773055673608</v>
      </c>
      <c r="BF500" s="2">
        <f t="shared" si="982"/>
        <v>0</v>
      </c>
      <c r="BG500" s="2">
        <f t="shared" si="983"/>
        <v>1.0359116022099446</v>
      </c>
      <c r="BH500" s="2">
        <f t="shared" si="984"/>
        <v>0</v>
      </c>
      <c r="BI500" s="3">
        <f t="shared" si="985"/>
        <v>1.0359116022099446</v>
      </c>
      <c r="BJ500" s="3"/>
      <c r="BK500" s="21">
        <v>37406</v>
      </c>
      <c r="BL500" s="3">
        <v>37348</v>
      </c>
      <c r="BM500" s="2">
        <v>58</v>
      </c>
      <c r="BN500" s="2">
        <v>58</v>
      </c>
      <c r="BO500" s="45"/>
      <c r="BP500" s="2">
        <f t="shared" si="986"/>
        <v>58</v>
      </c>
      <c r="BQ500" s="2">
        <f t="shared" si="987"/>
        <v>1.5529613366177575</v>
      </c>
      <c r="BR500" s="2">
        <f t="shared" si="988"/>
        <v>1.5529613366177575</v>
      </c>
      <c r="BS500" s="2"/>
      <c r="BT500" s="7">
        <v>37471</v>
      </c>
      <c r="BU500" s="3">
        <v>37382</v>
      </c>
      <c r="BV500" s="2">
        <f t="shared" si="1099"/>
        <v>89</v>
      </c>
      <c r="BW500" s="2">
        <v>89</v>
      </c>
      <c r="BX500" s="61"/>
      <c r="BY500" s="2">
        <f t="shared" si="989"/>
        <v>89</v>
      </c>
      <c r="BZ500" s="2">
        <f t="shared" si="990"/>
        <v>2.3808249959873735</v>
      </c>
      <c r="CA500" s="2">
        <f t="shared" si="991"/>
        <v>2.3808249959873735</v>
      </c>
      <c r="CB500" s="2"/>
      <c r="CC500" s="105">
        <v>37418</v>
      </c>
      <c r="CD500" s="3">
        <v>37378</v>
      </c>
      <c r="CE500" s="2">
        <f t="shared" si="1100"/>
        <v>40</v>
      </c>
      <c r="CF500" s="2">
        <v>40</v>
      </c>
      <c r="CG500" s="61"/>
      <c r="CH500" s="2">
        <f t="shared" si="992"/>
        <v>40</v>
      </c>
      <c r="CI500" s="2">
        <f t="shared" si="993"/>
        <v>1.0701482155278508</v>
      </c>
      <c r="CJ500" s="2">
        <f t="shared" si="994"/>
        <v>1.0701482155278508</v>
      </c>
      <c r="CK500" s="2"/>
      <c r="CL500" s="105">
        <v>37602</v>
      </c>
      <c r="CM500" s="3">
        <v>37569</v>
      </c>
      <c r="CN500" s="2">
        <f t="shared" si="1101"/>
        <v>33</v>
      </c>
      <c r="CO500" s="2">
        <f t="shared" si="1102"/>
        <v>33</v>
      </c>
      <c r="CP500" s="61"/>
      <c r="CQ500" s="2">
        <f t="shared" si="995"/>
        <v>33</v>
      </c>
      <c r="CR500" s="2">
        <f t="shared" si="996"/>
        <v>0.87838377385610478</v>
      </c>
      <c r="CS500" s="2">
        <f t="shared" si="997"/>
        <v>0.87838377385610478</v>
      </c>
      <c r="CT500" s="2"/>
      <c r="CU500" s="131">
        <v>37701</v>
      </c>
      <c r="CV500" s="3">
        <v>37648</v>
      </c>
      <c r="CW500" s="2">
        <f t="shared" si="1103"/>
        <v>53</v>
      </c>
      <c r="CX500" s="2">
        <f t="shared" si="1104"/>
        <v>53</v>
      </c>
      <c r="CY500" s="61"/>
      <c r="CZ500" s="2">
        <f t="shared" si="998"/>
        <v>53</v>
      </c>
      <c r="DA500" s="2">
        <f t="shared" si="999"/>
        <v>1.4077773055673608</v>
      </c>
      <c r="DB500" s="2">
        <f t="shared" si="1000"/>
        <v>1.4077773055673608</v>
      </c>
      <c r="DC500" s="2"/>
      <c r="DD500" s="131">
        <v>37827</v>
      </c>
      <c r="DE500" s="3">
        <v>37773</v>
      </c>
      <c r="DF500" s="2">
        <f t="shared" si="1105"/>
        <v>54</v>
      </c>
      <c r="DG500" s="2">
        <f t="shared" si="1106"/>
        <v>54</v>
      </c>
      <c r="DH500" s="61"/>
      <c r="DI500" s="2">
        <f t="shared" si="1001"/>
        <v>54</v>
      </c>
      <c r="DJ500" s="2">
        <f t="shared" si="1002"/>
        <v>1.4295925661186561</v>
      </c>
      <c r="DK500" s="2">
        <f t="shared" si="1003"/>
        <v>1.4295925661186561</v>
      </c>
      <c r="DL500" s="2"/>
      <c r="DM500" s="131">
        <v>38176</v>
      </c>
      <c r="DN500" s="2">
        <v>38143</v>
      </c>
      <c r="DO500" s="3">
        <f t="shared" si="1004"/>
        <v>33</v>
      </c>
      <c r="DP500" s="3">
        <f t="shared" si="1005"/>
        <v>0.86516529900637074</v>
      </c>
      <c r="DQ500" s="2"/>
      <c r="DR500" s="131">
        <v>38520</v>
      </c>
      <c r="DS500" s="2">
        <v>38481</v>
      </c>
      <c r="DT500" s="3">
        <f t="shared" si="1006"/>
        <v>39</v>
      </c>
      <c r="DU500" s="3">
        <f t="shared" si="1007"/>
        <v>1.0134871754892023</v>
      </c>
      <c r="DV500" s="2"/>
      <c r="DW500" s="131">
        <v>38937</v>
      </c>
      <c r="DX500" s="2">
        <v>38885</v>
      </c>
      <c r="DY500" s="3">
        <f t="shared" si="1008"/>
        <v>52</v>
      </c>
      <c r="DZ500" s="3">
        <f t="shared" si="1009"/>
        <v>1.3372765848013373</v>
      </c>
      <c r="EA500" s="2"/>
      <c r="EB500" s="131">
        <v>39166</v>
      </c>
      <c r="EC500" s="2">
        <v>39142</v>
      </c>
      <c r="ED500" s="3">
        <f t="shared" si="1107"/>
        <v>24</v>
      </c>
      <c r="EE500" s="3">
        <f t="shared" si="1010"/>
        <v>0.61315211281998871</v>
      </c>
      <c r="EF500" s="2"/>
      <c r="EG500" s="131">
        <v>39405</v>
      </c>
      <c r="EH500" s="2">
        <v>39360</v>
      </c>
      <c r="EI500" s="3">
        <f t="shared" si="1091"/>
        <v>45</v>
      </c>
      <c r="EJ500" s="3">
        <f t="shared" si="1011"/>
        <v>1.1432926829268293</v>
      </c>
      <c r="EK500" s="2"/>
      <c r="EL500" s="131">
        <v>39894</v>
      </c>
      <c r="EM500" s="2">
        <v>39875</v>
      </c>
      <c r="EN500" s="3">
        <f t="shared" si="1111"/>
        <v>19</v>
      </c>
      <c r="EO500" s="3">
        <f t="shared" si="1012"/>
        <v>0.47648902821316613</v>
      </c>
      <c r="EP500" s="2"/>
      <c r="EQ500" s="2"/>
      <c r="ER500" s="77">
        <f t="shared" si="1013"/>
        <v>58</v>
      </c>
      <c r="ES500" s="83">
        <f t="shared" si="1109"/>
        <v>89</v>
      </c>
      <c r="ET500" s="83">
        <f t="shared" si="1085"/>
        <v>40</v>
      </c>
      <c r="EU500" s="81">
        <f t="shared" si="1092"/>
        <v>33</v>
      </c>
      <c r="EV500" s="81">
        <f t="shared" si="1089"/>
        <v>53</v>
      </c>
      <c r="EW500" s="81">
        <f t="shared" si="1108"/>
        <v>54</v>
      </c>
      <c r="EX500" s="81">
        <f t="shared" si="1090"/>
        <v>33</v>
      </c>
      <c r="EY500" s="81">
        <f>DT500</f>
        <v>39</v>
      </c>
      <c r="EZ500" s="81">
        <f t="shared" si="1087"/>
        <v>52</v>
      </c>
      <c r="FA500" s="81">
        <f t="shared" si="1014"/>
        <v>24</v>
      </c>
      <c r="FB500" s="81">
        <f t="shared" si="1015"/>
        <v>45</v>
      </c>
      <c r="FC500" s="81">
        <f t="shared" si="1112"/>
        <v>19</v>
      </c>
      <c r="FD500" s="2"/>
      <c r="FE500" s="77">
        <f t="shared" si="1016"/>
        <v>1.5529613366177575</v>
      </c>
      <c r="FF500" s="83">
        <f t="shared" si="1017"/>
        <v>2.3808249959873735</v>
      </c>
      <c r="FG500" s="83">
        <f t="shared" si="1018"/>
        <v>1.0701482155278508</v>
      </c>
      <c r="FH500" s="81">
        <f t="shared" si="1019"/>
        <v>0.87838377385610478</v>
      </c>
      <c r="FI500" s="81">
        <f t="shared" si="1020"/>
        <v>1.4077773055673608</v>
      </c>
      <c r="FJ500" s="81">
        <f t="shared" si="1021"/>
        <v>1.4295925661186561</v>
      </c>
      <c r="FK500" s="81">
        <f t="shared" si="1022"/>
        <v>0.86516529900637074</v>
      </c>
      <c r="FL500" s="81">
        <f t="shared" si="1023"/>
        <v>1.0134871754892023</v>
      </c>
      <c r="FM500" s="81">
        <f t="shared" si="1024"/>
        <v>1.3372765848013373</v>
      </c>
      <c r="FN500" s="81">
        <f t="shared" si="1025"/>
        <v>0.61315211281998871</v>
      </c>
      <c r="FO500" s="81">
        <f t="shared" si="1026"/>
        <v>1.1432926829268293</v>
      </c>
      <c r="FP500" s="81">
        <f t="shared" si="1027"/>
        <v>0.47648902821316613</v>
      </c>
      <c r="FQ500" s="2"/>
      <c r="FR500" s="83">
        <f t="shared" si="1028"/>
        <v>31</v>
      </c>
      <c r="FS500" s="83">
        <f t="shared" si="1029"/>
        <v>-49</v>
      </c>
      <c r="FT500" s="83">
        <f t="shared" si="1030"/>
        <v>-7</v>
      </c>
      <c r="FU500" s="83">
        <f t="shared" si="1031"/>
        <v>20</v>
      </c>
      <c r="FV500" s="83">
        <f t="shared" si="1032"/>
        <v>1</v>
      </c>
      <c r="FW500" s="83">
        <f t="shared" si="1033"/>
        <v>-21</v>
      </c>
      <c r="FX500" s="83">
        <f t="shared" si="1034"/>
        <v>6</v>
      </c>
      <c r="FY500" s="83">
        <f t="shared" si="1035"/>
        <v>13</v>
      </c>
      <c r="FZ500" s="83">
        <f t="shared" si="1036"/>
        <v>-28</v>
      </c>
      <c r="GA500" s="83">
        <f t="shared" si="1037"/>
        <v>21</v>
      </c>
      <c r="GB500" s="83">
        <f t="shared" si="1038"/>
        <v>-26</v>
      </c>
      <c r="GC500" s="54"/>
      <c r="GD500" s="205">
        <f t="shared" si="1039"/>
        <v>0.82786365936961603</v>
      </c>
      <c r="GE500" s="206">
        <f t="shared" si="1040"/>
        <v>-1.3106767804595227</v>
      </c>
      <c r="GF500" s="206">
        <f t="shared" si="1041"/>
        <v>-0.191764441671746</v>
      </c>
      <c r="GG500" s="207">
        <f t="shared" si="1042"/>
        <v>0.52939353171125603</v>
      </c>
      <c r="GH500" s="206">
        <f t="shared" si="1043"/>
        <v>2.1815260551295346E-2</v>
      </c>
      <c r="GI500" s="206">
        <f t="shared" si="1044"/>
        <v>-0.56442726711228541</v>
      </c>
      <c r="GJ500" s="206">
        <f t="shared" si="1045"/>
        <v>0.14832187648283157</v>
      </c>
      <c r="GK500" s="206">
        <f t="shared" si="1046"/>
        <v>0.32378940931213496</v>
      </c>
      <c r="GL500" s="206">
        <f t="shared" si="1047"/>
        <v>-0.72412447198134855</v>
      </c>
      <c r="GM500" s="206">
        <f t="shared" si="1048"/>
        <v>0.53014057010684057</v>
      </c>
      <c r="GN500" s="206">
        <f t="shared" si="1049"/>
        <v>-0.6668036547136631</v>
      </c>
      <c r="GO500" s="2"/>
      <c r="GP500" s="3">
        <f t="shared" si="1050"/>
        <v>19</v>
      </c>
      <c r="GQ500" s="320">
        <f t="shared" si="1051"/>
        <v>4.7648902821316615E-4</v>
      </c>
      <c r="GR500" s="298">
        <f t="shared" si="1052"/>
        <v>1.0101186018565283E-3</v>
      </c>
      <c r="GS500" s="298">
        <f t="shared" si="1053"/>
        <v>1.4223159778821875E-3</v>
      </c>
      <c r="GT500" s="298">
        <f t="shared" si="1054"/>
        <v>7.6377758955671528E-4</v>
      </c>
      <c r="GU500" s="298">
        <f t="shared" si="1055"/>
        <v>7.1249676137835735E-4</v>
      </c>
      <c r="GV500" s="298">
        <f t="shared" si="1056"/>
        <v>9.5640248303738989E-4</v>
      </c>
      <c r="GW500" s="298">
        <f t="shared" si="1057"/>
        <v>1.0838802914433672E-3</v>
      </c>
      <c r="GX500" s="298">
        <f t="shared" si="1058"/>
        <v>8.2574316885196679E-4</v>
      </c>
      <c r="GY500" s="298">
        <f t="shared" si="1059"/>
        <v>9.3518451909934536E-4</v>
      </c>
      <c r="GZ500" s="298">
        <f t="shared" si="1060"/>
        <v>1.0793980280228335E-3</v>
      </c>
      <c r="HA500" s="298">
        <f t="shared" si="1061"/>
        <v>5.0697084917617234E-4</v>
      </c>
      <c r="HB500" s="298">
        <f t="shared" si="1062"/>
        <v>8.9730807577268195E-4</v>
      </c>
      <c r="HC500" s="298">
        <f t="shared" si="1063"/>
        <v>3.2923807378398514E-4</v>
      </c>
      <c r="HD500" s="298"/>
    </row>
    <row r="501" spans="1:212" ht="12" customHeight="1" x14ac:dyDescent="0.25">
      <c r="A501" s="2">
        <v>1</v>
      </c>
      <c r="B501" s="10" t="s">
        <v>153</v>
      </c>
      <c r="C501" s="183">
        <v>73109</v>
      </c>
      <c r="D501" s="10"/>
      <c r="E501" s="2" t="s">
        <v>78</v>
      </c>
      <c r="F501" s="33"/>
      <c r="G501" s="33"/>
      <c r="H501" s="33"/>
      <c r="I501" s="33"/>
      <c r="J501" s="33"/>
      <c r="K501" s="33"/>
      <c r="L501" s="33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61"/>
      <c r="X501" s="45"/>
      <c r="Y501" s="3">
        <v>15</v>
      </c>
      <c r="Z501" s="146">
        <v>4</v>
      </c>
      <c r="AA501" s="3">
        <f t="shared" si="1094"/>
        <v>19</v>
      </c>
      <c r="AB501" s="176" t="s">
        <v>675</v>
      </c>
      <c r="AC501" s="176"/>
      <c r="AD501" s="176"/>
      <c r="AE501" s="176"/>
      <c r="AF501" s="176"/>
      <c r="AG501" s="176"/>
      <c r="AH501" s="176"/>
      <c r="AI501" s="176"/>
      <c r="AJ501" s="176"/>
      <c r="AK501" s="176">
        <v>13</v>
      </c>
      <c r="AL501" s="176"/>
      <c r="AM501" s="176" t="s">
        <v>675</v>
      </c>
      <c r="AN501" s="176" t="s">
        <v>675</v>
      </c>
      <c r="AO501" s="176"/>
      <c r="AP501" s="176"/>
      <c r="AQ501" s="176"/>
      <c r="AR501" s="176"/>
      <c r="AS501" s="176" t="s">
        <v>675</v>
      </c>
      <c r="AT501" s="176"/>
      <c r="AU501" s="3">
        <f t="shared" si="1110"/>
        <v>13</v>
      </c>
      <c r="AV501" s="176">
        <f t="shared" si="1095"/>
        <v>0</v>
      </c>
      <c r="AW501" s="176">
        <f t="shared" si="1096"/>
        <v>13</v>
      </c>
      <c r="AX501" s="176">
        <f t="shared" si="1097"/>
        <v>0</v>
      </c>
      <c r="AY501" s="3">
        <f t="shared" si="1098"/>
        <v>13</v>
      </c>
      <c r="AZ501" s="3"/>
      <c r="BA501" s="2">
        <f t="shared" si="977"/>
        <v>0</v>
      </c>
      <c r="BB501" s="2">
        <f t="shared" si="978"/>
        <v>13</v>
      </c>
      <c r="BC501" s="2">
        <f t="shared" si="979"/>
        <v>0</v>
      </c>
      <c r="BD501" s="3">
        <f t="shared" si="980"/>
        <v>13</v>
      </c>
      <c r="BE501" s="3">
        <f t="shared" si="981"/>
        <v>4.4020542920029344</v>
      </c>
      <c r="BF501" s="2">
        <f t="shared" si="982"/>
        <v>0</v>
      </c>
      <c r="BG501" s="2">
        <f t="shared" si="983"/>
        <v>3.1792614331132305</v>
      </c>
      <c r="BH501" s="2">
        <f t="shared" si="984"/>
        <v>0</v>
      </c>
      <c r="BI501" s="3">
        <f t="shared" si="985"/>
        <v>3.1792614331132305</v>
      </c>
      <c r="BJ501" s="3"/>
      <c r="BK501" s="21">
        <v>4180</v>
      </c>
      <c r="BL501" s="3">
        <v>4146</v>
      </c>
      <c r="BM501" s="2">
        <v>34</v>
      </c>
      <c r="BN501" s="2">
        <v>34</v>
      </c>
      <c r="BO501" s="45"/>
      <c r="BP501" s="2">
        <f t="shared" si="986"/>
        <v>34</v>
      </c>
      <c r="BQ501" s="2">
        <f t="shared" si="987"/>
        <v>8.2006753497346825</v>
      </c>
      <c r="BR501" s="2">
        <f t="shared" si="988"/>
        <v>8.2006753497346825</v>
      </c>
      <c r="BS501" s="2"/>
      <c r="BT501" s="7">
        <v>4133</v>
      </c>
      <c r="BU501" s="3">
        <v>4111</v>
      </c>
      <c r="BV501" s="2">
        <f t="shared" si="1099"/>
        <v>22</v>
      </c>
      <c r="BW501" s="2">
        <v>22</v>
      </c>
      <c r="BX501" s="61"/>
      <c r="BY501" s="2">
        <f t="shared" si="989"/>
        <v>22</v>
      </c>
      <c r="BZ501" s="2">
        <f t="shared" si="990"/>
        <v>5.3514959863780103</v>
      </c>
      <c r="CA501" s="2">
        <f t="shared" si="991"/>
        <v>5.3514959863780103</v>
      </c>
      <c r="CB501" s="2"/>
      <c r="CC501" s="105">
        <v>4130</v>
      </c>
      <c r="CD501" s="3">
        <v>4100</v>
      </c>
      <c r="CE501" s="2">
        <f t="shared" si="1100"/>
        <v>30</v>
      </c>
      <c r="CF501" s="2">
        <v>30</v>
      </c>
      <c r="CG501" s="61"/>
      <c r="CH501" s="2">
        <f t="shared" si="992"/>
        <v>30</v>
      </c>
      <c r="CI501" s="2">
        <f t="shared" si="993"/>
        <v>7.3170731707317076</v>
      </c>
      <c r="CJ501" s="2">
        <f t="shared" si="994"/>
        <v>7.3170731707317076</v>
      </c>
      <c r="CK501" s="2"/>
      <c r="CL501" s="105">
        <v>4085</v>
      </c>
      <c r="CM501" s="3">
        <v>4075</v>
      </c>
      <c r="CN501" s="2">
        <f t="shared" si="1101"/>
        <v>10</v>
      </c>
      <c r="CO501" s="2">
        <f t="shared" si="1102"/>
        <v>10</v>
      </c>
      <c r="CP501" s="61"/>
      <c r="CQ501" s="2">
        <f t="shared" si="995"/>
        <v>10</v>
      </c>
      <c r="CR501" s="2">
        <f t="shared" si="996"/>
        <v>2.4539877300613497</v>
      </c>
      <c r="CS501" s="2">
        <f t="shared" si="997"/>
        <v>2.4539877300613497</v>
      </c>
      <c r="CT501" s="2"/>
      <c r="CU501" s="131">
        <v>4107</v>
      </c>
      <c r="CV501" s="3">
        <v>4089</v>
      </c>
      <c r="CW501" s="2">
        <f t="shared" si="1103"/>
        <v>18</v>
      </c>
      <c r="CX501" s="2">
        <f t="shared" si="1104"/>
        <v>18</v>
      </c>
      <c r="CY501" s="61"/>
      <c r="CZ501" s="2">
        <f t="shared" si="998"/>
        <v>18</v>
      </c>
      <c r="DA501" s="2">
        <f t="shared" si="999"/>
        <v>4.4020542920029344</v>
      </c>
      <c r="DB501" s="2">
        <f t="shared" si="1000"/>
        <v>4.4020542920029344</v>
      </c>
      <c r="DC501" s="2"/>
      <c r="DD501" s="131">
        <v>4140</v>
      </c>
      <c r="DE501" s="3">
        <v>4127</v>
      </c>
      <c r="DF501" s="2">
        <f t="shared" si="1105"/>
        <v>13</v>
      </c>
      <c r="DG501" s="2">
        <f t="shared" si="1106"/>
        <v>13</v>
      </c>
      <c r="DH501" s="61"/>
      <c r="DI501" s="2">
        <f t="shared" si="1001"/>
        <v>13</v>
      </c>
      <c r="DJ501" s="2">
        <f t="shared" si="1002"/>
        <v>3.1499878846619822</v>
      </c>
      <c r="DK501" s="2">
        <f t="shared" si="1003"/>
        <v>3.1499878846619822</v>
      </c>
      <c r="DL501" s="2"/>
      <c r="DM501" s="131">
        <v>4162</v>
      </c>
      <c r="DN501" s="2">
        <v>4155</v>
      </c>
      <c r="DO501" s="3">
        <f t="shared" si="1004"/>
        <v>7</v>
      </c>
      <c r="DP501" s="3">
        <f t="shared" si="1005"/>
        <v>1.6847172081829123</v>
      </c>
      <c r="DQ501" s="2"/>
      <c r="DR501" s="131">
        <v>4136</v>
      </c>
      <c r="DS501" s="2">
        <v>4137</v>
      </c>
      <c r="DT501" s="3">
        <f t="shared" si="1006"/>
        <v>-1</v>
      </c>
      <c r="DU501" s="3">
        <f t="shared" si="1007"/>
        <v>-0.24172105390379503</v>
      </c>
      <c r="DV501" s="2"/>
      <c r="DW501" s="131">
        <v>4183</v>
      </c>
      <c r="DX501" s="2">
        <v>4177</v>
      </c>
      <c r="DY501" s="3">
        <f t="shared" si="1008"/>
        <v>6</v>
      </c>
      <c r="DZ501" s="3">
        <f t="shared" si="1009"/>
        <v>1.4364376346660284</v>
      </c>
      <c r="EA501" s="2"/>
      <c r="EB501" s="131">
        <v>4197</v>
      </c>
      <c r="EC501" s="2">
        <v>4189</v>
      </c>
      <c r="ED501" s="3">
        <f t="shared" si="1107"/>
        <v>8</v>
      </c>
      <c r="EE501" s="3">
        <f t="shared" si="1010"/>
        <v>1.9097636667462401</v>
      </c>
      <c r="EF501" s="2"/>
      <c r="EG501" s="131">
        <v>4289</v>
      </c>
      <c r="EH501" s="2">
        <v>4283</v>
      </c>
      <c r="EI501" s="3">
        <f t="shared" si="1091"/>
        <v>6</v>
      </c>
      <c r="EJ501" s="3">
        <f t="shared" si="1011"/>
        <v>1.4008872285780996</v>
      </c>
      <c r="EK501" s="2"/>
      <c r="EL501" s="131">
        <v>4388</v>
      </c>
      <c r="EM501" s="2">
        <v>4387</v>
      </c>
      <c r="EN501" s="3">
        <f t="shared" si="1111"/>
        <v>1</v>
      </c>
      <c r="EO501" s="3">
        <f t="shared" si="1012"/>
        <v>0.22794620469569182</v>
      </c>
      <c r="EP501" s="2"/>
      <c r="EQ501" s="2"/>
      <c r="ER501" s="77">
        <f t="shared" si="1013"/>
        <v>34</v>
      </c>
      <c r="ES501" s="83">
        <f t="shared" si="1109"/>
        <v>22</v>
      </c>
      <c r="ET501" s="83">
        <f t="shared" si="1085"/>
        <v>30</v>
      </c>
      <c r="EU501" s="81">
        <f t="shared" si="1092"/>
        <v>10</v>
      </c>
      <c r="EV501" s="81">
        <f t="shared" si="1089"/>
        <v>18</v>
      </c>
      <c r="EW501" s="81">
        <f t="shared" si="1108"/>
        <v>13</v>
      </c>
      <c r="EX501" s="81">
        <f t="shared" si="1090"/>
        <v>7</v>
      </c>
      <c r="EY501" s="81">
        <v>0</v>
      </c>
      <c r="EZ501" s="81">
        <f t="shared" si="1087"/>
        <v>6</v>
      </c>
      <c r="FA501" s="81">
        <f t="shared" si="1014"/>
        <v>8</v>
      </c>
      <c r="FB501" s="81">
        <f t="shared" si="1015"/>
        <v>6</v>
      </c>
      <c r="FC501" s="81">
        <f t="shared" si="1112"/>
        <v>1</v>
      </c>
      <c r="FD501" s="2"/>
      <c r="FE501" s="77">
        <f t="shared" si="1016"/>
        <v>8.2006753497346825</v>
      </c>
      <c r="FF501" s="83">
        <f t="shared" si="1017"/>
        <v>5.3514959863780103</v>
      </c>
      <c r="FG501" s="83">
        <f t="shared" si="1018"/>
        <v>7.3170731707317076</v>
      </c>
      <c r="FH501" s="81">
        <f t="shared" si="1019"/>
        <v>2.4539877300613497</v>
      </c>
      <c r="FI501" s="81">
        <f t="shared" si="1020"/>
        <v>4.4020542920029344</v>
      </c>
      <c r="FJ501" s="81">
        <f t="shared" si="1021"/>
        <v>3.1499878846619822</v>
      </c>
      <c r="FK501" s="81">
        <f t="shared" si="1022"/>
        <v>1.6847172081829123</v>
      </c>
      <c r="FL501" s="81">
        <f t="shared" si="1023"/>
        <v>0</v>
      </c>
      <c r="FM501" s="81">
        <f t="shared" si="1024"/>
        <v>1.4364376346660284</v>
      </c>
      <c r="FN501" s="81">
        <f t="shared" si="1025"/>
        <v>1.9097636667462401</v>
      </c>
      <c r="FO501" s="81">
        <f t="shared" si="1026"/>
        <v>1.4008872285780996</v>
      </c>
      <c r="FP501" s="81">
        <f t="shared" si="1027"/>
        <v>0.22794620469569182</v>
      </c>
      <c r="FQ501" s="2"/>
      <c r="FR501" s="83">
        <f t="shared" si="1028"/>
        <v>-12</v>
      </c>
      <c r="FS501" s="83">
        <f t="shared" si="1029"/>
        <v>8</v>
      </c>
      <c r="FT501" s="83">
        <f t="shared" si="1030"/>
        <v>-20</v>
      </c>
      <c r="FU501" s="83">
        <f t="shared" si="1031"/>
        <v>8</v>
      </c>
      <c r="FV501" s="83">
        <f t="shared" si="1032"/>
        <v>-5</v>
      </c>
      <c r="FW501" s="83">
        <f t="shared" si="1033"/>
        <v>-6</v>
      </c>
      <c r="FX501" s="83">
        <f t="shared" si="1034"/>
        <v>-7</v>
      </c>
      <c r="FY501" s="83">
        <f t="shared" si="1035"/>
        <v>6</v>
      </c>
      <c r="FZ501" s="83">
        <f t="shared" si="1036"/>
        <v>2</v>
      </c>
      <c r="GA501" s="83">
        <f t="shared" si="1037"/>
        <v>-2</v>
      </c>
      <c r="GB501" s="83">
        <f t="shared" si="1038"/>
        <v>-5</v>
      </c>
      <c r="GC501" s="54"/>
      <c r="GD501" s="205">
        <f t="shared" si="1039"/>
        <v>-2.8491793633566722</v>
      </c>
      <c r="GE501" s="206">
        <f t="shared" si="1040"/>
        <v>1.9655771843536973</v>
      </c>
      <c r="GF501" s="206">
        <f t="shared" si="1041"/>
        <v>-4.8630854406703579</v>
      </c>
      <c r="GG501" s="207">
        <f t="shared" si="1042"/>
        <v>1.9480665619415847</v>
      </c>
      <c r="GH501" s="206">
        <f t="shared" si="1043"/>
        <v>-1.2520664073409522</v>
      </c>
      <c r="GI501" s="206">
        <f t="shared" si="1044"/>
        <v>-1.4652706764790699</v>
      </c>
      <c r="GJ501" s="206">
        <f t="shared" si="1045"/>
        <v>-1.6847172081829123</v>
      </c>
      <c r="GK501" s="206">
        <f t="shared" si="1046"/>
        <v>1.4364376346660284</v>
      </c>
      <c r="GL501" s="206">
        <f t="shared" si="1047"/>
        <v>0.47332603208021173</v>
      </c>
      <c r="GM501" s="206">
        <f t="shared" si="1048"/>
        <v>-0.50887643816814054</v>
      </c>
      <c r="GN501" s="206">
        <f t="shared" si="1049"/>
        <v>-1.1729410238824078</v>
      </c>
      <c r="GO501" s="2"/>
      <c r="GP501" s="3">
        <f t="shared" si="1050"/>
        <v>1</v>
      </c>
      <c r="GQ501" s="320">
        <f t="shared" si="1051"/>
        <v>2.2794620469569182E-4</v>
      </c>
      <c r="GR501" s="298">
        <f t="shared" si="1052"/>
        <v>5.9213849074348218E-4</v>
      </c>
      <c r="GS501" s="298">
        <f t="shared" si="1053"/>
        <v>3.5158372486975421E-4</v>
      </c>
      <c r="GT501" s="298">
        <f t="shared" si="1054"/>
        <v>5.7283319216753646E-4</v>
      </c>
      <c r="GU501" s="298">
        <f t="shared" si="1055"/>
        <v>2.1590810950859315E-4</v>
      </c>
      <c r="GV501" s="298">
        <f t="shared" si="1056"/>
        <v>3.2481593763533998E-4</v>
      </c>
      <c r="GW501" s="298">
        <f t="shared" si="1057"/>
        <v>2.6093414423636617E-4</v>
      </c>
      <c r="GX501" s="298">
        <f t="shared" si="1058"/>
        <v>1.7515764187768992E-4</v>
      </c>
      <c r="GY501" s="298">
        <f t="shared" si="1059"/>
        <v>0</v>
      </c>
      <c r="GZ501" s="298">
        <f t="shared" si="1060"/>
        <v>1.2454592631032694E-4</v>
      </c>
      <c r="HA501" s="298">
        <f t="shared" si="1061"/>
        <v>1.6899028305872413E-4</v>
      </c>
      <c r="HB501" s="298">
        <f t="shared" si="1062"/>
        <v>1.1964107676969092E-4</v>
      </c>
      <c r="HC501" s="298">
        <f t="shared" si="1063"/>
        <v>1.7328319672841323E-5</v>
      </c>
      <c r="HD501" s="298"/>
    </row>
    <row r="502" spans="1:212" ht="12" customHeight="1" x14ac:dyDescent="0.25">
      <c r="A502" s="2">
        <v>3</v>
      </c>
      <c r="B502" s="10" t="s">
        <v>155</v>
      </c>
      <c r="C502" s="183">
        <v>81001</v>
      </c>
      <c r="D502" s="10"/>
      <c r="E502" s="181" t="s">
        <v>208</v>
      </c>
      <c r="F502" s="33"/>
      <c r="G502" s="33"/>
      <c r="H502" s="33"/>
      <c r="I502" s="33"/>
      <c r="J502" s="33"/>
      <c r="K502" s="33"/>
      <c r="L502" s="33"/>
      <c r="M502" s="45"/>
      <c r="N502" s="45"/>
      <c r="O502" s="45">
        <v>970</v>
      </c>
      <c r="P502" s="45"/>
      <c r="Q502" s="45"/>
      <c r="R502" s="45"/>
      <c r="S502" s="45"/>
      <c r="T502" s="45"/>
      <c r="U502" s="45"/>
      <c r="V502" s="45"/>
      <c r="W502" s="61"/>
      <c r="X502" s="45">
        <f>SUM(M502:W502)</f>
        <v>970</v>
      </c>
      <c r="Y502" s="3">
        <v>970</v>
      </c>
      <c r="Z502" s="146"/>
      <c r="AA502" s="3">
        <f t="shared" si="1094"/>
        <v>970</v>
      </c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178">
        <f t="shared" si="977"/>
        <v>0</v>
      </c>
      <c r="BB502" s="2">
        <f t="shared" si="978"/>
        <v>0</v>
      </c>
      <c r="BC502" s="2">
        <f t="shared" si="979"/>
        <v>0</v>
      </c>
      <c r="BD502" s="146">
        <f t="shared" si="980"/>
        <v>0</v>
      </c>
      <c r="BE502" s="3">
        <f t="shared" si="981"/>
        <v>2.291851953205172</v>
      </c>
      <c r="BF502" s="178">
        <f t="shared" si="982"/>
        <v>0</v>
      </c>
      <c r="BG502" s="2">
        <f t="shared" si="983"/>
        <v>0</v>
      </c>
      <c r="BH502" s="2">
        <f t="shared" si="984"/>
        <v>0</v>
      </c>
      <c r="BI502" s="146">
        <f t="shared" si="985"/>
        <v>0</v>
      </c>
      <c r="BJ502" s="3"/>
      <c r="BK502" s="21">
        <v>28339</v>
      </c>
      <c r="BL502" s="3">
        <v>28259</v>
      </c>
      <c r="BM502" s="2">
        <v>80</v>
      </c>
      <c r="BN502" s="2">
        <v>80</v>
      </c>
      <c r="BO502" s="45"/>
      <c r="BP502" s="2">
        <f t="shared" si="986"/>
        <v>80</v>
      </c>
      <c r="BQ502" s="2">
        <f t="shared" si="987"/>
        <v>2.8309565094306239</v>
      </c>
      <c r="BR502" s="2">
        <f t="shared" si="988"/>
        <v>2.8309565094306239</v>
      </c>
      <c r="BS502" s="2"/>
      <c r="BT502" s="7">
        <v>28591</v>
      </c>
      <c r="BU502" s="3">
        <v>28494</v>
      </c>
      <c r="BV502" s="2">
        <f t="shared" si="1099"/>
        <v>97</v>
      </c>
      <c r="BW502" s="2">
        <v>97</v>
      </c>
      <c r="BX502" s="61"/>
      <c r="BY502" s="2">
        <f t="shared" si="989"/>
        <v>97</v>
      </c>
      <c r="BZ502" s="2">
        <f t="shared" si="990"/>
        <v>3.4042254509721346</v>
      </c>
      <c r="CA502" s="2">
        <f t="shared" si="991"/>
        <v>3.4042254509721346</v>
      </c>
      <c r="CB502" s="2"/>
      <c r="CC502" s="105">
        <v>28811</v>
      </c>
      <c r="CD502" s="3">
        <v>28728</v>
      </c>
      <c r="CE502" s="2">
        <f t="shared" si="1100"/>
        <v>83</v>
      </c>
      <c r="CF502" s="2">
        <v>83</v>
      </c>
      <c r="CG502" s="61"/>
      <c r="CH502" s="2">
        <f t="shared" si="992"/>
        <v>83</v>
      </c>
      <c r="CI502" s="2">
        <f t="shared" si="993"/>
        <v>2.8891673628515733</v>
      </c>
      <c r="CJ502" s="2">
        <f t="shared" si="994"/>
        <v>2.8891673628515733</v>
      </c>
      <c r="CK502" s="2"/>
      <c r="CL502" s="105">
        <v>29011</v>
      </c>
      <c r="CM502" s="3">
        <v>28940</v>
      </c>
      <c r="CN502" s="2">
        <f t="shared" si="1101"/>
        <v>71</v>
      </c>
      <c r="CO502" s="2">
        <f t="shared" si="1102"/>
        <v>71</v>
      </c>
      <c r="CP502" s="61"/>
      <c r="CQ502" s="2">
        <f t="shared" si="995"/>
        <v>71</v>
      </c>
      <c r="CR502" s="2">
        <f t="shared" si="996"/>
        <v>2.4533517622667587</v>
      </c>
      <c r="CS502" s="2">
        <f t="shared" si="997"/>
        <v>2.4533517622667587</v>
      </c>
      <c r="CT502" s="2"/>
      <c r="CU502" s="131">
        <v>29301</v>
      </c>
      <c r="CV502" s="3">
        <v>29234</v>
      </c>
      <c r="CW502" s="2">
        <f t="shared" si="1103"/>
        <v>67</v>
      </c>
      <c r="CX502" s="2">
        <f t="shared" si="1104"/>
        <v>67</v>
      </c>
      <c r="CY502" s="61"/>
      <c r="CZ502" s="2">
        <f t="shared" si="998"/>
        <v>67</v>
      </c>
      <c r="DA502" s="2">
        <f t="shared" si="999"/>
        <v>2.291851953205172</v>
      </c>
      <c r="DB502" s="2">
        <f t="shared" si="1000"/>
        <v>2.291851953205172</v>
      </c>
      <c r="DC502" s="2"/>
      <c r="DD502" s="131">
        <v>30079</v>
      </c>
      <c r="DE502" s="3">
        <v>29507</v>
      </c>
      <c r="DF502" s="2">
        <f t="shared" si="1105"/>
        <v>572</v>
      </c>
      <c r="DG502" s="2">
        <f t="shared" si="1106"/>
        <v>572</v>
      </c>
      <c r="DH502" s="61"/>
      <c r="DI502" s="2">
        <f t="shared" si="1001"/>
        <v>572</v>
      </c>
      <c r="DJ502" s="2">
        <f t="shared" si="1002"/>
        <v>19.385230623241945</v>
      </c>
      <c r="DK502" s="2">
        <f t="shared" si="1003"/>
        <v>19.385230623241945</v>
      </c>
      <c r="DL502" s="2"/>
      <c r="DM502" s="131">
        <v>30106</v>
      </c>
      <c r="DN502" s="2">
        <v>29654</v>
      </c>
      <c r="DO502" s="3">
        <f t="shared" si="1004"/>
        <v>452</v>
      </c>
      <c r="DP502" s="3">
        <f t="shared" si="1005"/>
        <v>15.242463074121535</v>
      </c>
      <c r="DQ502" s="2"/>
      <c r="DR502" s="131">
        <v>30439</v>
      </c>
      <c r="DS502" s="2">
        <v>29813</v>
      </c>
      <c r="DT502" s="3">
        <f t="shared" si="1006"/>
        <v>626</v>
      </c>
      <c r="DU502" s="3">
        <f t="shared" si="1007"/>
        <v>20.997551403750045</v>
      </c>
      <c r="DV502" s="2"/>
      <c r="DW502" s="131">
        <v>30802</v>
      </c>
      <c r="DX502" s="2">
        <v>30047</v>
      </c>
      <c r="DY502" s="3">
        <f t="shared" si="1008"/>
        <v>755</v>
      </c>
      <c r="DZ502" s="3">
        <f t="shared" si="1009"/>
        <v>25.127300562452159</v>
      </c>
      <c r="EA502" s="2"/>
      <c r="EB502" s="131">
        <v>31010</v>
      </c>
      <c r="EC502" s="2">
        <v>30367</v>
      </c>
      <c r="ED502" s="3">
        <f t="shared" si="1107"/>
        <v>643</v>
      </c>
      <c r="EE502" s="3">
        <f t="shared" si="1010"/>
        <v>21.17430105048243</v>
      </c>
      <c r="EF502" s="2"/>
      <c r="EG502" s="131">
        <v>31705</v>
      </c>
      <c r="EH502" s="2">
        <v>30768</v>
      </c>
      <c r="EI502" s="3">
        <f t="shared" si="1091"/>
        <v>937</v>
      </c>
      <c r="EJ502" s="3">
        <f t="shared" si="1011"/>
        <v>30.453718148725951</v>
      </c>
      <c r="EK502" s="2"/>
      <c r="EL502" s="131">
        <v>32093</v>
      </c>
      <c r="EM502" s="2">
        <v>31176</v>
      </c>
      <c r="EN502" s="3">
        <f t="shared" si="1111"/>
        <v>917</v>
      </c>
      <c r="EO502" s="3">
        <f t="shared" si="1012"/>
        <v>29.413651526815499</v>
      </c>
      <c r="EP502" s="2"/>
      <c r="EQ502" s="2"/>
      <c r="ER502" s="77">
        <f t="shared" si="1013"/>
        <v>80</v>
      </c>
      <c r="ES502" s="83">
        <f t="shared" si="1109"/>
        <v>97</v>
      </c>
      <c r="ET502" s="83">
        <f t="shared" si="1085"/>
        <v>83</v>
      </c>
      <c r="EU502" s="81">
        <f>CN502</f>
        <v>71</v>
      </c>
      <c r="EV502" s="81">
        <f t="shared" si="1089"/>
        <v>67</v>
      </c>
      <c r="EW502" s="81">
        <f t="shared" si="1108"/>
        <v>572</v>
      </c>
      <c r="EX502" s="81">
        <f t="shared" si="1090"/>
        <v>452</v>
      </c>
      <c r="EY502" s="81">
        <f t="shared" ref="EY502:EY507" si="1113">DT502</f>
        <v>626</v>
      </c>
      <c r="EZ502" s="81">
        <f t="shared" si="1087"/>
        <v>755</v>
      </c>
      <c r="FA502" s="81">
        <f t="shared" si="1014"/>
        <v>643</v>
      </c>
      <c r="FB502" s="81">
        <f t="shared" si="1015"/>
        <v>937</v>
      </c>
      <c r="FC502" s="81">
        <f t="shared" si="1112"/>
        <v>917</v>
      </c>
      <c r="FD502" s="2"/>
      <c r="FE502" s="77">
        <f t="shared" si="1016"/>
        <v>2.8309565094306239</v>
      </c>
      <c r="FF502" s="83">
        <f t="shared" si="1017"/>
        <v>3.4042254509721346</v>
      </c>
      <c r="FG502" s="83">
        <f t="shared" si="1018"/>
        <v>2.8891673628515733</v>
      </c>
      <c r="FH502" s="81">
        <f t="shared" si="1019"/>
        <v>2.4533517622667587</v>
      </c>
      <c r="FI502" s="81">
        <f t="shared" si="1020"/>
        <v>2.291851953205172</v>
      </c>
      <c r="FJ502" s="81">
        <f t="shared" si="1021"/>
        <v>19.385230623241945</v>
      </c>
      <c r="FK502" s="81">
        <f t="shared" si="1022"/>
        <v>15.242463074121535</v>
      </c>
      <c r="FL502" s="81">
        <f t="shared" si="1023"/>
        <v>20.997551403750045</v>
      </c>
      <c r="FM502" s="81">
        <f t="shared" si="1024"/>
        <v>25.127300562452159</v>
      </c>
      <c r="FN502" s="81">
        <f t="shared" si="1025"/>
        <v>21.17430105048243</v>
      </c>
      <c r="FO502" s="81">
        <f t="shared" si="1026"/>
        <v>30.453718148725951</v>
      </c>
      <c r="FP502" s="81">
        <f t="shared" si="1027"/>
        <v>29.413651526815499</v>
      </c>
      <c r="FQ502" s="2"/>
      <c r="FR502" s="83">
        <f t="shared" si="1028"/>
        <v>17</v>
      </c>
      <c r="FS502" s="83">
        <f t="shared" si="1029"/>
        <v>-14</v>
      </c>
      <c r="FT502" s="83">
        <f t="shared" si="1030"/>
        <v>-12</v>
      </c>
      <c r="FU502" s="83">
        <f t="shared" si="1031"/>
        <v>-4</v>
      </c>
      <c r="FV502" s="83">
        <f t="shared" si="1032"/>
        <v>505</v>
      </c>
      <c r="FW502" s="83">
        <f t="shared" si="1033"/>
        <v>-120</v>
      </c>
      <c r="FX502" s="83">
        <f t="shared" si="1034"/>
        <v>174</v>
      </c>
      <c r="FY502" s="83">
        <f t="shared" si="1035"/>
        <v>129</v>
      </c>
      <c r="FZ502" s="83">
        <f t="shared" si="1036"/>
        <v>-112</v>
      </c>
      <c r="GA502" s="83">
        <f t="shared" si="1037"/>
        <v>294</v>
      </c>
      <c r="GB502" s="83">
        <f t="shared" si="1038"/>
        <v>-20</v>
      </c>
      <c r="GC502" s="54"/>
      <c r="GD502" s="205">
        <f t="shared" si="1039"/>
        <v>0.57326894154151065</v>
      </c>
      <c r="GE502" s="206">
        <f t="shared" si="1040"/>
        <v>-0.51505808812056131</v>
      </c>
      <c r="GF502" s="206">
        <f t="shared" si="1041"/>
        <v>-0.43581560058481461</v>
      </c>
      <c r="GG502" s="207">
        <f t="shared" si="1042"/>
        <v>-0.16149980906158667</v>
      </c>
      <c r="GH502" s="206">
        <f t="shared" si="1043"/>
        <v>17.093378670036774</v>
      </c>
      <c r="GI502" s="206">
        <f t="shared" si="1044"/>
        <v>-4.1427675491204106</v>
      </c>
      <c r="GJ502" s="206">
        <f t="shared" si="1045"/>
        <v>5.75508832962851</v>
      </c>
      <c r="GK502" s="206">
        <f t="shared" si="1046"/>
        <v>4.1297491587021149</v>
      </c>
      <c r="GL502" s="206">
        <f t="shared" si="1047"/>
        <v>-3.952999511969729</v>
      </c>
      <c r="GM502" s="206">
        <f t="shared" si="1048"/>
        <v>9.2794170982435205</v>
      </c>
      <c r="GN502" s="206">
        <f t="shared" si="1049"/>
        <v>-1.0400666219104515</v>
      </c>
      <c r="GO502" s="2"/>
      <c r="GP502" s="3">
        <f t="shared" si="1050"/>
        <v>917</v>
      </c>
      <c r="GQ502" s="320">
        <f t="shared" si="1051"/>
        <v>2.94136515268155E-2</v>
      </c>
      <c r="GR502" s="298">
        <f t="shared" si="1052"/>
        <v>1.3932670370434873E-3</v>
      </c>
      <c r="GS502" s="298">
        <f t="shared" si="1053"/>
        <v>1.5501646051075527E-3</v>
      </c>
      <c r="GT502" s="298">
        <f t="shared" si="1054"/>
        <v>1.5848384983301841E-3</v>
      </c>
      <c r="GU502" s="298">
        <f t="shared" si="1055"/>
        <v>1.5329475775110112E-3</v>
      </c>
      <c r="GV502" s="298">
        <f t="shared" si="1056"/>
        <v>1.2090371011982098E-3</v>
      </c>
      <c r="GW502" s="298">
        <f t="shared" si="1057"/>
        <v>1.1481102346400112E-2</v>
      </c>
      <c r="GX502" s="298">
        <f t="shared" si="1058"/>
        <v>1.131017916124512E-2</v>
      </c>
      <c r="GY502" s="298">
        <f t="shared" si="1059"/>
        <v>1.5010910486056159E-2</v>
      </c>
      <c r="GZ502" s="298">
        <f t="shared" si="1060"/>
        <v>1.5672029060716137E-2</v>
      </c>
      <c r="HA502" s="298">
        <f t="shared" si="1061"/>
        <v>1.3582594000844951E-2</v>
      </c>
      <c r="HB502" s="298">
        <f t="shared" si="1062"/>
        <v>1.8683948155533401E-2</v>
      </c>
      <c r="HC502" s="298">
        <f t="shared" si="1063"/>
        <v>1.5890069139995494E-2</v>
      </c>
      <c r="HD502" s="298"/>
    </row>
    <row r="503" spans="1:212" ht="12" customHeight="1" x14ac:dyDescent="0.25">
      <c r="A503" s="2">
        <v>3</v>
      </c>
      <c r="B503" s="10" t="s">
        <v>155</v>
      </c>
      <c r="C503" s="183">
        <v>81003</v>
      </c>
      <c r="D503" s="10"/>
      <c r="E503" s="2" t="s">
        <v>214</v>
      </c>
      <c r="F503" s="33"/>
      <c r="G503" s="33"/>
      <c r="H503" s="33"/>
      <c r="I503" s="33"/>
      <c r="J503" s="33"/>
      <c r="K503" s="33"/>
      <c r="L503" s="33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61"/>
      <c r="X503" s="45"/>
      <c r="Y503" s="3">
        <v>0</v>
      </c>
      <c r="Z503" s="146">
        <v>9</v>
      </c>
      <c r="AA503" s="3">
        <f t="shared" si="1094"/>
        <v>9</v>
      </c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178">
        <f t="shared" si="977"/>
        <v>0</v>
      </c>
      <c r="BB503" s="2">
        <f t="shared" si="978"/>
        <v>0</v>
      </c>
      <c r="BC503" s="2">
        <f t="shared" si="979"/>
        <v>0</v>
      </c>
      <c r="BD503" s="146">
        <f t="shared" si="980"/>
        <v>0</v>
      </c>
      <c r="BE503" s="3">
        <f t="shared" si="981"/>
        <v>-0.18474043968224643</v>
      </c>
      <c r="BF503" s="178">
        <f t="shared" si="982"/>
        <v>0</v>
      </c>
      <c r="BG503" s="2">
        <f t="shared" si="983"/>
        <v>0</v>
      </c>
      <c r="BH503" s="2">
        <f t="shared" si="984"/>
        <v>0</v>
      </c>
      <c r="BI503" s="146">
        <f t="shared" si="985"/>
        <v>0</v>
      </c>
      <c r="BJ503" s="3"/>
      <c r="BK503" s="21">
        <v>5170</v>
      </c>
      <c r="BL503" s="3">
        <v>5170</v>
      </c>
      <c r="BM503" s="2">
        <v>0</v>
      </c>
      <c r="BN503" s="2">
        <v>0</v>
      </c>
      <c r="BO503" s="45"/>
      <c r="BP503" s="2">
        <f t="shared" si="986"/>
        <v>0</v>
      </c>
      <c r="BQ503" s="2">
        <f t="shared" si="987"/>
        <v>0</v>
      </c>
      <c r="BR503" s="2">
        <f t="shared" si="988"/>
        <v>0</v>
      </c>
      <c r="BS503" s="2"/>
      <c r="BT503" s="7">
        <v>5218</v>
      </c>
      <c r="BU503" s="3">
        <v>5216</v>
      </c>
      <c r="BV503" s="2">
        <f t="shared" si="1099"/>
        <v>2</v>
      </c>
      <c r="BW503" s="2">
        <v>2</v>
      </c>
      <c r="BX503" s="61"/>
      <c r="BY503" s="2">
        <f t="shared" si="989"/>
        <v>2</v>
      </c>
      <c r="BZ503" s="2">
        <f t="shared" si="990"/>
        <v>0.3834355828220859</v>
      </c>
      <c r="CA503" s="2">
        <f t="shared" si="991"/>
        <v>0.3834355828220859</v>
      </c>
      <c r="CB503" s="2"/>
      <c r="CC503" s="105">
        <v>5288</v>
      </c>
      <c r="CD503" s="3">
        <v>5288</v>
      </c>
      <c r="CE503" s="2">
        <f t="shared" si="1100"/>
        <v>0</v>
      </c>
      <c r="CF503" s="2">
        <v>0</v>
      </c>
      <c r="CG503" s="61"/>
      <c r="CH503" s="2">
        <f t="shared" si="992"/>
        <v>0</v>
      </c>
      <c r="CI503" s="2">
        <f t="shared" si="993"/>
        <v>0</v>
      </c>
      <c r="CJ503" s="2">
        <f t="shared" si="994"/>
        <v>0</v>
      </c>
      <c r="CK503" s="2"/>
      <c r="CL503" s="105">
        <v>5372</v>
      </c>
      <c r="CM503" s="3">
        <v>5371</v>
      </c>
      <c r="CN503" s="2">
        <f t="shared" si="1101"/>
        <v>1</v>
      </c>
      <c r="CO503" s="2">
        <f t="shared" si="1102"/>
        <v>1</v>
      </c>
      <c r="CP503" s="61"/>
      <c r="CQ503" s="2">
        <f t="shared" si="995"/>
        <v>1</v>
      </c>
      <c r="CR503" s="2">
        <f t="shared" si="996"/>
        <v>0.1861850679575498</v>
      </c>
      <c r="CS503" s="2">
        <f t="shared" si="997"/>
        <v>0.1861850679575498</v>
      </c>
      <c r="CT503" s="2"/>
      <c r="CU503" s="131">
        <v>5412</v>
      </c>
      <c r="CV503" s="3">
        <v>5413</v>
      </c>
      <c r="CW503" s="2">
        <f t="shared" si="1103"/>
        <v>-1</v>
      </c>
      <c r="CX503" s="2">
        <f t="shared" si="1104"/>
        <v>-1</v>
      </c>
      <c r="CY503" s="61"/>
      <c r="CZ503" s="2">
        <f t="shared" si="998"/>
        <v>-1</v>
      </c>
      <c r="DA503" s="2">
        <f t="shared" si="999"/>
        <v>-0.18474043968224643</v>
      </c>
      <c r="DB503" s="2">
        <f t="shared" si="1000"/>
        <v>-0.18474043968224643</v>
      </c>
      <c r="DC503" s="2"/>
      <c r="DD503" s="131">
        <v>5492</v>
      </c>
      <c r="DE503" s="3">
        <v>5489</v>
      </c>
      <c r="DF503" s="2">
        <f t="shared" si="1105"/>
        <v>3</v>
      </c>
      <c r="DG503" s="2">
        <f t="shared" si="1106"/>
        <v>3</v>
      </c>
      <c r="DH503" s="61"/>
      <c r="DI503" s="2">
        <f t="shared" si="1001"/>
        <v>3</v>
      </c>
      <c r="DJ503" s="2">
        <f t="shared" si="1002"/>
        <v>0.54654764073601747</v>
      </c>
      <c r="DK503" s="2">
        <f t="shared" si="1003"/>
        <v>0.54654764073601747</v>
      </c>
      <c r="DL503" s="2"/>
      <c r="DM503" s="131">
        <v>5539</v>
      </c>
      <c r="DN503" s="2">
        <v>5535</v>
      </c>
      <c r="DO503" s="3">
        <f t="shared" si="1004"/>
        <v>4</v>
      </c>
      <c r="DP503" s="3">
        <f t="shared" si="1005"/>
        <v>0.72267389340560073</v>
      </c>
      <c r="DQ503" s="2"/>
      <c r="DR503" s="131">
        <v>5576</v>
      </c>
      <c r="DS503" s="2">
        <v>5574</v>
      </c>
      <c r="DT503" s="3">
        <f t="shared" si="1006"/>
        <v>2</v>
      </c>
      <c r="DU503" s="3">
        <f t="shared" si="1007"/>
        <v>0.35880875493362041</v>
      </c>
      <c r="DV503" s="2"/>
      <c r="DW503" s="131">
        <v>5650</v>
      </c>
      <c r="DX503" s="2">
        <v>5647</v>
      </c>
      <c r="DY503" s="3">
        <f t="shared" si="1008"/>
        <v>3</v>
      </c>
      <c r="DZ503" s="3">
        <f t="shared" si="1009"/>
        <v>0.53125553391181157</v>
      </c>
      <c r="EA503" s="2"/>
      <c r="EB503" s="131">
        <v>5656</v>
      </c>
      <c r="EC503" s="2">
        <v>5654</v>
      </c>
      <c r="ED503" s="3">
        <f t="shared" si="1107"/>
        <v>2</v>
      </c>
      <c r="EE503" s="3">
        <f t="shared" si="1010"/>
        <v>0.35373187124159888</v>
      </c>
      <c r="EF503" s="2"/>
      <c r="EG503" s="131">
        <v>5623</v>
      </c>
      <c r="EH503" s="2">
        <v>5616</v>
      </c>
      <c r="EI503" s="3">
        <f t="shared" si="1091"/>
        <v>7</v>
      </c>
      <c r="EJ503" s="3">
        <f t="shared" si="1011"/>
        <v>1.2464387464387465</v>
      </c>
      <c r="EK503" s="2"/>
      <c r="EL503" s="131">
        <v>5736</v>
      </c>
      <c r="EM503" s="2">
        <v>5729</v>
      </c>
      <c r="EN503" s="3">
        <f t="shared" si="1111"/>
        <v>7</v>
      </c>
      <c r="EO503" s="3">
        <f t="shared" si="1012"/>
        <v>1.2218537266538663</v>
      </c>
      <c r="EP503" s="2"/>
      <c r="EQ503" s="2"/>
      <c r="ER503" s="77">
        <f t="shared" si="1013"/>
        <v>0</v>
      </c>
      <c r="ES503" s="83">
        <f t="shared" si="1109"/>
        <v>2</v>
      </c>
      <c r="ET503" s="83">
        <f t="shared" si="1085"/>
        <v>0</v>
      </c>
      <c r="EU503" s="81">
        <f t="shared" ref="EU503:EU512" si="1114">CQ503</f>
        <v>1</v>
      </c>
      <c r="EV503" s="81">
        <f t="shared" si="1089"/>
        <v>-1</v>
      </c>
      <c r="EW503" s="81">
        <f t="shared" si="1108"/>
        <v>3</v>
      </c>
      <c r="EX503" s="81">
        <f t="shared" si="1090"/>
        <v>4</v>
      </c>
      <c r="EY503" s="81">
        <f t="shared" si="1113"/>
        <v>2</v>
      </c>
      <c r="EZ503" s="81">
        <f t="shared" si="1087"/>
        <v>3</v>
      </c>
      <c r="FA503" s="81">
        <f t="shared" si="1014"/>
        <v>2</v>
      </c>
      <c r="FB503" s="81">
        <f t="shared" si="1015"/>
        <v>7</v>
      </c>
      <c r="FC503" s="81">
        <f t="shared" si="1112"/>
        <v>7</v>
      </c>
      <c r="FD503" s="2"/>
      <c r="FE503" s="77">
        <f t="shared" si="1016"/>
        <v>0</v>
      </c>
      <c r="FF503" s="83">
        <f t="shared" si="1017"/>
        <v>0.3834355828220859</v>
      </c>
      <c r="FG503" s="83">
        <f t="shared" si="1018"/>
        <v>0</v>
      </c>
      <c r="FH503" s="81">
        <f t="shared" si="1019"/>
        <v>0.1861850679575498</v>
      </c>
      <c r="FI503" s="81">
        <f t="shared" si="1020"/>
        <v>-0.18474043968224643</v>
      </c>
      <c r="FJ503" s="81">
        <f t="shared" si="1021"/>
        <v>0.54654764073601747</v>
      </c>
      <c r="FK503" s="81">
        <f t="shared" si="1022"/>
        <v>0.72267389340560073</v>
      </c>
      <c r="FL503" s="81">
        <f t="shared" si="1023"/>
        <v>0.35880875493362041</v>
      </c>
      <c r="FM503" s="81">
        <f t="shared" si="1024"/>
        <v>0.53125553391181157</v>
      </c>
      <c r="FN503" s="81">
        <f t="shared" si="1025"/>
        <v>0.35373187124159888</v>
      </c>
      <c r="FO503" s="81">
        <f t="shared" si="1026"/>
        <v>1.2464387464387465</v>
      </c>
      <c r="FP503" s="81">
        <f t="shared" si="1027"/>
        <v>1.2218537266538663</v>
      </c>
      <c r="FQ503" s="2"/>
      <c r="FR503" s="83">
        <f t="shared" si="1028"/>
        <v>2</v>
      </c>
      <c r="FS503" s="83">
        <f t="shared" si="1029"/>
        <v>-2</v>
      </c>
      <c r="FT503" s="83">
        <f t="shared" si="1030"/>
        <v>1</v>
      </c>
      <c r="FU503" s="83">
        <f t="shared" si="1031"/>
        <v>-2</v>
      </c>
      <c r="FV503" s="83">
        <f t="shared" si="1032"/>
        <v>4</v>
      </c>
      <c r="FW503" s="83">
        <f t="shared" si="1033"/>
        <v>1</v>
      </c>
      <c r="FX503" s="83">
        <f t="shared" si="1034"/>
        <v>-2</v>
      </c>
      <c r="FY503" s="83">
        <f t="shared" si="1035"/>
        <v>1</v>
      </c>
      <c r="FZ503" s="83">
        <f t="shared" si="1036"/>
        <v>-1</v>
      </c>
      <c r="GA503" s="83">
        <f t="shared" si="1037"/>
        <v>5</v>
      </c>
      <c r="GB503" s="83">
        <f t="shared" si="1038"/>
        <v>0</v>
      </c>
      <c r="GC503" s="54"/>
      <c r="GD503" s="205">
        <f t="shared" si="1039"/>
        <v>0.3834355828220859</v>
      </c>
      <c r="GE503" s="206">
        <f t="shared" si="1040"/>
        <v>-0.3834355828220859</v>
      </c>
      <c r="GF503" s="206">
        <f t="shared" si="1041"/>
        <v>0.1861850679575498</v>
      </c>
      <c r="GG503" s="207">
        <f t="shared" si="1042"/>
        <v>-0.37092550763979626</v>
      </c>
      <c r="GH503" s="206">
        <f t="shared" si="1043"/>
        <v>0.73128808041826387</v>
      </c>
      <c r="GI503" s="206">
        <f t="shared" si="1044"/>
        <v>0.17612625266958326</v>
      </c>
      <c r="GJ503" s="206">
        <f t="shared" si="1045"/>
        <v>-0.36386513847198032</v>
      </c>
      <c r="GK503" s="206">
        <f t="shared" si="1046"/>
        <v>0.17244677897819116</v>
      </c>
      <c r="GL503" s="206">
        <f t="shared" si="1047"/>
        <v>-0.17752366267021269</v>
      </c>
      <c r="GM503" s="206">
        <f t="shared" si="1048"/>
        <v>0.89270687519714764</v>
      </c>
      <c r="GN503" s="206">
        <f t="shared" si="1049"/>
        <v>-2.4585019784880258E-2</v>
      </c>
      <c r="GO503" s="2"/>
      <c r="GP503" s="3">
        <f t="shared" si="1050"/>
        <v>7</v>
      </c>
      <c r="GQ503" s="320">
        <f t="shared" si="1051"/>
        <v>1.2218537266538664E-3</v>
      </c>
      <c r="GR503" s="298">
        <f t="shared" si="1052"/>
        <v>0</v>
      </c>
      <c r="GS503" s="298">
        <f t="shared" si="1053"/>
        <v>3.1962156806341291E-5</v>
      </c>
      <c r="GT503" s="298">
        <f t="shared" si="1054"/>
        <v>0</v>
      </c>
      <c r="GU503" s="298">
        <f t="shared" si="1055"/>
        <v>2.1590810950859316E-5</v>
      </c>
      <c r="GV503" s="298">
        <f t="shared" si="1056"/>
        <v>-1.8045329868629998E-5</v>
      </c>
      <c r="GW503" s="298">
        <f t="shared" si="1057"/>
        <v>6.0215571746853738E-5</v>
      </c>
      <c r="GX503" s="298">
        <f t="shared" si="1058"/>
        <v>1.0009008107296567E-4</v>
      </c>
      <c r="GY503" s="298">
        <f t="shared" si="1059"/>
        <v>4.7958180466633096E-5</v>
      </c>
      <c r="GZ503" s="298">
        <f t="shared" si="1060"/>
        <v>6.227296315516347E-5</v>
      </c>
      <c r="HA503" s="298">
        <f t="shared" si="1061"/>
        <v>4.2247570764681033E-5</v>
      </c>
      <c r="HB503" s="298">
        <f t="shared" si="1062"/>
        <v>1.3958125623130609E-4</v>
      </c>
      <c r="HC503" s="298">
        <f t="shared" si="1063"/>
        <v>1.2129823770988928E-4</v>
      </c>
      <c r="HD503" s="298"/>
    </row>
    <row r="504" spans="1:212" ht="12" customHeight="1" x14ac:dyDescent="0.25">
      <c r="A504" s="2">
        <v>3</v>
      </c>
      <c r="B504" s="10" t="s">
        <v>155</v>
      </c>
      <c r="C504" s="183">
        <v>81004</v>
      </c>
      <c r="D504" s="10"/>
      <c r="E504" s="2" t="s">
        <v>215</v>
      </c>
      <c r="F504" s="33"/>
      <c r="G504" s="33"/>
      <c r="H504" s="33"/>
      <c r="I504" s="33"/>
      <c r="J504" s="33"/>
      <c r="K504" s="33"/>
      <c r="L504" s="33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61"/>
      <c r="X504" s="45"/>
      <c r="Y504" s="3">
        <v>4</v>
      </c>
      <c r="Z504" s="146">
        <v>9</v>
      </c>
      <c r="AA504" s="3">
        <f t="shared" si="1094"/>
        <v>13</v>
      </c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178">
        <f t="shared" si="977"/>
        <v>0</v>
      </c>
      <c r="BB504" s="2">
        <f t="shared" si="978"/>
        <v>0</v>
      </c>
      <c r="BC504" s="2">
        <f t="shared" si="979"/>
        <v>0</v>
      </c>
      <c r="BD504" s="146">
        <f t="shared" si="980"/>
        <v>0</v>
      </c>
      <c r="BE504" s="3">
        <f t="shared" si="981"/>
        <v>2.4112363614443302</v>
      </c>
      <c r="BF504" s="178">
        <f t="shared" si="982"/>
        <v>0</v>
      </c>
      <c r="BG504" s="2">
        <f t="shared" si="983"/>
        <v>0</v>
      </c>
      <c r="BH504" s="2">
        <f t="shared" si="984"/>
        <v>0</v>
      </c>
      <c r="BI504" s="146">
        <f t="shared" si="985"/>
        <v>0</v>
      </c>
      <c r="BJ504" s="3"/>
      <c r="BK504" s="21">
        <v>16042</v>
      </c>
      <c r="BL504" s="3">
        <v>16002</v>
      </c>
      <c r="BM504" s="2">
        <v>40</v>
      </c>
      <c r="BN504" s="2">
        <v>40</v>
      </c>
      <c r="BO504" s="45"/>
      <c r="BP504" s="2">
        <f t="shared" si="986"/>
        <v>40</v>
      </c>
      <c r="BQ504" s="2">
        <f t="shared" si="987"/>
        <v>2.4996875390576179</v>
      </c>
      <c r="BR504" s="2">
        <f t="shared" si="988"/>
        <v>2.4996875390576179</v>
      </c>
      <c r="BS504" s="2"/>
      <c r="BT504" s="7">
        <v>16263</v>
      </c>
      <c r="BU504" s="3">
        <v>16211</v>
      </c>
      <c r="BV504" s="2">
        <f t="shared" si="1099"/>
        <v>52</v>
      </c>
      <c r="BW504" s="2">
        <v>52</v>
      </c>
      <c r="BX504" s="61"/>
      <c r="BY504" s="2">
        <f t="shared" si="989"/>
        <v>52</v>
      </c>
      <c r="BZ504" s="2">
        <f t="shared" si="990"/>
        <v>3.2076984763432237</v>
      </c>
      <c r="CA504" s="2">
        <f t="shared" si="991"/>
        <v>3.2076984763432237</v>
      </c>
      <c r="CB504" s="2"/>
      <c r="CC504" s="105">
        <v>16317</v>
      </c>
      <c r="CD504" s="3">
        <v>16299</v>
      </c>
      <c r="CE504" s="2">
        <f t="shared" si="1100"/>
        <v>18</v>
      </c>
      <c r="CF504" s="2">
        <v>18</v>
      </c>
      <c r="CG504" s="61"/>
      <c r="CH504" s="2">
        <f t="shared" si="992"/>
        <v>18</v>
      </c>
      <c r="CI504" s="2">
        <f t="shared" si="993"/>
        <v>1.1043622308117063</v>
      </c>
      <c r="CJ504" s="2">
        <f t="shared" si="994"/>
        <v>1.1043622308117063</v>
      </c>
      <c r="CK504" s="2"/>
      <c r="CL504" s="105">
        <v>16414</v>
      </c>
      <c r="CM504" s="3">
        <v>16397</v>
      </c>
      <c r="CN504" s="2">
        <f t="shared" si="1101"/>
        <v>17</v>
      </c>
      <c r="CO504" s="2">
        <f t="shared" si="1102"/>
        <v>17</v>
      </c>
      <c r="CP504" s="61"/>
      <c r="CQ504" s="2">
        <f t="shared" si="995"/>
        <v>17</v>
      </c>
      <c r="CR504" s="2">
        <f t="shared" si="996"/>
        <v>1.0367750198206989</v>
      </c>
      <c r="CS504" s="2">
        <f t="shared" si="997"/>
        <v>1.0367750198206989</v>
      </c>
      <c r="CT504" s="2"/>
      <c r="CU504" s="131">
        <v>16629</v>
      </c>
      <c r="CV504" s="3">
        <v>16589</v>
      </c>
      <c r="CW504" s="2">
        <f t="shared" si="1103"/>
        <v>40</v>
      </c>
      <c r="CX504" s="2">
        <f t="shared" si="1104"/>
        <v>40</v>
      </c>
      <c r="CY504" s="61"/>
      <c r="CZ504" s="2">
        <f t="shared" si="998"/>
        <v>40</v>
      </c>
      <c r="DA504" s="2">
        <f t="shared" si="999"/>
        <v>2.4112363614443302</v>
      </c>
      <c r="DB504" s="2">
        <f t="shared" si="1000"/>
        <v>2.4112363614443302</v>
      </c>
      <c r="DC504" s="2"/>
      <c r="DD504" s="131">
        <v>16836</v>
      </c>
      <c r="DE504" s="3">
        <v>16809</v>
      </c>
      <c r="DF504" s="2">
        <f t="shared" si="1105"/>
        <v>27</v>
      </c>
      <c r="DG504" s="2">
        <f t="shared" si="1106"/>
        <v>27</v>
      </c>
      <c r="DH504" s="61"/>
      <c r="DI504" s="2">
        <f t="shared" si="1001"/>
        <v>27</v>
      </c>
      <c r="DJ504" s="2">
        <f t="shared" si="1002"/>
        <v>1.6062823487417455</v>
      </c>
      <c r="DK504" s="2">
        <f t="shared" si="1003"/>
        <v>1.6062823487417455</v>
      </c>
      <c r="DL504" s="2"/>
      <c r="DM504" s="131">
        <v>16901</v>
      </c>
      <c r="DN504" s="2">
        <v>16871</v>
      </c>
      <c r="DO504" s="3">
        <f t="shared" si="1004"/>
        <v>30</v>
      </c>
      <c r="DP504" s="3">
        <f t="shared" si="1005"/>
        <v>1.7781992768656274</v>
      </c>
      <c r="DQ504" s="2"/>
      <c r="DR504" s="131">
        <v>17077</v>
      </c>
      <c r="DS504" s="2">
        <v>17048</v>
      </c>
      <c r="DT504" s="3">
        <f t="shared" si="1006"/>
        <v>29</v>
      </c>
      <c r="DU504" s="3">
        <f t="shared" si="1007"/>
        <v>1.7010793054903801</v>
      </c>
      <c r="DV504" s="2"/>
      <c r="DW504" s="131">
        <v>17125</v>
      </c>
      <c r="DX504" s="2">
        <v>17075</v>
      </c>
      <c r="DY504" s="3">
        <f t="shared" si="1008"/>
        <v>50</v>
      </c>
      <c r="DZ504" s="3">
        <f t="shared" si="1009"/>
        <v>2.9282576866764276</v>
      </c>
      <c r="EA504" s="2"/>
      <c r="EB504" s="131">
        <v>17207</v>
      </c>
      <c r="EC504" s="2">
        <v>17181</v>
      </c>
      <c r="ED504" s="3">
        <f t="shared" si="1107"/>
        <v>26</v>
      </c>
      <c r="EE504" s="3">
        <f t="shared" si="1010"/>
        <v>1.5132995751120424</v>
      </c>
      <c r="EF504" s="2"/>
      <c r="EG504" s="131">
        <v>17398</v>
      </c>
      <c r="EH504" s="2">
        <v>17341</v>
      </c>
      <c r="EI504" s="3">
        <f t="shared" si="1091"/>
        <v>57</v>
      </c>
      <c r="EJ504" s="3">
        <f t="shared" si="1011"/>
        <v>3.2870076696845629</v>
      </c>
      <c r="EK504" s="2"/>
      <c r="EL504" s="131">
        <v>17622</v>
      </c>
      <c r="EM504" s="2">
        <v>17559</v>
      </c>
      <c r="EN504" s="3">
        <f t="shared" si="1111"/>
        <v>63</v>
      </c>
      <c r="EO504" s="3">
        <f t="shared" si="1012"/>
        <v>3.5879036391594052</v>
      </c>
      <c r="EP504" s="2"/>
      <c r="EQ504" s="2"/>
      <c r="ER504" s="77">
        <f t="shared" si="1013"/>
        <v>40</v>
      </c>
      <c r="ES504" s="83">
        <f t="shared" si="1109"/>
        <v>52</v>
      </c>
      <c r="ET504" s="83">
        <f t="shared" si="1085"/>
        <v>18</v>
      </c>
      <c r="EU504" s="81">
        <f t="shared" si="1114"/>
        <v>17</v>
      </c>
      <c r="EV504" s="81">
        <f t="shared" si="1089"/>
        <v>40</v>
      </c>
      <c r="EW504" s="81">
        <f t="shared" si="1108"/>
        <v>27</v>
      </c>
      <c r="EX504" s="81">
        <f t="shared" si="1090"/>
        <v>30</v>
      </c>
      <c r="EY504" s="81">
        <f t="shared" si="1113"/>
        <v>29</v>
      </c>
      <c r="EZ504" s="81">
        <f t="shared" si="1087"/>
        <v>50</v>
      </c>
      <c r="FA504" s="81">
        <f t="shared" si="1014"/>
        <v>26</v>
      </c>
      <c r="FB504" s="81">
        <f t="shared" si="1015"/>
        <v>57</v>
      </c>
      <c r="FC504" s="81">
        <f t="shared" si="1112"/>
        <v>63</v>
      </c>
      <c r="FD504" s="2"/>
      <c r="FE504" s="77">
        <f t="shared" si="1016"/>
        <v>2.4996875390576179</v>
      </c>
      <c r="FF504" s="83">
        <f t="shared" si="1017"/>
        <v>3.2076984763432237</v>
      </c>
      <c r="FG504" s="83">
        <f t="shared" si="1018"/>
        <v>1.1043622308117063</v>
      </c>
      <c r="FH504" s="81">
        <f t="shared" si="1019"/>
        <v>1.0367750198206989</v>
      </c>
      <c r="FI504" s="81">
        <f t="shared" si="1020"/>
        <v>2.4112363614443302</v>
      </c>
      <c r="FJ504" s="81">
        <f t="shared" si="1021"/>
        <v>1.6062823487417455</v>
      </c>
      <c r="FK504" s="81">
        <f t="shared" si="1022"/>
        <v>1.7781992768656274</v>
      </c>
      <c r="FL504" s="81">
        <f t="shared" si="1023"/>
        <v>1.7010793054903801</v>
      </c>
      <c r="FM504" s="81">
        <f t="shared" si="1024"/>
        <v>2.9282576866764276</v>
      </c>
      <c r="FN504" s="81">
        <f t="shared" si="1025"/>
        <v>1.5132995751120424</v>
      </c>
      <c r="FO504" s="81">
        <f t="shared" si="1026"/>
        <v>3.2870076696845629</v>
      </c>
      <c r="FP504" s="81">
        <f t="shared" si="1027"/>
        <v>3.5879036391594052</v>
      </c>
      <c r="FQ504" s="2"/>
      <c r="FR504" s="83">
        <f t="shared" si="1028"/>
        <v>12</v>
      </c>
      <c r="FS504" s="83">
        <f t="shared" si="1029"/>
        <v>-34</v>
      </c>
      <c r="FT504" s="83">
        <f t="shared" si="1030"/>
        <v>-1</v>
      </c>
      <c r="FU504" s="83">
        <f t="shared" si="1031"/>
        <v>23</v>
      </c>
      <c r="FV504" s="83">
        <f t="shared" si="1032"/>
        <v>-13</v>
      </c>
      <c r="FW504" s="83">
        <f t="shared" si="1033"/>
        <v>3</v>
      </c>
      <c r="FX504" s="83">
        <f t="shared" si="1034"/>
        <v>-1</v>
      </c>
      <c r="FY504" s="83">
        <f t="shared" si="1035"/>
        <v>21</v>
      </c>
      <c r="FZ504" s="83">
        <f t="shared" si="1036"/>
        <v>-24</v>
      </c>
      <c r="GA504" s="83">
        <f t="shared" si="1037"/>
        <v>31</v>
      </c>
      <c r="GB504" s="83">
        <f t="shared" si="1038"/>
        <v>6</v>
      </c>
      <c r="GC504" s="54"/>
      <c r="GD504" s="205">
        <f t="shared" si="1039"/>
        <v>0.70801093728560582</v>
      </c>
      <c r="GE504" s="206">
        <f t="shared" si="1040"/>
        <v>-2.1033362455315174</v>
      </c>
      <c r="GF504" s="206">
        <f t="shared" si="1041"/>
        <v>-6.7587210991007396E-2</v>
      </c>
      <c r="GG504" s="207">
        <f t="shared" si="1042"/>
        <v>1.3744613416236313</v>
      </c>
      <c r="GH504" s="206">
        <f t="shared" si="1043"/>
        <v>-0.80495401270258471</v>
      </c>
      <c r="GI504" s="206">
        <f t="shared" si="1044"/>
        <v>0.17191692812388193</v>
      </c>
      <c r="GJ504" s="206">
        <f t="shared" si="1045"/>
        <v>-7.7119971375247287E-2</v>
      </c>
      <c r="GK504" s="206">
        <f t="shared" si="1046"/>
        <v>1.2271783811860475</v>
      </c>
      <c r="GL504" s="206">
        <f t="shared" si="1047"/>
        <v>-1.4149581115643852</v>
      </c>
      <c r="GM504" s="206">
        <f t="shared" si="1048"/>
        <v>1.7737080945725205</v>
      </c>
      <c r="GN504" s="206">
        <f t="shared" si="1049"/>
        <v>0.30089596947484232</v>
      </c>
      <c r="GO504" s="2"/>
      <c r="GP504" s="3">
        <f t="shared" si="1050"/>
        <v>63</v>
      </c>
      <c r="GQ504" s="320">
        <f t="shared" si="1051"/>
        <v>3.5879036391594054E-3</v>
      </c>
      <c r="GR504" s="298">
        <f t="shared" si="1052"/>
        <v>6.9663351852174366E-4</v>
      </c>
      <c r="GS504" s="298">
        <f t="shared" si="1053"/>
        <v>8.3101607696487356E-4</v>
      </c>
      <c r="GT504" s="298">
        <f t="shared" si="1054"/>
        <v>3.4369991530052183E-4</v>
      </c>
      <c r="GU504" s="298">
        <f t="shared" si="1055"/>
        <v>3.6704378616460835E-4</v>
      </c>
      <c r="GV504" s="298">
        <f t="shared" si="1056"/>
        <v>7.2181319474519997E-4</v>
      </c>
      <c r="GW504" s="298">
        <f t="shared" si="1057"/>
        <v>5.4194014572168361E-4</v>
      </c>
      <c r="GX504" s="298">
        <f t="shared" si="1058"/>
        <v>7.5067560804724257E-4</v>
      </c>
      <c r="GY504" s="298">
        <f t="shared" si="1059"/>
        <v>6.9539361676617989E-4</v>
      </c>
      <c r="GZ504" s="298">
        <f t="shared" si="1060"/>
        <v>1.0378827192527244E-3</v>
      </c>
      <c r="HA504" s="298">
        <f t="shared" si="1061"/>
        <v>5.4921841994085344E-4</v>
      </c>
      <c r="HB504" s="298">
        <f t="shared" si="1062"/>
        <v>1.1365902293120637E-3</v>
      </c>
      <c r="HC504" s="298">
        <f t="shared" si="1063"/>
        <v>1.0916841393890035E-3</v>
      </c>
      <c r="HD504" s="298"/>
    </row>
    <row r="505" spans="1:212" ht="12" customHeight="1" x14ac:dyDescent="0.25">
      <c r="A505" s="2">
        <v>3</v>
      </c>
      <c r="B505" s="10" t="s">
        <v>155</v>
      </c>
      <c r="C505" s="183">
        <v>81013</v>
      </c>
      <c r="D505" s="10"/>
      <c r="E505" s="2" t="s">
        <v>519</v>
      </c>
      <c r="F505" s="33"/>
      <c r="G505" s="33"/>
      <c r="H505" s="33"/>
      <c r="I505" s="33"/>
      <c r="J505" s="33"/>
      <c r="K505" s="33"/>
      <c r="L505" s="33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61"/>
      <c r="X505" s="45"/>
      <c r="Y505" s="3">
        <v>57</v>
      </c>
      <c r="Z505" s="146"/>
      <c r="AA505" s="3">
        <f t="shared" si="1094"/>
        <v>57</v>
      </c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178">
        <f t="shared" si="977"/>
        <v>0</v>
      </c>
      <c r="BB505" s="2">
        <f t="shared" si="978"/>
        <v>0</v>
      </c>
      <c r="BC505" s="2">
        <f t="shared" si="979"/>
        <v>0</v>
      </c>
      <c r="BD505" s="146">
        <f t="shared" si="980"/>
        <v>0</v>
      </c>
      <c r="BE505" s="3">
        <f t="shared" si="981"/>
        <v>27.226318774815656</v>
      </c>
      <c r="BF505" s="178">
        <f t="shared" si="982"/>
        <v>0</v>
      </c>
      <c r="BG505" s="2">
        <f t="shared" si="983"/>
        <v>0</v>
      </c>
      <c r="BH505" s="2">
        <f t="shared" si="984"/>
        <v>0</v>
      </c>
      <c r="BI505" s="146">
        <f t="shared" si="985"/>
        <v>0</v>
      </c>
      <c r="BJ505" s="3"/>
      <c r="BK505" s="21">
        <v>1767</v>
      </c>
      <c r="BL505" s="3">
        <v>1719</v>
      </c>
      <c r="BM505" s="2">
        <v>48</v>
      </c>
      <c r="BN505" s="2">
        <v>48</v>
      </c>
      <c r="BO505" s="45"/>
      <c r="BP505" s="2">
        <f t="shared" si="986"/>
        <v>48</v>
      </c>
      <c r="BQ505" s="2">
        <f t="shared" si="987"/>
        <v>27.923211169284468</v>
      </c>
      <c r="BR505" s="2">
        <f t="shared" si="988"/>
        <v>27.923211169284468</v>
      </c>
      <c r="BS505" s="2"/>
      <c r="BT505" s="7">
        <v>1801</v>
      </c>
      <c r="BU505" s="3">
        <v>1745</v>
      </c>
      <c r="BV505" s="2">
        <f t="shared" si="1099"/>
        <v>56</v>
      </c>
      <c r="BW505" s="2">
        <v>56</v>
      </c>
      <c r="BX505" s="61"/>
      <c r="BY505" s="2">
        <f t="shared" si="989"/>
        <v>56</v>
      </c>
      <c r="BZ505" s="2">
        <f t="shared" si="990"/>
        <v>32.091690544412607</v>
      </c>
      <c r="CA505" s="2">
        <f t="shared" si="991"/>
        <v>32.091690544412607</v>
      </c>
      <c r="CB505" s="2"/>
      <c r="CC505" s="105">
        <v>1791</v>
      </c>
      <c r="CD505" s="3">
        <v>1755</v>
      </c>
      <c r="CE505" s="2">
        <f t="shared" si="1100"/>
        <v>36</v>
      </c>
      <c r="CF505" s="2">
        <v>36</v>
      </c>
      <c r="CG505" s="61"/>
      <c r="CH505" s="2">
        <f t="shared" si="992"/>
        <v>36</v>
      </c>
      <c r="CI505" s="2">
        <f t="shared" si="993"/>
        <v>20.512820512820515</v>
      </c>
      <c r="CJ505" s="2">
        <f t="shared" si="994"/>
        <v>20.512820512820515</v>
      </c>
      <c r="CK505" s="2"/>
      <c r="CL505" s="105">
        <v>1794</v>
      </c>
      <c r="CM505" s="3">
        <v>1769</v>
      </c>
      <c r="CN505" s="2">
        <f t="shared" si="1101"/>
        <v>25</v>
      </c>
      <c r="CO505" s="2">
        <f t="shared" si="1102"/>
        <v>25</v>
      </c>
      <c r="CP505" s="61"/>
      <c r="CQ505" s="2">
        <f t="shared" si="995"/>
        <v>25</v>
      </c>
      <c r="CR505" s="2">
        <f t="shared" si="996"/>
        <v>14.132278123233466</v>
      </c>
      <c r="CS505" s="2">
        <f t="shared" si="997"/>
        <v>14.132278123233466</v>
      </c>
      <c r="CT505" s="2"/>
      <c r="CU505" s="131">
        <v>1811</v>
      </c>
      <c r="CV505" s="3">
        <v>1763</v>
      </c>
      <c r="CW505" s="2">
        <f t="shared" si="1103"/>
        <v>48</v>
      </c>
      <c r="CX505" s="2">
        <f t="shared" si="1104"/>
        <v>48</v>
      </c>
      <c r="CY505" s="61"/>
      <c r="CZ505" s="2">
        <f t="shared" si="998"/>
        <v>48</v>
      </c>
      <c r="DA505" s="2">
        <f t="shared" si="999"/>
        <v>27.226318774815656</v>
      </c>
      <c r="DB505" s="2">
        <f t="shared" si="1000"/>
        <v>27.226318774815656</v>
      </c>
      <c r="DC505" s="2"/>
      <c r="DD505" s="131">
        <v>1850</v>
      </c>
      <c r="DE505" s="3">
        <v>1814</v>
      </c>
      <c r="DF505" s="2">
        <f t="shared" si="1105"/>
        <v>36</v>
      </c>
      <c r="DG505" s="2">
        <f t="shared" si="1106"/>
        <v>36</v>
      </c>
      <c r="DH505" s="61"/>
      <c r="DI505" s="2">
        <f t="shared" si="1001"/>
        <v>36</v>
      </c>
      <c r="DJ505" s="2">
        <f t="shared" si="1002"/>
        <v>19.845644983461963</v>
      </c>
      <c r="DK505" s="2">
        <f t="shared" si="1003"/>
        <v>19.845644983461963</v>
      </c>
      <c r="DL505" s="2"/>
      <c r="DM505" s="131">
        <v>1837</v>
      </c>
      <c r="DN505" s="2">
        <v>1816</v>
      </c>
      <c r="DO505" s="3">
        <f t="shared" si="1004"/>
        <v>21</v>
      </c>
      <c r="DP505" s="3">
        <f t="shared" si="1005"/>
        <v>11.563876651982378</v>
      </c>
      <c r="DQ505" s="2"/>
      <c r="DR505" s="131">
        <v>1886</v>
      </c>
      <c r="DS505" s="2">
        <v>1873</v>
      </c>
      <c r="DT505" s="3">
        <f t="shared" si="1006"/>
        <v>13</v>
      </c>
      <c r="DU505" s="3">
        <f t="shared" si="1007"/>
        <v>6.9407367859049653</v>
      </c>
      <c r="DV505" s="2"/>
      <c r="DW505" s="131">
        <v>1887</v>
      </c>
      <c r="DX505" s="2">
        <v>1857</v>
      </c>
      <c r="DY505" s="3">
        <f t="shared" si="1008"/>
        <v>30</v>
      </c>
      <c r="DZ505" s="3">
        <f t="shared" si="1009"/>
        <v>16.15508885298869</v>
      </c>
      <c r="EA505" s="2"/>
      <c r="EB505" s="131">
        <v>1953</v>
      </c>
      <c r="EC505" s="2">
        <v>1914</v>
      </c>
      <c r="ED505" s="3">
        <f t="shared" si="1107"/>
        <v>39</v>
      </c>
      <c r="EE505" s="3">
        <f t="shared" si="1010"/>
        <v>20.376175548589341</v>
      </c>
      <c r="EF505" s="2"/>
      <c r="EG505" s="131">
        <v>1971</v>
      </c>
      <c r="EH505" s="2">
        <v>1930</v>
      </c>
      <c r="EI505" s="3">
        <f t="shared" si="1091"/>
        <v>41</v>
      </c>
      <c r="EJ505" s="3">
        <f t="shared" si="1011"/>
        <v>21.243523316062177</v>
      </c>
      <c r="EK505" s="2"/>
      <c r="EL505" s="131">
        <v>2057</v>
      </c>
      <c r="EM505" s="2">
        <v>2004</v>
      </c>
      <c r="EN505" s="3">
        <f t="shared" si="1111"/>
        <v>53</v>
      </c>
      <c r="EO505" s="3">
        <f t="shared" si="1012"/>
        <v>26.447105788423155</v>
      </c>
      <c r="EP505" s="2"/>
      <c r="EQ505" s="2"/>
      <c r="ER505" s="77">
        <f t="shared" si="1013"/>
        <v>48</v>
      </c>
      <c r="ES505" s="83">
        <f t="shared" si="1109"/>
        <v>56</v>
      </c>
      <c r="ET505" s="83">
        <f t="shared" si="1085"/>
        <v>36</v>
      </c>
      <c r="EU505" s="81">
        <f t="shared" si="1114"/>
        <v>25</v>
      </c>
      <c r="EV505" s="81">
        <f t="shared" si="1089"/>
        <v>48</v>
      </c>
      <c r="EW505" s="81">
        <f t="shared" si="1108"/>
        <v>36</v>
      </c>
      <c r="EX505" s="81">
        <f t="shared" si="1090"/>
        <v>21</v>
      </c>
      <c r="EY505" s="81">
        <f t="shared" si="1113"/>
        <v>13</v>
      </c>
      <c r="EZ505" s="81">
        <f t="shared" ref="EZ505:EZ536" si="1115">DY505</f>
        <v>30</v>
      </c>
      <c r="FA505" s="81">
        <f t="shared" si="1014"/>
        <v>39</v>
      </c>
      <c r="FB505" s="81">
        <f t="shared" si="1015"/>
        <v>41</v>
      </c>
      <c r="FC505" s="81">
        <f t="shared" si="1112"/>
        <v>53</v>
      </c>
      <c r="FD505" s="2"/>
      <c r="FE505" s="77">
        <f t="shared" si="1016"/>
        <v>27.923211169284468</v>
      </c>
      <c r="FF505" s="83">
        <f t="shared" si="1017"/>
        <v>32.091690544412607</v>
      </c>
      <c r="FG505" s="83">
        <f t="shared" si="1018"/>
        <v>20.512820512820515</v>
      </c>
      <c r="FH505" s="81">
        <f t="shared" si="1019"/>
        <v>14.132278123233466</v>
      </c>
      <c r="FI505" s="81">
        <f t="shared" si="1020"/>
        <v>27.226318774815656</v>
      </c>
      <c r="FJ505" s="81">
        <f t="shared" si="1021"/>
        <v>19.845644983461963</v>
      </c>
      <c r="FK505" s="81">
        <f t="shared" si="1022"/>
        <v>11.563876651982378</v>
      </c>
      <c r="FL505" s="81">
        <f t="shared" si="1023"/>
        <v>6.9407367859049653</v>
      </c>
      <c r="FM505" s="81">
        <f t="shared" si="1024"/>
        <v>16.15508885298869</v>
      </c>
      <c r="FN505" s="81">
        <f t="shared" si="1025"/>
        <v>20.376175548589341</v>
      </c>
      <c r="FO505" s="81">
        <f t="shared" si="1026"/>
        <v>21.243523316062177</v>
      </c>
      <c r="FP505" s="81">
        <f t="shared" si="1027"/>
        <v>26.447105788423155</v>
      </c>
      <c r="FQ505" s="2"/>
      <c r="FR505" s="83">
        <f t="shared" si="1028"/>
        <v>8</v>
      </c>
      <c r="FS505" s="83">
        <f t="shared" si="1029"/>
        <v>-20</v>
      </c>
      <c r="FT505" s="83">
        <f t="shared" si="1030"/>
        <v>-11</v>
      </c>
      <c r="FU505" s="83">
        <f t="shared" si="1031"/>
        <v>23</v>
      </c>
      <c r="FV505" s="83">
        <f t="shared" si="1032"/>
        <v>-12</v>
      </c>
      <c r="FW505" s="83">
        <f t="shared" si="1033"/>
        <v>-15</v>
      </c>
      <c r="FX505" s="83">
        <f t="shared" si="1034"/>
        <v>-8</v>
      </c>
      <c r="FY505" s="83">
        <f t="shared" si="1035"/>
        <v>17</v>
      </c>
      <c r="FZ505" s="83">
        <f t="shared" si="1036"/>
        <v>9</v>
      </c>
      <c r="GA505" s="83">
        <f t="shared" si="1037"/>
        <v>2</v>
      </c>
      <c r="GB505" s="83">
        <f t="shared" si="1038"/>
        <v>12</v>
      </c>
      <c r="GC505" s="54"/>
      <c r="GD505" s="205">
        <f t="shared" si="1039"/>
        <v>4.1684793751281397</v>
      </c>
      <c r="GE505" s="206">
        <f t="shared" si="1040"/>
        <v>-11.578870031592093</v>
      </c>
      <c r="GF505" s="206">
        <f t="shared" si="1041"/>
        <v>-6.380542389587049</v>
      </c>
      <c r="GG505" s="207">
        <f t="shared" si="1042"/>
        <v>13.094040651582191</v>
      </c>
      <c r="GH505" s="206">
        <f t="shared" si="1043"/>
        <v>-7.3806737913536935</v>
      </c>
      <c r="GI505" s="206">
        <f t="shared" si="1044"/>
        <v>-8.2817683314795847</v>
      </c>
      <c r="GJ505" s="206">
        <f t="shared" si="1045"/>
        <v>-4.6231398660774126</v>
      </c>
      <c r="GK505" s="206">
        <f t="shared" si="1046"/>
        <v>9.2143520670837251</v>
      </c>
      <c r="GL505" s="206">
        <f t="shared" si="1047"/>
        <v>4.2210866956006505</v>
      </c>
      <c r="GM505" s="206">
        <f t="shared" si="1048"/>
        <v>0.86734776747283604</v>
      </c>
      <c r="GN505" s="206">
        <f t="shared" si="1049"/>
        <v>5.2035824723609778</v>
      </c>
      <c r="GO505" s="2"/>
      <c r="GP505" s="3">
        <f t="shared" si="1050"/>
        <v>53</v>
      </c>
      <c r="GQ505" s="320">
        <f t="shared" si="1051"/>
        <v>2.6447105788423155E-2</v>
      </c>
      <c r="GR505" s="298">
        <f t="shared" si="1052"/>
        <v>8.3596022222609241E-4</v>
      </c>
      <c r="GS505" s="298">
        <f t="shared" si="1053"/>
        <v>8.9494039057755618E-4</v>
      </c>
      <c r="GT505" s="298">
        <f t="shared" si="1054"/>
        <v>6.8739983060104367E-4</v>
      </c>
      <c r="GU505" s="298">
        <f t="shared" si="1055"/>
        <v>5.3977027377148288E-4</v>
      </c>
      <c r="GV505" s="298">
        <f t="shared" si="1056"/>
        <v>8.661758336942399E-4</v>
      </c>
      <c r="GW505" s="298">
        <f t="shared" si="1057"/>
        <v>7.2258686096224485E-4</v>
      </c>
      <c r="GX505" s="298">
        <f t="shared" si="1058"/>
        <v>5.2547292563306979E-4</v>
      </c>
      <c r="GY505" s="298">
        <f t="shared" si="1059"/>
        <v>3.1172817303311512E-4</v>
      </c>
      <c r="GZ505" s="298">
        <f t="shared" si="1060"/>
        <v>6.227296315516347E-4</v>
      </c>
      <c r="HA505" s="298">
        <f t="shared" si="1061"/>
        <v>8.238276299112801E-4</v>
      </c>
      <c r="HB505" s="298">
        <f t="shared" si="1062"/>
        <v>8.1754735792622139E-4</v>
      </c>
      <c r="HC505" s="298">
        <f t="shared" si="1063"/>
        <v>9.184009426605902E-4</v>
      </c>
      <c r="HD505" s="298"/>
    </row>
    <row r="506" spans="1:212" ht="12" customHeight="1" x14ac:dyDescent="0.25">
      <c r="A506" s="2">
        <v>3</v>
      </c>
      <c r="B506" s="10" t="s">
        <v>155</v>
      </c>
      <c r="C506" s="183">
        <v>81015</v>
      </c>
      <c r="D506" s="10"/>
      <c r="E506" s="2" t="s">
        <v>531</v>
      </c>
      <c r="F506" s="33"/>
      <c r="G506" s="33"/>
      <c r="H506" s="33"/>
      <c r="I506" s="33"/>
      <c r="J506" s="33"/>
      <c r="K506" s="33"/>
      <c r="L506" s="33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61"/>
      <c r="X506" s="45"/>
      <c r="Y506" s="3">
        <v>10</v>
      </c>
      <c r="Z506" s="146">
        <v>4</v>
      </c>
      <c r="AA506" s="3">
        <f t="shared" si="1094"/>
        <v>14</v>
      </c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178">
        <f t="shared" si="977"/>
        <v>0</v>
      </c>
      <c r="BB506" s="2">
        <f t="shared" si="978"/>
        <v>0</v>
      </c>
      <c r="BC506" s="2">
        <f t="shared" si="979"/>
        <v>0</v>
      </c>
      <c r="BD506" s="146">
        <f t="shared" si="980"/>
        <v>0</v>
      </c>
      <c r="BE506" s="3">
        <f t="shared" si="981"/>
        <v>1.7320301868118273</v>
      </c>
      <c r="BF506" s="178">
        <f t="shared" si="982"/>
        <v>0</v>
      </c>
      <c r="BG506" s="2">
        <f t="shared" si="983"/>
        <v>0</v>
      </c>
      <c r="BH506" s="2">
        <f t="shared" si="984"/>
        <v>0</v>
      </c>
      <c r="BI506" s="146">
        <f t="shared" si="985"/>
        <v>0</v>
      </c>
      <c r="BJ506" s="3"/>
      <c r="BK506" s="21">
        <v>8018</v>
      </c>
      <c r="BL506" s="3">
        <v>8000</v>
      </c>
      <c r="BM506" s="2">
        <v>18</v>
      </c>
      <c r="BN506" s="2">
        <v>18</v>
      </c>
      <c r="BO506" s="45"/>
      <c r="BP506" s="2">
        <f t="shared" si="986"/>
        <v>18</v>
      </c>
      <c r="BQ506" s="2">
        <f t="shared" si="987"/>
        <v>2.25</v>
      </c>
      <c r="BR506" s="2">
        <f t="shared" si="988"/>
        <v>2.25</v>
      </c>
      <c r="BS506" s="2"/>
      <c r="BT506" s="7">
        <v>8104</v>
      </c>
      <c r="BU506" s="3">
        <v>8085</v>
      </c>
      <c r="BV506" s="2">
        <f t="shared" si="1099"/>
        <v>19</v>
      </c>
      <c r="BW506" s="2">
        <v>19</v>
      </c>
      <c r="BX506" s="61"/>
      <c r="BY506" s="2">
        <f t="shared" si="989"/>
        <v>19</v>
      </c>
      <c r="BZ506" s="2">
        <f t="shared" si="990"/>
        <v>2.350030921459493</v>
      </c>
      <c r="CA506" s="2">
        <f t="shared" si="991"/>
        <v>2.350030921459493</v>
      </c>
      <c r="CB506" s="2"/>
      <c r="CC506" s="105">
        <v>8176</v>
      </c>
      <c r="CD506" s="3">
        <v>8144</v>
      </c>
      <c r="CE506" s="2">
        <f t="shared" si="1100"/>
        <v>32</v>
      </c>
      <c r="CF506" s="2">
        <v>32</v>
      </c>
      <c r="CG506" s="61"/>
      <c r="CH506" s="2">
        <f t="shared" si="992"/>
        <v>32</v>
      </c>
      <c r="CI506" s="2">
        <f t="shared" si="993"/>
        <v>3.9292730844793708</v>
      </c>
      <c r="CJ506" s="2">
        <f t="shared" si="994"/>
        <v>3.9292730844793708</v>
      </c>
      <c r="CK506" s="2"/>
      <c r="CL506" s="105">
        <v>8081</v>
      </c>
      <c r="CM506" s="3">
        <v>8066</v>
      </c>
      <c r="CN506" s="2">
        <f t="shared" si="1101"/>
        <v>15</v>
      </c>
      <c r="CO506" s="2">
        <f t="shared" si="1102"/>
        <v>15</v>
      </c>
      <c r="CP506" s="61"/>
      <c r="CQ506" s="2">
        <f t="shared" si="995"/>
        <v>15</v>
      </c>
      <c r="CR506" s="2">
        <f t="shared" si="996"/>
        <v>1.8596578229605754</v>
      </c>
      <c r="CS506" s="2">
        <f t="shared" si="997"/>
        <v>1.8596578229605754</v>
      </c>
      <c r="CT506" s="2"/>
      <c r="CU506" s="131">
        <v>8097</v>
      </c>
      <c r="CV506" s="3">
        <v>8083</v>
      </c>
      <c r="CW506" s="2">
        <f t="shared" si="1103"/>
        <v>14</v>
      </c>
      <c r="CX506" s="2">
        <f t="shared" si="1104"/>
        <v>14</v>
      </c>
      <c r="CY506" s="61"/>
      <c r="CZ506" s="2">
        <f t="shared" si="998"/>
        <v>14</v>
      </c>
      <c r="DA506" s="2">
        <f t="shared" si="999"/>
        <v>1.7320301868118273</v>
      </c>
      <c r="DB506" s="2">
        <f t="shared" si="1000"/>
        <v>1.7320301868118273</v>
      </c>
      <c r="DC506" s="2"/>
      <c r="DD506" s="131">
        <v>8158</v>
      </c>
      <c r="DE506" s="3">
        <v>8143</v>
      </c>
      <c r="DF506" s="2">
        <f t="shared" si="1105"/>
        <v>15</v>
      </c>
      <c r="DG506" s="2">
        <f t="shared" si="1106"/>
        <v>15</v>
      </c>
      <c r="DH506" s="61"/>
      <c r="DI506" s="2">
        <f t="shared" si="1001"/>
        <v>15</v>
      </c>
      <c r="DJ506" s="2">
        <f t="shared" si="1002"/>
        <v>1.8420729460886651</v>
      </c>
      <c r="DK506" s="2">
        <f t="shared" si="1003"/>
        <v>1.8420729460886651</v>
      </c>
      <c r="DL506" s="2"/>
      <c r="DM506" s="131">
        <v>8176</v>
      </c>
      <c r="DN506" s="2">
        <v>8168</v>
      </c>
      <c r="DO506" s="3">
        <f t="shared" si="1004"/>
        <v>8</v>
      </c>
      <c r="DP506" s="3">
        <f t="shared" si="1005"/>
        <v>0.97943192948090108</v>
      </c>
      <c r="DQ506" s="2"/>
      <c r="DR506" s="131">
        <v>8219</v>
      </c>
      <c r="DS506" s="2">
        <v>8214</v>
      </c>
      <c r="DT506" s="3">
        <f t="shared" si="1006"/>
        <v>5</v>
      </c>
      <c r="DU506" s="3">
        <f t="shared" si="1007"/>
        <v>0.60871682493304113</v>
      </c>
      <c r="DV506" s="2"/>
      <c r="DW506" s="131">
        <v>8262</v>
      </c>
      <c r="DX506" s="2">
        <v>8266</v>
      </c>
      <c r="DY506" s="3">
        <f t="shared" si="1008"/>
        <v>-4</v>
      </c>
      <c r="DZ506" s="3">
        <f t="shared" si="1009"/>
        <v>-0.4839099927413501</v>
      </c>
      <c r="EA506" s="2"/>
      <c r="EB506" s="131">
        <v>8332</v>
      </c>
      <c r="EC506" s="2">
        <v>8328</v>
      </c>
      <c r="ED506" s="3">
        <f t="shared" si="1107"/>
        <v>4</v>
      </c>
      <c r="EE506" s="3">
        <f t="shared" si="1010"/>
        <v>0.48030739673390971</v>
      </c>
      <c r="EF506" s="2"/>
      <c r="EG506" s="131">
        <v>8337</v>
      </c>
      <c r="EH506" s="2">
        <v>8339</v>
      </c>
      <c r="EI506" s="3">
        <v>0</v>
      </c>
      <c r="EJ506" s="3">
        <f t="shared" si="1011"/>
        <v>0</v>
      </c>
      <c r="EK506" s="2"/>
      <c r="EL506" s="131">
        <v>8459</v>
      </c>
      <c r="EM506" s="2">
        <v>8452</v>
      </c>
      <c r="EN506" s="3">
        <f t="shared" si="1111"/>
        <v>7</v>
      </c>
      <c r="EO506" s="3">
        <f t="shared" si="1012"/>
        <v>0.82820634169427354</v>
      </c>
      <c r="EP506" s="2"/>
      <c r="EQ506" s="2"/>
      <c r="ER506" s="77">
        <f t="shared" si="1013"/>
        <v>18</v>
      </c>
      <c r="ES506" s="83">
        <f t="shared" si="1109"/>
        <v>19</v>
      </c>
      <c r="ET506" s="83">
        <f t="shared" si="1085"/>
        <v>32</v>
      </c>
      <c r="EU506" s="81">
        <f t="shared" si="1114"/>
        <v>15</v>
      </c>
      <c r="EV506" s="81">
        <f t="shared" si="1089"/>
        <v>14</v>
      </c>
      <c r="EW506" s="81">
        <f t="shared" si="1108"/>
        <v>15</v>
      </c>
      <c r="EX506" s="81">
        <f t="shared" si="1090"/>
        <v>8</v>
      </c>
      <c r="EY506" s="81">
        <f t="shared" si="1113"/>
        <v>5</v>
      </c>
      <c r="EZ506" s="81">
        <f t="shared" si="1115"/>
        <v>-4</v>
      </c>
      <c r="FA506" s="81">
        <f t="shared" si="1014"/>
        <v>4</v>
      </c>
      <c r="FB506" s="81">
        <f t="shared" si="1015"/>
        <v>0</v>
      </c>
      <c r="FC506" s="81">
        <f t="shared" si="1112"/>
        <v>7</v>
      </c>
      <c r="FD506" s="2"/>
      <c r="FE506" s="77">
        <f t="shared" si="1016"/>
        <v>2.25</v>
      </c>
      <c r="FF506" s="83">
        <f t="shared" si="1017"/>
        <v>2.350030921459493</v>
      </c>
      <c r="FG506" s="83">
        <f t="shared" si="1018"/>
        <v>3.9292730844793708</v>
      </c>
      <c r="FH506" s="81">
        <f t="shared" si="1019"/>
        <v>1.8596578229605754</v>
      </c>
      <c r="FI506" s="81">
        <f t="shared" si="1020"/>
        <v>1.7320301868118273</v>
      </c>
      <c r="FJ506" s="81">
        <f t="shared" si="1021"/>
        <v>1.8420729460886651</v>
      </c>
      <c r="FK506" s="81">
        <f t="shared" si="1022"/>
        <v>0.97943192948090108</v>
      </c>
      <c r="FL506" s="81">
        <f t="shared" si="1023"/>
        <v>0.60871682493304113</v>
      </c>
      <c r="FM506" s="81">
        <f t="shared" si="1024"/>
        <v>-0.4839099927413501</v>
      </c>
      <c r="FN506" s="81">
        <f t="shared" si="1025"/>
        <v>0.48030739673390971</v>
      </c>
      <c r="FO506" s="81">
        <f t="shared" si="1026"/>
        <v>0</v>
      </c>
      <c r="FP506" s="81">
        <f t="shared" si="1027"/>
        <v>0.82820634169427354</v>
      </c>
      <c r="FQ506" s="2"/>
      <c r="FR506" s="83">
        <f t="shared" si="1028"/>
        <v>1</v>
      </c>
      <c r="FS506" s="83">
        <f t="shared" si="1029"/>
        <v>13</v>
      </c>
      <c r="FT506" s="83">
        <f t="shared" si="1030"/>
        <v>-17</v>
      </c>
      <c r="FU506" s="83">
        <f t="shared" si="1031"/>
        <v>-1</v>
      </c>
      <c r="FV506" s="83">
        <f t="shared" si="1032"/>
        <v>1</v>
      </c>
      <c r="FW506" s="83">
        <f t="shared" si="1033"/>
        <v>-7</v>
      </c>
      <c r="FX506" s="83">
        <f t="shared" si="1034"/>
        <v>-3</v>
      </c>
      <c r="FY506" s="83">
        <f t="shared" si="1035"/>
        <v>-9</v>
      </c>
      <c r="FZ506" s="83">
        <f t="shared" si="1036"/>
        <v>8</v>
      </c>
      <c r="GA506" s="83">
        <f t="shared" si="1037"/>
        <v>-4</v>
      </c>
      <c r="GB506" s="83">
        <f t="shared" si="1038"/>
        <v>7</v>
      </c>
      <c r="GC506" s="54"/>
      <c r="GD506" s="205">
        <f t="shared" si="1039"/>
        <v>0.10003092145949299</v>
      </c>
      <c r="GE506" s="206">
        <f t="shared" si="1040"/>
        <v>1.5792421630198779</v>
      </c>
      <c r="GF506" s="206">
        <f t="shared" si="1041"/>
        <v>-2.0696152615187957</v>
      </c>
      <c r="GG506" s="207">
        <f t="shared" si="1042"/>
        <v>-0.12762763614874806</v>
      </c>
      <c r="GH506" s="206">
        <f t="shared" si="1043"/>
        <v>0.11004275927683782</v>
      </c>
      <c r="GI506" s="206">
        <f t="shared" si="1044"/>
        <v>-0.86264101660776404</v>
      </c>
      <c r="GJ506" s="206">
        <f t="shared" si="1045"/>
        <v>-0.37071510454785994</v>
      </c>
      <c r="GK506" s="206">
        <f t="shared" si="1046"/>
        <v>-1.0926268176743912</v>
      </c>
      <c r="GL506" s="206">
        <f t="shared" si="1047"/>
        <v>0.96421738947525981</v>
      </c>
      <c r="GM506" s="206">
        <f t="shared" si="1048"/>
        <v>-0.48030739673390971</v>
      </c>
      <c r="GN506" s="206">
        <f t="shared" si="1049"/>
        <v>0.82820634169427354</v>
      </c>
      <c r="GO506" s="2"/>
      <c r="GP506" s="3">
        <f t="shared" si="1050"/>
        <v>7</v>
      </c>
      <c r="GQ506" s="320">
        <f t="shared" si="1051"/>
        <v>8.2820634169427352E-4</v>
      </c>
      <c r="GR506" s="298">
        <f t="shared" si="1052"/>
        <v>3.1348508333478467E-4</v>
      </c>
      <c r="GS506" s="298">
        <f t="shared" si="1053"/>
        <v>3.036404896602423E-4</v>
      </c>
      <c r="GT506" s="298">
        <f t="shared" si="1054"/>
        <v>6.1102207164537216E-4</v>
      </c>
      <c r="GU506" s="298">
        <f t="shared" si="1055"/>
        <v>3.238621642628897E-4</v>
      </c>
      <c r="GV506" s="298">
        <f t="shared" si="1056"/>
        <v>2.5263461816081996E-4</v>
      </c>
      <c r="GW506" s="298">
        <f t="shared" si="1057"/>
        <v>3.0107785873426866E-4</v>
      </c>
      <c r="GX506" s="298">
        <f t="shared" si="1058"/>
        <v>2.0018016214593134E-4</v>
      </c>
      <c r="GY506" s="298">
        <f t="shared" si="1059"/>
        <v>1.1989545116658273E-4</v>
      </c>
      <c r="GZ506" s="298">
        <f t="shared" si="1060"/>
        <v>-8.303061754021796E-5</v>
      </c>
      <c r="HA506" s="298">
        <f t="shared" si="1061"/>
        <v>8.4495141529362065E-5</v>
      </c>
      <c r="HB506" s="298">
        <f t="shared" si="1062"/>
        <v>0</v>
      </c>
      <c r="HC506" s="298">
        <f t="shared" si="1063"/>
        <v>1.2129823770988928E-4</v>
      </c>
      <c r="HD506" s="298"/>
    </row>
    <row r="507" spans="1:212" ht="12" customHeight="1" x14ac:dyDescent="0.25">
      <c r="A507" s="2">
        <v>3</v>
      </c>
      <c r="B507" s="10" t="s">
        <v>155</v>
      </c>
      <c r="C507" s="183">
        <v>82003</v>
      </c>
      <c r="D507" s="10"/>
      <c r="E507" s="2" t="s">
        <v>224</v>
      </c>
      <c r="F507" s="33"/>
      <c r="G507" s="33" t="s">
        <v>176</v>
      </c>
      <c r="H507" s="33" t="s">
        <v>176</v>
      </c>
      <c r="I507" s="33"/>
      <c r="J507" s="33" t="s">
        <v>644</v>
      </c>
      <c r="K507" s="33"/>
      <c r="L507" s="33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61"/>
      <c r="X507" s="45"/>
      <c r="Y507" s="3">
        <v>0</v>
      </c>
      <c r="Z507" s="146">
        <v>19</v>
      </c>
      <c r="AA507" s="3">
        <f t="shared" si="1094"/>
        <v>19</v>
      </c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178">
        <f t="shared" si="977"/>
        <v>0</v>
      </c>
      <c r="BB507" s="2">
        <f t="shared" si="978"/>
        <v>0</v>
      </c>
      <c r="BC507" s="2">
        <f t="shared" si="979"/>
        <v>0</v>
      </c>
      <c r="BD507" s="146">
        <f t="shared" si="980"/>
        <v>0</v>
      </c>
      <c r="BE507" s="3">
        <f t="shared" si="981"/>
        <v>0.64209580069346339</v>
      </c>
      <c r="BF507" s="178">
        <f t="shared" si="982"/>
        <v>0</v>
      </c>
      <c r="BG507" s="2">
        <f t="shared" si="983"/>
        <v>0</v>
      </c>
      <c r="BH507" s="2">
        <f t="shared" si="984"/>
        <v>0</v>
      </c>
      <c r="BI507" s="146">
        <f t="shared" si="985"/>
        <v>0</v>
      </c>
      <c r="BJ507" s="3"/>
      <c r="BK507" s="21">
        <v>15127</v>
      </c>
      <c r="BL507" s="3">
        <v>15094</v>
      </c>
      <c r="BM507" s="2">
        <v>33</v>
      </c>
      <c r="BN507" s="2">
        <v>33</v>
      </c>
      <c r="BO507" s="21">
        <v>495</v>
      </c>
      <c r="BP507" s="2">
        <f t="shared" si="986"/>
        <v>528</v>
      </c>
      <c r="BQ507" s="2">
        <f t="shared" si="987"/>
        <v>2.186299191731814</v>
      </c>
      <c r="BR507" s="2">
        <f t="shared" si="988"/>
        <v>34.980787067709024</v>
      </c>
      <c r="BS507" s="2"/>
      <c r="BT507" s="7">
        <v>15253</v>
      </c>
      <c r="BU507" s="3">
        <v>15231</v>
      </c>
      <c r="BV507" s="2">
        <f t="shared" si="1099"/>
        <v>22</v>
      </c>
      <c r="BW507" s="2">
        <v>22</v>
      </c>
      <c r="BX507" s="62">
        <v>495</v>
      </c>
      <c r="BY507" s="2">
        <f t="shared" si="989"/>
        <v>517</v>
      </c>
      <c r="BZ507" s="2">
        <f t="shared" si="990"/>
        <v>1.4444225592541526</v>
      </c>
      <c r="CA507" s="2">
        <f t="shared" si="991"/>
        <v>33.943930142472588</v>
      </c>
      <c r="CB507" s="2"/>
      <c r="CC507" s="105">
        <v>15314</v>
      </c>
      <c r="CD507" s="3">
        <v>15303</v>
      </c>
      <c r="CE507" s="2">
        <f t="shared" si="1100"/>
        <v>11</v>
      </c>
      <c r="CF507" s="2">
        <v>11</v>
      </c>
      <c r="CG507" s="62">
        <v>495</v>
      </c>
      <c r="CH507" s="2">
        <f t="shared" si="992"/>
        <v>506</v>
      </c>
      <c r="CI507" s="2">
        <f t="shared" si="993"/>
        <v>0.71881330458080117</v>
      </c>
      <c r="CJ507" s="2">
        <f t="shared" si="994"/>
        <v>33.065412010716855</v>
      </c>
      <c r="CK507" s="2"/>
      <c r="CL507" s="105">
        <v>15404</v>
      </c>
      <c r="CM507" s="3">
        <v>15395</v>
      </c>
      <c r="CN507" s="2">
        <f t="shared" si="1101"/>
        <v>9</v>
      </c>
      <c r="CO507" s="2">
        <f t="shared" si="1102"/>
        <v>9</v>
      </c>
      <c r="CP507" s="62">
        <v>495</v>
      </c>
      <c r="CQ507" s="2">
        <f t="shared" si="995"/>
        <v>504</v>
      </c>
      <c r="CR507" s="2">
        <f t="shared" si="996"/>
        <v>0.58460539136083145</v>
      </c>
      <c r="CS507" s="2">
        <f t="shared" si="997"/>
        <v>32.73790191620656</v>
      </c>
      <c r="CT507" s="2"/>
      <c r="CU507" s="131">
        <v>15584</v>
      </c>
      <c r="CV507" s="3">
        <v>15574</v>
      </c>
      <c r="CW507" s="2">
        <f t="shared" si="1103"/>
        <v>10</v>
      </c>
      <c r="CX507" s="2">
        <f t="shared" si="1104"/>
        <v>10</v>
      </c>
      <c r="CY507" s="62"/>
      <c r="CZ507" s="2">
        <f t="shared" si="998"/>
        <v>10</v>
      </c>
      <c r="DA507" s="2">
        <f t="shared" si="999"/>
        <v>0.64209580069346339</v>
      </c>
      <c r="DB507" s="2">
        <f t="shared" si="1000"/>
        <v>0.64209580069346339</v>
      </c>
      <c r="DC507" s="2"/>
      <c r="DD507" s="131">
        <v>15742</v>
      </c>
      <c r="DE507" s="3">
        <v>15726</v>
      </c>
      <c r="DF507" s="2">
        <f t="shared" si="1105"/>
        <v>16</v>
      </c>
      <c r="DG507" s="2">
        <f t="shared" si="1106"/>
        <v>16</v>
      </c>
      <c r="DH507" s="62"/>
      <c r="DI507" s="2">
        <f t="shared" si="1001"/>
        <v>16</v>
      </c>
      <c r="DJ507" s="2">
        <f t="shared" si="1002"/>
        <v>1.0174233753020476</v>
      </c>
      <c r="DK507" s="2">
        <f t="shared" si="1003"/>
        <v>1.0174233753020476</v>
      </c>
      <c r="DL507" s="2"/>
      <c r="DM507" s="131">
        <v>15896</v>
      </c>
      <c r="DN507" s="2">
        <v>15887</v>
      </c>
      <c r="DO507" s="3">
        <f t="shared" si="1004"/>
        <v>9</v>
      </c>
      <c r="DP507" s="3">
        <f t="shared" si="1005"/>
        <v>0.56650091269591485</v>
      </c>
      <c r="DQ507" s="2"/>
      <c r="DR507" s="131">
        <v>15983</v>
      </c>
      <c r="DS507" s="2">
        <v>15972</v>
      </c>
      <c r="DT507" s="3">
        <f t="shared" si="1006"/>
        <v>11</v>
      </c>
      <c r="DU507" s="3">
        <f t="shared" si="1007"/>
        <v>0.68870523415977969</v>
      </c>
      <c r="DV507" s="2"/>
      <c r="DW507" s="131">
        <v>16395</v>
      </c>
      <c r="DX507" s="2">
        <v>16271</v>
      </c>
      <c r="DY507" s="3">
        <f t="shared" si="1008"/>
        <v>124</v>
      </c>
      <c r="DZ507" s="3">
        <f t="shared" si="1009"/>
        <v>7.6209206563825207</v>
      </c>
      <c r="EA507" s="2"/>
      <c r="EB507" s="131">
        <v>16430</v>
      </c>
      <c r="EC507" s="2">
        <v>16297</v>
      </c>
      <c r="ED507" s="3">
        <f t="shared" si="1107"/>
        <v>133</v>
      </c>
      <c r="EE507" s="3">
        <f t="shared" si="1010"/>
        <v>8.1610112290605628</v>
      </c>
      <c r="EF507" s="2"/>
      <c r="EG507" s="131">
        <v>16758</v>
      </c>
      <c r="EH507" s="2">
        <v>16608</v>
      </c>
      <c r="EI507" s="3">
        <f>EG507-EH507</f>
        <v>150</v>
      </c>
      <c r="EJ507" s="3">
        <f t="shared" si="1011"/>
        <v>9.0317919075144513</v>
      </c>
      <c r="EK507" s="2"/>
      <c r="EL507" s="131">
        <v>16931</v>
      </c>
      <c r="EM507" s="2">
        <v>16763</v>
      </c>
      <c r="EN507" s="3">
        <f t="shared" si="1111"/>
        <v>168</v>
      </c>
      <c r="EO507" s="3">
        <f t="shared" si="1012"/>
        <v>10.022072421404284</v>
      </c>
      <c r="EP507" s="2"/>
      <c r="EQ507" s="2"/>
      <c r="ER507" s="77">
        <f t="shared" si="1013"/>
        <v>528</v>
      </c>
      <c r="ES507" s="83">
        <f t="shared" si="1109"/>
        <v>517</v>
      </c>
      <c r="ET507" s="83">
        <f t="shared" si="1085"/>
        <v>506</v>
      </c>
      <c r="EU507" s="81">
        <f t="shared" si="1114"/>
        <v>504</v>
      </c>
      <c r="EV507" s="81">
        <f t="shared" si="1089"/>
        <v>10</v>
      </c>
      <c r="EW507" s="81">
        <f t="shared" si="1108"/>
        <v>16</v>
      </c>
      <c r="EX507" s="81">
        <f t="shared" si="1090"/>
        <v>9</v>
      </c>
      <c r="EY507" s="81">
        <f t="shared" si="1113"/>
        <v>11</v>
      </c>
      <c r="EZ507" s="81">
        <f t="shared" si="1115"/>
        <v>124</v>
      </c>
      <c r="FA507" s="81">
        <f t="shared" si="1014"/>
        <v>133</v>
      </c>
      <c r="FB507" s="81">
        <f t="shared" si="1015"/>
        <v>150</v>
      </c>
      <c r="FC507" s="81">
        <f t="shared" si="1112"/>
        <v>168</v>
      </c>
      <c r="FD507" s="2"/>
      <c r="FE507" s="77">
        <f t="shared" si="1016"/>
        <v>34.980787067709024</v>
      </c>
      <c r="FF507" s="83">
        <f t="shared" si="1017"/>
        <v>33.943930142472588</v>
      </c>
      <c r="FG507" s="83">
        <f t="shared" si="1018"/>
        <v>33.065412010716855</v>
      </c>
      <c r="FH507" s="81">
        <f t="shared" si="1019"/>
        <v>32.73790191620656</v>
      </c>
      <c r="FI507" s="81">
        <f t="shared" si="1020"/>
        <v>0.64209580069346339</v>
      </c>
      <c r="FJ507" s="81">
        <f t="shared" si="1021"/>
        <v>1.0174233753020476</v>
      </c>
      <c r="FK507" s="81">
        <f t="shared" si="1022"/>
        <v>0.56650091269591485</v>
      </c>
      <c r="FL507" s="81">
        <f t="shared" si="1023"/>
        <v>0.68870523415977969</v>
      </c>
      <c r="FM507" s="81">
        <f t="shared" si="1024"/>
        <v>7.6209206563825207</v>
      </c>
      <c r="FN507" s="81">
        <f t="shared" si="1025"/>
        <v>8.1610112290605628</v>
      </c>
      <c r="FO507" s="81">
        <f t="shared" si="1026"/>
        <v>9.0317919075144513</v>
      </c>
      <c r="FP507" s="81">
        <f t="shared" si="1027"/>
        <v>10.022072421404284</v>
      </c>
      <c r="FQ507" s="2"/>
      <c r="FR507" s="83">
        <f t="shared" si="1028"/>
        <v>-11</v>
      </c>
      <c r="FS507" s="83">
        <f t="shared" si="1029"/>
        <v>-11</v>
      </c>
      <c r="FT507" s="83">
        <f t="shared" si="1030"/>
        <v>-2</v>
      </c>
      <c r="FU507" s="83">
        <f t="shared" si="1031"/>
        <v>-494</v>
      </c>
      <c r="FV507" s="83">
        <f t="shared" si="1032"/>
        <v>6</v>
      </c>
      <c r="FW507" s="83">
        <f t="shared" si="1033"/>
        <v>-7</v>
      </c>
      <c r="FX507" s="83">
        <f t="shared" si="1034"/>
        <v>2</v>
      </c>
      <c r="FY507" s="83">
        <f t="shared" si="1035"/>
        <v>113</v>
      </c>
      <c r="FZ507" s="83">
        <f t="shared" si="1036"/>
        <v>9</v>
      </c>
      <c r="GA507" s="83">
        <f t="shared" si="1037"/>
        <v>17</v>
      </c>
      <c r="GB507" s="83">
        <f t="shared" si="1038"/>
        <v>18</v>
      </c>
      <c r="GC507" s="54"/>
      <c r="GD507" s="205">
        <f t="shared" si="1039"/>
        <v>-1.0368569252364352</v>
      </c>
      <c r="GE507" s="206">
        <f t="shared" si="1040"/>
        <v>-0.87851813175573312</v>
      </c>
      <c r="GF507" s="206">
        <f t="shared" si="1041"/>
        <v>-0.32751009451029489</v>
      </c>
      <c r="GG507" s="207">
        <f t="shared" si="1042"/>
        <v>-32.095806115513099</v>
      </c>
      <c r="GH507" s="206">
        <f t="shared" si="1043"/>
        <v>0.37532757460858424</v>
      </c>
      <c r="GI507" s="206">
        <f t="shared" si="1044"/>
        <v>-0.45092246260613278</v>
      </c>
      <c r="GJ507" s="206">
        <f t="shared" si="1045"/>
        <v>0.12220432146386484</v>
      </c>
      <c r="GK507" s="206">
        <f t="shared" si="1046"/>
        <v>6.9322154222227415</v>
      </c>
      <c r="GL507" s="206">
        <f t="shared" si="1047"/>
        <v>0.54009057267804206</v>
      </c>
      <c r="GM507" s="206">
        <f t="shared" si="1048"/>
        <v>0.87078067845388851</v>
      </c>
      <c r="GN507" s="206">
        <f t="shared" si="1049"/>
        <v>0.99028051388983229</v>
      </c>
      <c r="GO507" s="2"/>
      <c r="GP507" s="3">
        <f t="shared" si="1050"/>
        <v>168</v>
      </c>
      <c r="GQ507" s="320">
        <f t="shared" si="1051"/>
        <v>1.0022072421404283E-2</v>
      </c>
      <c r="GR507" s="298">
        <f t="shared" si="1052"/>
        <v>9.1955624444870158E-3</v>
      </c>
      <c r="GS507" s="298">
        <f t="shared" si="1053"/>
        <v>8.2622175344392243E-3</v>
      </c>
      <c r="GT507" s="298">
        <f t="shared" si="1054"/>
        <v>9.6617865078924472E-3</v>
      </c>
      <c r="GU507" s="298">
        <f t="shared" si="1055"/>
        <v>1.0881768719233095E-2</v>
      </c>
      <c r="GV507" s="298">
        <f t="shared" si="1056"/>
        <v>1.8045329868629999E-4</v>
      </c>
      <c r="GW507" s="298">
        <f t="shared" si="1057"/>
        <v>3.2114971598321993E-4</v>
      </c>
      <c r="GX507" s="298">
        <f t="shared" si="1058"/>
        <v>2.2520268241417275E-4</v>
      </c>
      <c r="GY507" s="298">
        <f t="shared" si="1059"/>
        <v>2.6376999256648204E-4</v>
      </c>
      <c r="GZ507" s="298">
        <f t="shared" si="1060"/>
        <v>2.5739491437467565E-3</v>
      </c>
      <c r="HA507" s="298">
        <f t="shared" si="1061"/>
        <v>2.8094634558512885E-3</v>
      </c>
      <c r="HB507" s="298">
        <f t="shared" si="1062"/>
        <v>2.9910269192422734E-3</v>
      </c>
      <c r="HC507" s="298">
        <f t="shared" si="1063"/>
        <v>2.9111577050373425E-3</v>
      </c>
      <c r="HD507" s="298"/>
    </row>
    <row r="508" spans="1:212" ht="12" customHeight="1" x14ac:dyDescent="0.25">
      <c r="A508" s="2">
        <v>3</v>
      </c>
      <c r="B508" s="10" t="s">
        <v>155</v>
      </c>
      <c r="C508" s="183">
        <v>82005</v>
      </c>
      <c r="D508" s="10"/>
      <c r="E508" s="2" t="s">
        <v>240</v>
      </c>
      <c r="F508" s="33"/>
      <c r="G508" s="33"/>
      <c r="H508" s="33"/>
      <c r="I508" s="33"/>
      <c r="J508" s="33"/>
      <c r="K508" s="33"/>
      <c r="L508" s="33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61"/>
      <c r="X508" s="45"/>
      <c r="Y508" s="3">
        <v>10</v>
      </c>
      <c r="Z508" s="146">
        <v>3</v>
      </c>
      <c r="AA508" s="3">
        <f t="shared" si="1094"/>
        <v>13</v>
      </c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178">
        <f t="shared" si="977"/>
        <v>0</v>
      </c>
      <c r="BB508" s="2">
        <f t="shared" si="978"/>
        <v>0</v>
      </c>
      <c r="BC508" s="2">
        <f t="shared" si="979"/>
        <v>0</v>
      </c>
      <c r="BD508" s="146">
        <f t="shared" si="980"/>
        <v>0</v>
      </c>
      <c r="BE508" s="3">
        <f t="shared" si="981"/>
        <v>3.735632183908046</v>
      </c>
      <c r="BF508" s="178">
        <f t="shared" si="982"/>
        <v>0</v>
      </c>
      <c r="BG508" s="2">
        <f t="shared" si="983"/>
        <v>0</v>
      </c>
      <c r="BH508" s="2">
        <f t="shared" si="984"/>
        <v>0</v>
      </c>
      <c r="BI508" s="146">
        <f t="shared" si="985"/>
        <v>0</v>
      </c>
      <c r="BJ508" s="3"/>
      <c r="BK508" s="21">
        <v>3220</v>
      </c>
      <c r="BL508" s="3">
        <v>3210</v>
      </c>
      <c r="BM508" s="2">
        <v>10</v>
      </c>
      <c r="BN508" s="2">
        <v>10</v>
      </c>
      <c r="BO508" s="45"/>
      <c r="BP508" s="2">
        <f t="shared" si="986"/>
        <v>10</v>
      </c>
      <c r="BQ508" s="2">
        <f t="shared" si="987"/>
        <v>3.1152647975077881</v>
      </c>
      <c r="BR508" s="2">
        <f t="shared" si="988"/>
        <v>3.1152647975077881</v>
      </c>
      <c r="BS508" s="2"/>
      <c r="BT508" s="7">
        <v>3286</v>
      </c>
      <c r="BU508" s="3">
        <v>3281</v>
      </c>
      <c r="BV508" s="2">
        <f t="shared" si="1099"/>
        <v>5</v>
      </c>
      <c r="BW508" s="2">
        <v>5</v>
      </c>
      <c r="BX508" s="61"/>
      <c r="BY508" s="2">
        <f t="shared" si="989"/>
        <v>5</v>
      </c>
      <c r="BZ508" s="2">
        <f t="shared" si="990"/>
        <v>1.5239256324291375</v>
      </c>
      <c r="CA508" s="2">
        <f t="shared" si="991"/>
        <v>1.5239256324291375</v>
      </c>
      <c r="CB508" s="2"/>
      <c r="CC508" s="105">
        <v>3297</v>
      </c>
      <c r="CD508" s="3">
        <v>3290</v>
      </c>
      <c r="CE508" s="2">
        <f t="shared" si="1100"/>
        <v>7</v>
      </c>
      <c r="CF508" s="2">
        <v>7</v>
      </c>
      <c r="CG508" s="61"/>
      <c r="CH508" s="2">
        <f t="shared" si="992"/>
        <v>7</v>
      </c>
      <c r="CI508" s="2">
        <f t="shared" si="993"/>
        <v>2.1276595744680851</v>
      </c>
      <c r="CJ508" s="2">
        <f t="shared" si="994"/>
        <v>2.1276595744680851</v>
      </c>
      <c r="CK508" s="2"/>
      <c r="CL508" s="105">
        <v>3435</v>
      </c>
      <c r="CM508" s="3">
        <v>3431</v>
      </c>
      <c r="CN508" s="2">
        <f t="shared" si="1101"/>
        <v>4</v>
      </c>
      <c r="CO508" s="2">
        <f t="shared" si="1102"/>
        <v>4</v>
      </c>
      <c r="CP508" s="61"/>
      <c r="CQ508" s="2">
        <f t="shared" si="995"/>
        <v>4</v>
      </c>
      <c r="CR508" s="2">
        <f t="shared" si="996"/>
        <v>1.1658408627222385</v>
      </c>
      <c r="CS508" s="2">
        <f t="shared" si="997"/>
        <v>1.1658408627222385</v>
      </c>
      <c r="CT508" s="2"/>
      <c r="CU508" s="131">
        <v>3493</v>
      </c>
      <c r="CV508" s="3">
        <v>3480</v>
      </c>
      <c r="CW508" s="2">
        <f t="shared" si="1103"/>
        <v>13</v>
      </c>
      <c r="CX508" s="2">
        <f t="shared" si="1104"/>
        <v>13</v>
      </c>
      <c r="CY508" s="61"/>
      <c r="CZ508" s="2">
        <f t="shared" si="998"/>
        <v>13</v>
      </c>
      <c r="DA508" s="2">
        <f t="shared" si="999"/>
        <v>3.735632183908046</v>
      </c>
      <c r="DB508" s="2">
        <f t="shared" si="1000"/>
        <v>3.735632183908046</v>
      </c>
      <c r="DC508" s="2"/>
      <c r="DD508" s="131">
        <v>3547</v>
      </c>
      <c r="DE508" s="3">
        <v>3536</v>
      </c>
      <c r="DF508" s="2">
        <f t="shared" si="1105"/>
        <v>11</v>
      </c>
      <c r="DG508" s="2">
        <f t="shared" si="1106"/>
        <v>11</v>
      </c>
      <c r="DH508" s="61"/>
      <c r="DI508" s="2">
        <f t="shared" si="1001"/>
        <v>11</v>
      </c>
      <c r="DJ508" s="2">
        <f t="shared" si="1002"/>
        <v>3.1108597285067869</v>
      </c>
      <c r="DK508" s="2">
        <f t="shared" si="1003"/>
        <v>3.1108597285067869</v>
      </c>
      <c r="DL508" s="2"/>
      <c r="DM508" s="131">
        <v>3586</v>
      </c>
      <c r="DN508" s="2">
        <v>3579</v>
      </c>
      <c r="DO508" s="3">
        <f t="shared" si="1004"/>
        <v>7</v>
      </c>
      <c r="DP508" s="3">
        <f t="shared" si="1005"/>
        <v>1.9558535903883767</v>
      </c>
      <c r="DQ508" s="2"/>
      <c r="DR508" s="131">
        <v>3642</v>
      </c>
      <c r="DS508" s="2">
        <v>3658</v>
      </c>
      <c r="DT508" s="3">
        <f t="shared" si="1006"/>
        <v>-16</v>
      </c>
      <c r="DU508" s="3">
        <f t="shared" si="1007"/>
        <v>-4.3739748496446147</v>
      </c>
      <c r="DV508" s="2"/>
      <c r="DW508" s="131">
        <v>3657</v>
      </c>
      <c r="DX508" s="2">
        <v>3657</v>
      </c>
      <c r="DY508" s="3">
        <f t="shared" si="1008"/>
        <v>0</v>
      </c>
      <c r="DZ508" s="3">
        <f t="shared" si="1009"/>
        <v>0</v>
      </c>
      <c r="EA508" s="2"/>
      <c r="EB508" s="131">
        <v>3748</v>
      </c>
      <c r="EC508" s="2">
        <v>3749</v>
      </c>
      <c r="ED508" s="3">
        <v>0</v>
      </c>
      <c r="EE508" s="3">
        <f t="shared" si="1010"/>
        <v>0</v>
      </c>
      <c r="EF508" s="2"/>
      <c r="EG508" s="131">
        <v>3743</v>
      </c>
      <c r="EH508" s="2">
        <v>3745</v>
      </c>
      <c r="EI508" s="3">
        <v>0</v>
      </c>
      <c r="EJ508" s="3">
        <f t="shared" si="1011"/>
        <v>0</v>
      </c>
      <c r="EK508" s="2"/>
      <c r="EL508" s="131">
        <v>3740</v>
      </c>
      <c r="EM508" s="2">
        <v>3741</v>
      </c>
      <c r="EN508" s="146">
        <v>0</v>
      </c>
      <c r="EO508" s="3">
        <f t="shared" si="1012"/>
        <v>0</v>
      </c>
      <c r="EP508" s="2"/>
      <c r="EQ508" s="2"/>
      <c r="ER508" s="77">
        <f t="shared" si="1013"/>
        <v>10</v>
      </c>
      <c r="ES508" s="83">
        <f t="shared" si="1109"/>
        <v>5</v>
      </c>
      <c r="ET508" s="83">
        <f t="shared" si="1085"/>
        <v>7</v>
      </c>
      <c r="EU508" s="81">
        <f t="shared" si="1114"/>
        <v>4</v>
      </c>
      <c r="EV508" s="81">
        <f t="shared" si="1089"/>
        <v>13</v>
      </c>
      <c r="EW508" s="81">
        <f t="shared" si="1108"/>
        <v>11</v>
      </c>
      <c r="EX508" s="81">
        <f t="shared" si="1090"/>
        <v>7</v>
      </c>
      <c r="EY508" s="81">
        <v>0</v>
      </c>
      <c r="EZ508" s="81">
        <f t="shared" si="1115"/>
        <v>0</v>
      </c>
      <c r="FA508" s="81">
        <f t="shared" si="1014"/>
        <v>0</v>
      </c>
      <c r="FB508" s="81">
        <f t="shared" si="1015"/>
        <v>0</v>
      </c>
      <c r="FC508" s="81">
        <v>0</v>
      </c>
      <c r="FD508" s="2"/>
      <c r="FE508" s="77">
        <f t="shared" si="1016"/>
        <v>3.1152647975077881</v>
      </c>
      <c r="FF508" s="83">
        <f t="shared" si="1017"/>
        <v>1.5239256324291375</v>
      </c>
      <c r="FG508" s="83">
        <f t="shared" si="1018"/>
        <v>2.1276595744680851</v>
      </c>
      <c r="FH508" s="81">
        <f t="shared" si="1019"/>
        <v>1.1658408627222385</v>
      </c>
      <c r="FI508" s="81">
        <f t="shared" si="1020"/>
        <v>3.735632183908046</v>
      </c>
      <c r="FJ508" s="81">
        <f t="shared" si="1021"/>
        <v>3.1108597285067869</v>
      </c>
      <c r="FK508" s="81">
        <f t="shared" si="1022"/>
        <v>1.9558535903883767</v>
      </c>
      <c r="FL508" s="81">
        <f t="shared" si="1023"/>
        <v>0</v>
      </c>
      <c r="FM508" s="81">
        <f t="shared" si="1024"/>
        <v>0</v>
      </c>
      <c r="FN508" s="81">
        <f t="shared" si="1025"/>
        <v>0</v>
      </c>
      <c r="FO508" s="81">
        <f t="shared" si="1026"/>
        <v>0</v>
      </c>
      <c r="FP508" s="81">
        <f t="shared" si="1027"/>
        <v>0</v>
      </c>
      <c r="FQ508" s="2"/>
      <c r="FR508" s="83">
        <f t="shared" si="1028"/>
        <v>-5</v>
      </c>
      <c r="FS508" s="83">
        <f t="shared" si="1029"/>
        <v>2</v>
      </c>
      <c r="FT508" s="83">
        <f t="shared" si="1030"/>
        <v>-3</v>
      </c>
      <c r="FU508" s="83">
        <f t="shared" si="1031"/>
        <v>9</v>
      </c>
      <c r="FV508" s="83">
        <f t="shared" si="1032"/>
        <v>-2</v>
      </c>
      <c r="FW508" s="83">
        <f t="shared" si="1033"/>
        <v>-4</v>
      </c>
      <c r="FX508" s="83">
        <f t="shared" si="1034"/>
        <v>-7</v>
      </c>
      <c r="FY508" s="83">
        <f t="shared" si="1035"/>
        <v>0</v>
      </c>
      <c r="FZ508" s="83">
        <f t="shared" si="1036"/>
        <v>0</v>
      </c>
      <c r="GA508" s="83">
        <f t="shared" si="1037"/>
        <v>0</v>
      </c>
      <c r="GB508" s="83">
        <f t="shared" si="1038"/>
        <v>0</v>
      </c>
      <c r="GC508" s="54"/>
      <c r="GD508" s="205">
        <f t="shared" si="1039"/>
        <v>-1.5913391650786506</v>
      </c>
      <c r="GE508" s="206">
        <f t="shared" si="1040"/>
        <v>0.60373394203894759</v>
      </c>
      <c r="GF508" s="206">
        <f t="shared" si="1041"/>
        <v>-0.96181871174584654</v>
      </c>
      <c r="GG508" s="207">
        <f t="shared" si="1042"/>
        <v>2.5697913211858072</v>
      </c>
      <c r="GH508" s="206">
        <f t="shared" si="1043"/>
        <v>-0.62477245540125903</v>
      </c>
      <c r="GI508" s="206">
        <f t="shared" si="1044"/>
        <v>-1.1550061381184102</v>
      </c>
      <c r="GJ508" s="206">
        <f t="shared" si="1045"/>
        <v>-1.9558535903883767</v>
      </c>
      <c r="GK508" s="206">
        <f t="shared" si="1046"/>
        <v>0</v>
      </c>
      <c r="GL508" s="206">
        <f t="shared" si="1047"/>
        <v>0</v>
      </c>
      <c r="GM508" s="206">
        <f t="shared" si="1048"/>
        <v>0</v>
      </c>
      <c r="GN508" s="206">
        <f t="shared" si="1049"/>
        <v>0</v>
      </c>
      <c r="GO508" s="2"/>
      <c r="GP508" s="3">
        <f t="shared" si="1050"/>
        <v>0</v>
      </c>
      <c r="GQ508" s="320">
        <f t="shared" si="1051"/>
        <v>0</v>
      </c>
      <c r="GR508" s="298">
        <f t="shared" si="1052"/>
        <v>1.7415837963043591E-4</v>
      </c>
      <c r="GS508" s="298">
        <f t="shared" si="1053"/>
        <v>7.9905392015853225E-5</v>
      </c>
      <c r="GT508" s="298">
        <f t="shared" si="1054"/>
        <v>1.3366107817242516E-4</v>
      </c>
      <c r="GU508" s="298">
        <f t="shared" si="1055"/>
        <v>8.6363243803437264E-5</v>
      </c>
      <c r="GV508" s="298">
        <f t="shared" si="1056"/>
        <v>2.3458928829218998E-4</v>
      </c>
      <c r="GW508" s="298">
        <f t="shared" si="1057"/>
        <v>2.2079042973846371E-4</v>
      </c>
      <c r="GX508" s="298">
        <f t="shared" si="1058"/>
        <v>1.7515764187768992E-4</v>
      </c>
      <c r="GY508" s="298">
        <f t="shared" si="1059"/>
        <v>0</v>
      </c>
      <c r="GZ508" s="298">
        <f t="shared" si="1060"/>
        <v>0</v>
      </c>
      <c r="HA508" s="298">
        <f t="shared" si="1061"/>
        <v>0</v>
      </c>
      <c r="HB508" s="298">
        <f t="shared" si="1062"/>
        <v>0</v>
      </c>
      <c r="HC508" s="298">
        <f t="shared" si="1063"/>
        <v>0</v>
      </c>
      <c r="HD508" s="298"/>
    </row>
    <row r="509" spans="1:212" ht="12" customHeight="1" x14ac:dyDescent="0.25">
      <c r="A509" s="2">
        <v>3</v>
      </c>
      <c r="B509" s="10" t="s">
        <v>155</v>
      </c>
      <c r="C509" s="183">
        <v>82009</v>
      </c>
      <c r="D509" s="10"/>
      <c r="E509" s="2" t="s">
        <v>341</v>
      </c>
      <c r="F509" s="33"/>
      <c r="G509" s="33"/>
      <c r="H509" s="33"/>
      <c r="I509" s="33"/>
      <c r="J509" s="33"/>
      <c r="K509" s="33"/>
      <c r="L509" s="33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61"/>
      <c r="X509" s="45"/>
      <c r="Y509" s="3">
        <v>3</v>
      </c>
      <c r="Z509" s="146">
        <v>2</v>
      </c>
      <c r="AA509" s="3">
        <f t="shared" si="1094"/>
        <v>5</v>
      </c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178">
        <f t="shared" si="977"/>
        <v>0</v>
      </c>
      <c r="BB509" s="2">
        <f t="shared" si="978"/>
        <v>0</v>
      </c>
      <c r="BC509" s="2">
        <f t="shared" si="979"/>
        <v>0</v>
      </c>
      <c r="BD509" s="146">
        <f t="shared" si="980"/>
        <v>0</v>
      </c>
      <c r="BE509" s="3">
        <f t="shared" si="981"/>
        <v>1.788109074653554</v>
      </c>
      <c r="BF509" s="178">
        <f t="shared" si="982"/>
        <v>0</v>
      </c>
      <c r="BG509" s="2">
        <f t="shared" si="983"/>
        <v>0</v>
      </c>
      <c r="BH509" s="2">
        <f t="shared" si="984"/>
        <v>0</v>
      </c>
      <c r="BI509" s="146">
        <f t="shared" si="985"/>
        <v>0</v>
      </c>
      <c r="BJ509" s="3"/>
      <c r="BK509" s="21">
        <v>2215</v>
      </c>
      <c r="BL509" s="3">
        <v>2214</v>
      </c>
      <c r="BM509" s="2">
        <v>1</v>
      </c>
      <c r="BN509" s="2">
        <v>1</v>
      </c>
      <c r="BO509" s="45"/>
      <c r="BP509" s="2">
        <f t="shared" si="986"/>
        <v>1</v>
      </c>
      <c r="BQ509" s="2">
        <f t="shared" si="987"/>
        <v>0.45167118337850043</v>
      </c>
      <c r="BR509" s="2">
        <f t="shared" si="988"/>
        <v>0.45167118337850043</v>
      </c>
      <c r="BS509" s="2"/>
      <c r="BT509" s="7">
        <v>2218</v>
      </c>
      <c r="BU509" s="3">
        <v>2212</v>
      </c>
      <c r="BV509" s="2">
        <f t="shared" si="1099"/>
        <v>6</v>
      </c>
      <c r="BW509" s="2">
        <v>6</v>
      </c>
      <c r="BX509" s="61"/>
      <c r="BY509" s="2">
        <f t="shared" si="989"/>
        <v>6</v>
      </c>
      <c r="BZ509" s="2">
        <f t="shared" si="990"/>
        <v>2.7124773960216997</v>
      </c>
      <c r="CA509" s="2">
        <f t="shared" si="991"/>
        <v>2.7124773960216997</v>
      </c>
      <c r="CB509" s="2"/>
      <c r="CC509" s="105">
        <v>2227</v>
      </c>
      <c r="CD509" s="3">
        <v>2226</v>
      </c>
      <c r="CE509" s="2">
        <f t="shared" si="1100"/>
        <v>1</v>
      </c>
      <c r="CF509" s="2">
        <v>1</v>
      </c>
      <c r="CG509" s="61"/>
      <c r="CH509" s="2">
        <f t="shared" si="992"/>
        <v>1</v>
      </c>
      <c r="CI509" s="2">
        <f t="shared" si="993"/>
        <v>0.44923629829290207</v>
      </c>
      <c r="CJ509" s="2">
        <f t="shared" si="994"/>
        <v>0.44923629829290207</v>
      </c>
      <c r="CK509" s="2"/>
      <c r="CL509" s="105">
        <v>2211</v>
      </c>
      <c r="CM509" s="3">
        <v>2209</v>
      </c>
      <c r="CN509" s="2">
        <f t="shared" si="1101"/>
        <v>2</v>
      </c>
      <c r="CO509" s="2">
        <f t="shared" si="1102"/>
        <v>2</v>
      </c>
      <c r="CP509" s="61"/>
      <c r="CQ509" s="2">
        <f t="shared" si="995"/>
        <v>2</v>
      </c>
      <c r="CR509" s="2">
        <f t="shared" si="996"/>
        <v>0.90538705296514255</v>
      </c>
      <c r="CS509" s="2">
        <f t="shared" si="997"/>
        <v>0.90538705296514255</v>
      </c>
      <c r="CT509" s="2"/>
      <c r="CU509" s="131">
        <v>2241</v>
      </c>
      <c r="CV509" s="3">
        <v>2237</v>
      </c>
      <c r="CW509" s="2">
        <f t="shared" si="1103"/>
        <v>4</v>
      </c>
      <c r="CX509" s="2">
        <f t="shared" si="1104"/>
        <v>4</v>
      </c>
      <c r="CY509" s="61"/>
      <c r="CZ509" s="2">
        <f t="shared" si="998"/>
        <v>4</v>
      </c>
      <c r="DA509" s="2">
        <f t="shared" si="999"/>
        <v>1.788109074653554</v>
      </c>
      <c r="DB509" s="2">
        <f t="shared" si="1000"/>
        <v>1.788109074653554</v>
      </c>
      <c r="DC509" s="2"/>
      <c r="DD509" s="131">
        <v>2256</v>
      </c>
      <c r="DE509" s="3">
        <v>2249</v>
      </c>
      <c r="DF509" s="2">
        <f t="shared" si="1105"/>
        <v>7</v>
      </c>
      <c r="DG509" s="2">
        <f t="shared" si="1106"/>
        <v>7</v>
      </c>
      <c r="DH509" s="61"/>
      <c r="DI509" s="2">
        <f t="shared" si="1001"/>
        <v>7</v>
      </c>
      <c r="DJ509" s="2">
        <f t="shared" si="1002"/>
        <v>3.1124944419742104</v>
      </c>
      <c r="DK509" s="2">
        <f t="shared" si="1003"/>
        <v>3.1124944419742104</v>
      </c>
      <c r="DL509" s="2"/>
      <c r="DM509" s="131">
        <v>2255</v>
      </c>
      <c r="DN509" s="2">
        <v>2251</v>
      </c>
      <c r="DO509" s="3">
        <f t="shared" si="1004"/>
        <v>4</v>
      </c>
      <c r="DP509" s="3">
        <f t="shared" si="1005"/>
        <v>1.7769880053309639</v>
      </c>
      <c r="DQ509" s="2"/>
      <c r="DR509" s="131">
        <v>2288</v>
      </c>
      <c r="DS509" s="2">
        <v>2280</v>
      </c>
      <c r="DT509" s="3">
        <f t="shared" si="1006"/>
        <v>8</v>
      </c>
      <c r="DU509" s="3">
        <f t="shared" si="1007"/>
        <v>3.5087719298245617</v>
      </c>
      <c r="DV509" s="2"/>
      <c r="DW509" s="131">
        <v>2323</v>
      </c>
      <c r="DX509" s="2">
        <v>2316</v>
      </c>
      <c r="DY509" s="3">
        <f t="shared" si="1008"/>
        <v>7</v>
      </c>
      <c r="DZ509" s="3">
        <f t="shared" si="1009"/>
        <v>3.0224525043177897</v>
      </c>
      <c r="EA509" s="2"/>
      <c r="EB509" s="131">
        <v>2346</v>
      </c>
      <c r="EC509" s="2">
        <v>2340</v>
      </c>
      <c r="ED509" s="3">
        <f t="shared" ref="ED509:ED533" si="1116">EB509-EC509</f>
        <v>6</v>
      </c>
      <c r="EE509" s="3">
        <f t="shared" si="1010"/>
        <v>2.5641025641025643</v>
      </c>
      <c r="EF509" s="2"/>
      <c r="EG509" s="131">
        <v>2371</v>
      </c>
      <c r="EH509" s="2">
        <v>2364</v>
      </c>
      <c r="EI509" s="3">
        <f>EG509-EH509</f>
        <v>7</v>
      </c>
      <c r="EJ509" s="3">
        <f t="shared" si="1011"/>
        <v>2.9610829103214891</v>
      </c>
      <c r="EK509" s="2"/>
      <c r="EL509" s="131">
        <v>2435</v>
      </c>
      <c r="EM509" s="2">
        <v>2419</v>
      </c>
      <c r="EN509" s="3">
        <f t="shared" ref="EN509:EN521" si="1117">EL509-EM509</f>
        <v>16</v>
      </c>
      <c r="EO509" s="3">
        <f t="shared" si="1012"/>
        <v>6.6143034311699047</v>
      </c>
      <c r="EP509" s="2"/>
      <c r="EQ509" s="2"/>
      <c r="ER509" s="77">
        <f t="shared" si="1013"/>
        <v>1</v>
      </c>
      <c r="ES509" s="83">
        <f t="shared" si="1109"/>
        <v>6</v>
      </c>
      <c r="ET509" s="83">
        <f t="shared" si="1085"/>
        <v>1</v>
      </c>
      <c r="EU509" s="81">
        <f t="shared" si="1114"/>
        <v>2</v>
      </c>
      <c r="EV509" s="81">
        <f t="shared" si="1089"/>
        <v>4</v>
      </c>
      <c r="EW509" s="81">
        <f t="shared" si="1108"/>
        <v>7</v>
      </c>
      <c r="EX509" s="81">
        <f t="shared" si="1090"/>
        <v>4</v>
      </c>
      <c r="EY509" s="81">
        <f>DT509</f>
        <v>8</v>
      </c>
      <c r="EZ509" s="81">
        <f t="shared" si="1115"/>
        <v>7</v>
      </c>
      <c r="FA509" s="81">
        <f t="shared" si="1014"/>
        <v>6</v>
      </c>
      <c r="FB509" s="81">
        <f t="shared" si="1015"/>
        <v>7</v>
      </c>
      <c r="FC509" s="81">
        <f t="shared" ref="FC509:FC521" si="1118">EN509</f>
        <v>16</v>
      </c>
      <c r="FD509" s="2"/>
      <c r="FE509" s="77">
        <f t="shared" si="1016"/>
        <v>0.45167118337850043</v>
      </c>
      <c r="FF509" s="83">
        <f t="shared" si="1017"/>
        <v>2.7124773960216997</v>
      </c>
      <c r="FG509" s="83">
        <f t="shared" si="1018"/>
        <v>0.44923629829290207</v>
      </c>
      <c r="FH509" s="81">
        <f t="shared" si="1019"/>
        <v>0.90538705296514255</v>
      </c>
      <c r="FI509" s="81">
        <f t="shared" si="1020"/>
        <v>1.788109074653554</v>
      </c>
      <c r="FJ509" s="81">
        <f t="shared" si="1021"/>
        <v>3.1124944419742104</v>
      </c>
      <c r="FK509" s="81">
        <f t="shared" si="1022"/>
        <v>1.7769880053309639</v>
      </c>
      <c r="FL509" s="81">
        <f t="shared" si="1023"/>
        <v>3.5087719298245617</v>
      </c>
      <c r="FM509" s="81">
        <f t="shared" si="1024"/>
        <v>3.0224525043177897</v>
      </c>
      <c r="FN509" s="81">
        <f t="shared" si="1025"/>
        <v>2.5641025641025643</v>
      </c>
      <c r="FO509" s="81">
        <f t="shared" si="1026"/>
        <v>2.9610829103214891</v>
      </c>
      <c r="FP509" s="81">
        <f t="shared" si="1027"/>
        <v>6.6143034311699047</v>
      </c>
      <c r="FQ509" s="2"/>
      <c r="FR509" s="83">
        <f t="shared" si="1028"/>
        <v>5</v>
      </c>
      <c r="FS509" s="83">
        <f t="shared" si="1029"/>
        <v>-5</v>
      </c>
      <c r="FT509" s="83">
        <f t="shared" si="1030"/>
        <v>1</v>
      </c>
      <c r="FU509" s="83">
        <f t="shared" si="1031"/>
        <v>2</v>
      </c>
      <c r="FV509" s="83">
        <f t="shared" si="1032"/>
        <v>3</v>
      </c>
      <c r="FW509" s="83">
        <f t="shared" si="1033"/>
        <v>-3</v>
      </c>
      <c r="FX509" s="83">
        <f t="shared" si="1034"/>
        <v>4</v>
      </c>
      <c r="FY509" s="83">
        <f t="shared" si="1035"/>
        <v>-1</v>
      </c>
      <c r="FZ509" s="83">
        <f t="shared" si="1036"/>
        <v>-1</v>
      </c>
      <c r="GA509" s="83">
        <f t="shared" si="1037"/>
        <v>1</v>
      </c>
      <c r="GB509" s="83">
        <f t="shared" si="1038"/>
        <v>9</v>
      </c>
      <c r="GC509" s="54"/>
      <c r="GD509" s="205">
        <f t="shared" si="1039"/>
        <v>2.2608062126431991</v>
      </c>
      <c r="GE509" s="206">
        <f t="shared" si="1040"/>
        <v>-2.2632410977287978</v>
      </c>
      <c r="GF509" s="206">
        <f t="shared" si="1041"/>
        <v>0.45615075467224048</v>
      </c>
      <c r="GG509" s="207">
        <f t="shared" si="1042"/>
        <v>0.88272202168841141</v>
      </c>
      <c r="GH509" s="206">
        <f t="shared" si="1043"/>
        <v>1.3243853673206565</v>
      </c>
      <c r="GI509" s="206">
        <f t="shared" si="1044"/>
        <v>-1.3355064366432465</v>
      </c>
      <c r="GJ509" s="206">
        <f t="shared" si="1045"/>
        <v>1.7317839244935977</v>
      </c>
      <c r="GK509" s="206">
        <f t="shared" si="1046"/>
        <v>-0.48631942550677199</v>
      </c>
      <c r="GL509" s="206">
        <f t="shared" si="1047"/>
        <v>-0.45834994021522535</v>
      </c>
      <c r="GM509" s="206">
        <f t="shared" si="1048"/>
        <v>0.39698034621892475</v>
      </c>
      <c r="GN509" s="206">
        <f t="shared" si="1049"/>
        <v>3.6532205208484156</v>
      </c>
      <c r="GO509" s="2"/>
      <c r="GP509" s="3">
        <f t="shared" si="1050"/>
        <v>16</v>
      </c>
      <c r="GQ509" s="320">
        <f t="shared" si="1051"/>
        <v>6.6143034311699047E-3</v>
      </c>
      <c r="GR509" s="298">
        <f t="shared" si="1052"/>
        <v>1.7415837963043591E-5</v>
      </c>
      <c r="GS509" s="298">
        <f t="shared" si="1053"/>
        <v>9.5886470419023881E-5</v>
      </c>
      <c r="GT509" s="298">
        <f t="shared" si="1054"/>
        <v>1.909443973891788E-5</v>
      </c>
      <c r="GU509" s="298">
        <f t="shared" si="1055"/>
        <v>4.3181621901718632E-5</v>
      </c>
      <c r="GV509" s="298">
        <f t="shared" si="1056"/>
        <v>7.2181319474519992E-5</v>
      </c>
      <c r="GW509" s="298">
        <f t="shared" si="1057"/>
        <v>1.4050300074265872E-4</v>
      </c>
      <c r="GX509" s="298">
        <f t="shared" si="1058"/>
        <v>1.0009008107296567E-4</v>
      </c>
      <c r="GY509" s="298">
        <f t="shared" si="1059"/>
        <v>1.9183272186653239E-4</v>
      </c>
      <c r="GZ509" s="298">
        <f t="shared" si="1060"/>
        <v>1.4530358069538143E-4</v>
      </c>
      <c r="HA509" s="298">
        <f t="shared" si="1061"/>
        <v>1.2674271229404308E-4</v>
      </c>
      <c r="HB509" s="298">
        <f t="shared" si="1062"/>
        <v>1.3958125623130609E-4</v>
      </c>
      <c r="HC509" s="298">
        <f t="shared" si="1063"/>
        <v>2.7725311476546117E-4</v>
      </c>
      <c r="HD509" s="298"/>
    </row>
    <row r="510" spans="1:212" ht="12" customHeight="1" x14ac:dyDescent="0.25">
      <c r="A510" s="2">
        <v>3</v>
      </c>
      <c r="B510" s="10" t="s">
        <v>155</v>
      </c>
      <c r="C510" s="183">
        <v>82014</v>
      </c>
      <c r="D510" s="10"/>
      <c r="E510" s="2" t="s">
        <v>425</v>
      </c>
      <c r="F510" s="33"/>
      <c r="G510" s="33"/>
      <c r="H510" s="33"/>
      <c r="I510" s="33"/>
      <c r="J510" s="33"/>
      <c r="K510" s="33"/>
      <c r="L510" s="33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61"/>
      <c r="X510" s="45"/>
      <c r="Y510" s="3">
        <v>18</v>
      </c>
      <c r="Z510" s="146">
        <v>2</v>
      </c>
      <c r="AA510" s="3">
        <f t="shared" si="1094"/>
        <v>20</v>
      </c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178">
        <f t="shared" si="977"/>
        <v>0</v>
      </c>
      <c r="BB510" s="2">
        <f t="shared" si="978"/>
        <v>0</v>
      </c>
      <c r="BC510" s="2">
        <f t="shared" si="979"/>
        <v>0</v>
      </c>
      <c r="BD510" s="146">
        <f t="shared" si="980"/>
        <v>0</v>
      </c>
      <c r="BE510" s="3">
        <f t="shared" si="981"/>
        <v>4.0626813697040047</v>
      </c>
      <c r="BF510" s="178">
        <f t="shared" si="982"/>
        <v>0</v>
      </c>
      <c r="BG510" s="2">
        <f t="shared" si="983"/>
        <v>0</v>
      </c>
      <c r="BH510" s="2">
        <f t="shared" si="984"/>
        <v>0</v>
      </c>
      <c r="BI510" s="146">
        <f t="shared" si="985"/>
        <v>0</v>
      </c>
      <c r="BJ510" s="3"/>
      <c r="BK510" s="21">
        <v>5068</v>
      </c>
      <c r="BL510" s="3">
        <v>5040</v>
      </c>
      <c r="BM510" s="2">
        <v>28</v>
      </c>
      <c r="BN510" s="2">
        <v>28</v>
      </c>
      <c r="BO510" s="45"/>
      <c r="BP510" s="2">
        <f t="shared" si="986"/>
        <v>28</v>
      </c>
      <c r="BQ510" s="2">
        <f t="shared" si="987"/>
        <v>5.5555555555555554</v>
      </c>
      <c r="BR510" s="2">
        <f t="shared" si="988"/>
        <v>5.5555555555555554</v>
      </c>
      <c r="BS510" s="2"/>
      <c r="BT510" s="7">
        <v>5110</v>
      </c>
      <c r="BU510" s="3">
        <v>5080</v>
      </c>
      <c r="BV510" s="2">
        <f t="shared" si="1099"/>
        <v>30</v>
      </c>
      <c r="BW510" s="2">
        <v>30</v>
      </c>
      <c r="BX510" s="61"/>
      <c r="BY510" s="2">
        <f t="shared" si="989"/>
        <v>30</v>
      </c>
      <c r="BZ510" s="2">
        <f t="shared" si="990"/>
        <v>5.9055118110236222</v>
      </c>
      <c r="CA510" s="2">
        <f t="shared" si="991"/>
        <v>5.9055118110236222</v>
      </c>
      <c r="CB510" s="2"/>
      <c r="CC510" s="105">
        <v>5150</v>
      </c>
      <c r="CD510" s="3">
        <v>5122</v>
      </c>
      <c r="CE510" s="2">
        <f t="shared" si="1100"/>
        <v>28</v>
      </c>
      <c r="CF510" s="2">
        <v>28</v>
      </c>
      <c r="CG510" s="61"/>
      <c r="CH510" s="2">
        <f t="shared" si="992"/>
        <v>28</v>
      </c>
      <c r="CI510" s="2">
        <f t="shared" si="993"/>
        <v>5.4666146036704415</v>
      </c>
      <c r="CJ510" s="2">
        <f t="shared" si="994"/>
        <v>5.4666146036704415</v>
      </c>
      <c r="CK510" s="2"/>
      <c r="CL510" s="105">
        <v>5188</v>
      </c>
      <c r="CM510" s="3">
        <v>5173</v>
      </c>
      <c r="CN510" s="2">
        <f t="shared" si="1101"/>
        <v>15</v>
      </c>
      <c r="CO510" s="2">
        <f t="shared" si="1102"/>
        <v>15</v>
      </c>
      <c r="CP510" s="61"/>
      <c r="CQ510" s="2">
        <f t="shared" si="995"/>
        <v>15</v>
      </c>
      <c r="CR510" s="2">
        <f t="shared" si="996"/>
        <v>2.8996713705780008</v>
      </c>
      <c r="CS510" s="2">
        <f t="shared" si="997"/>
        <v>2.8996713705780008</v>
      </c>
      <c r="CT510" s="2"/>
      <c r="CU510" s="131">
        <v>5190</v>
      </c>
      <c r="CV510" s="3">
        <v>5169</v>
      </c>
      <c r="CW510" s="2">
        <f t="shared" si="1103"/>
        <v>21</v>
      </c>
      <c r="CX510" s="2">
        <f t="shared" si="1104"/>
        <v>21</v>
      </c>
      <c r="CY510" s="61"/>
      <c r="CZ510" s="2">
        <f t="shared" si="998"/>
        <v>21</v>
      </c>
      <c r="DA510" s="2">
        <f t="shared" si="999"/>
        <v>4.0626813697040047</v>
      </c>
      <c r="DB510" s="2">
        <f t="shared" si="1000"/>
        <v>4.0626813697040047</v>
      </c>
      <c r="DC510" s="2"/>
      <c r="DD510" s="131">
        <v>5246</v>
      </c>
      <c r="DE510" s="3">
        <v>5231</v>
      </c>
      <c r="DF510" s="2">
        <f t="shared" si="1105"/>
        <v>15</v>
      </c>
      <c r="DG510" s="2">
        <f t="shared" si="1106"/>
        <v>15</v>
      </c>
      <c r="DH510" s="61"/>
      <c r="DI510" s="2">
        <f t="shared" si="1001"/>
        <v>15</v>
      </c>
      <c r="DJ510" s="2">
        <f t="shared" si="1002"/>
        <v>2.8675205505639458</v>
      </c>
      <c r="DK510" s="2">
        <f t="shared" si="1003"/>
        <v>2.8675205505639458</v>
      </c>
      <c r="DL510" s="2"/>
      <c r="DM510" s="131">
        <v>5221</v>
      </c>
      <c r="DN510" s="2">
        <v>5218</v>
      </c>
      <c r="DO510" s="3">
        <f t="shared" si="1004"/>
        <v>3</v>
      </c>
      <c r="DP510" s="3">
        <f t="shared" si="1005"/>
        <v>0.57493292449214262</v>
      </c>
      <c r="DQ510" s="2"/>
      <c r="DR510" s="131">
        <v>5189</v>
      </c>
      <c r="DS510" s="2">
        <v>5187</v>
      </c>
      <c r="DT510" s="3">
        <f t="shared" si="1006"/>
        <v>2</v>
      </c>
      <c r="DU510" s="3">
        <f t="shared" si="1007"/>
        <v>0.38557933294775398</v>
      </c>
      <c r="DV510" s="2"/>
      <c r="DW510" s="131">
        <v>5225</v>
      </c>
      <c r="DX510" s="2">
        <v>5212</v>
      </c>
      <c r="DY510" s="3">
        <f t="shared" si="1008"/>
        <v>13</v>
      </c>
      <c r="DZ510" s="3">
        <f t="shared" si="1009"/>
        <v>2.4942440521872604</v>
      </c>
      <c r="EA510" s="2"/>
      <c r="EB510" s="131">
        <v>5255</v>
      </c>
      <c r="EC510" s="2">
        <v>5234</v>
      </c>
      <c r="ED510" s="3">
        <f t="shared" si="1116"/>
        <v>21</v>
      </c>
      <c r="EE510" s="3">
        <f t="shared" si="1010"/>
        <v>4.0122277416889567</v>
      </c>
      <c r="EF510" s="2"/>
      <c r="EG510" s="131">
        <v>5247</v>
      </c>
      <c r="EH510" s="2">
        <v>5225</v>
      </c>
      <c r="EI510" s="3">
        <f>EG510-EH510</f>
        <v>22</v>
      </c>
      <c r="EJ510" s="3">
        <f t="shared" si="1011"/>
        <v>4.2105263157894735</v>
      </c>
      <c r="EK510" s="2"/>
      <c r="EL510" s="131">
        <v>5309</v>
      </c>
      <c r="EM510" s="2">
        <v>5293</v>
      </c>
      <c r="EN510" s="3">
        <f t="shared" si="1117"/>
        <v>16</v>
      </c>
      <c r="EO510" s="3">
        <f t="shared" si="1012"/>
        <v>3.0228603816361233</v>
      </c>
      <c r="EP510" s="2"/>
      <c r="EQ510" s="2"/>
      <c r="ER510" s="77">
        <f t="shared" si="1013"/>
        <v>28</v>
      </c>
      <c r="ES510" s="83">
        <f t="shared" si="1109"/>
        <v>30</v>
      </c>
      <c r="ET510" s="83">
        <f t="shared" si="1085"/>
        <v>28</v>
      </c>
      <c r="EU510" s="81">
        <f t="shared" si="1114"/>
        <v>15</v>
      </c>
      <c r="EV510" s="81">
        <f t="shared" si="1089"/>
        <v>21</v>
      </c>
      <c r="EW510" s="81">
        <f t="shared" si="1108"/>
        <v>15</v>
      </c>
      <c r="EX510" s="81">
        <f t="shared" si="1090"/>
        <v>3</v>
      </c>
      <c r="EY510" s="81">
        <f>DT510</f>
        <v>2</v>
      </c>
      <c r="EZ510" s="81">
        <f t="shared" si="1115"/>
        <v>13</v>
      </c>
      <c r="FA510" s="81">
        <f t="shared" si="1014"/>
        <v>21</v>
      </c>
      <c r="FB510" s="81">
        <f t="shared" si="1015"/>
        <v>22</v>
      </c>
      <c r="FC510" s="81">
        <f t="shared" si="1118"/>
        <v>16</v>
      </c>
      <c r="FD510" s="2"/>
      <c r="FE510" s="77">
        <f t="shared" si="1016"/>
        <v>5.5555555555555554</v>
      </c>
      <c r="FF510" s="83">
        <f t="shared" si="1017"/>
        <v>5.9055118110236222</v>
      </c>
      <c r="FG510" s="83">
        <f t="shared" si="1018"/>
        <v>5.4666146036704415</v>
      </c>
      <c r="FH510" s="81">
        <f t="shared" si="1019"/>
        <v>2.8996713705780008</v>
      </c>
      <c r="FI510" s="81">
        <f t="shared" si="1020"/>
        <v>4.0626813697040047</v>
      </c>
      <c r="FJ510" s="81">
        <f t="shared" si="1021"/>
        <v>2.8675205505639458</v>
      </c>
      <c r="FK510" s="81">
        <f t="shared" si="1022"/>
        <v>0.57493292449214262</v>
      </c>
      <c r="FL510" s="81">
        <f t="shared" si="1023"/>
        <v>0.38557933294775398</v>
      </c>
      <c r="FM510" s="81">
        <f t="shared" si="1024"/>
        <v>2.4942440521872604</v>
      </c>
      <c r="FN510" s="81">
        <f t="shared" si="1025"/>
        <v>4.0122277416889567</v>
      </c>
      <c r="FO510" s="81">
        <f t="shared" si="1026"/>
        <v>4.2105263157894735</v>
      </c>
      <c r="FP510" s="81">
        <f t="shared" si="1027"/>
        <v>3.0228603816361233</v>
      </c>
      <c r="FQ510" s="2"/>
      <c r="FR510" s="83">
        <f t="shared" si="1028"/>
        <v>2</v>
      </c>
      <c r="FS510" s="83">
        <f t="shared" si="1029"/>
        <v>-2</v>
      </c>
      <c r="FT510" s="83">
        <f t="shared" si="1030"/>
        <v>-13</v>
      </c>
      <c r="FU510" s="83">
        <f t="shared" si="1031"/>
        <v>6</v>
      </c>
      <c r="FV510" s="83">
        <f t="shared" si="1032"/>
        <v>-6</v>
      </c>
      <c r="FW510" s="83">
        <f t="shared" si="1033"/>
        <v>-12</v>
      </c>
      <c r="FX510" s="83">
        <f t="shared" si="1034"/>
        <v>-1</v>
      </c>
      <c r="FY510" s="83">
        <f t="shared" si="1035"/>
        <v>11</v>
      </c>
      <c r="FZ510" s="83">
        <f t="shared" si="1036"/>
        <v>8</v>
      </c>
      <c r="GA510" s="83">
        <f t="shared" si="1037"/>
        <v>1</v>
      </c>
      <c r="GB510" s="83">
        <f t="shared" si="1038"/>
        <v>-6</v>
      </c>
      <c r="GC510" s="54"/>
      <c r="GD510" s="205">
        <f t="shared" si="1039"/>
        <v>0.34995625546806686</v>
      </c>
      <c r="GE510" s="206">
        <f t="shared" si="1040"/>
        <v>-0.43889720735318072</v>
      </c>
      <c r="GF510" s="206">
        <f t="shared" si="1041"/>
        <v>-2.5669432330924407</v>
      </c>
      <c r="GG510" s="207">
        <f t="shared" si="1042"/>
        <v>1.1630099991260039</v>
      </c>
      <c r="GH510" s="206">
        <f t="shared" si="1043"/>
        <v>-1.1951608191400589</v>
      </c>
      <c r="GI510" s="206">
        <f t="shared" si="1044"/>
        <v>-2.2925876260718034</v>
      </c>
      <c r="GJ510" s="206">
        <f t="shared" si="1045"/>
        <v>-0.18935359154438863</v>
      </c>
      <c r="GK510" s="206">
        <f t="shared" si="1046"/>
        <v>2.1086647192395063</v>
      </c>
      <c r="GL510" s="206">
        <f t="shared" si="1047"/>
        <v>1.5179836895016963</v>
      </c>
      <c r="GM510" s="206">
        <f t="shared" si="1048"/>
        <v>0.19829857410051677</v>
      </c>
      <c r="GN510" s="206">
        <f t="shared" si="1049"/>
        <v>-1.1876659341533502</v>
      </c>
      <c r="GO510" s="2"/>
      <c r="GP510" s="3">
        <f t="shared" si="1050"/>
        <v>16</v>
      </c>
      <c r="GQ510" s="320">
        <f t="shared" si="1051"/>
        <v>3.0228603816361234E-3</v>
      </c>
      <c r="GR510" s="298">
        <f t="shared" si="1052"/>
        <v>4.8764346296522058E-4</v>
      </c>
      <c r="GS510" s="298">
        <f t="shared" si="1053"/>
        <v>4.794323520951194E-4</v>
      </c>
      <c r="GT510" s="298">
        <f t="shared" si="1054"/>
        <v>5.3464431268970066E-4</v>
      </c>
      <c r="GU510" s="298">
        <f t="shared" si="1055"/>
        <v>3.238621642628897E-4</v>
      </c>
      <c r="GV510" s="298">
        <f t="shared" si="1056"/>
        <v>3.7895192724122996E-4</v>
      </c>
      <c r="GW510" s="298">
        <f t="shared" si="1057"/>
        <v>3.0107785873426866E-4</v>
      </c>
      <c r="GX510" s="298">
        <f t="shared" si="1058"/>
        <v>7.5067560804724251E-5</v>
      </c>
      <c r="GY510" s="298">
        <f t="shared" si="1059"/>
        <v>4.7958180466633096E-5</v>
      </c>
      <c r="GZ510" s="298">
        <f t="shared" si="1060"/>
        <v>2.6984950700570837E-4</v>
      </c>
      <c r="HA510" s="298">
        <f t="shared" si="1061"/>
        <v>4.4359949302915085E-4</v>
      </c>
      <c r="HB510" s="298">
        <f t="shared" si="1062"/>
        <v>4.386839481555334E-4</v>
      </c>
      <c r="HC510" s="298">
        <f t="shared" si="1063"/>
        <v>2.7725311476546117E-4</v>
      </c>
      <c r="HD510" s="298"/>
    </row>
    <row r="511" spans="1:212" ht="12" customHeight="1" x14ac:dyDescent="0.25">
      <c r="A511" s="2">
        <v>3</v>
      </c>
      <c r="B511" s="10" t="s">
        <v>155</v>
      </c>
      <c r="C511" s="183">
        <v>82032</v>
      </c>
      <c r="D511" s="10"/>
      <c r="E511" s="2" t="s">
        <v>70</v>
      </c>
      <c r="F511" s="33"/>
      <c r="G511" s="33"/>
      <c r="H511" s="33"/>
      <c r="I511" s="33"/>
      <c r="J511" s="33"/>
      <c r="K511" s="33"/>
      <c r="L511" s="33"/>
      <c r="M511" s="45"/>
      <c r="N511" s="45"/>
      <c r="O511" s="45"/>
      <c r="P511" s="45"/>
      <c r="Q511" s="45"/>
      <c r="R511" s="45"/>
      <c r="S511" s="45"/>
      <c r="T511" s="45"/>
      <c r="U511" s="45">
        <v>150</v>
      </c>
      <c r="V511" s="45"/>
      <c r="W511" s="61"/>
      <c r="X511" s="45">
        <f>SUM(M511:W511)</f>
        <v>150</v>
      </c>
      <c r="Y511" s="3">
        <v>122</v>
      </c>
      <c r="Z511" s="146"/>
      <c r="AA511" s="3">
        <f t="shared" si="1094"/>
        <v>122</v>
      </c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178">
        <f t="shared" si="977"/>
        <v>0</v>
      </c>
      <c r="BB511" s="2">
        <f t="shared" si="978"/>
        <v>0</v>
      </c>
      <c r="BC511" s="2">
        <f t="shared" si="979"/>
        <v>0</v>
      </c>
      <c r="BD511" s="146">
        <f t="shared" si="980"/>
        <v>0</v>
      </c>
      <c r="BE511" s="3">
        <f t="shared" si="981"/>
        <v>7.4170461938841896</v>
      </c>
      <c r="BF511" s="178">
        <f t="shared" si="982"/>
        <v>0</v>
      </c>
      <c r="BG511" s="2">
        <f t="shared" si="983"/>
        <v>0</v>
      </c>
      <c r="BH511" s="2">
        <f t="shared" si="984"/>
        <v>0</v>
      </c>
      <c r="BI511" s="146">
        <f t="shared" si="985"/>
        <v>0</v>
      </c>
      <c r="BJ511" s="3"/>
      <c r="BK511" s="21">
        <v>7495</v>
      </c>
      <c r="BL511" s="3">
        <v>7463</v>
      </c>
      <c r="BM511" s="2">
        <v>32</v>
      </c>
      <c r="BN511" s="2">
        <v>32</v>
      </c>
      <c r="BO511" s="45"/>
      <c r="BP511" s="2">
        <f t="shared" si="986"/>
        <v>32</v>
      </c>
      <c r="BQ511" s="2">
        <f t="shared" si="987"/>
        <v>4.2878199115637141</v>
      </c>
      <c r="BR511" s="2">
        <f t="shared" si="988"/>
        <v>4.2878199115637141</v>
      </c>
      <c r="BS511" s="2"/>
      <c r="BT511" s="7">
        <v>7591</v>
      </c>
      <c r="BU511" s="3">
        <v>7567</v>
      </c>
      <c r="BV511" s="2">
        <f t="shared" si="1099"/>
        <v>24</v>
      </c>
      <c r="BW511" s="2">
        <v>24</v>
      </c>
      <c r="BX511" s="61"/>
      <c r="BY511" s="2">
        <f t="shared" si="989"/>
        <v>24</v>
      </c>
      <c r="BZ511" s="2">
        <f t="shared" si="990"/>
        <v>3.1716664464120523</v>
      </c>
      <c r="CA511" s="2">
        <f t="shared" si="991"/>
        <v>3.1716664464120523</v>
      </c>
      <c r="CB511" s="2"/>
      <c r="CC511" s="105">
        <v>7596</v>
      </c>
      <c r="CD511" s="3">
        <v>7573</v>
      </c>
      <c r="CE511" s="2">
        <f t="shared" si="1100"/>
        <v>23</v>
      </c>
      <c r="CF511" s="2">
        <v>23</v>
      </c>
      <c r="CG511" s="61"/>
      <c r="CH511" s="2">
        <f t="shared" si="992"/>
        <v>23</v>
      </c>
      <c r="CI511" s="2">
        <f t="shared" si="993"/>
        <v>3.0371055064043313</v>
      </c>
      <c r="CJ511" s="2">
        <f t="shared" si="994"/>
        <v>3.0371055064043313</v>
      </c>
      <c r="CK511" s="2"/>
      <c r="CL511" s="105">
        <v>7670</v>
      </c>
      <c r="CM511" s="3">
        <v>7652</v>
      </c>
      <c r="CN511" s="2">
        <f t="shared" si="1101"/>
        <v>18</v>
      </c>
      <c r="CO511" s="2">
        <f t="shared" si="1102"/>
        <v>18</v>
      </c>
      <c r="CP511" s="61"/>
      <c r="CQ511" s="2">
        <f t="shared" si="995"/>
        <v>18</v>
      </c>
      <c r="CR511" s="2">
        <f t="shared" si="996"/>
        <v>2.3523261892315737</v>
      </c>
      <c r="CS511" s="2">
        <f t="shared" si="997"/>
        <v>2.3523261892315737</v>
      </c>
      <c r="CT511" s="2"/>
      <c r="CU511" s="131">
        <v>7742</v>
      </c>
      <c r="CV511" s="3">
        <v>7685</v>
      </c>
      <c r="CW511" s="2">
        <f t="shared" si="1103"/>
        <v>57</v>
      </c>
      <c r="CX511" s="2">
        <f t="shared" si="1104"/>
        <v>57</v>
      </c>
      <c r="CY511" s="61"/>
      <c r="CZ511" s="2">
        <f t="shared" si="998"/>
        <v>57</v>
      </c>
      <c r="DA511" s="2">
        <f t="shared" si="999"/>
        <v>7.4170461938841896</v>
      </c>
      <c r="DB511" s="2">
        <f t="shared" si="1000"/>
        <v>7.4170461938841896</v>
      </c>
      <c r="DC511" s="2"/>
      <c r="DD511" s="131">
        <v>7869</v>
      </c>
      <c r="DE511" s="3">
        <v>7782</v>
      </c>
      <c r="DF511" s="2">
        <f t="shared" si="1105"/>
        <v>87</v>
      </c>
      <c r="DG511" s="2">
        <f t="shared" si="1106"/>
        <v>87</v>
      </c>
      <c r="DH511" s="61"/>
      <c r="DI511" s="2">
        <f t="shared" si="1001"/>
        <v>87</v>
      </c>
      <c r="DJ511" s="2">
        <f t="shared" si="1002"/>
        <v>11.179645335389361</v>
      </c>
      <c r="DK511" s="2">
        <f t="shared" si="1003"/>
        <v>11.179645335389361</v>
      </c>
      <c r="DL511" s="2"/>
      <c r="DM511" s="131">
        <v>7870</v>
      </c>
      <c r="DN511" s="2">
        <v>7813</v>
      </c>
      <c r="DO511" s="3">
        <f t="shared" si="1004"/>
        <v>57</v>
      </c>
      <c r="DP511" s="3">
        <f t="shared" si="1005"/>
        <v>7.2955330858825036</v>
      </c>
      <c r="DQ511" s="2"/>
      <c r="DR511" s="131">
        <v>7816</v>
      </c>
      <c r="DS511" s="2">
        <v>7820</v>
      </c>
      <c r="DT511" s="3">
        <f t="shared" si="1006"/>
        <v>-4</v>
      </c>
      <c r="DU511" s="3">
        <f t="shared" si="1007"/>
        <v>-0.51150895140664954</v>
      </c>
      <c r="DV511" s="2"/>
      <c r="DW511" s="131">
        <v>7901</v>
      </c>
      <c r="DX511" s="2">
        <v>7892</v>
      </c>
      <c r="DY511" s="3">
        <f t="shared" si="1008"/>
        <v>9</v>
      </c>
      <c r="DZ511" s="3">
        <f t="shared" si="1009"/>
        <v>1.1403953370501774</v>
      </c>
      <c r="EA511" s="2"/>
      <c r="EB511" s="131">
        <v>7905</v>
      </c>
      <c r="EC511" s="2">
        <v>7880</v>
      </c>
      <c r="ED511" s="3">
        <f t="shared" si="1116"/>
        <v>25</v>
      </c>
      <c r="EE511" s="3">
        <f t="shared" si="1010"/>
        <v>3.1725888324873095</v>
      </c>
      <c r="EF511" s="2"/>
      <c r="EG511" s="131">
        <v>7924</v>
      </c>
      <c r="EH511" s="2">
        <v>7883</v>
      </c>
      <c r="EI511" s="3">
        <f>EG511-EH511</f>
        <v>41</v>
      </c>
      <c r="EJ511" s="3">
        <f t="shared" si="1011"/>
        <v>5.2010655841684637</v>
      </c>
      <c r="EK511" s="2"/>
      <c r="EL511" s="131">
        <v>7976</v>
      </c>
      <c r="EM511" s="2">
        <v>7943</v>
      </c>
      <c r="EN511" s="3">
        <f t="shared" si="1117"/>
        <v>33</v>
      </c>
      <c r="EO511" s="3">
        <f t="shared" si="1012"/>
        <v>4.1546015359435984</v>
      </c>
      <c r="EP511" s="2"/>
      <c r="EQ511" s="2"/>
      <c r="ER511" s="77">
        <f t="shared" si="1013"/>
        <v>32</v>
      </c>
      <c r="ES511" s="83">
        <f t="shared" si="1109"/>
        <v>24</v>
      </c>
      <c r="ET511" s="83">
        <f t="shared" si="1085"/>
        <v>23</v>
      </c>
      <c r="EU511" s="81">
        <f t="shared" si="1114"/>
        <v>18</v>
      </c>
      <c r="EV511" s="81">
        <f t="shared" si="1089"/>
        <v>57</v>
      </c>
      <c r="EW511" s="81">
        <f t="shared" si="1108"/>
        <v>87</v>
      </c>
      <c r="EX511" s="81">
        <f t="shared" si="1090"/>
        <v>57</v>
      </c>
      <c r="EY511" s="81">
        <f>DT511</f>
        <v>-4</v>
      </c>
      <c r="EZ511" s="81">
        <f t="shared" si="1115"/>
        <v>9</v>
      </c>
      <c r="FA511" s="81">
        <f t="shared" si="1014"/>
        <v>25</v>
      </c>
      <c r="FB511" s="81">
        <f t="shared" si="1015"/>
        <v>41</v>
      </c>
      <c r="FC511" s="81">
        <f t="shared" si="1118"/>
        <v>33</v>
      </c>
      <c r="FD511" s="2"/>
      <c r="FE511" s="77">
        <f t="shared" si="1016"/>
        <v>4.2878199115637141</v>
      </c>
      <c r="FF511" s="83">
        <f t="shared" si="1017"/>
        <v>3.1716664464120523</v>
      </c>
      <c r="FG511" s="83">
        <f t="shared" si="1018"/>
        <v>3.0371055064043313</v>
      </c>
      <c r="FH511" s="81">
        <f t="shared" si="1019"/>
        <v>2.3523261892315737</v>
      </c>
      <c r="FI511" s="81">
        <f t="shared" si="1020"/>
        <v>7.4170461938841896</v>
      </c>
      <c r="FJ511" s="81">
        <f t="shared" si="1021"/>
        <v>11.179645335389361</v>
      </c>
      <c r="FK511" s="81">
        <f t="shared" si="1022"/>
        <v>7.2955330858825036</v>
      </c>
      <c r="FL511" s="81">
        <f t="shared" si="1023"/>
        <v>-0.51150895140664954</v>
      </c>
      <c r="FM511" s="81">
        <f t="shared" si="1024"/>
        <v>1.1403953370501774</v>
      </c>
      <c r="FN511" s="81">
        <f t="shared" si="1025"/>
        <v>3.1725888324873095</v>
      </c>
      <c r="FO511" s="81">
        <f t="shared" si="1026"/>
        <v>5.2010655841684637</v>
      </c>
      <c r="FP511" s="81">
        <f t="shared" si="1027"/>
        <v>4.1546015359435984</v>
      </c>
      <c r="FQ511" s="2"/>
      <c r="FR511" s="83">
        <f t="shared" si="1028"/>
        <v>-8</v>
      </c>
      <c r="FS511" s="83">
        <f t="shared" si="1029"/>
        <v>-1</v>
      </c>
      <c r="FT511" s="83">
        <f t="shared" si="1030"/>
        <v>-5</v>
      </c>
      <c r="FU511" s="83">
        <f t="shared" si="1031"/>
        <v>39</v>
      </c>
      <c r="FV511" s="83">
        <f t="shared" si="1032"/>
        <v>30</v>
      </c>
      <c r="FW511" s="83">
        <f t="shared" si="1033"/>
        <v>-30</v>
      </c>
      <c r="FX511" s="83">
        <f t="shared" si="1034"/>
        <v>-61</v>
      </c>
      <c r="FY511" s="83">
        <f t="shared" si="1035"/>
        <v>13</v>
      </c>
      <c r="FZ511" s="83">
        <f t="shared" si="1036"/>
        <v>16</v>
      </c>
      <c r="GA511" s="83">
        <f t="shared" si="1037"/>
        <v>16</v>
      </c>
      <c r="GB511" s="83">
        <f t="shared" si="1038"/>
        <v>-8</v>
      </c>
      <c r="GC511" s="54"/>
      <c r="GD511" s="205">
        <f t="shared" si="1039"/>
        <v>-1.1161534651516618</v>
      </c>
      <c r="GE511" s="206">
        <f t="shared" si="1040"/>
        <v>-0.13456094000772101</v>
      </c>
      <c r="GF511" s="206">
        <f t="shared" si="1041"/>
        <v>-0.68477931717275764</v>
      </c>
      <c r="GG511" s="207">
        <f t="shared" si="1042"/>
        <v>5.0647200046526155</v>
      </c>
      <c r="GH511" s="206">
        <f t="shared" si="1043"/>
        <v>3.7625991415051718</v>
      </c>
      <c r="GI511" s="206">
        <f t="shared" si="1044"/>
        <v>-3.8841122495068579</v>
      </c>
      <c r="GJ511" s="206">
        <f t="shared" si="1045"/>
        <v>-7.8070420372891531</v>
      </c>
      <c r="GK511" s="206">
        <f t="shared" si="1046"/>
        <v>1.6519042884568269</v>
      </c>
      <c r="GL511" s="206">
        <f t="shared" si="1047"/>
        <v>2.0321934954371321</v>
      </c>
      <c r="GM511" s="206">
        <f t="shared" si="1048"/>
        <v>2.0284767516811542</v>
      </c>
      <c r="GN511" s="206">
        <f t="shared" si="1049"/>
        <v>-1.0464640482248653</v>
      </c>
      <c r="GO511" s="2"/>
      <c r="GP511" s="3">
        <f t="shared" si="1050"/>
        <v>33</v>
      </c>
      <c r="GQ511" s="320">
        <f t="shared" si="1051"/>
        <v>4.1546015359435985E-3</v>
      </c>
      <c r="GR511" s="298">
        <f t="shared" si="1052"/>
        <v>5.5730681481739491E-4</v>
      </c>
      <c r="GS511" s="298">
        <f t="shared" si="1053"/>
        <v>3.8354588167609552E-4</v>
      </c>
      <c r="GT511" s="298">
        <f t="shared" si="1054"/>
        <v>4.3917211399511125E-4</v>
      </c>
      <c r="GU511" s="298">
        <f t="shared" si="1055"/>
        <v>3.8863459711546765E-4</v>
      </c>
      <c r="GV511" s="298">
        <f t="shared" si="1056"/>
        <v>1.02858380251191E-3</v>
      </c>
      <c r="GW511" s="298">
        <f t="shared" si="1057"/>
        <v>1.7462515806587584E-3</v>
      </c>
      <c r="GX511" s="298">
        <f t="shared" si="1058"/>
        <v>1.4262836552897608E-3</v>
      </c>
      <c r="GY511" s="298">
        <f t="shared" si="1059"/>
        <v>-9.5916360933266193E-5</v>
      </c>
      <c r="GZ511" s="298">
        <f t="shared" si="1060"/>
        <v>1.8681888946549041E-4</v>
      </c>
      <c r="HA511" s="298">
        <f t="shared" si="1061"/>
        <v>5.2809463455851283E-4</v>
      </c>
      <c r="HB511" s="298">
        <f t="shared" si="1062"/>
        <v>8.1754735792622139E-4</v>
      </c>
      <c r="HC511" s="298">
        <f t="shared" si="1063"/>
        <v>5.7183454920376375E-4</v>
      </c>
      <c r="HD511" s="298"/>
    </row>
    <row r="512" spans="1:212" ht="12" customHeight="1" x14ac:dyDescent="0.25">
      <c r="A512" s="2">
        <v>3</v>
      </c>
      <c r="B512" s="10" t="s">
        <v>155</v>
      </c>
      <c r="C512" s="183">
        <v>82036</v>
      </c>
      <c r="D512" s="10"/>
      <c r="E512" s="2" t="s">
        <v>66</v>
      </c>
      <c r="F512" s="33"/>
      <c r="G512" s="33"/>
      <c r="H512" s="33"/>
      <c r="I512" s="33"/>
      <c r="J512" s="33"/>
      <c r="K512" s="33"/>
      <c r="L512" s="33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61"/>
      <c r="X512" s="45"/>
      <c r="Y512" s="3">
        <v>16</v>
      </c>
      <c r="Z512" s="146">
        <v>3</v>
      </c>
      <c r="AA512" s="3">
        <f t="shared" si="1094"/>
        <v>19</v>
      </c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178">
        <f t="shared" si="977"/>
        <v>0</v>
      </c>
      <c r="BB512" s="2">
        <f t="shared" si="978"/>
        <v>0</v>
      </c>
      <c r="BC512" s="2">
        <f t="shared" si="979"/>
        <v>0</v>
      </c>
      <c r="BD512" s="146">
        <f t="shared" si="980"/>
        <v>0</v>
      </c>
      <c r="BE512" s="3">
        <f t="shared" si="981"/>
        <v>3.2721323395746227</v>
      </c>
      <c r="BF512" s="178">
        <f t="shared" si="982"/>
        <v>0</v>
      </c>
      <c r="BG512" s="2">
        <f t="shared" si="983"/>
        <v>0</v>
      </c>
      <c r="BH512" s="2">
        <f t="shared" si="984"/>
        <v>0</v>
      </c>
      <c r="BI512" s="146">
        <f t="shared" si="985"/>
        <v>0</v>
      </c>
      <c r="BJ512" s="3"/>
      <c r="BK512" s="21">
        <v>5241</v>
      </c>
      <c r="BL512" s="3">
        <v>5236</v>
      </c>
      <c r="BM512" s="2">
        <v>5</v>
      </c>
      <c r="BN512" s="2">
        <v>5</v>
      </c>
      <c r="BO512" s="45"/>
      <c r="BP512" s="2">
        <f t="shared" si="986"/>
        <v>5</v>
      </c>
      <c r="BQ512" s="2">
        <f t="shared" si="987"/>
        <v>0.9549274255156609</v>
      </c>
      <c r="BR512" s="2">
        <f t="shared" si="988"/>
        <v>0.9549274255156609</v>
      </c>
      <c r="BS512" s="2"/>
      <c r="BT512" s="7">
        <v>5287</v>
      </c>
      <c r="BU512" s="3">
        <v>5283</v>
      </c>
      <c r="BV512" s="2">
        <f t="shared" si="1099"/>
        <v>4</v>
      </c>
      <c r="BW512" s="2">
        <v>4</v>
      </c>
      <c r="BX512" s="61"/>
      <c r="BY512" s="2">
        <f t="shared" si="989"/>
        <v>4</v>
      </c>
      <c r="BZ512" s="2">
        <f t="shared" si="990"/>
        <v>0.75714556123414722</v>
      </c>
      <c r="CA512" s="2">
        <f t="shared" si="991"/>
        <v>0.75714556123414722</v>
      </c>
      <c r="CB512" s="2"/>
      <c r="CC512" s="105">
        <v>5375</v>
      </c>
      <c r="CD512" s="3">
        <v>5367</v>
      </c>
      <c r="CE512" s="2">
        <f t="shared" si="1100"/>
        <v>8</v>
      </c>
      <c r="CF512" s="2">
        <v>8</v>
      </c>
      <c r="CG512" s="61"/>
      <c r="CH512" s="2">
        <f t="shared" si="992"/>
        <v>8</v>
      </c>
      <c r="CI512" s="2">
        <f t="shared" si="993"/>
        <v>1.4905906465436929</v>
      </c>
      <c r="CJ512" s="2">
        <f t="shared" si="994"/>
        <v>1.4905906465436929</v>
      </c>
      <c r="CK512" s="2"/>
      <c r="CL512" s="105">
        <v>5446</v>
      </c>
      <c r="CM512" s="3">
        <v>5438</v>
      </c>
      <c r="CN512" s="2">
        <f t="shared" si="1101"/>
        <v>8</v>
      </c>
      <c r="CO512" s="2">
        <f t="shared" si="1102"/>
        <v>8</v>
      </c>
      <c r="CP512" s="61"/>
      <c r="CQ512" s="2">
        <f t="shared" si="995"/>
        <v>8</v>
      </c>
      <c r="CR512" s="2">
        <f t="shared" si="996"/>
        <v>1.4711290915777859</v>
      </c>
      <c r="CS512" s="2">
        <f t="shared" si="997"/>
        <v>1.4711290915777859</v>
      </c>
      <c r="CT512" s="2"/>
      <c r="CU512" s="131">
        <v>5519</v>
      </c>
      <c r="CV512" s="3">
        <v>5501</v>
      </c>
      <c r="CW512" s="2">
        <f t="shared" si="1103"/>
        <v>18</v>
      </c>
      <c r="CX512" s="2">
        <f t="shared" si="1104"/>
        <v>18</v>
      </c>
      <c r="CY512" s="61"/>
      <c r="CZ512" s="2">
        <f t="shared" si="998"/>
        <v>18</v>
      </c>
      <c r="DA512" s="2">
        <f t="shared" si="999"/>
        <v>3.2721323395746227</v>
      </c>
      <c r="DB512" s="2">
        <f t="shared" si="1000"/>
        <v>3.2721323395746227</v>
      </c>
      <c r="DC512" s="2"/>
      <c r="DD512" s="131">
        <v>5594</v>
      </c>
      <c r="DE512" s="3">
        <v>5581</v>
      </c>
      <c r="DF512" s="2">
        <f t="shared" si="1105"/>
        <v>13</v>
      </c>
      <c r="DG512" s="2">
        <f t="shared" si="1106"/>
        <v>13</v>
      </c>
      <c r="DH512" s="61"/>
      <c r="DI512" s="2">
        <f t="shared" si="1001"/>
        <v>13</v>
      </c>
      <c r="DJ512" s="2">
        <f t="shared" si="1002"/>
        <v>2.3293316609926533</v>
      </c>
      <c r="DK512" s="2">
        <f t="shared" si="1003"/>
        <v>2.3293316609926533</v>
      </c>
      <c r="DL512" s="2"/>
      <c r="DM512" s="131">
        <v>5657</v>
      </c>
      <c r="DN512" s="2">
        <v>5650</v>
      </c>
      <c r="DO512" s="3">
        <f t="shared" si="1004"/>
        <v>7</v>
      </c>
      <c r="DP512" s="3">
        <f t="shared" si="1005"/>
        <v>1.2389380530973451</v>
      </c>
      <c r="DQ512" s="2"/>
      <c r="DR512" s="131">
        <v>5653</v>
      </c>
      <c r="DS512" s="2">
        <v>5639</v>
      </c>
      <c r="DT512" s="3">
        <f t="shared" si="1006"/>
        <v>14</v>
      </c>
      <c r="DU512" s="3">
        <f t="shared" si="1007"/>
        <v>2.4827097003014718</v>
      </c>
      <c r="DV512" s="2"/>
      <c r="DW512" s="131">
        <v>5752</v>
      </c>
      <c r="DX512" s="2">
        <v>5736</v>
      </c>
      <c r="DY512" s="3">
        <f t="shared" si="1008"/>
        <v>16</v>
      </c>
      <c r="DZ512" s="3">
        <f t="shared" si="1009"/>
        <v>2.7894002789400276</v>
      </c>
      <c r="EA512" s="2"/>
      <c r="EB512" s="131">
        <v>5880</v>
      </c>
      <c r="EC512" s="2">
        <v>5864</v>
      </c>
      <c r="ED512" s="3">
        <f t="shared" si="1116"/>
        <v>16</v>
      </c>
      <c r="EE512" s="3">
        <f t="shared" si="1010"/>
        <v>2.7285129604365621</v>
      </c>
      <c r="EF512" s="2"/>
      <c r="EG512" s="131">
        <v>6024</v>
      </c>
      <c r="EH512" s="2">
        <v>6025</v>
      </c>
      <c r="EI512" s="3">
        <v>0</v>
      </c>
      <c r="EJ512" s="3">
        <f t="shared" si="1011"/>
        <v>0</v>
      </c>
      <c r="EK512" s="2"/>
      <c r="EL512" s="131">
        <v>6153</v>
      </c>
      <c r="EM512" s="2">
        <v>6149</v>
      </c>
      <c r="EN512" s="3">
        <f t="shared" si="1117"/>
        <v>4</v>
      </c>
      <c r="EO512" s="3">
        <f t="shared" si="1012"/>
        <v>0.65051227841925519</v>
      </c>
      <c r="EP512" s="2"/>
      <c r="EQ512" s="2"/>
      <c r="ER512" s="77">
        <f t="shared" si="1013"/>
        <v>5</v>
      </c>
      <c r="ES512" s="83">
        <f t="shared" si="1109"/>
        <v>4</v>
      </c>
      <c r="ET512" s="83">
        <f t="shared" si="1085"/>
        <v>8</v>
      </c>
      <c r="EU512" s="81">
        <f t="shared" si="1114"/>
        <v>8</v>
      </c>
      <c r="EV512" s="81">
        <f t="shared" si="1089"/>
        <v>18</v>
      </c>
      <c r="EW512" s="81">
        <f t="shared" si="1108"/>
        <v>13</v>
      </c>
      <c r="EX512" s="81">
        <f t="shared" si="1090"/>
        <v>7</v>
      </c>
      <c r="EY512" s="81">
        <v>0</v>
      </c>
      <c r="EZ512" s="81">
        <f t="shared" si="1115"/>
        <v>16</v>
      </c>
      <c r="FA512" s="81">
        <f t="shared" si="1014"/>
        <v>16</v>
      </c>
      <c r="FB512" s="81">
        <f t="shared" si="1015"/>
        <v>0</v>
      </c>
      <c r="FC512" s="81">
        <f t="shared" si="1118"/>
        <v>4</v>
      </c>
      <c r="FD512" s="2"/>
      <c r="FE512" s="77">
        <f t="shared" si="1016"/>
        <v>0.9549274255156609</v>
      </c>
      <c r="FF512" s="83">
        <f t="shared" si="1017"/>
        <v>0.75714556123414722</v>
      </c>
      <c r="FG512" s="83">
        <f t="shared" si="1018"/>
        <v>1.4905906465436929</v>
      </c>
      <c r="FH512" s="81">
        <f t="shared" si="1019"/>
        <v>1.4711290915777859</v>
      </c>
      <c r="FI512" s="81">
        <f t="shared" si="1020"/>
        <v>3.2721323395746227</v>
      </c>
      <c r="FJ512" s="81">
        <f t="shared" si="1021"/>
        <v>2.3293316609926533</v>
      </c>
      <c r="FK512" s="81">
        <f t="shared" si="1022"/>
        <v>1.2389380530973451</v>
      </c>
      <c r="FL512" s="81">
        <f t="shared" si="1023"/>
        <v>0</v>
      </c>
      <c r="FM512" s="81">
        <f t="shared" si="1024"/>
        <v>2.7894002789400276</v>
      </c>
      <c r="FN512" s="81">
        <f t="shared" si="1025"/>
        <v>2.7285129604365621</v>
      </c>
      <c r="FO512" s="81">
        <f t="shared" si="1026"/>
        <v>0</v>
      </c>
      <c r="FP512" s="81">
        <f t="shared" si="1027"/>
        <v>0.65051227841925519</v>
      </c>
      <c r="FQ512" s="2"/>
      <c r="FR512" s="83">
        <f t="shared" si="1028"/>
        <v>-1</v>
      </c>
      <c r="FS512" s="83">
        <f t="shared" si="1029"/>
        <v>4</v>
      </c>
      <c r="FT512" s="83">
        <f t="shared" si="1030"/>
        <v>0</v>
      </c>
      <c r="FU512" s="83">
        <f t="shared" si="1031"/>
        <v>10</v>
      </c>
      <c r="FV512" s="83">
        <f t="shared" si="1032"/>
        <v>-5</v>
      </c>
      <c r="FW512" s="83">
        <f t="shared" si="1033"/>
        <v>-6</v>
      </c>
      <c r="FX512" s="83">
        <f t="shared" si="1034"/>
        <v>-7</v>
      </c>
      <c r="FY512" s="83">
        <f t="shared" si="1035"/>
        <v>16</v>
      </c>
      <c r="FZ512" s="83">
        <f t="shared" si="1036"/>
        <v>0</v>
      </c>
      <c r="GA512" s="83">
        <f t="shared" si="1037"/>
        <v>-16</v>
      </c>
      <c r="GB512" s="83">
        <f t="shared" si="1038"/>
        <v>4</v>
      </c>
      <c r="GC512" s="54"/>
      <c r="GD512" s="205">
        <f t="shared" si="1039"/>
        <v>-0.19778186428151368</v>
      </c>
      <c r="GE512" s="206">
        <f t="shared" si="1040"/>
        <v>0.73344508530954566</v>
      </c>
      <c r="GF512" s="206">
        <f t="shared" si="1041"/>
        <v>-1.9461554965906958E-2</v>
      </c>
      <c r="GG512" s="207">
        <f t="shared" si="1042"/>
        <v>1.8010032479968368</v>
      </c>
      <c r="GH512" s="206">
        <f t="shared" si="1043"/>
        <v>-0.94280067858196936</v>
      </c>
      <c r="GI512" s="206">
        <f t="shared" si="1044"/>
        <v>-1.0903936078953083</v>
      </c>
      <c r="GJ512" s="206">
        <f t="shared" si="1045"/>
        <v>-1.2389380530973451</v>
      </c>
      <c r="GK512" s="206">
        <f t="shared" si="1046"/>
        <v>2.7894002789400276</v>
      </c>
      <c r="GL512" s="206">
        <f t="shared" si="1047"/>
        <v>-6.0887318503465515E-2</v>
      </c>
      <c r="GM512" s="206">
        <f t="shared" si="1048"/>
        <v>-2.7285129604365621</v>
      </c>
      <c r="GN512" s="206">
        <f t="shared" si="1049"/>
        <v>0.65051227841925519</v>
      </c>
      <c r="GO512" s="2"/>
      <c r="GP512" s="3">
        <f t="shared" si="1050"/>
        <v>4</v>
      </c>
      <c r="GQ512" s="320">
        <f t="shared" si="1051"/>
        <v>6.5051227841925522E-4</v>
      </c>
      <c r="GR512" s="298">
        <f t="shared" si="1052"/>
        <v>8.7079189815217957E-5</v>
      </c>
      <c r="GS512" s="298">
        <f t="shared" si="1053"/>
        <v>6.3924313612682583E-5</v>
      </c>
      <c r="GT512" s="298">
        <f t="shared" si="1054"/>
        <v>1.5275551791134304E-4</v>
      </c>
      <c r="GU512" s="298">
        <f t="shared" si="1055"/>
        <v>1.7272648760687453E-4</v>
      </c>
      <c r="GV512" s="298">
        <f t="shared" si="1056"/>
        <v>3.2481593763533998E-4</v>
      </c>
      <c r="GW512" s="298">
        <f t="shared" si="1057"/>
        <v>2.6093414423636617E-4</v>
      </c>
      <c r="GX512" s="298">
        <f t="shared" si="1058"/>
        <v>1.7515764187768992E-4</v>
      </c>
      <c r="GY512" s="298">
        <f t="shared" si="1059"/>
        <v>0</v>
      </c>
      <c r="GZ512" s="298">
        <f t="shared" si="1060"/>
        <v>3.3212247016087184E-4</v>
      </c>
      <c r="HA512" s="298">
        <f t="shared" si="1061"/>
        <v>3.3798056611744826E-4</v>
      </c>
      <c r="HB512" s="298">
        <f t="shared" si="1062"/>
        <v>0</v>
      </c>
      <c r="HC512" s="298">
        <f t="shared" si="1063"/>
        <v>6.9313278691365292E-5</v>
      </c>
      <c r="HD512" s="298"/>
    </row>
    <row r="513" spans="1:212" ht="12" customHeight="1" x14ac:dyDescent="0.25">
      <c r="A513" s="2">
        <v>3</v>
      </c>
      <c r="B513" s="10" t="s">
        <v>155</v>
      </c>
      <c r="C513" s="183">
        <v>82037</v>
      </c>
      <c r="D513" s="10"/>
      <c r="E513" s="181" t="s">
        <v>375</v>
      </c>
      <c r="F513" s="33" t="s">
        <v>176</v>
      </c>
      <c r="G513" s="33" t="s">
        <v>176</v>
      </c>
      <c r="H513" s="33" t="s">
        <v>176</v>
      </c>
      <c r="I513" s="33">
        <v>421</v>
      </c>
      <c r="J513" s="33">
        <v>70</v>
      </c>
      <c r="K513" s="33">
        <f>SUM(I513+J513)</f>
        <v>491</v>
      </c>
      <c r="L513" s="33"/>
      <c r="M513" s="45">
        <v>430</v>
      </c>
      <c r="N513" s="45"/>
      <c r="O513" s="45">
        <v>70</v>
      </c>
      <c r="P513" s="45"/>
      <c r="Q513" s="45"/>
      <c r="R513" s="45"/>
      <c r="S513" s="45"/>
      <c r="T513" s="45"/>
      <c r="U513" s="45"/>
      <c r="V513" s="45"/>
      <c r="W513" s="61"/>
      <c r="X513" s="45">
        <f>SUM(M513:W513)</f>
        <v>500</v>
      </c>
      <c r="Y513" s="3">
        <v>469</v>
      </c>
      <c r="Z513" s="146"/>
      <c r="AA513" s="3">
        <f t="shared" si="1094"/>
        <v>469</v>
      </c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178">
        <f t="shared" si="977"/>
        <v>0</v>
      </c>
      <c r="BB513" s="2">
        <f t="shared" si="978"/>
        <v>0</v>
      </c>
      <c r="BC513" s="2">
        <f t="shared" si="979"/>
        <v>0</v>
      </c>
      <c r="BD513" s="146">
        <f t="shared" si="980"/>
        <v>0</v>
      </c>
      <c r="BE513" s="3">
        <f t="shared" si="981"/>
        <v>111.30570149834598</v>
      </c>
      <c r="BF513" s="178">
        <f t="shared" si="982"/>
        <v>0</v>
      </c>
      <c r="BG513" s="2">
        <f t="shared" si="983"/>
        <v>0</v>
      </c>
      <c r="BH513" s="2">
        <f t="shared" si="984"/>
        <v>0</v>
      </c>
      <c r="BI513" s="146">
        <f t="shared" si="985"/>
        <v>0</v>
      </c>
      <c r="BJ513" s="3"/>
      <c r="BK513" s="21">
        <v>5459</v>
      </c>
      <c r="BL513" s="3">
        <v>5008</v>
      </c>
      <c r="BM513" s="2">
        <v>451</v>
      </c>
      <c r="BN513" s="2">
        <v>451</v>
      </c>
      <c r="BO513" s="45"/>
      <c r="BP513" s="2">
        <f t="shared" si="986"/>
        <v>451</v>
      </c>
      <c r="BQ513" s="2">
        <f t="shared" si="987"/>
        <v>90.055910543130992</v>
      </c>
      <c r="BR513" s="2">
        <f t="shared" si="988"/>
        <v>90.055910543130992</v>
      </c>
      <c r="BS513" s="2"/>
      <c r="BT513" s="7">
        <v>5589</v>
      </c>
      <c r="BU513" s="3">
        <v>5041</v>
      </c>
      <c r="BV513" s="2">
        <f t="shared" si="1099"/>
        <v>548</v>
      </c>
      <c r="BW513" s="2">
        <v>548</v>
      </c>
      <c r="BX513" s="61"/>
      <c r="BY513" s="2">
        <f t="shared" si="989"/>
        <v>548</v>
      </c>
      <c r="BZ513" s="2">
        <f t="shared" si="990"/>
        <v>108.70858956556238</v>
      </c>
      <c r="CA513" s="2">
        <f t="shared" si="991"/>
        <v>108.70858956556238</v>
      </c>
      <c r="CB513" s="2"/>
      <c r="CC513" s="105">
        <v>5364</v>
      </c>
      <c r="CD513" s="3">
        <v>5022</v>
      </c>
      <c r="CE513" s="2">
        <f t="shared" si="1100"/>
        <v>342</v>
      </c>
      <c r="CF513" s="2">
        <v>342</v>
      </c>
      <c r="CG513" s="61"/>
      <c r="CH513" s="2">
        <f t="shared" si="992"/>
        <v>342</v>
      </c>
      <c r="CI513" s="2">
        <f t="shared" si="993"/>
        <v>68.100358422939067</v>
      </c>
      <c r="CJ513" s="2">
        <f t="shared" si="994"/>
        <v>68.100358422939067</v>
      </c>
      <c r="CK513" s="2"/>
      <c r="CL513" s="105">
        <v>5391</v>
      </c>
      <c r="CM513" s="3">
        <v>5057</v>
      </c>
      <c r="CN513" s="2">
        <f t="shared" si="1101"/>
        <v>334</v>
      </c>
      <c r="CO513" s="2">
        <f t="shared" si="1102"/>
        <v>334</v>
      </c>
      <c r="CP513" s="61"/>
      <c r="CQ513" s="2">
        <f t="shared" si="995"/>
        <v>334</v>
      </c>
      <c r="CR513" s="2">
        <f t="shared" si="996"/>
        <v>66.047063476369388</v>
      </c>
      <c r="CS513" s="2">
        <f t="shared" si="997"/>
        <v>66.047063476369388</v>
      </c>
      <c r="CT513" s="2"/>
      <c r="CU513" s="131">
        <v>5711</v>
      </c>
      <c r="CV513" s="3">
        <v>5139</v>
      </c>
      <c r="CW513" s="2">
        <f t="shared" si="1103"/>
        <v>572</v>
      </c>
      <c r="CX513" s="2">
        <f t="shared" si="1104"/>
        <v>572</v>
      </c>
      <c r="CY513" s="61"/>
      <c r="CZ513" s="2">
        <f t="shared" si="998"/>
        <v>572</v>
      </c>
      <c r="DA513" s="2">
        <f t="shared" si="999"/>
        <v>111.30570149834598</v>
      </c>
      <c r="DB513" s="2">
        <f t="shared" si="1000"/>
        <v>111.30570149834598</v>
      </c>
      <c r="DC513" s="2"/>
      <c r="DD513" s="131">
        <v>5619</v>
      </c>
      <c r="DE513" s="3">
        <v>5156</v>
      </c>
      <c r="DF513" s="2">
        <f t="shared" si="1105"/>
        <v>463</v>
      </c>
      <c r="DG513" s="2">
        <f t="shared" si="1106"/>
        <v>463</v>
      </c>
      <c r="DH513" s="61"/>
      <c r="DI513" s="2">
        <f t="shared" si="1001"/>
        <v>463</v>
      </c>
      <c r="DJ513" s="2">
        <f t="shared" si="1002"/>
        <v>89.79829325058185</v>
      </c>
      <c r="DK513" s="2">
        <f t="shared" si="1003"/>
        <v>89.79829325058185</v>
      </c>
      <c r="DL513" s="2"/>
      <c r="DM513" s="131">
        <v>5506</v>
      </c>
      <c r="DN513" s="2">
        <v>5202</v>
      </c>
      <c r="DO513" s="3">
        <f t="shared" si="1004"/>
        <v>304</v>
      </c>
      <c r="DP513" s="3">
        <f t="shared" si="1005"/>
        <v>58.439061899269511</v>
      </c>
      <c r="DQ513" s="2"/>
      <c r="DR513" s="131">
        <v>5693</v>
      </c>
      <c r="DS513" s="2">
        <v>5279</v>
      </c>
      <c r="DT513" s="3">
        <f t="shared" si="1006"/>
        <v>414</v>
      </c>
      <c r="DU513" s="3">
        <f t="shared" si="1007"/>
        <v>78.423943928774392</v>
      </c>
      <c r="DV513" s="2"/>
      <c r="DW513" s="131">
        <v>6008</v>
      </c>
      <c r="DX513" s="2">
        <v>5393</v>
      </c>
      <c r="DY513" s="3">
        <f t="shared" si="1008"/>
        <v>615</v>
      </c>
      <c r="DZ513" s="3">
        <f t="shared" si="1009"/>
        <v>114.03671425922492</v>
      </c>
      <c r="EA513" s="2"/>
      <c r="EB513" s="131">
        <v>5929</v>
      </c>
      <c r="EC513" s="2">
        <v>5404</v>
      </c>
      <c r="ED513" s="3">
        <f t="shared" si="1116"/>
        <v>525</v>
      </c>
      <c r="EE513" s="3">
        <f t="shared" si="1010"/>
        <v>97.15025906735751</v>
      </c>
      <c r="EF513" s="2"/>
      <c r="EG513" s="131">
        <v>5848</v>
      </c>
      <c r="EH513" s="2">
        <v>5403</v>
      </c>
      <c r="EI513" s="3">
        <f t="shared" ref="EI513:EI521" si="1119">EG513-EH513</f>
        <v>445</v>
      </c>
      <c r="EJ513" s="3">
        <f t="shared" si="1011"/>
        <v>82.361650934665917</v>
      </c>
      <c r="EK513" s="2"/>
      <c r="EL513" s="131">
        <v>5975</v>
      </c>
      <c r="EM513" s="2">
        <v>5479</v>
      </c>
      <c r="EN513" s="3">
        <f t="shared" si="1117"/>
        <v>496</v>
      </c>
      <c r="EO513" s="3">
        <f t="shared" si="1012"/>
        <v>90.527468516152581</v>
      </c>
      <c r="EP513" s="2"/>
      <c r="EQ513" s="2"/>
      <c r="ER513" s="77">
        <f t="shared" si="1013"/>
        <v>451</v>
      </c>
      <c r="ES513" s="83">
        <f t="shared" si="1109"/>
        <v>548</v>
      </c>
      <c r="ET513" s="83">
        <f t="shared" si="1085"/>
        <v>342</v>
      </c>
      <c r="EU513" s="81">
        <f>CN513</f>
        <v>334</v>
      </c>
      <c r="EV513" s="81">
        <f t="shared" si="1089"/>
        <v>572</v>
      </c>
      <c r="EW513" s="81">
        <f t="shared" si="1108"/>
        <v>463</v>
      </c>
      <c r="EX513" s="81">
        <f t="shared" si="1090"/>
        <v>304</v>
      </c>
      <c r="EY513" s="81">
        <f>DT513</f>
        <v>414</v>
      </c>
      <c r="EZ513" s="81">
        <f t="shared" si="1115"/>
        <v>615</v>
      </c>
      <c r="FA513" s="81">
        <f t="shared" si="1014"/>
        <v>525</v>
      </c>
      <c r="FB513" s="81">
        <f t="shared" si="1015"/>
        <v>445</v>
      </c>
      <c r="FC513" s="81">
        <f t="shared" si="1118"/>
        <v>496</v>
      </c>
      <c r="FD513" s="2"/>
      <c r="FE513" s="77">
        <f t="shared" si="1016"/>
        <v>90.055910543130992</v>
      </c>
      <c r="FF513" s="83">
        <f t="shared" si="1017"/>
        <v>108.70858956556238</v>
      </c>
      <c r="FG513" s="83">
        <f t="shared" si="1018"/>
        <v>68.100358422939067</v>
      </c>
      <c r="FH513" s="81">
        <f t="shared" si="1019"/>
        <v>66.047063476369388</v>
      </c>
      <c r="FI513" s="81">
        <f t="shared" si="1020"/>
        <v>111.30570149834598</v>
      </c>
      <c r="FJ513" s="81">
        <f t="shared" si="1021"/>
        <v>89.79829325058185</v>
      </c>
      <c r="FK513" s="81">
        <f t="shared" si="1022"/>
        <v>58.439061899269511</v>
      </c>
      <c r="FL513" s="81">
        <f t="shared" si="1023"/>
        <v>78.423943928774392</v>
      </c>
      <c r="FM513" s="81">
        <f t="shared" si="1024"/>
        <v>114.03671425922492</v>
      </c>
      <c r="FN513" s="81">
        <f t="shared" si="1025"/>
        <v>97.15025906735751</v>
      </c>
      <c r="FO513" s="81">
        <f t="shared" si="1026"/>
        <v>82.361650934665917</v>
      </c>
      <c r="FP513" s="81">
        <f t="shared" si="1027"/>
        <v>90.527468516152581</v>
      </c>
      <c r="FQ513" s="2"/>
      <c r="FR513" s="83">
        <f t="shared" si="1028"/>
        <v>97</v>
      </c>
      <c r="FS513" s="83">
        <f t="shared" si="1029"/>
        <v>-206</v>
      </c>
      <c r="FT513" s="83">
        <f t="shared" si="1030"/>
        <v>-8</v>
      </c>
      <c r="FU513" s="83">
        <f t="shared" si="1031"/>
        <v>238</v>
      </c>
      <c r="FV513" s="83">
        <f t="shared" si="1032"/>
        <v>-109</v>
      </c>
      <c r="FW513" s="83">
        <f t="shared" si="1033"/>
        <v>-159</v>
      </c>
      <c r="FX513" s="83">
        <f t="shared" si="1034"/>
        <v>110</v>
      </c>
      <c r="FY513" s="83">
        <f t="shared" si="1035"/>
        <v>201</v>
      </c>
      <c r="FZ513" s="83">
        <f t="shared" si="1036"/>
        <v>-90</v>
      </c>
      <c r="GA513" s="83">
        <f t="shared" si="1037"/>
        <v>-80</v>
      </c>
      <c r="GB513" s="83">
        <f t="shared" si="1038"/>
        <v>51</v>
      </c>
      <c r="GC513" s="54"/>
      <c r="GD513" s="205">
        <f t="shared" si="1039"/>
        <v>18.652679022431386</v>
      </c>
      <c r="GE513" s="206">
        <f t="shared" si="1040"/>
        <v>-40.60823114262331</v>
      </c>
      <c r="GF513" s="206">
        <f t="shared" si="1041"/>
        <v>-2.0532949465696788</v>
      </c>
      <c r="GG513" s="207">
        <f t="shared" si="1042"/>
        <v>45.258638021976594</v>
      </c>
      <c r="GH513" s="206">
        <f t="shared" si="1043"/>
        <v>-21.507408247764133</v>
      </c>
      <c r="GI513" s="206">
        <f t="shared" si="1044"/>
        <v>-31.359231351312339</v>
      </c>
      <c r="GJ513" s="206">
        <f t="shared" si="1045"/>
        <v>19.984882029504881</v>
      </c>
      <c r="GK513" s="206">
        <f t="shared" si="1046"/>
        <v>35.61277033045053</v>
      </c>
      <c r="GL513" s="206">
        <f t="shared" si="1047"/>
        <v>-16.886455191867412</v>
      </c>
      <c r="GM513" s="206">
        <f t="shared" si="1048"/>
        <v>-14.788608132691593</v>
      </c>
      <c r="GN513" s="206">
        <f t="shared" si="1049"/>
        <v>8.1658175814866638</v>
      </c>
      <c r="GO513" s="2"/>
      <c r="GP513" s="3">
        <f t="shared" si="1050"/>
        <v>496</v>
      </c>
      <c r="GQ513" s="320">
        <f t="shared" si="1051"/>
        <v>9.0527468516152579E-2</v>
      </c>
      <c r="GR513" s="298">
        <f t="shared" si="1052"/>
        <v>7.8545429213326603E-3</v>
      </c>
      <c r="GS513" s="298">
        <f t="shared" si="1053"/>
        <v>8.7576309649375142E-3</v>
      </c>
      <c r="GT513" s="298">
        <f t="shared" si="1054"/>
        <v>6.5302983907099153E-3</v>
      </c>
      <c r="GU513" s="298">
        <f t="shared" si="1055"/>
        <v>7.2113308575870111E-3</v>
      </c>
      <c r="GV513" s="298">
        <f t="shared" si="1056"/>
        <v>1.0321928684856358E-2</v>
      </c>
      <c r="GW513" s="298">
        <f t="shared" si="1057"/>
        <v>9.2932699062644262E-3</v>
      </c>
      <c r="GX513" s="298">
        <f t="shared" si="1058"/>
        <v>7.6068461615453912E-3</v>
      </c>
      <c r="GY513" s="298">
        <f t="shared" si="1059"/>
        <v>9.9273433565930502E-3</v>
      </c>
      <c r="GZ513" s="298">
        <f t="shared" si="1060"/>
        <v>1.276595744680851E-2</v>
      </c>
      <c r="HA513" s="298">
        <f t="shared" si="1061"/>
        <v>1.1089987325728771E-2</v>
      </c>
      <c r="HB513" s="298">
        <f t="shared" si="1062"/>
        <v>8.8733798604187439E-3</v>
      </c>
      <c r="HC513" s="298">
        <f t="shared" si="1063"/>
        <v>8.5948465577292965E-3</v>
      </c>
      <c r="HD513" s="298"/>
    </row>
    <row r="514" spans="1:212" ht="12" customHeight="1" x14ac:dyDescent="0.25">
      <c r="A514" s="2">
        <v>3</v>
      </c>
      <c r="B514" s="10" t="s">
        <v>155</v>
      </c>
      <c r="C514" s="183">
        <v>82038</v>
      </c>
      <c r="D514" s="10"/>
      <c r="E514" s="181" t="s">
        <v>617</v>
      </c>
      <c r="F514" s="33"/>
      <c r="G514" s="33"/>
      <c r="H514" s="33"/>
      <c r="I514" s="33"/>
      <c r="J514" s="33"/>
      <c r="K514" s="33"/>
      <c r="L514" s="33"/>
      <c r="M514" s="45"/>
      <c r="N514" s="45"/>
      <c r="O514" s="45">
        <v>500</v>
      </c>
      <c r="P514" s="45"/>
      <c r="Q514" s="45"/>
      <c r="R514" s="45"/>
      <c r="S514" s="45"/>
      <c r="T514" s="45"/>
      <c r="U514" s="45"/>
      <c r="V514" s="45"/>
      <c r="W514" s="61"/>
      <c r="X514" s="45">
        <f>SUM(M514:W514)</f>
        <v>500</v>
      </c>
      <c r="Y514" s="3">
        <v>512</v>
      </c>
      <c r="Z514" s="146"/>
      <c r="AA514" s="3">
        <f t="shared" si="1094"/>
        <v>512</v>
      </c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178">
        <f t="shared" si="977"/>
        <v>0</v>
      </c>
      <c r="BB514" s="2">
        <f t="shared" si="978"/>
        <v>0</v>
      </c>
      <c r="BC514" s="2">
        <f t="shared" si="979"/>
        <v>0</v>
      </c>
      <c r="BD514" s="146">
        <f t="shared" si="980"/>
        <v>0</v>
      </c>
      <c r="BE514" s="3">
        <f t="shared" si="981"/>
        <v>209.23694779116468</v>
      </c>
      <c r="BF514" s="178">
        <f t="shared" si="982"/>
        <v>0</v>
      </c>
      <c r="BG514" s="2">
        <f t="shared" si="983"/>
        <v>0</v>
      </c>
      <c r="BH514" s="2">
        <f t="shared" si="984"/>
        <v>0</v>
      </c>
      <c r="BI514" s="146">
        <f t="shared" si="985"/>
        <v>0</v>
      </c>
      <c r="BJ514" s="3"/>
      <c r="BK514" s="21">
        <v>2437</v>
      </c>
      <c r="BL514" s="3">
        <v>2411</v>
      </c>
      <c r="BM514" s="2">
        <v>26</v>
      </c>
      <c r="BN514" s="2">
        <v>26</v>
      </c>
      <c r="BO514" s="45"/>
      <c r="BP514" s="2">
        <f t="shared" si="986"/>
        <v>26</v>
      </c>
      <c r="BQ514" s="2">
        <f t="shared" si="987"/>
        <v>10.783907092492742</v>
      </c>
      <c r="BR514" s="2">
        <f t="shared" si="988"/>
        <v>10.783907092492742</v>
      </c>
      <c r="BS514" s="2"/>
      <c r="BT514" s="7">
        <v>2489</v>
      </c>
      <c r="BU514" s="3">
        <v>2469</v>
      </c>
      <c r="BV514" s="2">
        <f t="shared" si="1099"/>
        <v>20</v>
      </c>
      <c r="BW514" s="2">
        <v>20</v>
      </c>
      <c r="BX514" s="61"/>
      <c r="BY514" s="2">
        <f t="shared" si="989"/>
        <v>20</v>
      </c>
      <c r="BZ514" s="2">
        <f t="shared" si="990"/>
        <v>8.1004455245038471</v>
      </c>
      <c r="CA514" s="2">
        <f t="shared" si="991"/>
        <v>8.1004455245038471</v>
      </c>
      <c r="CB514" s="2"/>
      <c r="CC514" s="105">
        <v>2449</v>
      </c>
      <c r="CD514" s="3">
        <v>2431</v>
      </c>
      <c r="CE514" s="2">
        <f t="shared" si="1100"/>
        <v>18</v>
      </c>
      <c r="CF514" s="2">
        <v>18</v>
      </c>
      <c r="CG514" s="61"/>
      <c r="CH514" s="2">
        <f t="shared" si="992"/>
        <v>18</v>
      </c>
      <c r="CI514" s="2">
        <f t="shared" si="993"/>
        <v>7.4043603455368157</v>
      </c>
      <c r="CJ514" s="2">
        <f t="shared" si="994"/>
        <v>7.4043603455368157</v>
      </c>
      <c r="CK514" s="2"/>
      <c r="CL514" s="105">
        <v>2471</v>
      </c>
      <c r="CM514" s="3">
        <v>2465</v>
      </c>
      <c r="CN514" s="2">
        <f t="shared" si="1101"/>
        <v>6</v>
      </c>
      <c r="CO514" s="2">
        <f t="shared" si="1102"/>
        <v>6</v>
      </c>
      <c r="CP514" s="61"/>
      <c r="CQ514" s="2">
        <f t="shared" si="995"/>
        <v>6</v>
      </c>
      <c r="CR514" s="2">
        <f t="shared" si="996"/>
        <v>2.4340770791075048</v>
      </c>
      <c r="CS514" s="2">
        <f t="shared" si="997"/>
        <v>2.4340770791075048</v>
      </c>
      <c r="CT514" s="2"/>
      <c r="CU514" s="131">
        <v>3011</v>
      </c>
      <c r="CV514" s="3">
        <v>2490</v>
      </c>
      <c r="CW514" s="2">
        <f t="shared" si="1103"/>
        <v>521</v>
      </c>
      <c r="CX514" s="2">
        <f t="shared" si="1104"/>
        <v>521</v>
      </c>
      <c r="CY514" s="61"/>
      <c r="CZ514" s="2">
        <f t="shared" si="998"/>
        <v>521</v>
      </c>
      <c r="DA514" s="2">
        <f t="shared" si="999"/>
        <v>209.23694779116468</v>
      </c>
      <c r="DB514" s="2">
        <f t="shared" si="1000"/>
        <v>209.23694779116468</v>
      </c>
      <c r="DC514" s="2"/>
      <c r="DD514" s="131">
        <v>2923</v>
      </c>
      <c r="DE514" s="3">
        <v>2558</v>
      </c>
      <c r="DF514" s="2">
        <f t="shared" si="1105"/>
        <v>365</v>
      </c>
      <c r="DG514" s="2">
        <f t="shared" si="1106"/>
        <v>365</v>
      </c>
      <c r="DH514" s="61"/>
      <c r="DI514" s="2">
        <f t="shared" si="1001"/>
        <v>365</v>
      </c>
      <c r="DJ514" s="2">
        <f t="shared" si="1002"/>
        <v>142.68960125097732</v>
      </c>
      <c r="DK514" s="2">
        <f t="shared" si="1003"/>
        <v>142.68960125097732</v>
      </c>
      <c r="DL514" s="2"/>
      <c r="DM514" s="131">
        <v>2842</v>
      </c>
      <c r="DN514" s="2">
        <v>2556</v>
      </c>
      <c r="DO514" s="3">
        <f t="shared" si="1004"/>
        <v>286</v>
      </c>
      <c r="DP514" s="3">
        <f t="shared" si="1005"/>
        <v>111.89358372456965</v>
      </c>
      <c r="DQ514" s="2"/>
      <c r="DR514" s="131">
        <v>2849</v>
      </c>
      <c r="DS514" s="2">
        <v>2552</v>
      </c>
      <c r="DT514" s="3">
        <f t="shared" si="1006"/>
        <v>297</v>
      </c>
      <c r="DU514" s="3">
        <f t="shared" si="1007"/>
        <v>116.37931034482759</v>
      </c>
      <c r="DV514" s="2"/>
      <c r="DW514" s="131">
        <v>3028</v>
      </c>
      <c r="DX514" s="2">
        <v>2599</v>
      </c>
      <c r="DY514" s="3">
        <f t="shared" si="1008"/>
        <v>429</v>
      </c>
      <c r="DZ514" s="3">
        <f t="shared" si="1009"/>
        <v>165.06348595613699</v>
      </c>
      <c r="EA514" s="2"/>
      <c r="EB514" s="131">
        <v>2997</v>
      </c>
      <c r="EC514" s="2">
        <v>2582</v>
      </c>
      <c r="ED514" s="3">
        <f t="shared" si="1116"/>
        <v>415</v>
      </c>
      <c r="EE514" s="3">
        <f t="shared" si="1010"/>
        <v>160.72811773818745</v>
      </c>
      <c r="EF514" s="2"/>
      <c r="EG514" s="131">
        <v>3053</v>
      </c>
      <c r="EH514" s="2">
        <v>2647</v>
      </c>
      <c r="EI514" s="3">
        <f t="shared" si="1119"/>
        <v>406</v>
      </c>
      <c r="EJ514" s="3">
        <f t="shared" si="1011"/>
        <v>153.3811862485833</v>
      </c>
      <c r="EK514" s="2"/>
      <c r="EL514" s="131">
        <v>3171</v>
      </c>
      <c r="EM514" s="2">
        <v>2657</v>
      </c>
      <c r="EN514" s="3">
        <f t="shared" si="1117"/>
        <v>514</v>
      </c>
      <c r="EO514" s="3">
        <f t="shared" si="1012"/>
        <v>193.45126082047423</v>
      </c>
      <c r="EP514" s="2"/>
      <c r="EQ514" s="2"/>
      <c r="ER514" s="77">
        <f t="shared" si="1013"/>
        <v>26</v>
      </c>
      <c r="ES514" s="83">
        <f t="shared" si="1109"/>
        <v>20</v>
      </c>
      <c r="ET514" s="83">
        <f t="shared" si="1085"/>
        <v>18</v>
      </c>
      <c r="EU514" s="81">
        <f>CN514</f>
        <v>6</v>
      </c>
      <c r="EV514" s="81">
        <f t="shared" si="1089"/>
        <v>521</v>
      </c>
      <c r="EW514" s="81">
        <f t="shared" si="1108"/>
        <v>365</v>
      </c>
      <c r="EX514" s="81">
        <f t="shared" si="1090"/>
        <v>286</v>
      </c>
      <c r="EY514" s="81">
        <f>DT514</f>
        <v>297</v>
      </c>
      <c r="EZ514" s="81">
        <f t="shared" si="1115"/>
        <v>429</v>
      </c>
      <c r="FA514" s="81">
        <f t="shared" si="1014"/>
        <v>415</v>
      </c>
      <c r="FB514" s="81">
        <f t="shared" si="1015"/>
        <v>406</v>
      </c>
      <c r="FC514" s="81">
        <f t="shared" si="1118"/>
        <v>514</v>
      </c>
      <c r="FD514" s="2"/>
      <c r="FE514" s="77">
        <f t="shared" si="1016"/>
        <v>10.783907092492742</v>
      </c>
      <c r="FF514" s="83">
        <f t="shared" si="1017"/>
        <v>8.1004455245038471</v>
      </c>
      <c r="FG514" s="83">
        <f t="shared" si="1018"/>
        <v>7.4043603455368157</v>
      </c>
      <c r="FH514" s="81">
        <f t="shared" si="1019"/>
        <v>2.4340770791075048</v>
      </c>
      <c r="FI514" s="81">
        <f t="shared" si="1020"/>
        <v>209.23694779116468</v>
      </c>
      <c r="FJ514" s="81">
        <f t="shared" si="1021"/>
        <v>142.68960125097732</v>
      </c>
      <c r="FK514" s="81">
        <f t="shared" si="1022"/>
        <v>111.89358372456965</v>
      </c>
      <c r="FL514" s="81">
        <f t="shared" si="1023"/>
        <v>116.37931034482759</v>
      </c>
      <c r="FM514" s="81">
        <f t="shared" si="1024"/>
        <v>165.06348595613699</v>
      </c>
      <c r="FN514" s="81">
        <f t="shared" si="1025"/>
        <v>160.72811773818745</v>
      </c>
      <c r="FO514" s="81">
        <f t="shared" si="1026"/>
        <v>153.3811862485833</v>
      </c>
      <c r="FP514" s="81">
        <f t="shared" si="1027"/>
        <v>193.45126082047423</v>
      </c>
      <c r="FQ514" s="2"/>
      <c r="FR514" s="83">
        <f t="shared" si="1028"/>
        <v>-6</v>
      </c>
      <c r="FS514" s="83">
        <f t="shared" si="1029"/>
        <v>-2</v>
      </c>
      <c r="FT514" s="83">
        <f t="shared" si="1030"/>
        <v>-12</v>
      </c>
      <c r="FU514" s="83">
        <f t="shared" si="1031"/>
        <v>515</v>
      </c>
      <c r="FV514" s="83">
        <f t="shared" si="1032"/>
        <v>-156</v>
      </c>
      <c r="FW514" s="83">
        <f t="shared" si="1033"/>
        <v>-79</v>
      </c>
      <c r="FX514" s="83">
        <f t="shared" si="1034"/>
        <v>11</v>
      </c>
      <c r="FY514" s="83">
        <f t="shared" si="1035"/>
        <v>132</v>
      </c>
      <c r="FZ514" s="83">
        <f t="shared" si="1036"/>
        <v>-14</v>
      </c>
      <c r="GA514" s="83">
        <f t="shared" si="1037"/>
        <v>-9</v>
      </c>
      <c r="GB514" s="83">
        <f t="shared" si="1038"/>
        <v>108</v>
      </c>
      <c r="GC514" s="54"/>
      <c r="GD514" s="205">
        <f t="shared" si="1039"/>
        <v>-2.6834615679888945</v>
      </c>
      <c r="GE514" s="206">
        <f t="shared" si="1040"/>
        <v>-0.69608517896703148</v>
      </c>
      <c r="GF514" s="206">
        <f t="shared" si="1041"/>
        <v>-4.9702832664293108</v>
      </c>
      <c r="GG514" s="207">
        <f t="shared" si="1042"/>
        <v>206.80287071205717</v>
      </c>
      <c r="GH514" s="206">
        <f t="shared" si="1043"/>
        <v>-66.547346540187363</v>
      </c>
      <c r="GI514" s="206">
        <f t="shared" si="1044"/>
        <v>-30.796017526407667</v>
      </c>
      <c r="GJ514" s="206">
        <f t="shared" si="1045"/>
        <v>4.4857266202579353</v>
      </c>
      <c r="GK514" s="206">
        <f t="shared" si="1046"/>
        <v>48.684175611309399</v>
      </c>
      <c r="GL514" s="206">
        <f t="shared" si="1047"/>
        <v>-4.3353682179495365</v>
      </c>
      <c r="GM514" s="206">
        <f t="shared" si="1048"/>
        <v>-7.3469314896041453</v>
      </c>
      <c r="GN514" s="206">
        <f t="shared" si="1049"/>
        <v>40.070074571890927</v>
      </c>
      <c r="GO514" s="2"/>
      <c r="GP514" s="3">
        <f t="shared" si="1050"/>
        <v>514</v>
      </c>
      <c r="GQ514" s="320">
        <f t="shared" si="1051"/>
        <v>0.19345126082047423</v>
      </c>
      <c r="GR514" s="298">
        <f t="shared" si="1052"/>
        <v>4.5281178703913337E-4</v>
      </c>
      <c r="GS514" s="298">
        <f t="shared" si="1053"/>
        <v>3.196215680634129E-4</v>
      </c>
      <c r="GT514" s="298">
        <f t="shared" si="1054"/>
        <v>3.4369991530052183E-4</v>
      </c>
      <c r="GU514" s="298">
        <f t="shared" si="1055"/>
        <v>1.2954486570515588E-4</v>
      </c>
      <c r="GV514" s="298">
        <f t="shared" si="1056"/>
        <v>9.4016168615562289E-3</v>
      </c>
      <c r="GW514" s="298">
        <f t="shared" si="1057"/>
        <v>7.3262278958672045E-3</v>
      </c>
      <c r="GX514" s="298">
        <f t="shared" si="1058"/>
        <v>7.1564407967170457E-3</v>
      </c>
      <c r="GY514" s="298">
        <f t="shared" si="1059"/>
        <v>7.1217897992950146E-3</v>
      </c>
      <c r="GZ514" s="298">
        <f t="shared" si="1060"/>
        <v>8.9050337311883752E-3</v>
      </c>
      <c r="HA514" s="298">
        <f t="shared" si="1061"/>
        <v>8.7663709336713146E-3</v>
      </c>
      <c r="HB514" s="298">
        <f t="shared" si="1062"/>
        <v>8.0957128614157527E-3</v>
      </c>
      <c r="HC514" s="298">
        <f t="shared" si="1063"/>
        <v>8.9067563118404407E-3</v>
      </c>
      <c r="HD514" s="298"/>
    </row>
    <row r="515" spans="1:212" ht="12" customHeight="1" x14ac:dyDescent="0.25">
      <c r="A515" s="2">
        <v>3</v>
      </c>
      <c r="B515" s="10" t="s">
        <v>155</v>
      </c>
      <c r="C515" s="183">
        <v>83012</v>
      </c>
      <c r="D515" s="10"/>
      <c r="E515" s="181" t="s">
        <v>643</v>
      </c>
      <c r="F515" s="33"/>
      <c r="G515" s="33"/>
      <c r="H515" s="33"/>
      <c r="I515" s="33"/>
      <c r="J515" s="33">
        <v>90</v>
      </c>
      <c r="K515" s="33">
        <f>SUM(I515+J515)</f>
        <v>90</v>
      </c>
      <c r="L515" s="33"/>
      <c r="M515" s="45"/>
      <c r="N515" s="45"/>
      <c r="O515" s="45">
        <v>95</v>
      </c>
      <c r="P515" s="45"/>
      <c r="Q515" s="45"/>
      <c r="R515" s="45"/>
      <c r="S515" s="45"/>
      <c r="T515" s="45"/>
      <c r="U515" s="45"/>
      <c r="V515" s="45"/>
      <c r="W515" s="61"/>
      <c r="X515" s="45">
        <f>SUM(M515:W515)</f>
        <v>95</v>
      </c>
      <c r="Y515" s="3">
        <v>103</v>
      </c>
      <c r="Z515" s="146">
        <v>3</v>
      </c>
      <c r="AA515" s="3">
        <f t="shared" si="1094"/>
        <v>106</v>
      </c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178">
        <f t="shared" ref="BA515:BA583" si="1120">AV515</f>
        <v>0</v>
      </c>
      <c r="BB515" s="2">
        <f t="shared" ref="BB515:BB583" si="1121">AW515</f>
        <v>0</v>
      </c>
      <c r="BC515" s="2">
        <f t="shared" ref="BC515:BC583" si="1122">AX515</f>
        <v>0</v>
      </c>
      <c r="BD515" s="146">
        <f t="shared" ref="BD515:BD583" si="1123">AY515</f>
        <v>0</v>
      </c>
      <c r="BE515" s="3">
        <f t="shared" ref="BE515:BE583" si="1124">FI515</f>
        <v>10.560307208936987</v>
      </c>
      <c r="BF515" s="178">
        <f t="shared" ref="BF515:BF583" si="1125">BA515/CV515*1000</f>
        <v>0</v>
      </c>
      <c r="BG515" s="2">
        <f t="shared" ref="BG515:BG583" si="1126">BB515/CV515*1000</f>
        <v>0</v>
      </c>
      <c r="BH515" s="2">
        <f t="shared" ref="BH515:BH583" si="1127">BC515/CV515*1000</f>
        <v>0</v>
      </c>
      <c r="BI515" s="146">
        <f t="shared" ref="BI515:BI583" si="1128">BD515/CV515*1000</f>
        <v>0</v>
      </c>
      <c r="BJ515" s="3"/>
      <c r="BK515" s="21">
        <v>11326</v>
      </c>
      <c r="BL515" s="3">
        <v>11170</v>
      </c>
      <c r="BM515" s="2">
        <v>156</v>
      </c>
      <c r="BN515" s="2">
        <v>156</v>
      </c>
      <c r="BO515" s="45"/>
      <c r="BP515" s="2">
        <f t="shared" ref="BP515:BP578" si="1129">BN515+BO515</f>
        <v>156</v>
      </c>
      <c r="BQ515" s="2">
        <f t="shared" ref="BQ515:BQ583" si="1130">BM515/BL515*1000</f>
        <v>13.965980304386749</v>
      </c>
      <c r="BR515" s="2">
        <f t="shared" ref="BR515:BR583" si="1131">BP515/BL515*1000</f>
        <v>13.965980304386749</v>
      </c>
      <c r="BS515" s="2"/>
      <c r="BT515" s="7">
        <v>11364</v>
      </c>
      <c r="BU515" s="3">
        <v>11229</v>
      </c>
      <c r="BV515" s="2">
        <f t="shared" si="1099"/>
        <v>135</v>
      </c>
      <c r="BW515" s="2">
        <v>135</v>
      </c>
      <c r="BX515" s="61"/>
      <c r="BY515" s="2">
        <f t="shared" ref="BY515:BY578" si="1132">BW515+BX515</f>
        <v>135</v>
      </c>
      <c r="BZ515" s="2">
        <f t="shared" ref="BZ515:BZ583" si="1133">BV515/BU515*1000</f>
        <v>12.022441891530859</v>
      </c>
      <c r="CA515" s="2">
        <f t="shared" ref="CA515:CA583" si="1134">BY515/BU515*1000</f>
        <v>12.022441891530859</v>
      </c>
      <c r="CB515" s="2"/>
      <c r="CC515" s="105">
        <v>11355</v>
      </c>
      <c r="CD515" s="3">
        <v>11267</v>
      </c>
      <c r="CE515" s="2">
        <f t="shared" si="1100"/>
        <v>88</v>
      </c>
      <c r="CF515" s="2">
        <v>88</v>
      </c>
      <c r="CG515" s="61"/>
      <c r="CH515" s="2">
        <f t="shared" ref="CH515:CH578" si="1135">CF515+CG515</f>
        <v>88</v>
      </c>
      <c r="CI515" s="2">
        <f t="shared" ref="CI515:CI583" si="1136">CE515/CD515*1000</f>
        <v>7.8104198100647908</v>
      </c>
      <c r="CJ515" s="2">
        <f t="shared" ref="CJ515:CJ583" si="1137">CH515/CD515*1000</f>
        <v>7.8104198100647908</v>
      </c>
      <c r="CK515" s="2"/>
      <c r="CL515" s="105">
        <v>11494</v>
      </c>
      <c r="CM515" s="3">
        <v>11420</v>
      </c>
      <c r="CN515" s="2">
        <f t="shared" si="1101"/>
        <v>74</v>
      </c>
      <c r="CO515" s="2">
        <f t="shared" si="1102"/>
        <v>74</v>
      </c>
      <c r="CP515" s="61"/>
      <c r="CQ515" s="2">
        <f t="shared" ref="CQ515:CQ578" si="1138">CO515+CP515</f>
        <v>74</v>
      </c>
      <c r="CR515" s="2">
        <f t="shared" ref="CR515:CR583" si="1139">CN515/CM515*1000</f>
        <v>6.4798598949211907</v>
      </c>
      <c r="CS515" s="2">
        <f t="shared" ref="CS515:CS583" si="1140">CQ515/CM515*1000</f>
        <v>6.4798598949211907</v>
      </c>
      <c r="CT515" s="2"/>
      <c r="CU515" s="131">
        <v>11579</v>
      </c>
      <c r="CV515" s="3">
        <v>11458</v>
      </c>
      <c r="CW515" s="2">
        <f t="shared" si="1103"/>
        <v>121</v>
      </c>
      <c r="CX515" s="2">
        <f t="shared" si="1104"/>
        <v>121</v>
      </c>
      <c r="CY515" s="61"/>
      <c r="CZ515" s="2">
        <f t="shared" ref="CZ515:CZ578" si="1141">CX515+CY515</f>
        <v>121</v>
      </c>
      <c r="DA515" s="2">
        <f t="shared" ref="DA515:DA583" si="1142">CW515/CV515*1000</f>
        <v>10.560307208936987</v>
      </c>
      <c r="DB515" s="2">
        <f t="shared" ref="DB515:DB583" si="1143">CZ515/CV515*1000</f>
        <v>10.560307208936987</v>
      </c>
      <c r="DC515" s="2"/>
      <c r="DD515" s="131">
        <v>11536</v>
      </c>
      <c r="DE515" s="3">
        <v>11461</v>
      </c>
      <c r="DF515" s="2">
        <f t="shared" si="1105"/>
        <v>75</v>
      </c>
      <c r="DG515" s="2">
        <f t="shared" si="1106"/>
        <v>75</v>
      </c>
      <c r="DH515" s="61"/>
      <c r="DI515" s="2">
        <f t="shared" ref="DI515:DI578" si="1144">DG515+DH515</f>
        <v>75</v>
      </c>
      <c r="DJ515" s="2">
        <f t="shared" ref="DJ515:DJ583" si="1145">DF515/DE515*1000</f>
        <v>6.5439315941017355</v>
      </c>
      <c r="DK515" s="2">
        <f t="shared" ref="DK515:DK583" si="1146">DI515/DE515*1000</f>
        <v>6.5439315941017355</v>
      </c>
      <c r="DL515" s="2"/>
      <c r="DM515" s="131">
        <v>11392</v>
      </c>
      <c r="DN515" s="2">
        <v>11374</v>
      </c>
      <c r="DO515" s="3">
        <f t="shared" ref="DO515:DO578" si="1147">DM515-DN515</f>
        <v>18</v>
      </c>
      <c r="DP515" s="3">
        <f t="shared" ref="DP515:DP578" si="1148">DO515/DN515*1000</f>
        <v>1.5825567082820466</v>
      </c>
      <c r="DQ515" s="2"/>
      <c r="DR515" s="131">
        <v>11396</v>
      </c>
      <c r="DS515" s="2">
        <v>11389</v>
      </c>
      <c r="DT515" s="3">
        <f t="shared" ref="DT515:DT578" si="1149">DR515-DS515</f>
        <v>7</v>
      </c>
      <c r="DU515" s="3">
        <f t="shared" ref="DU515:DU578" si="1150">DT515/DS515*1000</f>
        <v>0.61462814996926851</v>
      </c>
      <c r="DV515" s="2"/>
      <c r="DW515" s="131">
        <v>11456</v>
      </c>
      <c r="DX515" s="2">
        <v>11456</v>
      </c>
      <c r="DY515" s="3">
        <f t="shared" ref="DY515:DY578" si="1151">DW515-DX515</f>
        <v>0</v>
      </c>
      <c r="DZ515" s="3">
        <f t="shared" ref="DZ515:DZ578" si="1152">DY515/DX515*1000</f>
        <v>0</v>
      </c>
      <c r="EA515" s="2"/>
      <c r="EB515" s="131">
        <v>11651</v>
      </c>
      <c r="EC515" s="2">
        <v>11526</v>
      </c>
      <c r="ED515" s="3">
        <f t="shared" si="1116"/>
        <v>125</v>
      </c>
      <c r="EE515" s="3">
        <f t="shared" ref="EE515:EE578" si="1153">ED515/EC515*1000</f>
        <v>10.845045982994968</v>
      </c>
      <c r="EF515" s="2"/>
      <c r="EG515" s="131">
        <v>11630</v>
      </c>
      <c r="EH515" s="2">
        <v>11472</v>
      </c>
      <c r="EI515" s="3">
        <f t="shared" si="1119"/>
        <v>158</v>
      </c>
      <c r="EJ515" s="3">
        <f t="shared" ref="EJ515:EJ578" si="1154">EI515/EH515*1000</f>
        <v>13.772663877266387</v>
      </c>
      <c r="EK515" s="2"/>
      <c r="EL515" s="131">
        <v>11693</v>
      </c>
      <c r="EM515" s="2">
        <v>11494</v>
      </c>
      <c r="EN515" s="3">
        <f t="shared" si="1117"/>
        <v>199</v>
      </c>
      <c r="EO515" s="3">
        <f t="shared" ref="EO515:EO578" si="1155">EN515/EM515*1000</f>
        <v>17.313380894379677</v>
      </c>
      <c r="EP515" s="2"/>
      <c r="EQ515" s="2"/>
      <c r="ER515" s="77">
        <f t="shared" ref="ER515:ER583" si="1156">BP515</f>
        <v>156</v>
      </c>
      <c r="ES515" s="83">
        <f t="shared" si="1109"/>
        <v>135</v>
      </c>
      <c r="ET515" s="83">
        <f t="shared" si="1085"/>
        <v>88</v>
      </c>
      <c r="EU515" s="81">
        <f t="shared" ref="EU515:EU522" si="1157">CQ515</f>
        <v>74</v>
      </c>
      <c r="EV515" s="81">
        <f t="shared" si="1089"/>
        <v>121</v>
      </c>
      <c r="EW515" s="81">
        <f t="shared" si="1108"/>
        <v>75</v>
      </c>
      <c r="EX515" s="81">
        <f t="shared" si="1090"/>
        <v>18</v>
      </c>
      <c r="EY515" s="81">
        <f>DT515</f>
        <v>7</v>
      </c>
      <c r="EZ515" s="81">
        <f t="shared" si="1115"/>
        <v>0</v>
      </c>
      <c r="FA515" s="81">
        <f t="shared" ref="FA515:FA583" si="1158">ED515</f>
        <v>125</v>
      </c>
      <c r="FB515" s="81">
        <f t="shared" ref="FB515:FB583" si="1159">EI515</f>
        <v>158</v>
      </c>
      <c r="FC515" s="81">
        <f t="shared" si="1118"/>
        <v>199</v>
      </c>
      <c r="FD515" s="2"/>
      <c r="FE515" s="77">
        <f t="shared" ref="FE515:FE583" si="1160">ER515/BL515*1000</f>
        <v>13.965980304386749</v>
      </c>
      <c r="FF515" s="83">
        <f t="shared" ref="FF515:FF583" si="1161">ES515/BU515*1000</f>
        <v>12.022441891530859</v>
      </c>
      <c r="FG515" s="83">
        <f t="shared" ref="FG515:FG583" si="1162">ET515/CD515*1000</f>
        <v>7.8104198100647908</v>
      </c>
      <c r="FH515" s="81">
        <f t="shared" ref="FH515:FH583" si="1163">EU515/CM515*1000</f>
        <v>6.4798598949211907</v>
      </c>
      <c r="FI515" s="81">
        <f t="shared" ref="FI515:FI583" si="1164">EV515/CV515*1000</f>
        <v>10.560307208936987</v>
      </c>
      <c r="FJ515" s="81">
        <f t="shared" ref="FJ515:FJ583" si="1165">EW515/DE515*1000</f>
        <v>6.5439315941017355</v>
      </c>
      <c r="FK515" s="81">
        <f t="shared" ref="FK515:FK583" si="1166">EX515/DN515*1000</f>
        <v>1.5825567082820466</v>
      </c>
      <c r="FL515" s="81">
        <f t="shared" ref="FL515:FL583" si="1167">EY515/DS515*1000</f>
        <v>0.61462814996926851</v>
      </c>
      <c r="FM515" s="81">
        <f t="shared" ref="FM515:FM583" si="1168">EZ515/DX515*1000</f>
        <v>0</v>
      </c>
      <c r="FN515" s="81">
        <f t="shared" ref="FN515:FN583" si="1169">FA515/EC515*1000</f>
        <v>10.845045982994968</v>
      </c>
      <c r="FO515" s="81">
        <f t="shared" ref="FO515:FO583" si="1170">FB515/EH515*1000</f>
        <v>13.772663877266387</v>
      </c>
      <c r="FP515" s="81">
        <f t="shared" ref="FP515:FP583" si="1171">FC515/EM515*1000</f>
        <v>17.313380894379677</v>
      </c>
      <c r="FQ515" s="2"/>
      <c r="FR515" s="83">
        <f t="shared" ref="FR515:FR583" si="1172">ES515-ER515</f>
        <v>-21</v>
      </c>
      <c r="FS515" s="83">
        <f t="shared" ref="FS515:FS583" si="1173">ET515-ES515</f>
        <v>-47</v>
      </c>
      <c r="FT515" s="83">
        <f t="shared" ref="FT515:FT583" si="1174">EU515-ET515</f>
        <v>-14</v>
      </c>
      <c r="FU515" s="83">
        <f t="shared" ref="FU515:FU583" si="1175">EV515-EU515</f>
        <v>47</v>
      </c>
      <c r="FV515" s="83">
        <f t="shared" ref="FV515:FV583" si="1176">EW515-EV515</f>
        <v>-46</v>
      </c>
      <c r="FW515" s="83">
        <f t="shared" ref="FW515:FW583" si="1177">EX515-EW515</f>
        <v>-57</v>
      </c>
      <c r="FX515" s="83">
        <f t="shared" ref="FX515:FX583" si="1178">EY515-EX515</f>
        <v>-11</v>
      </c>
      <c r="FY515" s="83">
        <f t="shared" ref="FY515:FY583" si="1179">EZ515-EY515</f>
        <v>-7</v>
      </c>
      <c r="FZ515" s="83">
        <f t="shared" ref="FZ515:FZ583" si="1180">FA515-EZ515</f>
        <v>125</v>
      </c>
      <c r="GA515" s="83">
        <f t="shared" ref="GA515:GA583" si="1181">FB515-FA515</f>
        <v>33</v>
      </c>
      <c r="GB515" s="83">
        <f t="shared" ref="GB515:GB583" si="1182">FC515-FB515</f>
        <v>41</v>
      </c>
      <c r="GC515" s="54"/>
      <c r="GD515" s="205">
        <f t="shared" ref="GD515:GD583" si="1183">FF515-FE515</f>
        <v>-1.9435384128558901</v>
      </c>
      <c r="GE515" s="206">
        <f t="shared" ref="GE515:GE583" si="1184">FG515-FF515</f>
        <v>-4.2120220814660678</v>
      </c>
      <c r="GF515" s="206">
        <f t="shared" ref="GF515:GF583" si="1185">FH515-FG515</f>
        <v>-1.3305599151436001</v>
      </c>
      <c r="GG515" s="207">
        <f t="shared" ref="GG515:GG583" si="1186">FI515-FH515</f>
        <v>4.080447314015796</v>
      </c>
      <c r="GH515" s="206">
        <f t="shared" ref="GH515:GH583" si="1187">FJ515-FI515</f>
        <v>-4.0163756148352512</v>
      </c>
      <c r="GI515" s="206">
        <f t="shared" ref="GI515:GI583" si="1188">FK515-FJ515</f>
        <v>-4.9613748858196889</v>
      </c>
      <c r="GJ515" s="206">
        <f t="shared" ref="GJ515:GJ583" si="1189">FL515-FK515</f>
        <v>-0.96792855831277813</v>
      </c>
      <c r="GK515" s="206">
        <f t="shared" ref="GK515:GK583" si="1190">FM515-FL515</f>
        <v>-0.61462814996926851</v>
      </c>
      <c r="GL515" s="206">
        <f t="shared" ref="GL515:GL583" si="1191">FN515-FM515</f>
        <v>10.845045982994968</v>
      </c>
      <c r="GM515" s="206">
        <f t="shared" ref="GM515:GM583" si="1192">FO515-FN515</f>
        <v>2.9276178942714193</v>
      </c>
      <c r="GN515" s="206">
        <f t="shared" ref="GN515:GN583" si="1193">FP515-FO515</f>
        <v>3.5407170171132893</v>
      </c>
      <c r="GO515" s="2"/>
      <c r="GP515" s="3">
        <f t="shared" ref="GP515:GP583" si="1194">FC515</f>
        <v>199</v>
      </c>
      <c r="GQ515" s="320">
        <f t="shared" ref="GQ515:GQ578" si="1195">GP515/EM515</f>
        <v>1.7313380894379678E-2</v>
      </c>
      <c r="GR515" s="298">
        <f t="shared" ref="GR515:GR583" si="1196">ER515/ER$585</f>
        <v>2.7168707222348003E-3</v>
      </c>
      <c r="GS515" s="298">
        <f t="shared" ref="GS515:GS583" si="1197">ES515/ES$585</f>
        <v>2.1574455844280372E-3</v>
      </c>
      <c r="GT515" s="298">
        <f t="shared" ref="GT515:GT583" si="1198">ET515/ET$585</f>
        <v>1.6803106970247736E-3</v>
      </c>
      <c r="GU515" s="298">
        <f t="shared" ref="GU515:GU583" si="1199">EU515/EU$585</f>
        <v>1.5977200103635893E-3</v>
      </c>
      <c r="GV515" s="298">
        <f t="shared" ref="GV515:GV583" si="1200">EV515/EV$585</f>
        <v>2.1834849141042297E-3</v>
      </c>
      <c r="GW515" s="298">
        <f t="shared" ref="GW515:GW583" si="1201">EW515/EW$585</f>
        <v>1.5053892936713433E-3</v>
      </c>
      <c r="GX515" s="298">
        <f t="shared" ref="GX515:GX583" si="1202">EX515/EX$585</f>
        <v>4.5040536482834551E-4</v>
      </c>
      <c r="GY515" s="298">
        <f t="shared" ref="GY515:GY583" si="1203">EY515/EY$585</f>
        <v>1.6785363163321584E-4</v>
      </c>
      <c r="GZ515" s="298">
        <f t="shared" ref="GZ515:GZ583" si="1204">EZ515/EZ$585</f>
        <v>0</v>
      </c>
      <c r="HA515" s="298">
        <f t="shared" ref="HA515:HA583" si="1205">FA515/FA$585</f>
        <v>2.6404731727925645E-3</v>
      </c>
      <c r="HB515" s="298">
        <f t="shared" ref="HB515:HB583" si="1206">FB515/FB$585</f>
        <v>3.1505483549351945E-3</v>
      </c>
      <c r="HC515" s="298">
        <f t="shared" ref="HC515:HC583" si="1207">FC515/FC$585</f>
        <v>3.4483356148954235E-3</v>
      </c>
      <c r="HD515" s="298"/>
    </row>
    <row r="516" spans="1:212" ht="12" customHeight="1" x14ac:dyDescent="0.25">
      <c r="A516" s="2">
        <v>3</v>
      </c>
      <c r="B516" s="10" t="s">
        <v>155</v>
      </c>
      <c r="C516" s="183">
        <v>83013</v>
      </c>
      <c r="D516" s="10"/>
      <c r="E516" s="181" t="s">
        <v>327</v>
      </c>
      <c r="F516" s="33"/>
      <c r="G516" s="33"/>
      <c r="H516" s="33"/>
      <c r="I516" s="33"/>
      <c r="J516" s="33">
        <v>138</v>
      </c>
      <c r="K516" s="33">
        <f>SUM(I516+J516)</f>
        <v>138</v>
      </c>
      <c r="L516" s="33"/>
      <c r="M516" s="45"/>
      <c r="N516" s="45"/>
      <c r="O516" s="45"/>
      <c r="P516" s="45">
        <v>47</v>
      </c>
      <c r="Q516" s="45"/>
      <c r="R516" s="45"/>
      <c r="S516" s="45"/>
      <c r="T516" s="45"/>
      <c r="U516" s="45"/>
      <c r="V516" s="45"/>
      <c r="W516" s="61"/>
      <c r="X516" s="45">
        <f>SUM(M516:W516)</f>
        <v>47</v>
      </c>
      <c r="Y516" s="3">
        <v>47</v>
      </c>
      <c r="Z516" s="146"/>
      <c r="AA516" s="3">
        <f t="shared" si="1094"/>
        <v>47</v>
      </c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178">
        <f t="shared" si="1120"/>
        <v>0</v>
      </c>
      <c r="BB516" s="2">
        <f t="shared" si="1121"/>
        <v>0</v>
      </c>
      <c r="BC516" s="2">
        <f t="shared" si="1122"/>
        <v>0</v>
      </c>
      <c r="BD516" s="146">
        <f t="shared" si="1123"/>
        <v>0</v>
      </c>
      <c r="BE516" s="3">
        <f t="shared" si="1124"/>
        <v>35.038759689922486</v>
      </c>
      <c r="BF516" s="178">
        <f t="shared" si="1125"/>
        <v>0</v>
      </c>
      <c r="BG516" s="2">
        <f t="shared" si="1126"/>
        <v>0</v>
      </c>
      <c r="BH516" s="2">
        <f t="shared" si="1127"/>
        <v>0</v>
      </c>
      <c r="BI516" s="146">
        <f t="shared" si="1128"/>
        <v>0</v>
      </c>
      <c r="BJ516" s="3"/>
      <c r="BK516" s="21">
        <v>3154</v>
      </c>
      <c r="BL516" s="3">
        <v>3072</v>
      </c>
      <c r="BM516" s="2">
        <v>82</v>
      </c>
      <c r="BN516" s="2">
        <v>82</v>
      </c>
      <c r="BO516" s="45"/>
      <c r="BP516" s="2">
        <f t="shared" si="1129"/>
        <v>82</v>
      </c>
      <c r="BQ516" s="2">
        <f t="shared" si="1130"/>
        <v>26.692708333333332</v>
      </c>
      <c r="BR516" s="2">
        <f t="shared" si="1131"/>
        <v>26.692708333333332</v>
      </c>
      <c r="BS516" s="2"/>
      <c r="BT516" s="7">
        <v>3234</v>
      </c>
      <c r="BU516" s="3">
        <v>3137</v>
      </c>
      <c r="BV516" s="2">
        <f t="shared" si="1099"/>
        <v>97</v>
      </c>
      <c r="BW516" s="2">
        <v>97</v>
      </c>
      <c r="BX516" s="61"/>
      <c r="BY516" s="2">
        <f t="shared" si="1132"/>
        <v>97</v>
      </c>
      <c r="BZ516" s="2">
        <f t="shared" si="1133"/>
        <v>30.921262352566146</v>
      </c>
      <c r="CA516" s="2">
        <f t="shared" si="1134"/>
        <v>30.921262352566146</v>
      </c>
      <c r="CB516" s="2"/>
      <c r="CC516" s="105">
        <v>3314</v>
      </c>
      <c r="CD516" s="3">
        <v>3235</v>
      </c>
      <c r="CE516" s="2">
        <f t="shared" si="1100"/>
        <v>79</v>
      </c>
      <c r="CF516" s="2">
        <v>79</v>
      </c>
      <c r="CG516" s="61"/>
      <c r="CH516" s="2">
        <f t="shared" si="1135"/>
        <v>79</v>
      </c>
      <c r="CI516" s="2">
        <f t="shared" si="1136"/>
        <v>24.420401854714065</v>
      </c>
      <c r="CJ516" s="2">
        <f t="shared" si="1137"/>
        <v>24.420401854714065</v>
      </c>
      <c r="CK516" s="2"/>
      <c r="CL516" s="105">
        <v>3346</v>
      </c>
      <c r="CM516" s="3">
        <v>3245</v>
      </c>
      <c r="CN516" s="2">
        <f t="shared" si="1101"/>
        <v>101</v>
      </c>
      <c r="CO516" s="2">
        <f t="shared" si="1102"/>
        <v>101</v>
      </c>
      <c r="CP516" s="61"/>
      <c r="CQ516" s="2">
        <f t="shared" si="1138"/>
        <v>101</v>
      </c>
      <c r="CR516" s="2">
        <f t="shared" si="1139"/>
        <v>31.124807395993837</v>
      </c>
      <c r="CS516" s="2">
        <f t="shared" si="1140"/>
        <v>31.124807395993837</v>
      </c>
      <c r="CT516" s="2"/>
      <c r="CU516" s="131">
        <v>3338</v>
      </c>
      <c r="CV516" s="3">
        <v>3225</v>
      </c>
      <c r="CW516" s="2">
        <f t="shared" si="1103"/>
        <v>113</v>
      </c>
      <c r="CX516" s="2">
        <f t="shared" si="1104"/>
        <v>113</v>
      </c>
      <c r="CY516" s="61"/>
      <c r="CZ516" s="2">
        <f t="shared" si="1141"/>
        <v>113</v>
      </c>
      <c r="DA516" s="2">
        <f t="shared" si="1142"/>
        <v>35.038759689922486</v>
      </c>
      <c r="DB516" s="2">
        <f t="shared" si="1143"/>
        <v>35.038759689922486</v>
      </c>
      <c r="DC516" s="2"/>
      <c r="DD516" s="131">
        <v>3290</v>
      </c>
      <c r="DE516" s="3">
        <v>3208</v>
      </c>
      <c r="DF516" s="2">
        <f t="shared" si="1105"/>
        <v>82</v>
      </c>
      <c r="DG516" s="2">
        <f t="shared" si="1106"/>
        <v>82</v>
      </c>
      <c r="DH516" s="61"/>
      <c r="DI516" s="2">
        <f t="shared" si="1144"/>
        <v>82</v>
      </c>
      <c r="DJ516" s="2">
        <f t="shared" si="1145"/>
        <v>25.561097256857856</v>
      </c>
      <c r="DK516" s="2">
        <f t="shared" si="1146"/>
        <v>25.561097256857856</v>
      </c>
      <c r="DL516" s="2"/>
      <c r="DM516" s="131">
        <v>3280</v>
      </c>
      <c r="DN516" s="2">
        <v>3219</v>
      </c>
      <c r="DO516" s="3">
        <f t="shared" si="1147"/>
        <v>61</v>
      </c>
      <c r="DP516" s="3">
        <f t="shared" si="1148"/>
        <v>18.949984467225846</v>
      </c>
      <c r="DQ516" s="2"/>
      <c r="DR516" s="131">
        <v>3338</v>
      </c>
      <c r="DS516" s="2">
        <v>3264</v>
      </c>
      <c r="DT516" s="3">
        <f t="shared" si="1149"/>
        <v>74</v>
      </c>
      <c r="DU516" s="3">
        <f t="shared" si="1150"/>
        <v>22.671568627450981</v>
      </c>
      <c r="DV516" s="2"/>
      <c r="DW516" s="131">
        <v>3317</v>
      </c>
      <c r="DX516" s="2">
        <v>3262</v>
      </c>
      <c r="DY516" s="3">
        <f t="shared" si="1151"/>
        <v>55</v>
      </c>
      <c r="DZ516" s="3">
        <f t="shared" si="1152"/>
        <v>16.860821581851624</v>
      </c>
      <c r="EA516" s="2"/>
      <c r="EB516" s="131">
        <v>3335</v>
      </c>
      <c r="EC516" s="2">
        <v>3280</v>
      </c>
      <c r="ED516" s="3">
        <f t="shared" si="1116"/>
        <v>55</v>
      </c>
      <c r="EE516" s="3">
        <f t="shared" si="1153"/>
        <v>16.76829268292683</v>
      </c>
      <c r="EF516" s="2"/>
      <c r="EG516" s="131">
        <v>3395</v>
      </c>
      <c r="EH516" s="2">
        <v>3332</v>
      </c>
      <c r="EI516" s="3">
        <f t="shared" si="1119"/>
        <v>63</v>
      </c>
      <c r="EJ516" s="3">
        <f t="shared" si="1154"/>
        <v>18.907563025210084</v>
      </c>
      <c r="EK516" s="2"/>
      <c r="EL516" s="131">
        <v>3398</v>
      </c>
      <c r="EM516" s="2">
        <v>3334</v>
      </c>
      <c r="EN516" s="3">
        <f t="shared" si="1117"/>
        <v>64</v>
      </c>
      <c r="EO516" s="3">
        <f t="shared" si="1155"/>
        <v>19.196160767846429</v>
      </c>
      <c r="EP516" s="2"/>
      <c r="EQ516" s="2"/>
      <c r="ER516" s="77">
        <f t="shared" si="1156"/>
        <v>82</v>
      </c>
      <c r="ES516" s="83">
        <f t="shared" si="1109"/>
        <v>97</v>
      </c>
      <c r="ET516" s="83">
        <f t="shared" si="1085"/>
        <v>79</v>
      </c>
      <c r="EU516" s="81">
        <f t="shared" si="1157"/>
        <v>101</v>
      </c>
      <c r="EV516" s="81">
        <f t="shared" si="1089"/>
        <v>113</v>
      </c>
      <c r="EW516" s="81">
        <f t="shared" si="1108"/>
        <v>82</v>
      </c>
      <c r="EX516" s="81">
        <f t="shared" si="1090"/>
        <v>61</v>
      </c>
      <c r="EY516" s="81">
        <f>DT516</f>
        <v>74</v>
      </c>
      <c r="EZ516" s="81">
        <f t="shared" si="1115"/>
        <v>55</v>
      </c>
      <c r="FA516" s="81">
        <f t="shared" si="1158"/>
        <v>55</v>
      </c>
      <c r="FB516" s="81">
        <f t="shared" si="1159"/>
        <v>63</v>
      </c>
      <c r="FC516" s="81">
        <f t="shared" si="1118"/>
        <v>64</v>
      </c>
      <c r="FD516" s="2"/>
      <c r="FE516" s="77">
        <f t="shared" si="1160"/>
        <v>26.692708333333332</v>
      </c>
      <c r="FF516" s="83">
        <f t="shared" si="1161"/>
        <v>30.921262352566146</v>
      </c>
      <c r="FG516" s="83">
        <f t="shared" si="1162"/>
        <v>24.420401854714065</v>
      </c>
      <c r="FH516" s="81">
        <f t="shared" si="1163"/>
        <v>31.124807395993837</v>
      </c>
      <c r="FI516" s="81">
        <f t="shared" si="1164"/>
        <v>35.038759689922486</v>
      </c>
      <c r="FJ516" s="81">
        <f t="shared" si="1165"/>
        <v>25.561097256857856</v>
      </c>
      <c r="FK516" s="81">
        <f t="shared" si="1166"/>
        <v>18.949984467225846</v>
      </c>
      <c r="FL516" s="81">
        <f t="shared" si="1167"/>
        <v>22.671568627450981</v>
      </c>
      <c r="FM516" s="81">
        <f t="shared" si="1168"/>
        <v>16.860821581851624</v>
      </c>
      <c r="FN516" s="81">
        <f t="shared" si="1169"/>
        <v>16.76829268292683</v>
      </c>
      <c r="FO516" s="81">
        <f t="shared" si="1170"/>
        <v>18.907563025210084</v>
      </c>
      <c r="FP516" s="81">
        <f t="shared" si="1171"/>
        <v>19.196160767846429</v>
      </c>
      <c r="FQ516" s="2"/>
      <c r="FR516" s="83">
        <f t="shared" si="1172"/>
        <v>15</v>
      </c>
      <c r="FS516" s="83">
        <f t="shared" si="1173"/>
        <v>-18</v>
      </c>
      <c r="FT516" s="83">
        <f t="shared" si="1174"/>
        <v>22</v>
      </c>
      <c r="FU516" s="83">
        <f t="shared" si="1175"/>
        <v>12</v>
      </c>
      <c r="FV516" s="83">
        <f t="shared" si="1176"/>
        <v>-31</v>
      </c>
      <c r="FW516" s="83">
        <f t="shared" si="1177"/>
        <v>-21</v>
      </c>
      <c r="FX516" s="83">
        <f t="shared" si="1178"/>
        <v>13</v>
      </c>
      <c r="FY516" s="83">
        <f t="shared" si="1179"/>
        <v>-19</v>
      </c>
      <c r="FZ516" s="83">
        <f t="shared" si="1180"/>
        <v>0</v>
      </c>
      <c r="GA516" s="83">
        <f t="shared" si="1181"/>
        <v>8</v>
      </c>
      <c r="GB516" s="83">
        <f t="shared" si="1182"/>
        <v>1</v>
      </c>
      <c r="GC516" s="54"/>
      <c r="GD516" s="205">
        <f t="shared" si="1183"/>
        <v>4.2285540192328135</v>
      </c>
      <c r="GE516" s="206">
        <f t="shared" si="1184"/>
        <v>-6.5008604978520808</v>
      </c>
      <c r="GF516" s="206">
        <f t="shared" si="1185"/>
        <v>6.7044055412797725</v>
      </c>
      <c r="GG516" s="207">
        <f t="shared" si="1186"/>
        <v>3.9139522939286486</v>
      </c>
      <c r="GH516" s="206">
        <f t="shared" si="1187"/>
        <v>-9.47766243306463</v>
      </c>
      <c r="GI516" s="206">
        <f t="shared" si="1188"/>
        <v>-6.6111127896320099</v>
      </c>
      <c r="GJ516" s="206">
        <f t="shared" si="1189"/>
        <v>3.7215841602251345</v>
      </c>
      <c r="GK516" s="206">
        <f t="shared" si="1190"/>
        <v>-5.8107470455993564</v>
      </c>
      <c r="GL516" s="206">
        <f t="shared" si="1191"/>
        <v>-9.2528898924793879E-2</v>
      </c>
      <c r="GM516" s="206">
        <f t="shared" si="1192"/>
        <v>2.139270342283254</v>
      </c>
      <c r="GN516" s="206">
        <f t="shared" si="1193"/>
        <v>0.28859774263634463</v>
      </c>
      <c r="GO516" s="2"/>
      <c r="GP516" s="3">
        <f t="shared" si="1194"/>
        <v>64</v>
      </c>
      <c r="GQ516" s="320">
        <f t="shared" si="1195"/>
        <v>1.9196160767846429E-2</v>
      </c>
      <c r="GR516" s="298">
        <f t="shared" si="1196"/>
        <v>1.4280987129695745E-3</v>
      </c>
      <c r="GS516" s="298">
        <f t="shared" si="1197"/>
        <v>1.5501646051075527E-3</v>
      </c>
      <c r="GT516" s="298">
        <f t="shared" si="1198"/>
        <v>1.5084607393745127E-3</v>
      </c>
      <c r="GU516" s="298">
        <f t="shared" si="1199"/>
        <v>2.1806719060367906E-3</v>
      </c>
      <c r="GV516" s="298">
        <f t="shared" si="1200"/>
        <v>2.0391222751551898E-3</v>
      </c>
      <c r="GW516" s="298">
        <f t="shared" si="1201"/>
        <v>1.6458922944140022E-3</v>
      </c>
      <c r="GX516" s="298">
        <f t="shared" si="1202"/>
        <v>1.5263737363627264E-3</v>
      </c>
      <c r="GY516" s="298">
        <f t="shared" si="1203"/>
        <v>1.7744526772654244E-3</v>
      </c>
      <c r="GZ516" s="298">
        <f t="shared" si="1204"/>
        <v>1.1416709911779969E-3</v>
      </c>
      <c r="HA516" s="298">
        <f t="shared" si="1205"/>
        <v>1.1618081960287283E-3</v>
      </c>
      <c r="HB516" s="298">
        <f t="shared" si="1206"/>
        <v>1.2562313060817548E-3</v>
      </c>
      <c r="HC516" s="298">
        <f t="shared" si="1207"/>
        <v>1.1090124590618447E-3</v>
      </c>
      <c r="HD516" s="298"/>
    </row>
    <row r="517" spans="1:212" ht="12" customHeight="1" x14ac:dyDescent="0.25">
      <c r="A517" s="2">
        <v>3</v>
      </c>
      <c r="B517" s="10" t="s">
        <v>155</v>
      </c>
      <c r="C517" s="183">
        <v>83028</v>
      </c>
      <c r="D517" s="10"/>
      <c r="E517" s="181" t="s">
        <v>424</v>
      </c>
      <c r="F517" s="33"/>
      <c r="G517" s="33" t="s">
        <v>176</v>
      </c>
      <c r="H517" s="33" t="s">
        <v>176</v>
      </c>
      <c r="I517" s="33"/>
      <c r="J517" s="33">
        <v>308</v>
      </c>
      <c r="K517" s="33">
        <f>SUM(I517+J517)</f>
        <v>308</v>
      </c>
      <c r="L517" s="33"/>
      <c r="M517" s="45"/>
      <c r="N517" s="45"/>
      <c r="O517" s="45">
        <v>300</v>
      </c>
      <c r="P517" s="45"/>
      <c r="Q517" s="45"/>
      <c r="R517" s="45"/>
      <c r="S517" s="45"/>
      <c r="T517" s="45"/>
      <c r="U517" s="45"/>
      <c r="V517" s="45"/>
      <c r="W517" s="61"/>
      <c r="X517" s="45">
        <f>SUM(M517:W517)</f>
        <v>300</v>
      </c>
      <c r="Y517" s="3">
        <v>411</v>
      </c>
      <c r="Z517" s="146"/>
      <c r="AA517" s="3">
        <f t="shared" si="1094"/>
        <v>411</v>
      </c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178">
        <f t="shared" si="1120"/>
        <v>0</v>
      </c>
      <c r="BB517" s="2">
        <f t="shared" si="1121"/>
        <v>0</v>
      </c>
      <c r="BC517" s="2">
        <f t="shared" si="1122"/>
        <v>0</v>
      </c>
      <c r="BD517" s="146">
        <f t="shared" si="1123"/>
        <v>0</v>
      </c>
      <c r="BE517" s="3">
        <f t="shared" si="1124"/>
        <v>84.172003659652333</v>
      </c>
      <c r="BF517" s="178">
        <f t="shared" si="1125"/>
        <v>0</v>
      </c>
      <c r="BG517" s="2">
        <f t="shared" si="1126"/>
        <v>0</v>
      </c>
      <c r="BH517" s="2">
        <f t="shared" si="1127"/>
        <v>0</v>
      </c>
      <c r="BI517" s="146">
        <f t="shared" si="1128"/>
        <v>0</v>
      </c>
      <c r="BJ517" s="3"/>
      <c r="BK517" s="21">
        <v>5729</v>
      </c>
      <c r="BL517" s="3">
        <v>5447</v>
      </c>
      <c r="BM517" s="2">
        <v>282</v>
      </c>
      <c r="BN517" s="2">
        <v>282</v>
      </c>
      <c r="BO517" s="45"/>
      <c r="BP517" s="2">
        <f t="shared" si="1129"/>
        <v>282</v>
      </c>
      <c r="BQ517" s="2">
        <f t="shared" si="1130"/>
        <v>51.771617404075641</v>
      </c>
      <c r="BR517" s="2">
        <f t="shared" si="1131"/>
        <v>51.771617404075641</v>
      </c>
      <c r="BS517" s="2"/>
      <c r="BT517" s="7">
        <v>5755</v>
      </c>
      <c r="BU517" s="3">
        <v>5419</v>
      </c>
      <c r="BV517" s="2">
        <f t="shared" si="1099"/>
        <v>336</v>
      </c>
      <c r="BW517" s="2">
        <v>336</v>
      </c>
      <c r="BX517" s="61"/>
      <c r="BY517" s="2">
        <f t="shared" si="1132"/>
        <v>336</v>
      </c>
      <c r="BZ517" s="2">
        <f t="shared" si="1133"/>
        <v>62.004059789629082</v>
      </c>
      <c r="CA517" s="2">
        <f t="shared" si="1134"/>
        <v>62.004059789629082</v>
      </c>
      <c r="CB517" s="2"/>
      <c r="CC517" s="105">
        <v>5691</v>
      </c>
      <c r="CD517" s="3">
        <v>5468</v>
      </c>
      <c r="CE517" s="2">
        <f t="shared" si="1100"/>
        <v>223</v>
      </c>
      <c r="CF517" s="2">
        <v>223</v>
      </c>
      <c r="CG517" s="61"/>
      <c r="CH517" s="2">
        <f t="shared" si="1135"/>
        <v>223</v>
      </c>
      <c r="CI517" s="2">
        <f t="shared" si="1136"/>
        <v>40.782735918068759</v>
      </c>
      <c r="CJ517" s="2">
        <f t="shared" si="1137"/>
        <v>40.782735918068759</v>
      </c>
      <c r="CK517" s="2"/>
      <c r="CL517" s="105">
        <v>5707</v>
      </c>
      <c r="CM517" s="3">
        <v>5409</v>
      </c>
      <c r="CN517" s="2">
        <f t="shared" si="1101"/>
        <v>298</v>
      </c>
      <c r="CO517" s="2">
        <f t="shared" si="1102"/>
        <v>298</v>
      </c>
      <c r="CP517" s="61"/>
      <c r="CQ517" s="2">
        <f t="shared" si="1138"/>
        <v>298</v>
      </c>
      <c r="CR517" s="2">
        <f t="shared" si="1139"/>
        <v>55.093362913662418</v>
      </c>
      <c r="CS517" s="2">
        <f t="shared" si="1140"/>
        <v>55.093362913662418</v>
      </c>
      <c r="CT517" s="2"/>
      <c r="CU517" s="131">
        <v>5925</v>
      </c>
      <c r="CV517" s="3">
        <v>5465</v>
      </c>
      <c r="CW517" s="2">
        <f t="shared" si="1103"/>
        <v>460</v>
      </c>
      <c r="CX517" s="2">
        <f t="shared" si="1104"/>
        <v>460</v>
      </c>
      <c r="CY517" s="61"/>
      <c r="CZ517" s="2">
        <f t="shared" si="1141"/>
        <v>460</v>
      </c>
      <c r="DA517" s="2">
        <f t="shared" si="1142"/>
        <v>84.172003659652333</v>
      </c>
      <c r="DB517" s="2">
        <f t="shared" si="1143"/>
        <v>84.172003659652333</v>
      </c>
      <c r="DC517" s="2"/>
      <c r="DD517" s="131">
        <v>5880</v>
      </c>
      <c r="DE517" s="3">
        <v>5519</v>
      </c>
      <c r="DF517" s="2">
        <f t="shared" si="1105"/>
        <v>361</v>
      </c>
      <c r="DG517" s="2">
        <f t="shared" si="1106"/>
        <v>361</v>
      </c>
      <c r="DH517" s="61"/>
      <c r="DI517" s="2">
        <f t="shared" si="1144"/>
        <v>361</v>
      </c>
      <c r="DJ517" s="2">
        <f t="shared" si="1145"/>
        <v>65.410400434861387</v>
      </c>
      <c r="DK517" s="2">
        <f t="shared" si="1146"/>
        <v>65.410400434861387</v>
      </c>
      <c r="DL517" s="2"/>
      <c r="DM517" s="131">
        <v>5818</v>
      </c>
      <c r="DN517" s="2">
        <v>5526</v>
      </c>
      <c r="DO517" s="3">
        <f t="shared" si="1147"/>
        <v>292</v>
      </c>
      <c r="DP517" s="3">
        <f t="shared" si="1148"/>
        <v>52.841114730365547</v>
      </c>
      <c r="DQ517" s="2"/>
      <c r="DR517" s="131">
        <v>5903</v>
      </c>
      <c r="DS517" s="2">
        <v>5555</v>
      </c>
      <c r="DT517" s="3">
        <f t="shared" si="1149"/>
        <v>348</v>
      </c>
      <c r="DU517" s="3">
        <f t="shared" si="1150"/>
        <v>62.646264626462653</v>
      </c>
      <c r="DV517" s="2"/>
      <c r="DW517" s="131">
        <v>6049</v>
      </c>
      <c r="DX517" s="2">
        <v>5629</v>
      </c>
      <c r="DY517" s="3">
        <f t="shared" si="1151"/>
        <v>420</v>
      </c>
      <c r="DZ517" s="3">
        <f t="shared" si="1152"/>
        <v>74.613608100906021</v>
      </c>
      <c r="EA517" s="2"/>
      <c r="EB517" s="131">
        <v>5989</v>
      </c>
      <c r="EC517" s="2">
        <v>5656</v>
      </c>
      <c r="ED517" s="3">
        <f t="shared" si="1116"/>
        <v>333</v>
      </c>
      <c r="EE517" s="3">
        <f t="shared" si="1153"/>
        <v>58.875530410183877</v>
      </c>
      <c r="EF517" s="2"/>
      <c r="EG517" s="131">
        <v>6113</v>
      </c>
      <c r="EH517" s="2">
        <v>5695</v>
      </c>
      <c r="EI517" s="3">
        <f t="shared" si="1119"/>
        <v>418</v>
      </c>
      <c r="EJ517" s="3">
        <f t="shared" si="1154"/>
        <v>73.397717295873576</v>
      </c>
      <c r="EK517" s="2"/>
      <c r="EL517" s="131">
        <v>6110</v>
      </c>
      <c r="EM517" s="2">
        <v>5714</v>
      </c>
      <c r="EN517" s="3">
        <f t="shared" si="1117"/>
        <v>396</v>
      </c>
      <c r="EO517" s="3">
        <f t="shared" si="1155"/>
        <v>69.303465173258672</v>
      </c>
      <c r="EP517" s="2"/>
      <c r="EQ517" s="2"/>
      <c r="ER517" s="77">
        <f t="shared" si="1156"/>
        <v>282</v>
      </c>
      <c r="ES517" s="83">
        <f t="shared" si="1109"/>
        <v>336</v>
      </c>
      <c r="ET517" s="83">
        <f t="shared" si="1085"/>
        <v>223</v>
      </c>
      <c r="EU517" s="81">
        <f t="shared" si="1157"/>
        <v>298</v>
      </c>
      <c r="EV517" s="81">
        <f t="shared" si="1089"/>
        <v>460</v>
      </c>
      <c r="EW517" s="81">
        <f t="shared" si="1108"/>
        <v>361</v>
      </c>
      <c r="EX517" s="81">
        <f t="shared" si="1090"/>
        <v>292</v>
      </c>
      <c r="EY517" s="81">
        <f>DT517</f>
        <v>348</v>
      </c>
      <c r="EZ517" s="81">
        <f t="shared" si="1115"/>
        <v>420</v>
      </c>
      <c r="FA517" s="81">
        <f t="shared" si="1158"/>
        <v>333</v>
      </c>
      <c r="FB517" s="81">
        <f t="shared" si="1159"/>
        <v>418</v>
      </c>
      <c r="FC517" s="81">
        <f t="shared" si="1118"/>
        <v>396</v>
      </c>
      <c r="FD517" s="2"/>
      <c r="FE517" s="77">
        <f t="shared" si="1160"/>
        <v>51.771617404075641</v>
      </c>
      <c r="FF517" s="83">
        <f t="shared" si="1161"/>
        <v>62.004059789629082</v>
      </c>
      <c r="FG517" s="83">
        <f t="shared" si="1162"/>
        <v>40.782735918068759</v>
      </c>
      <c r="FH517" s="81">
        <f t="shared" si="1163"/>
        <v>55.093362913662418</v>
      </c>
      <c r="FI517" s="81">
        <f t="shared" si="1164"/>
        <v>84.172003659652333</v>
      </c>
      <c r="FJ517" s="81">
        <f t="shared" si="1165"/>
        <v>65.410400434861387</v>
      </c>
      <c r="FK517" s="81">
        <f t="shared" si="1166"/>
        <v>52.841114730365547</v>
      </c>
      <c r="FL517" s="81">
        <f t="shared" si="1167"/>
        <v>62.646264626462653</v>
      </c>
      <c r="FM517" s="81">
        <f t="shared" si="1168"/>
        <v>74.613608100906021</v>
      </c>
      <c r="FN517" s="81">
        <f t="shared" si="1169"/>
        <v>58.875530410183877</v>
      </c>
      <c r="FO517" s="81">
        <f t="shared" si="1170"/>
        <v>73.397717295873576</v>
      </c>
      <c r="FP517" s="81">
        <f t="shared" si="1171"/>
        <v>69.303465173258672</v>
      </c>
      <c r="FQ517" s="2"/>
      <c r="FR517" s="83">
        <f t="shared" si="1172"/>
        <v>54</v>
      </c>
      <c r="FS517" s="83">
        <f t="shared" si="1173"/>
        <v>-113</v>
      </c>
      <c r="FT517" s="83">
        <f t="shared" si="1174"/>
        <v>75</v>
      </c>
      <c r="FU517" s="83">
        <f t="shared" si="1175"/>
        <v>162</v>
      </c>
      <c r="FV517" s="83">
        <f t="shared" si="1176"/>
        <v>-99</v>
      </c>
      <c r="FW517" s="83">
        <f t="shared" si="1177"/>
        <v>-69</v>
      </c>
      <c r="FX517" s="83">
        <f t="shared" si="1178"/>
        <v>56</v>
      </c>
      <c r="FY517" s="83">
        <f t="shared" si="1179"/>
        <v>72</v>
      </c>
      <c r="FZ517" s="83">
        <f t="shared" si="1180"/>
        <v>-87</v>
      </c>
      <c r="GA517" s="83">
        <f t="shared" si="1181"/>
        <v>85</v>
      </c>
      <c r="GB517" s="83">
        <f t="shared" si="1182"/>
        <v>-22</v>
      </c>
      <c r="GC517" s="54"/>
      <c r="GD517" s="205">
        <f t="shared" si="1183"/>
        <v>10.232442385553441</v>
      </c>
      <c r="GE517" s="206">
        <f t="shared" si="1184"/>
        <v>-21.221323871560323</v>
      </c>
      <c r="GF517" s="206">
        <f t="shared" si="1185"/>
        <v>14.310626995593658</v>
      </c>
      <c r="GG517" s="207">
        <f t="shared" si="1186"/>
        <v>29.078640745989915</v>
      </c>
      <c r="GH517" s="206">
        <f t="shared" si="1187"/>
        <v>-18.761603224790946</v>
      </c>
      <c r="GI517" s="206">
        <f t="shared" si="1188"/>
        <v>-12.56928570449584</v>
      </c>
      <c r="GJ517" s="206">
        <f t="shared" si="1189"/>
        <v>9.805149896097106</v>
      </c>
      <c r="GK517" s="206">
        <f t="shared" si="1190"/>
        <v>11.967343474443368</v>
      </c>
      <c r="GL517" s="206">
        <f t="shared" si="1191"/>
        <v>-15.738077690722143</v>
      </c>
      <c r="GM517" s="206">
        <f t="shared" si="1192"/>
        <v>14.522186885689699</v>
      </c>
      <c r="GN517" s="206">
        <f t="shared" si="1193"/>
        <v>-4.094252122614904</v>
      </c>
      <c r="GO517" s="2"/>
      <c r="GP517" s="3">
        <f t="shared" si="1194"/>
        <v>396</v>
      </c>
      <c r="GQ517" s="320">
        <f t="shared" si="1195"/>
        <v>6.9303465173258666E-2</v>
      </c>
      <c r="GR517" s="298">
        <f t="shared" si="1196"/>
        <v>4.9112663055782928E-3</v>
      </c>
      <c r="GS517" s="298">
        <f t="shared" si="1197"/>
        <v>5.3696423434653369E-3</v>
      </c>
      <c r="GT517" s="298">
        <f t="shared" si="1198"/>
        <v>4.2580600617786873E-3</v>
      </c>
      <c r="GU517" s="298">
        <f t="shared" si="1199"/>
        <v>6.4340616633560754E-3</v>
      </c>
      <c r="GV517" s="298">
        <f t="shared" si="1200"/>
        <v>8.3008517395697992E-3</v>
      </c>
      <c r="GW517" s="298">
        <f t="shared" si="1201"/>
        <v>7.2459404668713994E-3</v>
      </c>
      <c r="GX517" s="298">
        <f t="shared" si="1202"/>
        <v>7.3065759183264939E-3</v>
      </c>
      <c r="GY517" s="298">
        <f t="shared" si="1203"/>
        <v>8.3447234011941578E-3</v>
      </c>
      <c r="GZ517" s="298">
        <f t="shared" si="1204"/>
        <v>8.718214841722886E-3</v>
      </c>
      <c r="HA517" s="298">
        <f t="shared" si="1205"/>
        <v>7.0342205323193916E-3</v>
      </c>
      <c r="HB517" s="298">
        <f t="shared" si="1206"/>
        <v>8.3349950149551339E-3</v>
      </c>
      <c r="HC517" s="298">
        <f t="shared" si="1207"/>
        <v>6.8620145904451646E-3</v>
      </c>
      <c r="HD517" s="298"/>
    </row>
    <row r="518" spans="1:212" ht="12" customHeight="1" x14ac:dyDescent="0.25">
      <c r="A518" s="2">
        <v>3</v>
      </c>
      <c r="B518" s="10" t="s">
        <v>155</v>
      </c>
      <c r="C518" s="183">
        <v>83031</v>
      </c>
      <c r="D518" s="10"/>
      <c r="E518" s="2" t="s">
        <v>744</v>
      </c>
      <c r="F518" s="33"/>
      <c r="G518" s="33"/>
      <c r="H518" s="33"/>
      <c r="I518" s="33"/>
      <c r="J518" s="33"/>
      <c r="K518" s="33"/>
      <c r="L518" s="33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61"/>
      <c r="X518" s="45"/>
      <c r="Y518" s="3">
        <v>0</v>
      </c>
      <c r="Z518" s="146">
        <v>6</v>
      </c>
      <c r="AA518" s="3">
        <f t="shared" si="1094"/>
        <v>6</v>
      </c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178">
        <f t="shared" si="1120"/>
        <v>0</v>
      </c>
      <c r="BB518" s="2">
        <f t="shared" si="1121"/>
        <v>0</v>
      </c>
      <c r="BC518" s="2">
        <f t="shared" si="1122"/>
        <v>0</v>
      </c>
      <c r="BD518" s="146">
        <f t="shared" si="1123"/>
        <v>0</v>
      </c>
      <c r="BE518" s="3">
        <f t="shared" si="1124"/>
        <v>3.5868005738880919</v>
      </c>
      <c r="BF518" s="178">
        <f t="shared" si="1125"/>
        <v>0</v>
      </c>
      <c r="BG518" s="2">
        <f t="shared" si="1126"/>
        <v>0</v>
      </c>
      <c r="BH518" s="2">
        <f t="shared" si="1127"/>
        <v>0</v>
      </c>
      <c r="BI518" s="146">
        <f t="shared" si="1128"/>
        <v>0</v>
      </c>
      <c r="BJ518" s="3"/>
      <c r="BK518" s="21">
        <v>4249</v>
      </c>
      <c r="BL518" s="3">
        <v>4249</v>
      </c>
      <c r="BM518" s="2">
        <v>0</v>
      </c>
      <c r="BN518" s="2">
        <v>0</v>
      </c>
      <c r="BO518" s="45"/>
      <c r="BP518" s="2">
        <f t="shared" si="1129"/>
        <v>0</v>
      </c>
      <c r="BQ518" s="2">
        <f t="shared" si="1130"/>
        <v>0</v>
      </c>
      <c r="BR518" s="2">
        <f t="shared" si="1131"/>
        <v>0</v>
      </c>
      <c r="BS518" s="2"/>
      <c r="BT518" s="7">
        <v>4191</v>
      </c>
      <c r="BU518" s="3">
        <v>4190</v>
      </c>
      <c r="BV518" s="2">
        <f t="shared" si="1099"/>
        <v>1</v>
      </c>
      <c r="BW518" s="2">
        <v>1</v>
      </c>
      <c r="BX518" s="61"/>
      <c r="BY518" s="2">
        <f t="shared" si="1132"/>
        <v>1</v>
      </c>
      <c r="BZ518" s="2">
        <f t="shared" si="1133"/>
        <v>0.23866348448687352</v>
      </c>
      <c r="CA518" s="2">
        <f t="shared" si="1134"/>
        <v>0.23866348448687352</v>
      </c>
      <c r="CB518" s="2"/>
      <c r="CC518" s="105">
        <v>4200</v>
      </c>
      <c r="CD518" s="3">
        <v>4198</v>
      </c>
      <c r="CE518" s="2">
        <f t="shared" si="1100"/>
        <v>2</v>
      </c>
      <c r="CF518" s="2">
        <v>2</v>
      </c>
      <c r="CG518" s="61"/>
      <c r="CH518" s="2">
        <f t="shared" si="1135"/>
        <v>2</v>
      </c>
      <c r="CI518" s="2">
        <f t="shared" si="1136"/>
        <v>0.47641734159123389</v>
      </c>
      <c r="CJ518" s="2">
        <f t="shared" si="1137"/>
        <v>0.47641734159123389</v>
      </c>
      <c r="CK518" s="2"/>
      <c r="CL518" s="105">
        <v>4164</v>
      </c>
      <c r="CM518" s="3">
        <v>4158</v>
      </c>
      <c r="CN518" s="2">
        <f t="shared" si="1101"/>
        <v>6</v>
      </c>
      <c r="CO518" s="2">
        <f t="shared" si="1102"/>
        <v>6</v>
      </c>
      <c r="CP518" s="61"/>
      <c r="CQ518" s="2">
        <f t="shared" si="1138"/>
        <v>6</v>
      </c>
      <c r="CR518" s="2">
        <f t="shared" si="1139"/>
        <v>1.4430014430014431</v>
      </c>
      <c r="CS518" s="2">
        <f t="shared" si="1140"/>
        <v>1.4430014430014431</v>
      </c>
      <c r="CT518" s="2"/>
      <c r="CU518" s="131">
        <v>4197</v>
      </c>
      <c r="CV518" s="3">
        <v>4182</v>
      </c>
      <c r="CW518" s="2">
        <f t="shared" si="1103"/>
        <v>15</v>
      </c>
      <c r="CX518" s="2">
        <f t="shared" si="1104"/>
        <v>15</v>
      </c>
      <c r="CY518" s="61"/>
      <c r="CZ518" s="2">
        <f t="shared" si="1141"/>
        <v>15</v>
      </c>
      <c r="DA518" s="2">
        <f t="shared" si="1142"/>
        <v>3.5868005738880919</v>
      </c>
      <c r="DB518" s="2">
        <f t="shared" si="1143"/>
        <v>3.5868005738880919</v>
      </c>
      <c r="DC518" s="2"/>
      <c r="DD518" s="131">
        <v>4168</v>
      </c>
      <c r="DE518" s="3">
        <v>4159</v>
      </c>
      <c r="DF518" s="2">
        <f t="shared" si="1105"/>
        <v>9</v>
      </c>
      <c r="DG518" s="2">
        <f t="shared" si="1106"/>
        <v>9</v>
      </c>
      <c r="DH518" s="61"/>
      <c r="DI518" s="2">
        <f t="shared" si="1144"/>
        <v>9</v>
      </c>
      <c r="DJ518" s="2">
        <f t="shared" si="1145"/>
        <v>2.1639817263765329</v>
      </c>
      <c r="DK518" s="2">
        <f t="shared" si="1146"/>
        <v>2.1639817263765329</v>
      </c>
      <c r="DL518" s="2"/>
      <c r="DM518" s="131">
        <v>4201</v>
      </c>
      <c r="DN518" s="2">
        <v>4193</v>
      </c>
      <c r="DO518" s="3">
        <f t="shared" si="1147"/>
        <v>8</v>
      </c>
      <c r="DP518" s="3">
        <f t="shared" si="1148"/>
        <v>1.9079418077748629</v>
      </c>
      <c r="DQ518" s="2"/>
      <c r="DR518" s="131">
        <v>4250</v>
      </c>
      <c r="DS518" s="2">
        <v>4257</v>
      </c>
      <c r="DT518" s="3">
        <f t="shared" si="1149"/>
        <v>-7</v>
      </c>
      <c r="DU518" s="3">
        <f t="shared" si="1150"/>
        <v>-1.644350481559784</v>
      </c>
      <c r="DV518" s="2"/>
      <c r="DW518" s="131">
        <v>4221</v>
      </c>
      <c r="DX518" s="2">
        <v>4194</v>
      </c>
      <c r="DY518" s="3">
        <f t="shared" si="1151"/>
        <v>27</v>
      </c>
      <c r="DZ518" s="3">
        <f t="shared" si="1152"/>
        <v>6.437768240343348</v>
      </c>
      <c r="EA518" s="2"/>
      <c r="EB518" s="131">
        <v>4217</v>
      </c>
      <c r="EC518" s="2">
        <v>4202</v>
      </c>
      <c r="ED518" s="3">
        <f t="shared" si="1116"/>
        <v>15</v>
      </c>
      <c r="EE518" s="3">
        <f t="shared" si="1153"/>
        <v>3.5697287006187528</v>
      </c>
      <c r="EF518" s="2"/>
      <c r="EG518" s="131">
        <v>4217</v>
      </c>
      <c r="EH518" s="2">
        <v>4207</v>
      </c>
      <c r="EI518" s="3">
        <f t="shared" si="1119"/>
        <v>10</v>
      </c>
      <c r="EJ518" s="3">
        <f t="shared" si="1154"/>
        <v>2.3769907297361543</v>
      </c>
      <c r="EK518" s="2"/>
      <c r="EL518" s="131">
        <v>4165</v>
      </c>
      <c r="EM518" s="2">
        <v>4163</v>
      </c>
      <c r="EN518" s="3">
        <f t="shared" si="1117"/>
        <v>2</v>
      </c>
      <c r="EO518" s="3">
        <f t="shared" si="1155"/>
        <v>0.48042277203939465</v>
      </c>
      <c r="EP518" s="2"/>
      <c r="EQ518" s="2"/>
      <c r="ER518" s="77">
        <f t="shared" si="1156"/>
        <v>0</v>
      </c>
      <c r="ES518" s="83">
        <f t="shared" si="1109"/>
        <v>1</v>
      </c>
      <c r="ET518" s="83">
        <f t="shared" si="1085"/>
        <v>2</v>
      </c>
      <c r="EU518" s="81">
        <f t="shared" si="1157"/>
        <v>6</v>
      </c>
      <c r="EV518" s="81">
        <f t="shared" si="1089"/>
        <v>15</v>
      </c>
      <c r="EW518" s="81">
        <f t="shared" si="1108"/>
        <v>9</v>
      </c>
      <c r="EX518" s="81">
        <f t="shared" si="1090"/>
        <v>8</v>
      </c>
      <c r="EY518" s="81">
        <v>0</v>
      </c>
      <c r="EZ518" s="81">
        <f t="shared" si="1115"/>
        <v>27</v>
      </c>
      <c r="FA518" s="81">
        <f t="shared" si="1158"/>
        <v>15</v>
      </c>
      <c r="FB518" s="81">
        <f t="shared" si="1159"/>
        <v>10</v>
      </c>
      <c r="FC518" s="81">
        <f t="shared" si="1118"/>
        <v>2</v>
      </c>
      <c r="FD518" s="2"/>
      <c r="FE518" s="77">
        <f t="shared" si="1160"/>
        <v>0</v>
      </c>
      <c r="FF518" s="83">
        <f t="shared" si="1161"/>
        <v>0.23866348448687352</v>
      </c>
      <c r="FG518" s="83">
        <f t="shared" si="1162"/>
        <v>0.47641734159123389</v>
      </c>
      <c r="FH518" s="81">
        <f t="shared" si="1163"/>
        <v>1.4430014430014431</v>
      </c>
      <c r="FI518" s="81">
        <f t="shared" si="1164"/>
        <v>3.5868005738880919</v>
      </c>
      <c r="FJ518" s="81">
        <f t="shared" si="1165"/>
        <v>2.1639817263765329</v>
      </c>
      <c r="FK518" s="81">
        <f t="shared" si="1166"/>
        <v>1.9079418077748629</v>
      </c>
      <c r="FL518" s="81">
        <f t="shared" si="1167"/>
        <v>0</v>
      </c>
      <c r="FM518" s="81">
        <f t="shared" si="1168"/>
        <v>6.437768240343348</v>
      </c>
      <c r="FN518" s="81">
        <f t="shared" si="1169"/>
        <v>3.5697287006187528</v>
      </c>
      <c r="FO518" s="81">
        <f t="shared" si="1170"/>
        <v>2.3769907297361543</v>
      </c>
      <c r="FP518" s="81">
        <f t="shared" si="1171"/>
        <v>0.48042277203939465</v>
      </c>
      <c r="FQ518" s="2"/>
      <c r="FR518" s="83">
        <f t="shared" si="1172"/>
        <v>1</v>
      </c>
      <c r="FS518" s="83">
        <f t="shared" si="1173"/>
        <v>1</v>
      </c>
      <c r="FT518" s="83">
        <f t="shared" si="1174"/>
        <v>4</v>
      </c>
      <c r="FU518" s="83">
        <f t="shared" si="1175"/>
        <v>9</v>
      </c>
      <c r="FV518" s="83">
        <f t="shared" si="1176"/>
        <v>-6</v>
      </c>
      <c r="FW518" s="83">
        <f t="shared" si="1177"/>
        <v>-1</v>
      </c>
      <c r="FX518" s="83">
        <f t="shared" si="1178"/>
        <v>-8</v>
      </c>
      <c r="FY518" s="83">
        <f t="shared" si="1179"/>
        <v>27</v>
      </c>
      <c r="FZ518" s="83">
        <f t="shared" si="1180"/>
        <v>-12</v>
      </c>
      <c r="GA518" s="83">
        <f t="shared" si="1181"/>
        <v>-5</v>
      </c>
      <c r="GB518" s="83">
        <f t="shared" si="1182"/>
        <v>-8</v>
      </c>
      <c r="GC518" s="54"/>
      <c r="GD518" s="205">
        <f t="shared" si="1183"/>
        <v>0.23866348448687352</v>
      </c>
      <c r="GE518" s="206">
        <f t="shared" si="1184"/>
        <v>0.23775385710436037</v>
      </c>
      <c r="GF518" s="206">
        <f t="shared" si="1185"/>
        <v>0.96658410141020923</v>
      </c>
      <c r="GG518" s="207">
        <f t="shared" si="1186"/>
        <v>2.1437991308866486</v>
      </c>
      <c r="GH518" s="206">
        <f t="shared" si="1187"/>
        <v>-1.4228188475115591</v>
      </c>
      <c r="GI518" s="206">
        <f t="shared" si="1188"/>
        <v>-0.25603991860166997</v>
      </c>
      <c r="GJ518" s="206">
        <f t="shared" si="1189"/>
        <v>-1.9079418077748629</v>
      </c>
      <c r="GK518" s="206">
        <f t="shared" si="1190"/>
        <v>6.437768240343348</v>
      </c>
      <c r="GL518" s="206">
        <f t="shared" si="1191"/>
        <v>-2.8680395397245952</v>
      </c>
      <c r="GM518" s="206">
        <f t="shared" si="1192"/>
        <v>-1.1927379708825985</v>
      </c>
      <c r="GN518" s="206">
        <f t="shared" si="1193"/>
        <v>-1.8965679576967598</v>
      </c>
      <c r="GO518" s="2"/>
      <c r="GP518" s="3">
        <f t="shared" si="1194"/>
        <v>2</v>
      </c>
      <c r="GQ518" s="320">
        <f t="shared" si="1195"/>
        <v>4.8042277203939464E-4</v>
      </c>
      <c r="GR518" s="298">
        <f t="shared" si="1196"/>
        <v>0</v>
      </c>
      <c r="GS518" s="298">
        <f t="shared" si="1197"/>
        <v>1.5981078403170646E-5</v>
      </c>
      <c r="GT518" s="298">
        <f t="shared" si="1198"/>
        <v>3.818887947783576E-5</v>
      </c>
      <c r="GU518" s="298">
        <f t="shared" si="1199"/>
        <v>1.2954486570515588E-4</v>
      </c>
      <c r="GV518" s="298">
        <f t="shared" si="1200"/>
        <v>2.7067994802944999E-4</v>
      </c>
      <c r="GW518" s="298">
        <f t="shared" si="1201"/>
        <v>1.8064671524056121E-4</v>
      </c>
      <c r="GX518" s="298">
        <f t="shared" si="1202"/>
        <v>2.0018016214593134E-4</v>
      </c>
      <c r="GY518" s="298">
        <f t="shared" si="1203"/>
        <v>0</v>
      </c>
      <c r="GZ518" s="298">
        <f t="shared" si="1204"/>
        <v>5.6045666839647118E-4</v>
      </c>
      <c r="HA518" s="298">
        <f t="shared" si="1205"/>
        <v>3.1685678073510771E-4</v>
      </c>
      <c r="HB518" s="298">
        <f t="shared" si="1206"/>
        <v>1.9940179461615153E-4</v>
      </c>
      <c r="HC518" s="298">
        <f t="shared" si="1207"/>
        <v>3.4656639345682646E-5</v>
      </c>
      <c r="HD518" s="298"/>
    </row>
    <row r="519" spans="1:212" ht="12" customHeight="1" x14ac:dyDescent="0.25">
      <c r="A519" s="2">
        <v>3</v>
      </c>
      <c r="B519" s="10" t="s">
        <v>155</v>
      </c>
      <c r="C519" s="183">
        <v>83034</v>
      </c>
      <c r="D519" s="10"/>
      <c r="E519" s="2" t="s">
        <v>517</v>
      </c>
      <c r="F519" s="33"/>
      <c r="G519" s="33"/>
      <c r="H519" s="33"/>
      <c r="I519" s="33"/>
      <c r="J519" s="33"/>
      <c r="K519" s="33"/>
      <c r="L519" s="33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61"/>
      <c r="X519" s="45"/>
      <c r="Y519" s="3">
        <v>5</v>
      </c>
      <c r="Z519" s="146">
        <v>8</v>
      </c>
      <c r="AA519" s="3">
        <f t="shared" si="1094"/>
        <v>13</v>
      </c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178">
        <f t="shared" si="1120"/>
        <v>0</v>
      </c>
      <c r="BB519" s="2">
        <f t="shared" si="1121"/>
        <v>0</v>
      </c>
      <c r="BC519" s="2">
        <f t="shared" si="1122"/>
        <v>0</v>
      </c>
      <c r="BD519" s="146">
        <f t="shared" si="1123"/>
        <v>0</v>
      </c>
      <c r="BE519" s="3">
        <f t="shared" si="1124"/>
        <v>1.2062033314187248</v>
      </c>
      <c r="BF519" s="178">
        <f t="shared" si="1125"/>
        <v>0</v>
      </c>
      <c r="BG519" s="2">
        <f t="shared" si="1126"/>
        <v>0</v>
      </c>
      <c r="BH519" s="2">
        <f t="shared" si="1127"/>
        <v>0</v>
      </c>
      <c r="BI519" s="146">
        <f t="shared" si="1128"/>
        <v>0</v>
      </c>
      <c r="BJ519" s="3"/>
      <c r="BK519" s="21">
        <v>17454</v>
      </c>
      <c r="BL519" s="3">
        <v>17397</v>
      </c>
      <c r="BM519" s="2">
        <v>57</v>
      </c>
      <c r="BN519" s="2">
        <v>57</v>
      </c>
      <c r="BO519" s="45"/>
      <c r="BP519" s="2">
        <f t="shared" si="1129"/>
        <v>57</v>
      </c>
      <c r="BQ519" s="2">
        <f t="shared" si="1130"/>
        <v>3.2764269701672699</v>
      </c>
      <c r="BR519" s="2">
        <f t="shared" si="1131"/>
        <v>3.2764269701672699</v>
      </c>
      <c r="BS519" s="2"/>
      <c r="BT519" s="7">
        <v>17465</v>
      </c>
      <c r="BU519" s="3">
        <v>17433</v>
      </c>
      <c r="BV519" s="2">
        <f t="shared" si="1099"/>
        <v>32</v>
      </c>
      <c r="BW519" s="2">
        <v>32</v>
      </c>
      <c r="BX519" s="61"/>
      <c r="BY519" s="2">
        <f t="shared" si="1132"/>
        <v>32</v>
      </c>
      <c r="BZ519" s="2">
        <f t="shared" si="1133"/>
        <v>1.8355991510353926</v>
      </c>
      <c r="CA519" s="2">
        <f t="shared" si="1134"/>
        <v>1.8355991510353926</v>
      </c>
      <c r="CB519" s="2"/>
      <c r="CC519" s="105">
        <v>17408</v>
      </c>
      <c r="CD519" s="3">
        <v>17395</v>
      </c>
      <c r="CE519" s="2">
        <f t="shared" si="1100"/>
        <v>13</v>
      </c>
      <c r="CF519" s="2">
        <v>13</v>
      </c>
      <c r="CG519" s="61"/>
      <c r="CH519" s="2">
        <f t="shared" si="1135"/>
        <v>13</v>
      </c>
      <c r="CI519" s="2">
        <f t="shared" si="1136"/>
        <v>0.74734118999712551</v>
      </c>
      <c r="CJ519" s="2">
        <f t="shared" si="1137"/>
        <v>0.74734118999712551</v>
      </c>
      <c r="CK519" s="2"/>
      <c r="CL519" s="105">
        <v>17478</v>
      </c>
      <c r="CM519" s="3">
        <v>17447</v>
      </c>
      <c r="CN519" s="2">
        <f t="shared" si="1101"/>
        <v>31</v>
      </c>
      <c r="CO519" s="2">
        <f t="shared" si="1102"/>
        <v>31</v>
      </c>
      <c r="CP519" s="61"/>
      <c r="CQ519" s="2">
        <f t="shared" si="1138"/>
        <v>31</v>
      </c>
      <c r="CR519" s="2">
        <f t="shared" si="1139"/>
        <v>1.7768097667220726</v>
      </c>
      <c r="CS519" s="2">
        <f t="shared" si="1140"/>
        <v>1.7768097667220726</v>
      </c>
      <c r="CT519" s="2"/>
      <c r="CU519" s="131">
        <v>17431</v>
      </c>
      <c r="CV519" s="3">
        <v>17410</v>
      </c>
      <c r="CW519" s="2">
        <f t="shared" si="1103"/>
        <v>21</v>
      </c>
      <c r="CX519" s="2">
        <f t="shared" si="1104"/>
        <v>21</v>
      </c>
      <c r="CY519" s="61"/>
      <c r="CZ519" s="2">
        <f t="shared" si="1141"/>
        <v>21</v>
      </c>
      <c r="DA519" s="2">
        <f t="shared" si="1142"/>
        <v>1.2062033314187248</v>
      </c>
      <c r="DB519" s="2">
        <f t="shared" si="1143"/>
        <v>1.2062033314187248</v>
      </c>
      <c r="DC519" s="2"/>
      <c r="DD519" s="131">
        <v>17429</v>
      </c>
      <c r="DE519" s="3">
        <v>17398</v>
      </c>
      <c r="DF519" s="2">
        <f t="shared" si="1105"/>
        <v>31</v>
      </c>
      <c r="DG519" s="2">
        <f t="shared" si="1106"/>
        <v>31</v>
      </c>
      <c r="DH519" s="61"/>
      <c r="DI519" s="2">
        <f t="shared" si="1144"/>
        <v>31</v>
      </c>
      <c r="DJ519" s="2">
        <f t="shared" si="1145"/>
        <v>1.7818140016093804</v>
      </c>
      <c r="DK519" s="2">
        <f t="shared" si="1146"/>
        <v>1.7818140016093804</v>
      </c>
      <c r="DL519" s="2"/>
      <c r="DM519" s="131">
        <v>17475</v>
      </c>
      <c r="DN519" s="2">
        <v>17452</v>
      </c>
      <c r="DO519" s="3">
        <f t="shared" si="1147"/>
        <v>23</v>
      </c>
      <c r="DP519" s="3">
        <f t="shared" si="1148"/>
        <v>1.3179005271602107</v>
      </c>
      <c r="DQ519" s="2"/>
      <c r="DR519" s="131">
        <v>17531</v>
      </c>
      <c r="DS519" s="2">
        <v>17463</v>
      </c>
      <c r="DT519" s="3">
        <f t="shared" si="1149"/>
        <v>68</v>
      </c>
      <c r="DU519" s="3">
        <f t="shared" si="1150"/>
        <v>3.8939472026570461</v>
      </c>
      <c r="DV519" s="2"/>
      <c r="DW519" s="131">
        <v>17611</v>
      </c>
      <c r="DX519" s="2">
        <v>17581</v>
      </c>
      <c r="DY519" s="3">
        <f t="shared" si="1151"/>
        <v>30</v>
      </c>
      <c r="DZ519" s="3">
        <f t="shared" si="1152"/>
        <v>1.7063875774984358</v>
      </c>
      <c r="EA519" s="2"/>
      <c r="EB519" s="131">
        <v>17696</v>
      </c>
      <c r="EC519" s="2">
        <v>17653</v>
      </c>
      <c r="ED519" s="3">
        <f t="shared" si="1116"/>
        <v>43</v>
      </c>
      <c r="EE519" s="3">
        <f t="shared" si="1153"/>
        <v>2.4358465983119015</v>
      </c>
      <c r="EF519" s="2"/>
      <c r="EG519" s="131">
        <v>17792</v>
      </c>
      <c r="EH519" s="2">
        <v>17749</v>
      </c>
      <c r="EI519" s="3">
        <f t="shared" si="1119"/>
        <v>43</v>
      </c>
      <c r="EJ519" s="3">
        <f t="shared" si="1154"/>
        <v>2.4226716998140736</v>
      </c>
      <c r="EK519" s="2"/>
      <c r="EL519" s="131">
        <v>17930</v>
      </c>
      <c r="EM519" s="2">
        <v>17877</v>
      </c>
      <c r="EN519" s="3">
        <f t="shared" si="1117"/>
        <v>53</v>
      </c>
      <c r="EO519" s="3">
        <f t="shared" si="1155"/>
        <v>2.9647032499860155</v>
      </c>
      <c r="EP519" s="2"/>
      <c r="EQ519" s="2"/>
      <c r="ER519" s="77">
        <f t="shared" si="1156"/>
        <v>57</v>
      </c>
      <c r="ES519" s="83">
        <f t="shared" si="1109"/>
        <v>32</v>
      </c>
      <c r="ET519" s="83">
        <f t="shared" si="1085"/>
        <v>13</v>
      </c>
      <c r="EU519" s="81">
        <f t="shared" si="1157"/>
        <v>31</v>
      </c>
      <c r="EV519" s="81">
        <f t="shared" si="1089"/>
        <v>21</v>
      </c>
      <c r="EW519" s="81">
        <f t="shared" si="1108"/>
        <v>31</v>
      </c>
      <c r="EX519" s="81">
        <f t="shared" si="1090"/>
        <v>23</v>
      </c>
      <c r="EY519" s="81">
        <f>DT519</f>
        <v>68</v>
      </c>
      <c r="EZ519" s="81">
        <f t="shared" si="1115"/>
        <v>30</v>
      </c>
      <c r="FA519" s="81">
        <f t="shared" si="1158"/>
        <v>43</v>
      </c>
      <c r="FB519" s="81">
        <f t="shared" si="1159"/>
        <v>43</v>
      </c>
      <c r="FC519" s="81">
        <f t="shared" si="1118"/>
        <v>53</v>
      </c>
      <c r="FD519" s="2"/>
      <c r="FE519" s="77">
        <f t="shared" si="1160"/>
        <v>3.2764269701672699</v>
      </c>
      <c r="FF519" s="83">
        <f t="shared" si="1161"/>
        <v>1.8355991510353926</v>
      </c>
      <c r="FG519" s="83">
        <f t="shared" si="1162"/>
        <v>0.74734118999712551</v>
      </c>
      <c r="FH519" s="81">
        <f t="shared" si="1163"/>
        <v>1.7768097667220726</v>
      </c>
      <c r="FI519" s="81">
        <f t="shared" si="1164"/>
        <v>1.2062033314187248</v>
      </c>
      <c r="FJ519" s="81">
        <f t="shared" si="1165"/>
        <v>1.7818140016093804</v>
      </c>
      <c r="FK519" s="81">
        <f t="shared" si="1166"/>
        <v>1.3179005271602107</v>
      </c>
      <c r="FL519" s="81">
        <f t="shared" si="1167"/>
        <v>3.8939472026570461</v>
      </c>
      <c r="FM519" s="81">
        <f t="shared" si="1168"/>
        <v>1.7063875774984358</v>
      </c>
      <c r="FN519" s="81">
        <f t="shared" si="1169"/>
        <v>2.4358465983119015</v>
      </c>
      <c r="FO519" s="81">
        <f t="shared" si="1170"/>
        <v>2.4226716998140736</v>
      </c>
      <c r="FP519" s="81">
        <f t="shared" si="1171"/>
        <v>2.9647032499860155</v>
      </c>
      <c r="FQ519" s="2"/>
      <c r="FR519" s="83">
        <f t="shared" si="1172"/>
        <v>-25</v>
      </c>
      <c r="FS519" s="83">
        <f t="shared" si="1173"/>
        <v>-19</v>
      </c>
      <c r="FT519" s="83">
        <f t="shared" si="1174"/>
        <v>18</v>
      </c>
      <c r="FU519" s="83">
        <f t="shared" si="1175"/>
        <v>-10</v>
      </c>
      <c r="FV519" s="83">
        <f t="shared" si="1176"/>
        <v>10</v>
      </c>
      <c r="FW519" s="83">
        <f t="shared" si="1177"/>
        <v>-8</v>
      </c>
      <c r="FX519" s="83">
        <f t="shared" si="1178"/>
        <v>45</v>
      </c>
      <c r="FY519" s="83">
        <f t="shared" si="1179"/>
        <v>-38</v>
      </c>
      <c r="FZ519" s="83">
        <f t="shared" si="1180"/>
        <v>13</v>
      </c>
      <c r="GA519" s="83">
        <f t="shared" si="1181"/>
        <v>0</v>
      </c>
      <c r="GB519" s="83">
        <f t="shared" si="1182"/>
        <v>10</v>
      </c>
      <c r="GC519" s="54"/>
      <c r="GD519" s="205">
        <f t="shared" si="1183"/>
        <v>-1.4408278191318773</v>
      </c>
      <c r="GE519" s="206">
        <f t="shared" si="1184"/>
        <v>-1.0882579610382672</v>
      </c>
      <c r="GF519" s="206">
        <f t="shared" si="1185"/>
        <v>1.029468576724947</v>
      </c>
      <c r="GG519" s="207">
        <f t="shared" si="1186"/>
        <v>-0.57060643530334776</v>
      </c>
      <c r="GH519" s="206">
        <f t="shared" si="1187"/>
        <v>0.57561067019065559</v>
      </c>
      <c r="GI519" s="206">
        <f t="shared" si="1188"/>
        <v>-0.46391347444916975</v>
      </c>
      <c r="GJ519" s="206">
        <f t="shared" si="1189"/>
        <v>2.5760466754968352</v>
      </c>
      <c r="GK519" s="206">
        <f t="shared" si="1190"/>
        <v>-2.1875596251586105</v>
      </c>
      <c r="GL519" s="206">
        <f t="shared" si="1191"/>
        <v>0.7294590208134657</v>
      </c>
      <c r="GM519" s="206">
        <f t="shared" si="1192"/>
        <v>-1.3174898497827936E-2</v>
      </c>
      <c r="GN519" s="206">
        <f t="shared" si="1193"/>
        <v>0.54203155017194193</v>
      </c>
      <c r="GO519" s="2"/>
      <c r="GP519" s="3">
        <f t="shared" si="1194"/>
        <v>53</v>
      </c>
      <c r="GQ519" s="320">
        <f t="shared" si="1195"/>
        <v>2.9647032499860154E-3</v>
      </c>
      <c r="GR519" s="298">
        <f t="shared" si="1196"/>
        <v>9.9270276389348475E-4</v>
      </c>
      <c r="GS519" s="298">
        <f t="shared" si="1197"/>
        <v>5.1139450890146066E-4</v>
      </c>
      <c r="GT519" s="298">
        <f t="shared" si="1198"/>
        <v>2.4822771660593248E-4</v>
      </c>
      <c r="GU519" s="298">
        <f t="shared" si="1199"/>
        <v>6.6931513947663876E-4</v>
      </c>
      <c r="GV519" s="298">
        <f t="shared" si="1200"/>
        <v>3.7895192724122996E-4</v>
      </c>
      <c r="GW519" s="298">
        <f t="shared" si="1201"/>
        <v>6.222275747174886E-4</v>
      </c>
      <c r="GX519" s="298">
        <f t="shared" si="1202"/>
        <v>5.7551796616955257E-4</v>
      </c>
      <c r="GY519" s="298">
        <f t="shared" si="1203"/>
        <v>1.6305781358655254E-3</v>
      </c>
      <c r="GZ519" s="298">
        <f t="shared" si="1204"/>
        <v>6.227296315516347E-4</v>
      </c>
      <c r="HA519" s="298">
        <f t="shared" si="1205"/>
        <v>9.083227714406422E-4</v>
      </c>
      <c r="HB519" s="298">
        <f t="shared" si="1206"/>
        <v>8.5742771684945167E-4</v>
      </c>
      <c r="HC519" s="298">
        <f t="shared" si="1207"/>
        <v>9.184009426605902E-4</v>
      </c>
      <c r="HD519" s="298"/>
    </row>
    <row r="520" spans="1:212" ht="12" customHeight="1" x14ac:dyDescent="0.25">
      <c r="A520" s="2">
        <v>3</v>
      </c>
      <c r="B520" s="10" t="s">
        <v>155</v>
      </c>
      <c r="C520" s="183">
        <v>83040</v>
      </c>
      <c r="D520" s="10"/>
      <c r="E520" s="2" t="s">
        <v>550</v>
      </c>
      <c r="F520" s="33"/>
      <c r="G520" s="33"/>
      <c r="H520" s="33"/>
      <c r="I520" s="33"/>
      <c r="J520" s="33"/>
      <c r="K520" s="33"/>
      <c r="L520" s="33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61"/>
      <c r="X520" s="45"/>
      <c r="Y520" s="3">
        <v>6</v>
      </c>
      <c r="Z520" s="146">
        <v>3</v>
      </c>
      <c r="AA520" s="3">
        <f t="shared" si="1094"/>
        <v>9</v>
      </c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178">
        <f t="shared" si="1120"/>
        <v>0</v>
      </c>
      <c r="BB520" s="2">
        <f t="shared" si="1121"/>
        <v>0</v>
      </c>
      <c r="BC520" s="2">
        <f t="shared" si="1122"/>
        <v>0</v>
      </c>
      <c r="BD520" s="146">
        <f t="shared" si="1123"/>
        <v>0</v>
      </c>
      <c r="BE520" s="3">
        <f t="shared" si="1124"/>
        <v>2.2209883398112162</v>
      </c>
      <c r="BF520" s="178">
        <f t="shared" si="1125"/>
        <v>0</v>
      </c>
      <c r="BG520" s="2">
        <f t="shared" si="1126"/>
        <v>0</v>
      </c>
      <c r="BH520" s="2">
        <f t="shared" si="1127"/>
        <v>0</v>
      </c>
      <c r="BI520" s="146">
        <f t="shared" si="1128"/>
        <v>0</v>
      </c>
      <c r="BJ520" s="3"/>
      <c r="BK520" s="21">
        <v>5310</v>
      </c>
      <c r="BL520" s="3">
        <v>5303</v>
      </c>
      <c r="BM520" s="2">
        <v>7</v>
      </c>
      <c r="BN520" s="2">
        <v>7</v>
      </c>
      <c r="BO520" s="45"/>
      <c r="BP520" s="2">
        <f t="shared" si="1129"/>
        <v>7</v>
      </c>
      <c r="BQ520" s="2">
        <f t="shared" si="1130"/>
        <v>1.3200075429002451</v>
      </c>
      <c r="BR520" s="2">
        <f t="shared" si="1131"/>
        <v>1.3200075429002451</v>
      </c>
      <c r="BS520" s="2"/>
      <c r="BT520" s="7">
        <v>5344</v>
      </c>
      <c r="BU520" s="3">
        <v>5337</v>
      </c>
      <c r="BV520" s="2">
        <f t="shared" si="1099"/>
        <v>7</v>
      </c>
      <c r="BW520" s="2">
        <v>7</v>
      </c>
      <c r="BX520" s="61"/>
      <c r="BY520" s="2">
        <f t="shared" si="1132"/>
        <v>7</v>
      </c>
      <c r="BZ520" s="2">
        <f t="shared" si="1133"/>
        <v>1.3115982761851228</v>
      </c>
      <c r="CA520" s="2">
        <f t="shared" si="1134"/>
        <v>1.3115982761851228</v>
      </c>
      <c r="CB520" s="2"/>
      <c r="CC520" s="105">
        <v>5372</v>
      </c>
      <c r="CD520" s="3">
        <v>5365</v>
      </c>
      <c r="CE520" s="2">
        <f t="shared" si="1100"/>
        <v>7</v>
      </c>
      <c r="CF520" s="2">
        <v>7</v>
      </c>
      <c r="CG520" s="61"/>
      <c r="CH520" s="2">
        <f t="shared" si="1135"/>
        <v>7</v>
      </c>
      <c r="CI520" s="2">
        <f t="shared" si="1136"/>
        <v>1.3047530288909601</v>
      </c>
      <c r="CJ520" s="2">
        <f t="shared" si="1137"/>
        <v>1.3047530288909601</v>
      </c>
      <c r="CK520" s="2"/>
      <c r="CL520" s="105">
        <v>5416</v>
      </c>
      <c r="CM520" s="3">
        <v>5407</v>
      </c>
      <c r="CN520" s="2">
        <f t="shared" si="1101"/>
        <v>9</v>
      </c>
      <c r="CO520" s="2">
        <f t="shared" si="1102"/>
        <v>9</v>
      </c>
      <c r="CP520" s="61"/>
      <c r="CQ520" s="2">
        <f t="shared" si="1138"/>
        <v>9</v>
      </c>
      <c r="CR520" s="2">
        <f t="shared" si="1139"/>
        <v>1.6645089698538931</v>
      </c>
      <c r="CS520" s="2">
        <f t="shared" si="1140"/>
        <v>1.6645089698538931</v>
      </c>
      <c r="CT520" s="2"/>
      <c r="CU520" s="131">
        <v>5415</v>
      </c>
      <c r="CV520" s="3">
        <v>5403</v>
      </c>
      <c r="CW520" s="2">
        <f t="shared" si="1103"/>
        <v>12</v>
      </c>
      <c r="CX520" s="2">
        <f t="shared" si="1104"/>
        <v>12</v>
      </c>
      <c r="CY520" s="61"/>
      <c r="CZ520" s="2">
        <f t="shared" si="1141"/>
        <v>12</v>
      </c>
      <c r="DA520" s="2">
        <f t="shared" si="1142"/>
        <v>2.2209883398112162</v>
      </c>
      <c r="DB520" s="2">
        <f t="shared" si="1143"/>
        <v>2.2209883398112162</v>
      </c>
      <c r="DC520" s="2"/>
      <c r="DD520" s="131">
        <v>5385</v>
      </c>
      <c r="DE520" s="3">
        <v>5378</v>
      </c>
      <c r="DF520" s="2">
        <f t="shared" si="1105"/>
        <v>7</v>
      </c>
      <c r="DG520" s="2">
        <f t="shared" si="1106"/>
        <v>7</v>
      </c>
      <c r="DH520" s="61"/>
      <c r="DI520" s="2">
        <f t="shared" si="1144"/>
        <v>7</v>
      </c>
      <c r="DJ520" s="2">
        <f t="shared" si="1145"/>
        <v>1.3015991074748978</v>
      </c>
      <c r="DK520" s="2">
        <f t="shared" si="1146"/>
        <v>1.3015991074748978</v>
      </c>
      <c r="DL520" s="2"/>
      <c r="DM520" s="131">
        <v>5478</v>
      </c>
      <c r="DN520" s="2">
        <v>5477</v>
      </c>
      <c r="DO520" s="3">
        <f t="shared" si="1147"/>
        <v>1</v>
      </c>
      <c r="DP520" s="3">
        <f t="shared" si="1148"/>
        <v>0.18258170531312765</v>
      </c>
      <c r="DQ520" s="2"/>
      <c r="DR520" s="131">
        <v>5492</v>
      </c>
      <c r="DS520" s="2">
        <v>5497</v>
      </c>
      <c r="DT520" s="3">
        <f t="shared" si="1149"/>
        <v>-5</v>
      </c>
      <c r="DU520" s="3">
        <f t="shared" si="1150"/>
        <v>-0.90958704748044383</v>
      </c>
      <c r="DV520" s="2"/>
      <c r="DW520" s="131">
        <v>5575</v>
      </c>
      <c r="DX520" s="2">
        <v>5568</v>
      </c>
      <c r="DY520" s="3">
        <f t="shared" si="1151"/>
        <v>7</v>
      </c>
      <c r="DZ520" s="3">
        <f t="shared" si="1152"/>
        <v>1.257183908045977</v>
      </c>
      <c r="EA520" s="2"/>
      <c r="EB520" s="131">
        <v>5597</v>
      </c>
      <c r="EC520" s="2">
        <v>5586</v>
      </c>
      <c r="ED520" s="3">
        <f t="shared" si="1116"/>
        <v>11</v>
      </c>
      <c r="EE520" s="3">
        <f t="shared" si="1153"/>
        <v>1.9692087361260295</v>
      </c>
      <c r="EF520" s="2"/>
      <c r="EG520" s="131">
        <v>5634</v>
      </c>
      <c r="EH520" s="2">
        <v>5626</v>
      </c>
      <c r="EI520" s="3">
        <f t="shared" si="1119"/>
        <v>8</v>
      </c>
      <c r="EJ520" s="3">
        <f t="shared" si="1154"/>
        <v>1.4219694276573054</v>
      </c>
      <c r="EK520" s="2"/>
      <c r="EL520" s="131">
        <v>5697</v>
      </c>
      <c r="EM520" s="2">
        <v>5680</v>
      </c>
      <c r="EN520" s="3">
        <f t="shared" si="1117"/>
        <v>17</v>
      </c>
      <c r="EO520" s="3">
        <f t="shared" si="1155"/>
        <v>2.992957746478873</v>
      </c>
      <c r="EP520" s="2"/>
      <c r="EQ520" s="2"/>
      <c r="ER520" s="77">
        <f t="shared" si="1156"/>
        <v>7</v>
      </c>
      <c r="ES520" s="83">
        <f t="shared" si="1109"/>
        <v>7</v>
      </c>
      <c r="ET520" s="83">
        <f t="shared" si="1085"/>
        <v>7</v>
      </c>
      <c r="EU520" s="81">
        <f t="shared" si="1157"/>
        <v>9</v>
      </c>
      <c r="EV520" s="81">
        <f t="shared" si="1089"/>
        <v>12</v>
      </c>
      <c r="EW520" s="81">
        <f t="shared" si="1108"/>
        <v>7</v>
      </c>
      <c r="EX520" s="81">
        <f t="shared" si="1090"/>
        <v>1</v>
      </c>
      <c r="EY520" s="81">
        <f>DT520</f>
        <v>-5</v>
      </c>
      <c r="EZ520" s="81">
        <f t="shared" si="1115"/>
        <v>7</v>
      </c>
      <c r="FA520" s="81">
        <f t="shared" si="1158"/>
        <v>11</v>
      </c>
      <c r="FB520" s="81">
        <f t="shared" si="1159"/>
        <v>8</v>
      </c>
      <c r="FC520" s="81">
        <f t="shared" si="1118"/>
        <v>17</v>
      </c>
      <c r="FD520" s="2"/>
      <c r="FE520" s="77">
        <f t="shared" si="1160"/>
        <v>1.3200075429002451</v>
      </c>
      <c r="FF520" s="83">
        <f t="shared" si="1161"/>
        <v>1.3115982761851228</v>
      </c>
      <c r="FG520" s="83">
        <f t="shared" si="1162"/>
        <v>1.3047530288909601</v>
      </c>
      <c r="FH520" s="81">
        <f t="shared" si="1163"/>
        <v>1.6645089698538931</v>
      </c>
      <c r="FI520" s="81">
        <f t="shared" si="1164"/>
        <v>2.2209883398112162</v>
      </c>
      <c r="FJ520" s="81">
        <f t="shared" si="1165"/>
        <v>1.3015991074748978</v>
      </c>
      <c r="FK520" s="81">
        <f t="shared" si="1166"/>
        <v>0.18258170531312765</v>
      </c>
      <c r="FL520" s="81">
        <f t="shared" si="1167"/>
        <v>-0.90958704748044383</v>
      </c>
      <c r="FM520" s="81">
        <f t="shared" si="1168"/>
        <v>1.257183908045977</v>
      </c>
      <c r="FN520" s="81">
        <f t="shared" si="1169"/>
        <v>1.9692087361260295</v>
      </c>
      <c r="FO520" s="81">
        <f t="shared" si="1170"/>
        <v>1.4219694276573054</v>
      </c>
      <c r="FP520" s="81">
        <f t="shared" si="1171"/>
        <v>2.992957746478873</v>
      </c>
      <c r="FQ520" s="2"/>
      <c r="FR520" s="83">
        <f t="shared" si="1172"/>
        <v>0</v>
      </c>
      <c r="FS520" s="83">
        <f t="shared" si="1173"/>
        <v>0</v>
      </c>
      <c r="FT520" s="83">
        <f t="shared" si="1174"/>
        <v>2</v>
      </c>
      <c r="FU520" s="83">
        <f t="shared" si="1175"/>
        <v>3</v>
      </c>
      <c r="FV520" s="83">
        <f t="shared" si="1176"/>
        <v>-5</v>
      </c>
      <c r="FW520" s="83">
        <f t="shared" si="1177"/>
        <v>-6</v>
      </c>
      <c r="FX520" s="83">
        <f t="shared" si="1178"/>
        <v>-6</v>
      </c>
      <c r="FY520" s="83">
        <f t="shared" si="1179"/>
        <v>12</v>
      </c>
      <c r="FZ520" s="83">
        <f t="shared" si="1180"/>
        <v>4</v>
      </c>
      <c r="GA520" s="83">
        <f t="shared" si="1181"/>
        <v>-3</v>
      </c>
      <c r="GB520" s="83">
        <f t="shared" si="1182"/>
        <v>9</v>
      </c>
      <c r="GC520" s="54"/>
      <c r="GD520" s="205">
        <f t="shared" si="1183"/>
        <v>-8.409266715122321E-3</v>
      </c>
      <c r="GE520" s="206">
        <f t="shared" si="1184"/>
        <v>-6.845247294162693E-3</v>
      </c>
      <c r="GF520" s="206">
        <f t="shared" si="1185"/>
        <v>0.35975594096293295</v>
      </c>
      <c r="GG520" s="207">
        <f t="shared" si="1186"/>
        <v>0.55647936995732317</v>
      </c>
      <c r="GH520" s="206">
        <f t="shared" si="1187"/>
        <v>-0.91938923233631842</v>
      </c>
      <c r="GI520" s="206">
        <f t="shared" si="1188"/>
        <v>-1.1190174021617703</v>
      </c>
      <c r="GJ520" s="206">
        <f t="shared" si="1189"/>
        <v>-1.0921687527935715</v>
      </c>
      <c r="GK520" s="206">
        <f t="shared" si="1190"/>
        <v>2.1667709555264207</v>
      </c>
      <c r="GL520" s="206">
        <f t="shared" si="1191"/>
        <v>0.71202482808005252</v>
      </c>
      <c r="GM520" s="206">
        <f t="shared" si="1192"/>
        <v>-0.54723930846872415</v>
      </c>
      <c r="GN520" s="206">
        <f t="shared" si="1193"/>
        <v>1.5709883188215676</v>
      </c>
      <c r="GO520" s="2"/>
      <c r="GP520" s="3">
        <f t="shared" si="1194"/>
        <v>17</v>
      </c>
      <c r="GQ520" s="320">
        <f t="shared" si="1195"/>
        <v>2.9929577464788732E-3</v>
      </c>
      <c r="GR520" s="298">
        <f t="shared" si="1196"/>
        <v>1.2191086574130515E-4</v>
      </c>
      <c r="GS520" s="298">
        <f t="shared" si="1197"/>
        <v>1.1186754882219452E-4</v>
      </c>
      <c r="GT520" s="298">
        <f t="shared" si="1198"/>
        <v>1.3366107817242516E-4</v>
      </c>
      <c r="GU520" s="298">
        <f t="shared" si="1199"/>
        <v>1.9431729855773382E-4</v>
      </c>
      <c r="GV520" s="298">
        <f t="shared" si="1200"/>
        <v>2.1654395842355997E-4</v>
      </c>
      <c r="GW520" s="298">
        <f t="shared" si="1201"/>
        <v>1.4050300074265872E-4</v>
      </c>
      <c r="GX520" s="298">
        <f t="shared" si="1202"/>
        <v>2.5022520268241417E-5</v>
      </c>
      <c r="GY520" s="298">
        <f t="shared" si="1203"/>
        <v>-1.1989545116658273E-4</v>
      </c>
      <c r="GZ520" s="298">
        <f t="shared" si="1204"/>
        <v>1.4530358069538143E-4</v>
      </c>
      <c r="HA520" s="298">
        <f t="shared" si="1205"/>
        <v>2.3236163920574567E-4</v>
      </c>
      <c r="HB520" s="298">
        <f t="shared" si="1206"/>
        <v>1.5952143569292123E-4</v>
      </c>
      <c r="HC520" s="298">
        <f t="shared" si="1207"/>
        <v>2.9458143443830253E-4</v>
      </c>
      <c r="HD520" s="298"/>
    </row>
    <row r="521" spans="1:212" ht="12" customHeight="1" x14ac:dyDescent="0.25">
      <c r="A521" s="2">
        <v>3</v>
      </c>
      <c r="B521" s="10" t="s">
        <v>155</v>
      </c>
      <c r="C521" s="183">
        <v>83044</v>
      </c>
      <c r="D521" s="10"/>
      <c r="E521" s="181" t="s">
        <v>603</v>
      </c>
      <c r="F521" s="33"/>
      <c r="G521" s="33" t="s">
        <v>176</v>
      </c>
      <c r="H521" s="33" t="s">
        <v>176</v>
      </c>
      <c r="I521" s="33"/>
      <c r="J521" s="33">
        <v>308</v>
      </c>
      <c r="K521" s="33">
        <f>SUM(I521+J521)</f>
        <v>308</v>
      </c>
      <c r="L521" s="33"/>
      <c r="M521" s="45"/>
      <c r="N521" s="45"/>
      <c r="O521" s="45">
        <v>196</v>
      </c>
      <c r="P521" s="45"/>
      <c r="Q521" s="45"/>
      <c r="R521" s="45"/>
      <c r="S521" s="45"/>
      <c r="T521" s="45"/>
      <c r="U521" s="45"/>
      <c r="V521" s="45"/>
      <c r="W521" s="61"/>
      <c r="X521" s="45">
        <f>SUM(M521:W521)</f>
        <v>196</v>
      </c>
      <c r="Y521" s="3">
        <v>308</v>
      </c>
      <c r="Z521" s="146"/>
      <c r="AA521" s="3">
        <f t="shared" ref="AA521:AA552" si="1208">SUM(Y521:Z521)</f>
        <v>308</v>
      </c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178">
        <f t="shared" si="1120"/>
        <v>0</v>
      </c>
      <c r="BB521" s="2">
        <f t="shared" si="1121"/>
        <v>0</v>
      </c>
      <c r="BC521" s="2">
        <f t="shared" si="1122"/>
        <v>0</v>
      </c>
      <c r="BD521" s="146">
        <f t="shared" si="1123"/>
        <v>0</v>
      </c>
      <c r="BE521" s="3">
        <f t="shared" si="1124"/>
        <v>189.35837245696402</v>
      </c>
      <c r="BF521" s="178">
        <f t="shared" si="1125"/>
        <v>0</v>
      </c>
      <c r="BG521" s="2">
        <f t="shared" si="1126"/>
        <v>0</v>
      </c>
      <c r="BH521" s="2">
        <f t="shared" si="1127"/>
        <v>0</v>
      </c>
      <c r="BI521" s="146">
        <f t="shared" si="1128"/>
        <v>0</v>
      </c>
      <c r="BJ521" s="3"/>
      <c r="BK521" s="21">
        <v>2836</v>
      </c>
      <c r="BL521" s="3">
        <v>2499</v>
      </c>
      <c r="BM521" s="2">
        <v>337</v>
      </c>
      <c r="BN521" s="2">
        <v>337</v>
      </c>
      <c r="BO521" s="45"/>
      <c r="BP521" s="2">
        <f t="shared" si="1129"/>
        <v>337</v>
      </c>
      <c r="BQ521" s="2">
        <f t="shared" si="1130"/>
        <v>134.85394157663066</v>
      </c>
      <c r="BR521" s="2">
        <f t="shared" si="1131"/>
        <v>134.85394157663066</v>
      </c>
      <c r="BS521" s="2"/>
      <c r="BT521" s="7">
        <v>2959</v>
      </c>
      <c r="BU521" s="3">
        <v>2536</v>
      </c>
      <c r="BV521" s="2">
        <f t="shared" ref="BV521:BV552" si="1209">BT521-BU521</f>
        <v>423</v>
      </c>
      <c r="BW521" s="2">
        <v>423</v>
      </c>
      <c r="BX521" s="61"/>
      <c r="BY521" s="2">
        <f t="shared" si="1132"/>
        <v>423</v>
      </c>
      <c r="BZ521" s="2">
        <f t="shared" si="1133"/>
        <v>166.79810725552051</v>
      </c>
      <c r="CA521" s="2">
        <f t="shared" si="1134"/>
        <v>166.79810725552051</v>
      </c>
      <c r="CB521" s="2"/>
      <c r="CC521" s="105">
        <v>2773</v>
      </c>
      <c r="CD521" s="3">
        <v>2525</v>
      </c>
      <c r="CE521" s="2">
        <f t="shared" ref="CE521:CE552" si="1210">CC521-CD521</f>
        <v>248</v>
      </c>
      <c r="CF521" s="2">
        <v>248</v>
      </c>
      <c r="CG521" s="61"/>
      <c r="CH521" s="2">
        <f t="shared" si="1135"/>
        <v>248</v>
      </c>
      <c r="CI521" s="2">
        <f t="shared" si="1136"/>
        <v>98.21782178217822</v>
      </c>
      <c r="CJ521" s="2">
        <f t="shared" si="1137"/>
        <v>98.21782178217822</v>
      </c>
      <c r="CK521" s="2"/>
      <c r="CL521" s="105">
        <v>2784</v>
      </c>
      <c r="CM521" s="3">
        <v>2530</v>
      </c>
      <c r="CN521" s="2">
        <f t="shared" ref="CN521:CN552" si="1211">CL521-CM521</f>
        <v>254</v>
      </c>
      <c r="CO521" s="2">
        <f t="shared" ref="CO521:CO552" si="1212">CN521</f>
        <v>254</v>
      </c>
      <c r="CP521" s="61"/>
      <c r="CQ521" s="2">
        <f t="shared" si="1138"/>
        <v>254</v>
      </c>
      <c r="CR521" s="2">
        <f t="shared" si="1139"/>
        <v>100.39525691699605</v>
      </c>
      <c r="CS521" s="2">
        <f t="shared" si="1140"/>
        <v>100.39525691699605</v>
      </c>
      <c r="CT521" s="2"/>
      <c r="CU521" s="131">
        <v>3040</v>
      </c>
      <c r="CV521" s="3">
        <v>2556</v>
      </c>
      <c r="CW521" s="2">
        <f t="shared" ref="CW521:CW552" si="1213">CU521-CV521</f>
        <v>484</v>
      </c>
      <c r="CX521" s="2">
        <f t="shared" ref="CX521:CX552" si="1214">CW521</f>
        <v>484</v>
      </c>
      <c r="CY521" s="61"/>
      <c r="CZ521" s="2">
        <f t="shared" si="1141"/>
        <v>484</v>
      </c>
      <c r="DA521" s="2">
        <f t="shared" si="1142"/>
        <v>189.35837245696402</v>
      </c>
      <c r="DB521" s="2">
        <f t="shared" si="1143"/>
        <v>189.35837245696402</v>
      </c>
      <c r="DC521" s="2"/>
      <c r="DD521" s="131">
        <v>2878</v>
      </c>
      <c r="DE521" s="3">
        <v>2565</v>
      </c>
      <c r="DF521" s="2">
        <f t="shared" ref="DF521:DF552" si="1215">DD521-DE521</f>
        <v>313</v>
      </c>
      <c r="DG521" s="2">
        <f t="shared" ref="DG521:DG552" si="1216">DF521</f>
        <v>313</v>
      </c>
      <c r="DH521" s="61"/>
      <c r="DI521" s="2">
        <f t="shared" si="1144"/>
        <v>313</v>
      </c>
      <c r="DJ521" s="2">
        <f t="shared" si="1145"/>
        <v>122.02729044834308</v>
      </c>
      <c r="DK521" s="2">
        <f t="shared" si="1146"/>
        <v>122.02729044834308</v>
      </c>
      <c r="DL521" s="2"/>
      <c r="DM521" s="131">
        <v>2900</v>
      </c>
      <c r="DN521" s="2">
        <v>2580</v>
      </c>
      <c r="DO521" s="3">
        <f t="shared" si="1147"/>
        <v>320</v>
      </c>
      <c r="DP521" s="3">
        <f t="shared" si="1148"/>
        <v>124.03100775193798</v>
      </c>
      <c r="DQ521" s="2"/>
      <c r="DR521" s="131">
        <v>2887</v>
      </c>
      <c r="DS521" s="2">
        <v>2632</v>
      </c>
      <c r="DT521" s="3">
        <f t="shared" si="1149"/>
        <v>255</v>
      </c>
      <c r="DU521" s="3">
        <f t="shared" si="1150"/>
        <v>96.884498480243167</v>
      </c>
      <c r="DV521" s="2"/>
      <c r="DW521" s="131">
        <v>2961</v>
      </c>
      <c r="DX521" s="2">
        <v>2629</v>
      </c>
      <c r="DY521" s="3">
        <f t="shared" si="1151"/>
        <v>332</v>
      </c>
      <c r="DZ521" s="3">
        <f t="shared" si="1152"/>
        <v>126.28375808292125</v>
      </c>
      <c r="EA521" s="2"/>
      <c r="EB521" s="131">
        <v>2898</v>
      </c>
      <c r="EC521" s="2">
        <v>2651</v>
      </c>
      <c r="ED521" s="3">
        <f t="shared" si="1116"/>
        <v>247</v>
      </c>
      <c r="EE521" s="3">
        <f t="shared" si="1153"/>
        <v>93.172387778196907</v>
      </c>
      <c r="EF521" s="2"/>
      <c r="EG521" s="131">
        <v>2975</v>
      </c>
      <c r="EH521" s="2">
        <v>2688</v>
      </c>
      <c r="EI521" s="3">
        <f t="shared" si="1119"/>
        <v>287</v>
      </c>
      <c r="EJ521" s="3">
        <f t="shared" si="1154"/>
        <v>106.77083333333333</v>
      </c>
      <c r="EK521" s="2"/>
      <c r="EL521" s="131">
        <v>2988</v>
      </c>
      <c r="EM521" s="2">
        <v>2683</v>
      </c>
      <c r="EN521" s="3">
        <f t="shared" si="1117"/>
        <v>305</v>
      </c>
      <c r="EO521" s="3">
        <f t="shared" si="1155"/>
        <v>113.67871785314946</v>
      </c>
      <c r="EP521" s="2"/>
      <c r="EQ521" s="2"/>
      <c r="ER521" s="77">
        <f t="shared" si="1156"/>
        <v>337</v>
      </c>
      <c r="ES521" s="83">
        <f t="shared" si="1109"/>
        <v>423</v>
      </c>
      <c r="ET521" s="83">
        <f t="shared" si="1085"/>
        <v>248</v>
      </c>
      <c r="EU521" s="81">
        <f t="shared" si="1157"/>
        <v>254</v>
      </c>
      <c r="EV521" s="81">
        <f t="shared" si="1089"/>
        <v>484</v>
      </c>
      <c r="EW521" s="81">
        <f t="shared" si="1108"/>
        <v>313</v>
      </c>
      <c r="EX521" s="81">
        <f t="shared" si="1090"/>
        <v>320</v>
      </c>
      <c r="EY521" s="81">
        <f>DT521</f>
        <v>255</v>
      </c>
      <c r="EZ521" s="81">
        <f t="shared" si="1115"/>
        <v>332</v>
      </c>
      <c r="FA521" s="81">
        <f t="shared" si="1158"/>
        <v>247</v>
      </c>
      <c r="FB521" s="81">
        <f t="shared" si="1159"/>
        <v>287</v>
      </c>
      <c r="FC521" s="81">
        <f t="shared" si="1118"/>
        <v>305</v>
      </c>
      <c r="FD521" s="2"/>
      <c r="FE521" s="77">
        <f t="shared" si="1160"/>
        <v>134.85394157663066</v>
      </c>
      <c r="FF521" s="83">
        <f t="shared" si="1161"/>
        <v>166.79810725552051</v>
      </c>
      <c r="FG521" s="83">
        <f t="shared" si="1162"/>
        <v>98.21782178217822</v>
      </c>
      <c r="FH521" s="81">
        <f t="shared" si="1163"/>
        <v>100.39525691699605</v>
      </c>
      <c r="FI521" s="81">
        <f t="shared" si="1164"/>
        <v>189.35837245696402</v>
      </c>
      <c r="FJ521" s="81">
        <f t="shared" si="1165"/>
        <v>122.02729044834308</v>
      </c>
      <c r="FK521" s="81">
        <f t="shared" si="1166"/>
        <v>124.03100775193798</v>
      </c>
      <c r="FL521" s="81">
        <f t="shared" si="1167"/>
        <v>96.884498480243167</v>
      </c>
      <c r="FM521" s="81">
        <f t="shared" si="1168"/>
        <v>126.28375808292125</v>
      </c>
      <c r="FN521" s="81">
        <f t="shared" si="1169"/>
        <v>93.172387778196907</v>
      </c>
      <c r="FO521" s="81">
        <f t="shared" si="1170"/>
        <v>106.77083333333333</v>
      </c>
      <c r="FP521" s="81">
        <f t="shared" si="1171"/>
        <v>113.67871785314946</v>
      </c>
      <c r="FQ521" s="2"/>
      <c r="FR521" s="83">
        <f t="shared" si="1172"/>
        <v>86</v>
      </c>
      <c r="FS521" s="83">
        <f t="shared" si="1173"/>
        <v>-175</v>
      </c>
      <c r="FT521" s="83">
        <f t="shared" si="1174"/>
        <v>6</v>
      </c>
      <c r="FU521" s="83">
        <f t="shared" si="1175"/>
        <v>230</v>
      </c>
      <c r="FV521" s="83">
        <f t="shared" si="1176"/>
        <v>-171</v>
      </c>
      <c r="FW521" s="83">
        <f t="shared" si="1177"/>
        <v>7</v>
      </c>
      <c r="FX521" s="83">
        <f t="shared" si="1178"/>
        <v>-65</v>
      </c>
      <c r="FY521" s="83">
        <f t="shared" si="1179"/>
        <v>77</v>
      </c>
      <c r="FZ521" s="83">
        <f t="shared" si="1180"/>
        <v>-85</v>
      </c>
      <c r="GA521" s="83">
        <f t="shared" si="1181"/>
        <v>40</v>
      </c>
      <c r="GB521" s="83">
        <f t="shared" si="1182"/>
        <v>18</v>
      </c>
      <c r="GC521" s="54"/>
      <c r="GD521" s="205">
        <f t="shared" si="1183"/>
        <v>31.944165678889846</v>
      </c>
      <c r="GE521" s="206">
        <f t="shared" si="1184"/>
        <v>-68.580285473342286</v>
      </c>
      <c r="GF521" s="206">
        <f t="shared" si="1185"/>
        <v>2.1774351348178271</v>
      </c>
      <c r="GG521" s="207">
        <f t="shared" si="1186"/>
        <v>88.963115539967973</v>
      </c>
      <c r="GH521" s="206">
        <f t="shared" si="1187"/>
        <v>-67.331082008620939</v>
      </c>
      <c r="GI521" s="206">
        <f t="shared" si="1188"/>
        <v>2.0037173035948967</v>
      </c>
      <c r="GJ521" s="206">
        <f t="shared" si="1189"/>
        <v>-27.146509271694811</v>
      </c>
      <c r="GK521" s="206">
        <f t="shared" si="1190"/>
        <v>29.399259602678086</v>
      </c>
      <c r="GL521" s="206">
        <f t="shared" si="1191"/>
        <v>-33.111370304724346</v>
      </c>
      <c r="GM521" s="206">
        <f t="shared" si="1192"/>
        <v>13.598445555136422</v>
      </c>
      <c r="GN521" s="206">
        <f t="shared" si="1193"/>
        <v>6.907884519816136</v>
      </c>
      <c r="GO521" s="2"/>
      <c r="GP521" s="3">
        <f t="shared" si="1194"/>
        <v>305</v>
      </c>
      <c r="GQ521" s="320">
        <f t="shared" si="1195"/>
        <v>0.11367871785314947</v>
      </c>
      <c r="GR521" s="298">
        <f t="shared" si="1196"/>
        <v>5.8691373935456908E-3</v>
      </c>
      <c r="GS521" s="298">
        <f t="shared" si="1197"/>
        <v>6.7599961645411835E-3</v>
      </c>
      <c r="GT521" s="298">
        <f t="shared" si="1198"/>
        <v>4.7354210552516341E-3</v>
      </c>
      <c r="GU521" s="298">
        <f t="shared" si="1199"/>
        <v>5.4840659815182657E-3</v>
      </c>
      <c r="GV521" s="298">
        <f t="shared" si="1200"/>
        <v>8.7339396564169187E-3</v>
      </c>
      <c r="GW521" s="298">
        <f t="shared" si="1201"/>
        <v>6.28249131892174E-3</v>
      </c>
      <c r="GX521" s="298">
        <f t="shared" si="1202"/>
        <v>8.0072064858372535E-3</v>
      </c>
      <c r="GY521" s="298">
        <f t="shared" si="1203"/>
        <v>6.1146680094957195E-3</v>
      </c>
      <c r="GZ521" s="298">
        <f t="shared" si="1204"/>
        <v>6.8915412558380905E-3</v>
      </c>
      <c r="HA521" s="298">
        <f t="shared" si="1205"/>
        <v>5.217574989438107E-3</v>
      </c>
      <c r="HB521" s="298">
        <f t="shared" si="1206"/>
        <v>5.7228315054835494E-3</v>
      </c>
      <c r="HC521" s="298">
        <f t="shared" si="1207"/>
        <v>5.2851375002166039E-3</v>
      </c>
      <c r="HD521" s="298"/>
    </row>
    <row r="522" spans="1:212" ht="12" customHeight="1" x14ac:dyDescent="0.25">
      <c r="A522" s="2">
        <v>3</v>
      </c>
      <c r="B522" s="10" t="s">
        <v>155</v>
      </c>
      <c r="C522" s="183">
        <v>83049</v>
      </c>
      <c r="D522" s="10"/>
      <c r="E522" s="2" t="s">
        <v>46</v>
      </c>
      <c r="F522" s="33"/>
      <c r="G522" s="33"/>
      <c r="H522" s="33"/>
      <c r="I522" s="33"/>
      <c r="J522" s="33"/>
      <c r="K522" s="33"/>
      <c r="L522" s="33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61"/>
      <c r="X522" s="45"/>
      <c r="Y522" s="3">
        <v>0</v>
      </c>
      <c r="Z522" s="146">
        <v>5</v>
      </c>
      <c r="AA522" s="3">
        <f t="shared" si="1208"/>
        <v>5</v>
      </c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178">
        <f t="shared" si="1120"/>
        <v>0</v>
      </c>
      <c r="BB522" s="2">
        <f t="shared" si="1121"/>
        <v>0</v>
      </c>
      <c r="BC522" s="2">
        <f t="shared" si="1122"/>
        <v>0</v>
      </c>
      <c r="BD522" s="146">
        <f t="shared" si="1123"/>
        <v>0</v>
      </c>
      <c r="BE522" s="3">
        <f t="shared" si="1124"/>
        <v>0.3586800573888092</v>
      </c>
      <c r="BF522" s="178">
        <f t="shared" si="1125"/>
        <v>0</v>
      </c>
      <c r="BG522" s="2">
        <f t="shared" si="1126"/>
        <v>0</v>
      </c>
      <c r="BH522" s="2">
        <f t="shared" si="1127"/>
        <v>0</v>
      </c>
      <c r="BI522" s="146">
        <f t="shared" si="1128"/>
        <v>0</v>
      </c>
      <c r="BJ522" s="3"/>
      <c r="BK522" s="21">
        <v>2700</v>
      </c>
      <c r="BL522" s="3">
        <v>2700</v>
      </c>
      <c r="BM522" s="2">
        <v>0</v>
      </c>
      <c r="BN522" s="2">
        <v>0</v>
      </c>
      <c r="BO522" s="45"/>
      <c r="BP522" s="2">
        <f t="shared" si="1129"/>
        <v>0</v>
      </c>
      <c r="BQ522" s="2">
        <f t="shared" si="1130"/>
        <v>0</v>
      </c>
      <c r="BR522" s="2">
        <f t="shared" si="1131"/>
        <v>0</v>
      </c>
      <c r="BS522" s="2"/>
      <c r="BT522" s="7">
        <v>2770</v>
      </c>
      <c r="BU522" s="3">
        <v>2771</v>
      </c>
      <c r="BV522" s="2">
        <f t="shared" si="1209"/>
        <v>-1</v>
      </c>
      <c r="BW522" s="2">
        <v>-1</v>
      </c>
      <c r="BX522" s="61"/>
      <c r="BY522" s="2">
        <f t="shared" si="1132"/>
        <v>-1</v>
      </c>
      <c r="BZ522" s="2">
        <f t="shared" si="1133"/>
        <v>-0.36088054853843377</v>
      </c>
      <c r="CA522" s="2">
        <f t="shared" si="1134"/>
        <v>-0.36088054853843377</v>
      </c>
      <c r="CB522" s="2"/>
      <c r="CC522" s="105">
        <v>2771</v>
      </c>
      <c r="CD522" s="3">
        <v>2769</v>
      </c>
      <c r="CE522" s="2">
        <f t="shared" si="1210"/>
        <v>2</v>
      </c>
      <c r="CF522" s="2">
        <v>2</v>
      </c>
      <c r="CG522" s="61"/>
      <c r="CH522" s="2">
        <f t="shared" si="1135"/>
        <v>2</v>
      </c>
      <c r="CI522" s="2">
        <f t="shared" si="1136"/>
        <v>0.72228241242325752</v>
      </c>
      <c r="CJ522" s="2">
        <f t="shared" si="1137"/>
        <v>0.72228241242325752</v>
      </c>
      <c r="CK522" s="2"/>
      <c r="CL522" s="105">
        <v>2797</v>
      </c>
      <c r="CM522" s="3">
        <v>2795</v>
      </c>
      <c r="CN522" s="2">
        <f t="shared" si="1211"/>
        <v>2</v>
      </c>
      <c r="CO522" s="2">
        <f t="shared" si="1212"/>
        <v>2</v>
      </c>
      <c r="CP522" s="61"/>
      <c r="CQ522" s="2">
        <f t="shared" si="1138"/>
        <v>2</v>
      </c>
      <c r="CR522" s="2">
        <f t="shared" si="1139"/>
        <v>0.7155635062611807</v>
      </c>
      <c r="CS522" s="2">
        <f t="shared" si="1140"/>
        <v>0.7155635062611807</v>
      </c>
      <c r="CT522" s="2"/>
      <c r="CU522" s="131">
        <v>2789</v>
      </c>
      <c r="CV522" s="3">
        <v>2788</v>
      </c>
      <c r="CW522" s="2">
        <f t="shared" si="1213"/>
        <v>1</v>
      </c>
      <c r="CX522" s="2">
        <f t="shared" si="1214"/>
        <v>1</v>
      </c>
      <c r="CY522" s="61"/>
      <c r="CZ522" s="2">
        <f t="shared" si="1141"/>
        <v>1</v>
      </c>
      <c r="DA522" s="2">
        <f t="shared" si="1142"/>
        <v>0.3586800573888092</v>
      </c>
      <c r="DB522" s="2">
        <f t="shared" si="1143"/>
        <v>0.3586800573888092</v>
      </c>
      <c r="DC522" s="2"/>
      <c r="DD522" s="131">
        <v>2803</v>
      </c>
      <c r="DE522" s="3">
        <v>2804</v>
      </c>
      <c r="DF522" s="2">
        <f t="shared" si="1215"/>
        <v>-1</v>
      </c>
      <c r="DG522" s="2">
        <f t="shared" si="1216"/>
        <v>-1</v>
      </c>
      <c r="DH522" s="61"/>
      <c r="DI522" s="2">
        <f t="shared" si="1144"/>
        <v>-1</v>
      </c>
      <c r="DJ522" s="2">
        <f t="shared" si="1145"/>
        <v>-0.35663338088445079</v>
      </c>
      <c r="DK522" s="2">
        <f t="shared" si="1146"/>
        <v>-0.35663338088445079</v>
      </c>
      <c r="DL522" s="2"/>
      <c r="DM522" s="131">
        <v>2843</v>
      </c>
      <c r="DN522" s="2">
        <v>2842</v>
      </c>
      <c r="DO522" s="3">
        <f t="shared" si="1147"/>
        <v>1</v>
      </c>
      <c r="DP522" s="3">
        <f t="shared" si="1148"/>
        <v>0.35186488388458831</v>
      </c>
      <c r="DQ522" s="2"/>
      <c r="DR522" s="131">
        <v>2830</v>
      </c>
      <c r="DS522" s="2">
        <v>2831</v>
      </c>
      <c r="DT522" s="3">
        <f t="shared" si="1149"/>
        <v>-1</v>
      </c>
      <c r="DU522" s="3">
        <f t="shared" si="1150"/>
        <v>-0.35323207347227126</v>
      </c>
      <c r="DV522" s="2"/>
      <c r="DW522" s="131">
        <v>2847</v>
      </c>
      <c r="DX522" s="2">
        <v>2849</v>
      </c>
      <c r="DY522" s="3">
        <f t="shared" si="1151"/>
        <v>-2</v>
      </c>
      <c r="DZ522" s="3">
        <f t="shared" si="1152"/>
        <v>-0.70200070200070197</v>
      </c>
      <c r="EA522" s="2"/>
      <c r="EB522" s="131">
        <v>2890</v>
      </c>
      <c r="EC522" s="2">
        <v>2888</v>
      </c>
      <c r="ED522" s="3">
        <f t="shared" si="1116"/>
        <v>2</v>
      </c>
      <c r="EE522" s="3">
        <f t="shared" si="1153"/>
        <v>0.69252077562326875</v>
      </c>
      <c r="EF522" s="2"/>
      <c r="EG522" s="131">
        <v>2884</v>
      </c>
      <c r="EH522" s="2">
        <v>2885</v>
      </c>
      <c r="EI522" s="3">
        <v>0</v>
      </c>
      <c r="EJ522" s="3">
        <f t="shared" si="1154"/>
        <v>0</v>
      </c>
      <c r="EK522" s="2"/>
      <c r="EL522" s="131">
        <v>2879</v>
      </c>
      <c r="EM522" s="2">
        <v>2881</v>
      </c>
      <c r="EN522" s="146">
        <v>0</v>
      </c>
      <c r="EO522" s="3">
        <f t="shared" si="1155"/>
        <v>0</v>
      </c>
      <c r="EP522" s="2"/>
      <c r="EQ522" s="2"/>
      <c r="ER522" s="77">
        <f t="shared" si="1156"/>
        <v>0</v>
      </c>
      <c r="ES522" s="83">
        <f t="shared" si="1109"/>
        <v>-1</v>
      </c>
      <c r="ET522" s="83">
        <f t="shared" si="1085"/>
        <v>2</v>
      </c>
      <c r="EU522" s="81">
        <f t="shared" si="1157"/>
        <v>2</v>
      </c>
      <c r="EV522" s="81">
        <f t="shared" si="1089"/>
        <v>1</v>
      </c>
      <c r="EW522" s="81">
        <f t="shared" si="1108"/>
        <v>-1</v>
      </c>
      <c r="EX522" s="81">
        <f t="shared" si="1090"/>
        <v>1</v>
      </c>
      <c r="EY522" s="81">
        <v>0</v>
      </c>
      <c r="EZ522" s="81">
        <f t="shared" si="1115"/>
        <v>-2</v>
      </c>
      <c r="FA522" s="81">
        <f t="shared" si="1158"/>
        <v>2</v>
      </c>
      <c r="FB522" s="81">
        <f t="shared" si="1159"/>
        <v>0</v>
      </c>
      <c r="FC522" s="81">
        <v>0</v>
      </c>
      <c r="FD522" s="2"/>
      <c r="FE522" s="77">
        <f t="shared" si="1160"/>
        <v>0</v>
      </c>
      <c r="FF522" s="83">
        <f t="shared" si="1161"/>
        <v>-0.36088054853843377</v>
      </c>
      <c r="FG522" s="83">
        <f t="shared" si="1162"/>
        <v>0.72228241242325752</v>
      </c>
      <c r="FH522" s="81">
        <f t="shared" si="1163"/>
        <v>0.7155635062611807</v>
      </c>
      <c r="FI522" s="81">
        <f t="shared" si="1164"/>
        <v>0.3586800573888092</v>
      </c>
      <c r="FJ522" s="81">
        <f t="shared" si="1165"/>
        <v>-0.35663338088445079</v>
      </c>
      <c r="FK522" s="81">
        <f t="shared" si="1166"/>
        <v>0.35186488388458831</v>
      </c>
      <c r="FL522" s="81">
        <f t="shared" si="1167"/>
        <v>0</v>
      </c>
      <c r="FM522" s="81">
        <f t="shared" si="1168"/>
        <v>-0.70200070200070197</v>
      </c>
      <c r="FN522" s="81">
        <f t="shared" si="1169"/>
        <v>0.69252077562326875</v>
      </c>
      <c r="FO522" s="81">
        <f t="shared" si="1170"/>
        <v>0</v>
      </c>
      <c r="FP522" s="81">
        <f t="shared" si="1171"/>
        <v>0</v>
      </c>
      <c r="FQ522" s="2"/>
      <c r="FR522" s="83">
        <f t="shared" si="1172"/>
        <v>-1</v>
      </c>
      <c r="FS522" s="83">
        <f t="shared" si="1173"/>
        <v>3</v>
      </c>
      <c r="FT522" s="83">
        <f t="shared" si="1174"/>
        <v>0</v>
      </c>
      <c r="FU522" s="83">
        <f t="shared" si="1175"/>
        <v>-1</v>
      </c>
      <c r="FV522" s="83">
        <f t="shared" si="1176"/>
        <v>-2</v>
      </c>
      <c r="FW522" s="83">
        <f t="shared" si="1177"/>
        <v>2</v>
      </c>
      <c r="FX522" s="83">
        <f t="shared" si="1178"/>
        <v>-1</v>
      </c>
      <c r="FY522" s="83">
        <f t="shared" si="1179"/>
        <v>-2</v>
      </c>
      <c r="FZ522" s="83">
        <f t="shared" si="1180"/>
        <v>4</v>
      </c>
      <c r="GA522" s="83">
        <f t="shared" si="1181"/>
        <v>-2</v>
      </c>
      <c r="GB522" s="83">
        <f t="shared" si="1182"/>
        <v>0</v>
      </c>
      <c r="GC522" s="54"/>
      <c r="GD522" s="205">
        <f t="shared" si="1183"/>
        <v>-0.36088054853843377</v>
      </c>
      <c r="GE522" s="206">
        <f t="shared" si="1184"/>
        <v>1.0831629609616913</v>
      </c>
      <c r="GF522" s="206">
        <f t="shared" si="1185"/>
        <v>-6.7189061620768209E-3</v>
      </c>
      <c r="GG522" s="207">
        <f t="shared" si="1186"/>
        <v>-0.3568834488723715</v>
      </c>
      <c r="GH522" s="206">
        <f t="shared" si="1187"/>
        <v>-0.71531343827325999</v>
      </c>
      <c r="GI522" s="206">
        <f t="shared" si="1188"/>
        <v>0.7084982647690391</v>
      </c>
      <c r="GJ522" s="206">
        <f t="shared" si="1189"/>
        <v>-0.35186488388458831</v>
      </c>
      <c r="GK522" s="206">
        <f t="shared" si="1190"/>
        <v>-0.70200070200070197</v>
      </c>
      <c r="GL522" s="206">
        <f t="shared" si="1191"/>
        <v>1.3945214776239707</v>
      </c>
      <c r="GM522" s="206">
        <f t="shared" si="1192"/>
        <v>-0.69252077562326875</v>
      </c>
      <c r="GN522" s="206">
        <f t="shared" si="1193"/>
        <v>0</v>
      </c>
      <c r="GO522" s="2"/>
      <c r="GP522" s="3">
        <f t="shared" si="1194"/>
        <v>0</v>
      </c>
      <c r="GQ522" s="320">
        <f t="shared" si="1195"/>
        <v>0</v>
      </c>
      <c r="GR522" s="298">
        <f t="shared" si="1196"/>
        <v>0</v>
      </c>
      <c r="GS522" s="298">
        <f t="shared" si="1197"/>
        <v>-1.5981078403170646E-5</v>
      </c>
      <c r="GT522" s="298">
        <f t="shared" si="1198"/>
        <v>3.818887947783576E-5</v>
      </c>
      <c r="GU522" s="298">
        <f t="shared" si="1199"/>
        <v>4.3181621901718632E-5</v>
      </c>
      <c r="GV522" s="298">
        <f t="shared" si="1200"/>
        <v>1.8045329868629998E-5</v>
      </c>
      <c r="GW522" s="298">
        <f t="shared" si="1201"/>
        <v>-2.0071857248951246E-5</v>
      </c>
      <c r="GX522" s="298">
        <f t="shared" si="1202"/>
        <v>2.5022520268241417E-5</v>
      </c>
      <c r="GY522" s="298">
        <f t="shared" si="1203"/>
        <v>0</v>
      </c>
      <c r="GZ522" s="298">
        <f t="shared" si="1204"/>
        <v>-4.151530877010898E-5</v>
      </c>
      <c r="HA522" s="298">
        <f t="shared" si="1205"/>
        <v>4.2247570764681033E-5</v>
      </c>
      <c r="HB522" s="298">
        <f t="shared" si="1206"/>
        <v>0</v>
      </c>
      <c r="HC522" s="298">
        <f t="shared" si="1207"/>
        <v>0</v>
      </c>
      <c r="HD522" s="298"/>
    </row>
    <row r="523" spans="1:212" ht="12" customHeight="1" x14ac:dyDescent="0.25">
      <c r="A523" s="2">
        <v>3</v>
      </c>
      <c r="B523" s="10" t="s">
        <v>155</v>
      </c>
      <c r="C523" s="183">
        <v>83055</v>
      </c>
      <c r="D523" s="10"/>
      <c r="E523" s="181" t="s">
        <v>516</v>
      </c>
      <c r="F523" s="33"/>
      <c r="G523" s="33" t="s">
        <v>176</v>
      </c>
      <c r="H523" s="33" t="s">
        <v>176</v>
      </c>
      <c r="I523" s="33"/>
      <c r="J523" s="33">
        <v>138</v>
      </c>
      <c r="K523" s="33">
        <f>SUM(I523+J523)</f>
        <v>138</v>
      </c>
      <c r="L523" s="33"/>
      <c r="M523" s="45"/>
      <c r="N523" s="45"/>
      <c r="O523" s="45">
        <v>134</v>
      </c>
      <c r="P523" s="45"/>
      <c r="Q523" s="45"/>
      <c r="R523" s="45"/>
      <c r="S523" s="45"/>
      <c r="T523" s="45"/>
      <c r="U523" s="45"/>
      <c r="V523" s="45"/>
      <c r="W523" s="61"/>
      <c r="X523" s="45">
        <f>SUM(M523:W523)</f>
        <v>134</v>
      </c>
      <c r="Y523" s="3">
        <v>170</v>
      </c>
      <c r="Z523" s="146"/>
      <c r="AA523" s="3">
        <f t="shared" si="1208"/>
        <v>170</v>
      </c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178">
        <f t="shared" si="1120"/>
        <v>0</v>
      </c>
      <c r="BB523" s="2">
        <f t="shared" si="1121"/>
        <v>0</v>
      </c>
      <c r="BC523" s="2">
        <f t="shared" si="1122"/>
        <v>0</v>
      </c>
      <c r="BD523" s="146">
        <f t="shared" si="1123"/>
        <v>0</v>
      </c>
      <c r="BE523" s="3">
        <f t="shared" si="1124"/>
        <v>45.26627218934911</v>
      </c>
      <c r="BF523" s="178">
        <f t="shared" si="1125"/>
        <v>0</v>
      </c>
      <c r="BG523" s="2">
        <f t="shared" si="1126"/>
        <v>0</v>
      </c>
      <c r="BH523" s="2">
        <f t="shared" si="1127"/>
        <v>0</v>
      </c>
      <c r="BI523" s="146">
        <f t="shared" si="1128"/>
        <v>0</v>
      </c>
      <c r="BJ523" s="3"/>
      <c r="BK523" s="21">
        <v>3460</v>
      </c>
      <c r="BL523" s="3">
        <v>3310</v>
      </c>
      <c r="BM523" s="2">
        <v>150</v>
      </c>
      <c r="BN523" s="2">
        <v>150</v>
      </c>
      <c r="BO523" s="45"/>
      <c r="BP523" s="2">
        <f t="shared" si="1129"/>
        <v>150</v>
      </c>
      <c r="BQ523" s="2">
        <f t="shared" si="1130"/>
        <v>45.317220543806641</v>
      </c>
      <c r="BR523" s="2">
        <f t="shared" si="1131"/>
        <v>45.317220543806641</v>
      </c>
      <c r="BS523" s="2"/>
      <c r="BT523" s="7">
        <v>3408</v>
      </c>
      <c r="BU523" s="3">
        <v>3281</v>
      </c>
      <c r="BV523" s="2">
        <f t="shared" si="1209"/>
        <v>127</v>
      </c>
      <c r="BW523" s="2">
        <v>127</v>
      </c>
      <c r="BX523" s="61"/>
      <c r="BY523" s="2">
        <f t="shared" si="1132"/>
        <v>127</v>
      </c>
      <c r="BZ523" s="2">
        <f t="shared" si="1133"/>
        <v>38.707711063700096</v>
      </c>
      <c r="CA523" s="2">
        <f t="shared" si="1134"/>
        <v>38.707711063700096</v>
      </c>
      <c r="CB523" s="2"/>
      <c r="CC523" s="105">
        <v>3366</v>
      </c>
      <c r="CD523" s="3">
        <v>3292</v>
      </c>
      <c r="CE523" s="2">
        <f t="shared" si="1210"/>
        <v>74</v>
      </c>
      <c r="CF523" s="2">
        <v>74</v>
      </c>
      <c r="CG523" s="61"/>
      <c r="CH523" s="2">
        <f t="shared" si="1135"/>
        <v>74</v>
      </c>
      <c r="CI523" s="2">
        <f t="shared" si="1136"/>
        <v>22.478736330498176</v>
      </c>
      <c r="CJ523" s="2">
        <f t="shared" si="1137"/>
        <v>22.478736330498176</v>
      </c>
      <c r="CK523" s="2"/>
      <c r="CL523" s="105">
        <v>3452</v>
      </c>
      <c r="CM523" s="3">
        <v>3365</v>
      </c>
      <c r="CN523" s="2">
        <f t="shared" si="1211"/>
        <v>87</v>
      </c>
      <c r="CO523" s="2">
        <f t="shared" si="1212"/>
        <v>87</v>
      </c>
      <c r="CP523" s="61"/>
      <c r="CQ523" s="2">
        <f t="shared" si="1138"/>
        <v>87</v>
      </c>
      <c r="CR523" s="2">
        <f t="shared" si="1139"/>
        <v>25.854383358098065</v>
      </c>
      <c r="CS523" s="2">
        <f t="shared" si="1140"/>
        <v>25.854383358098065</v>
      </c>
      <c r="CT523" s="2"/>
      <c r="CU523" s="131">
        <v>3533</v>
      </c>
      <c r="CV523" s="3">
        <v>3380</v>
      </c>
      <c r="CW523" s="2">
        <f t="shared" si="1213"/>
        <v>153</v>
      </c>
      <c r="CX523" s="2">
        <f t="shared" si="1214"/>
        <v>153</v>
      </c>
      <c r="CY523" s="61"/>
      <c r="CZ523" s="2">
        <f t="shared" si="1141"/>
        <v>153</v>
      </c>
      <c r="DA523" s="2">
        <f t="shared" si="1142"/>
        <v>45.26627218934911</v>
      </c>
      <c r="DB523" s="2">
        <f t="shared" si="1143"/>
        <v>45.26627218934911</v>
      </c>
      <c r="DC523" s="2"/>
      <c r="DD523" s="131">
        <v>3608</v>
      </c>
      <c r="DE523" s="3">
        <v>3416</v>
      </c>
      <c r="DF523" s="2">
        <f t="shared" si="1215"/>
        <v>192</v>
      </c>
      <c r="DG523" s="2">
        <f t="shared" si="1216"/>
        <v>192</v>
      </c>
      <c r="DH523" s="61"/>
      <c r="DI523" s="2">
        <f t="shared" si="1144"/>
        <v>192</v>
      </c>
      <c r="DJ523" s="2">
        <f t="shared" si="1145"/>
        <v>56.206088992974237</v>
      </c>
      <c r="DK523" s="2">
        <f t="shared" si="1146"/>
        <v>56.206088992974237</v>
      </c>
      <c r="DL523" s="2"/>
      <c r="DM523" s="131">
        <v>3572</v>
      </c>
      <c r="DN523" s="2">
        <v>3460</v>
      </c>
      <c r="DO523" s="3">
        <f t="shared" si="1147"/>
        <v>112</v>
      </c>
      <c r="DP523" s="3">
        <f t="shared" si="1148"/>
        <v>32.369942196531788</v>
      </c>
      <c r="DQ523" s="2"/>
      <c r="DR523" s="131">
        <v>3736</v>
      </c>
      <c r="DS523" s="2">
        <v>3556</v>
      </c>
      <c r="DT523" s="3">
        <f t="shared" si="1149"/>
        <v>180</v>
      </c>
      <c r="DU523" s="3">
        <f t="shared" si="1150"/>
        <v>50.618672665916762</v>
      </c>
      <c r="DV523" s="2"/>
      <c r="DW523" s="131">
        <v>3766</v>
      </c>
      <c r="DX523" s="2">
        <v>3565</v>
      </c>
      <c r="DY523" s="3">
        <f t="shared" si="1151"/>
        <v>201</v>
      </c>
      <c r="DZ523" s="3">
        <f t="shared" si="1152"/>
        <v>56.381486676016827</v>
      </c>
      <c r="EA523" s="2"/>
      <c r="EB523" s="131">
        <v>3768</v>
      </c>
      <c r="EC523" s="2">
        <v>3607</v>
      </c>
      <c r="ED523" s="3">
        <f t="shared" si="1116"/>
        <v>161</v>
      </c>
      <c r="EE523" s="3">
        <f t="shared" si="1153"/>
        <v>44.635431106182423</v>
      </c>
      <c r="EF523" s="2"/>
      <c r="EG523" s="131">
        <v>3837</v>
      </c>
      <c r="EH523" s="2">
        <v>3651</v>
      </c>
      <c r="EI523" s="3">
        <f>EG523-EH523</f>
        <v>186</v>
      </c>
      <c r="EJ523" s="3">
        <f t="shared" si="1154"/>
        <v>50.944946589975352</v>
      </c>
      <c r="EK523" s="2"/>
      <c r="EL523" s="131">
        <v>3886</v>
      </c>
      <c r="EM523" s="2">
        <v>3701</v>
      </c>
      <c r="EN523" s="3">
        <f>EL523-EM523</f>
        <v>185</v>
      </c>
      <c r="EO523" s="3">
        <f t="shared" si="1155"/>
        <v>49.986490137800594</v>
      </c>
      <c r="EP523" s="2"/>
      <c r="EQ523" s="2"/>
      <c r="ER523" s="77">
        <f t="shared" si="1156"/>
        <v>150</v>
      </c>
      <c r="ES523" s="83">
        <f t="shared" si="1109"/>
        <v>127</v>
      </c>
      <c r="ET523" s="83">
        <f t="shared" si="1085"/>
        <v>74</v>
      </c>
      <c r="EU523" s="81">
        <f>CN523</f>
        <v>87</v>
      </c>
      <c r="EV523" s="81">
        <f t="shared" si="1089"/>
        <v>153</v>
      </c>
      <c r="EW523" s="81">
        <f t="shared" si="1108"/>
        <v>192</v>
      </c>
      <c r="EX523" s="81">
        <f t="shared" si="1090"/>
        <v>112</v>
      </c>
      <c r="EY523" s="81">
        <f>DT523</f>
        <v>180</v>
      </c>
      <c r="EZ523" s="81">
        <f t="shared" si="1115"/>
        <v>201</v>
      </c>
      <c r="FA523" s="81">
        <f t="shared" si="1158"/>
        <v>161</v>
      </c>
      <c r="FB523" s="81">
        <f t="shared" si="1159"/>
        <v>186</v>
      </c>
      <c r="FC523" s="81">
        <f>EN523</f>
        <v>185</v>
      </c>
      <c r="FD523" s="2"/>
      <c r="FE523" s="77">
        <f t="shared" si="1160"/>
        <v>45.317220543806641</v>
      </c>
      <c r="FF523" s="83">
        <f t="shared" si="1161"/>
        <v>38.707711063700096</v>
      </c>
      <c r="FG523" s="83">
        <f t="shared" si="1162"/>
        <v>22.478736330498176</v>
      </c>
      <c r="FH523" s="81">
        <f t="shared" si="1163"/>
        <v>25.854383358098065</v>
      </c>
      <c r="FI523" s="81">
        <f t="shared" si="1164"/>
        <v>45.26627218934911</v>
      </c>
      <c r="FJ523" s="81">
        <f t="shared" si="1165"/>
        <v>56.206088992974237</v>
      </c>
      <c r="FK523" s="81">
        <f t="shared" si="1166"/>
        <v>32.369942196531788</v>
      </c>
      <c r="FL523" s="81">
        <f t="shared" si="1167"/>
        <v>50.618672665916762</v>
      </c>
      <c r="FM523" s="81">
        <f t="shared" si="1168"/>
        <v>56.381486676016827</v>
      </c>
      <c r="FN523" s="81">
        <f t="shared" si="1169"/>
        <v>44.635431106182423</v>
      </c>
      <c r="FO523" s="81">
        <f t="shared" si="1170"/>
        <v>50.944946589975352</v>
      </c>
      <c r="FP523" s="81">
        <f t="shared" si="1171"/>
        <v>49.986490137800594</v>
      </c>
      <c r="FQ523" s="2"/>
      <c r="FR523" s="83">
        <f t="shared" si="1172"/>
        <v>-23</v>
      </c>
      <c r="FS523" s="83">
        <f t="shared" si="1173"/>
        <v>-53</v>
      </c>
      <c r="FT523" s="83">
        <f t="shared" si="1174"/>
        <v>13</v>
      </c>
      <c r="FU523" s="83">
        <f t="shared" si="1175"/>
        <v>66</v>
      </c>
      <c r="FV523" s="83">
        <f t="shared" si="1176"/>
        <v>39</v>
      </c>
      <c r="FW523" s="83">
        <f t="shared" si="1177"/>
        <v>-80</v>
      </c>
      <c r="FX523" s="83">
        <f t="shared" si="1178"/>
        <v>68</v>
      </c>
      <c r="FY523" s="83">
        <f t="shared" si="1179"/>
        <v>21</v>
      </c>
      <c r="FZ523" s="83">
        <f t="shared" si="1180"/>
        <v>-40</v>
      </c>
      <c r="GA523" s="83">
        <f t="shared" si="1181"/>
        <v>25</v>
      </c>
      <c r="GB523" s="83">
        <f t="shared" si="1182"/>
        <v>-1</v>
      </c>
      <c r="GC523" s="54"/>
      <c r="GD523" s="205">
        <f t="shared" si="1183"/>
        <v>-6.6095094801065457</v>
      </c>
      <c r="GE523" s="206">
        <f t="shared" si="1184"/>
        <v>-16.22897473320192</v>
      </c>
      <c r="GF523" s="206">
        <f t="shared" si="1185"/>
        <v>3.3756470275998893</v>
      </c>
      <c r="GG523" s="207">
        <f t="shared" si="1186"/>
        <v>19.411888831251044</v>
      </c>
      <c r="GH523" s="206">
        <f t="shared" si="1187"/>
        <v>10.939816803625128</v>
      </c>
      <c r="GI523" s="206">
        <f t="shared" si="1188"/>
        <v>-23.836146796442449</v>
      </c>
      <c r="GJ523" s="206">
        <f t="shared" si="1189"/>
        <v>18.248730469384974</v>
      </c>
      <c r="GK523" s="206">
        <f t="shared" si="1190"/>
        <v>5.7628140101000653</v>
      </c>
      <c r="GL523" s="206">
        <f t="shared" si="1191"/>
        <v>-11.746055569834404</v>
      </c>
      <c r="GM523" s="206">
        <f t="shared" si="1192"/>
        <v>6.3095154837929286</v>
      </c>
      <c r="GN523" s="206">
        <f t="shared" si="1193"/>
        <v>-0.95845645217475806</v>
      </c>
      <c r="GO523" s="2"/>
      <c r="GP523" s="3">
        <f t="shared" si="1194"/>
        <v>185</v>
      </c>
      <c r="GQ523" s="320">
        <f t="shared" si="1195"/>
        <v>4.9986490137800592E-2</v>
      </c>
      <c r="GR523" s="298">
        <f t="shared" si="1196"/>
        <v>2.6123756944565388E-3</v>
      </c>
      <c r="GS523" s="298">
        <f t="shared" si="1197"/>
        <v>2.029596957202672E-3</v>
      </c>
      <c r="GT523" s="298">
        <f t="shared" si="1198"/>
        <v>1.4129885406799231E-3</v>
      </c>
      <c r="GU523" s="298">
        <f t="shared" si="1199"/>
        <v>1.8784005527247604E-3</v>
      </c>
      <c r="GV523" s="298">
        <f t="shared" si="1200"/>
        <v>2.7609354699003898E-3</v>
      </c>
      <c r="GW523" s="298">
        <f t="shared" si="1201"/>
        <v>3.8537965917986392E-3</v>
      </c>
      <c r="GX523" s="298">
        <f t="shared" si="1202"/>
        <v>2.8025222700430387E-3</v>
      </c>
      <c r="GY523" s="298">
        <f t="shared" si="1203"/>
        <v>4.3162362419969782E-3</v>
      </c>
      <c r="GZ523" s="298">
        <f t="shared" si="1204"/>
        <v>4.1722885313959521E-3</v>
      </c>
      <c r="HA523" s="298">
        <f t="shared" si="1205"/>
        <v>3.4009294465568228E-3</v>
      </c>
      <c r="HB523" s="298">
        <f t="shared" si="1206"/>
        <v>3.7088733798604188E-3</v>
      </c>
      <c r="HC523" s="298">
        <f t="shared" si="1207"/>
        <v>3.205739139475645E-3</v>
      </c>
      <c r="HD523" s="298"/>
    </row>
    <row r="524" spans="1:212" ht="12" customHeight="1" x14ac:dyDescent="0.25">
      <c r="A524" s="2">
        <v>3</v>
      </c>
      <c r="B524" s="10" t="s">
        <v>155</v>
      </c>
      <c r="C524" s="183">
        <v>84009</v>
      </c>
      <c r="D524" s="10"/>
      <c r="E524" s="2" t="s">
        <v>241</v>
      </c>
      <c r="F524" s="33"/>
      <c r="G524" s="33"/>
      <c r="H524" s="33"/>
      <c r="I524" s="33"/>
      <c r="J524" s="33"/>
      <c r="K524" s="33"/>
      <c r="L524" s="33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61"/>
      <c r="X524" s="45"/>
      <c r="Y524" s="3">
        <v>0</v>
      </c>
      <c r="Z524" s="146">
        <v>11</v>
      </c>
      <c r="AA524" s="3">
        <f t="shared" si="1208"/>
        <v>11</v>
      </c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178">
        <f t="shared" si="1120"/>
        <v>0</v>
      </c>
      <c r="BB524" s="2">
        <f t="shared" si="1121"/>
        <v>0</v>
      </c>
      <c r="BC524" s="2">
        <f t="shared" si="1122"/>
        <v>0</v>
      </c>
      <c r="BD524" s="146">
        <f t="shared" si="1123"/>
        <v>0</v>
      </c>
      <c r="BE524" s="3">
        <f t="shared" si="1124"/>
        <v>0.11534025374855825</v>
      </c>
      <c r="BF524" s="178">
        <f t="shared" si="1125"/>
        <v>0</v>
      </c>
      <c r="BG524" s="2">
        <f t="shared" si="1126"/>
        <v>0</v>
      </c>
      <c r="BH524" s="2">
        <f t="shared" si="1127"/>
        <v>0</v>
      </c>
      <c r="BI524" s="146">
        <f t="shared" si="1128"/>
        <v>0</v>
      </c>
      <c r="BJ524" s="3"/>
      <c r="BK524" s="21">
        <v>8507</v>
      </c>
      <c r="BL524" s="3">
        <v>8492</v>
      </c>
      <c r="BM524" s="2">
        <v>15</v>
      </c>
      <c r="BN524" s="2">
        <v>15</v>
      </c>
      <c r="BO524" s="45"/>
      <c r="BP524" s="2">
        <f t="shared" si="1129"/>
        <v>15</v>
      </c>
      <c r="BQ524" s="2">
        <f t="shared" si="1130"/>
        <v>1.7663683466792275</v>
      </c>
      <c r="BR524" s="2">
        <f t="shared" si="1131"/>
        <v>1.7663683466792275</v>
      </c>
      <c r="BS524" s="2"/>
      <c r="BT524" s="7">
        <v>8537</v>
      </c>
      <c r="BU524" s="3">
        <v>8526</v>
      </c>
      <c r="BV524" s="2">
        <f t="shared" si="1209"/>
        <v>11</v>
      </c>
      <c r="BW524" s="2">
        <v>11</v>
      </c>
      <c r="BX524" s="61"/>
      <c r="BY524" s="2">
        <f t="shared" si="1132"/>
        <v>11</v>
      </c>
      <c r="BZ524" s="2">
        <f t="shared" si="1133"/>
        <v>1.2901712409101571</v>
      </c>
      <c r="CA524" s="2">
        <f t="shared" si="1134"/>
        <v>1.2901712409101571</v>
      </c>
      <c r="CB524" s="2"/>
      <c r="CC524" s="105">
        <v>8558</v>
      </c>
      <c r="CD524" s="3">
        <v>8538</v>
      </c>
      <c r="CE524" s="2">
        <f t="shared" si="1210"/>
        <v>20</v>
      </c>
      <c r="CF524" s="2">
        <v>20</v>
      </c>
      <c r="CG524" s="61"/>
      <c r="CH524" s="2">
        <f t="shared" si="1135"/>
        <v>20</v>
      </c>
      <c r="CI524" s="2">
        <f t="shared" si="1136"/>
        <v>2.3424689622862496</v>
      </c>
      <c r="CJ524" s="2">
        <f t="shared" si="1137"/>
        <v>2.3424689622862496</v>
      </c>
      <c r="CK524" s="2"/>
      <c r="CL524" s="105">
        <v>8614</v>
      </c>
      <c r="CM524" s="3">
        <v>8601</v>
      </c>
      <c r="CN524" s="2">
        <f t="shared" si="1211"/>
        <v>13</v>
      </c>
      <c r="CO524" s="2">
        <f t="shared" si="1212"/>
        <v>13</v>
      </c>
      <c r="CP524" s="61"/>
      <c r="CQ524" s="2">
        <f t="shared" si="1138"/>
        <v>13</v>
      </c>
      <c r="CR524" s="2">
        <f t="shared" si="1139"/>
        <v>1.511452156725962</v>
      </c>
      <c r="CS524" s="2">
        <f t="shared" si="1140"/>
        <v>1.511452156725962</v>
      </c>
      <c r="CT524" s="2"/>
      <c r="CU524" s="131">
        <v>8671</v>
      </c>
      <c r="CV524" s="3">
        <v>8670</v>
      </c>
      <c r="CW524" s="2">
        <f t="shared" si="1213"/>
        <v>1</v>
      </c>
      <c r="CX524" s="2">
        <f t="shared" si="1214"/>
        <v>1</v>
      </c>
      <c r="CY524" s="61"/>
      <c r="CZ524" s="2">
        <f t="shared" si="1141"/>
        <v>1</v>
      </c>
      <c r="DA524" s="2">
        <f t="shared" si="1142"/>
        <v>0.11534025374855825</v>
      </c>
      <c r="DB524" s="2">
        <f t="shared" si="1143"/>
        <v>0.11534025374855825</v>
      </c>
      <c r="DC524" s="2"/>
      <c r="DD524" s="131">
        <v>8736</v>
      </c>
      <c r="DE524" s="3">
        <v>8734</v>
      </c>
      <c r="DF524" s="2">
        <f t="shared" si="1215"/>
        <v>2</v>
      </c>
      <c r="DG524" s="2">
        <f t="shared" si="1216"/>
        <v>2</v>
      </c>
      <c r="DH524" s="61"/>
      <c r="DI524" s="2">
        <f t="shared" si="1144"/>
        <v>2</v>
      </c>
      <c r="DJ524" s="2">
        <f t="shared" si="1145"/>
        <v>0.22899015342340279</v>
      </c>
      <c r="DK524" s="2">
        <f t="shared" si="1146"/>
        <v>0.22899015342340279</v>
      </c>
      <c r="DL524" s="2"/>
      <c r="DM524" s="131">
        <v>8763</v>
      </c>
      <c r="DN524" s="2">
        <v>8760</v>
      </c>
      <c r="DO524" s="3">
        <f t="shared" si="1147"/>
        <v>3</v>
      </c>
      <c r="DP524" s="3">
        <f t="shared" si="1148"/>
        <v>0.34246575342465752</v>
      </c>
      <c r="DQ524" s="2"/>
      <c r="DR524" s="131">
        <v>8808</v>
      </c>
      <c r="DS524" s="2">
        <v>8789</v>
      </c>
      <c r="DT524" s="3">
        <f t="shared" si="1149"/>
        <v>19</v>
      </c>
      <c r="DU524" s="3">
        <f t="shared" si="1150"/>
        <v>2.1617931505290704</v>
      </c>
      <c r="DV524" s="2"/>
      <c r="DW524" s="131">
        <v>8849</v>
      </c>
      <c r="DX524" s="2">
        <v>8849</v>
      </c>
      <c r="DY524" s="3">
        <f t="shared" si="1151"/>
        <v>0</v>
      </c>
      <c r="DZ524" s="3">
        <f t="shared" si="1152"/>
        <v>0</v>
      </c>
      <c r="EA524" s="2"/>
      <c r="EB524" s="131">
        <v>8937</v>
      </c>
      <c r="EC524" s="2">
        <v>8932</v>
      </c>
      <c r="ED524" s="3">
        <f t="shared" si="1116"/>
        <v>5</v>
      </c>
      <c r="EE524" s="3">
        <f t="shared" si="1153"/>
        <v>0.55978504254366324</v>
      </c>
      <c r="EF524" s="2"/>
      <c r="EG524" s="131">
        <v>8945</v>
      </c>
      <c r="EH524" s="2">
        <v>8933</v>
      </c>
      <c r="EI524" s="3">
        <f>EG524-EH524</f>
        <v>12</v>
      </c>
      <c r="EJ524" s="3">
        <f t="shared" si="1154"/>
        <v>1.3433337064815851</v>
      </c>
      <c r="EK524" s="2"/>
      <c r="EL524" s="131">
        <v>8999</v>
      </c>
      <c r="EM524" s="2">
        <v>8995</v>
      </c>
      <c r="EN524" s="3">
        <f>EL524-EM524</f>
        <v>4</v>
      </c>
      <c r="EO524" s="3">
        <f t="shared" si="1155"/>
        <v>0.44469149527515284</v>
      </c>
      <c r="EP524" s="2"/>
      <c r="EQ524" s="2"/>
      <c r="ER524" s="77">
        <f t="shared" si="1156"/>
        <v>15</v>
      </c>
      <c r="ES524" s="83">
        <f t="shared" si="1109"/>
        <v>11</v>
      </c>
      <c r="ET524" s="83">
        <f t="shared" si="1085"/>
        <v>20</v>
      </c>
      <c r="EU524" s="81">
        <f>CQ524</f>
        <v>13</v>
      </c>
      <c r="EV524" s="81">
        <f t="shared" si="1089"/>
        <v>1</v>
      </c>
      <c r="EW524" s="81">
        <f t="shared" si="1108"/>
        <v>2</v>
      </c>
      <c r="EX524" s="81">
        <f t="shared" si="1090"/>
        <v>3</v>
      </c>
      <c r="EY524" s="81">
        <v>0</v>
      </c>
      <c r="EZ524" s="81">
        <f t="shared" si="1115"/>
        <v>0</v>
      </c>
      <c r="FA524" s="81">
        <f t="shared" si="1158"/>
        <v>5</v>
      </c>
      <c r="FB524" s="81">
        <f t="shared" si="1159"/>
        <v>12</v>
      </c>
      <c r="FC524" s="81">
        <f>EN524</f>
        <v>4</v>
      </c>
      <c r="FD524" s="2"/>
      <c r="FE524" s="77">
        <f t="shared" si="1160"/>
        <v>1.7663683466792275</v>
      </c>
      <c r="FF524" s="83">
        <f t="shared" si="1161"/>
        <v>1.2901712409101571</v>
      </c>
      <c r="FG524" s="83">
        <f t="shared" si="1162"/>
        <v>2.3424689622862496</v>
      </c>
      <c r="FH524" s="81">
        <f t="shared" si="1163"/>
        <v>1.511452156725962</v>
      </c>
      <c r="FI524" s="81">
        <f t="shared" si="1164"/>
        <v>0.11534025374855825</v>
      </c>
      <c r="FJ524" s="81">
        <f t="shared" si="1165"/>
        <v>0.22899015342340279</v>
      </c>
      <c r="FK524" s="81">
        <f t="shared" si="1166"/>
        <v>0.34246575342465752</v>
      </c>
      <c r="FL524" s="81">
        <f t="shared" si="1167"/>
        <v>0</v>
      </c>
      <c r="FM524" s="81">
        <f t="shared" si="1168"/>
        <v>0</v>
      </c>
      <c r="FN524" s="81">
        <f t="shared" si="1169"/>
        <v>0.55978504254366324</v>
      </c>
      <c r="FO524" s="81">
        <f t="shared" si="1170"/>
        <v>1.3433337064815851</v>
      </c>
      <c r="FP524" s="81">
        <f t="shared" si="1171"/>
        <v>0.44469149527515284</v>
      </c>
      <c r="FQ524" s="2"/>
      <c r="FR524" s="83">
        <f t="shared" si="1172"/>
        <v>-4</v>
      </c>
      <c r="FS524" s="83">
        <f t="shared" si="1173"/>
        <v>9</v>
      </c>
      <c r="FT524" s="83">
        <f t="shared" si="1174"/>
        <v>-7</v>
      </c>
      <c r="FU524" s="83">
        <f t="shared" si="1175"/>
        <v>-12</v>
      </c>
      <c r="FV524" s="83">
        <f t="shared" si="1176"/>
        <v>1</v>
      </c>
      <c r="FW524" s="83">
        <f t="shared" si="1177"/>
        <v>1</v>
      </c>
      <c r="FX524" s="83">
        <f t="shared" si="1178"/>
        <v>-3</v>
      </c>
      <c r="FY524" s="83">
        <f t="shared" si="1179"/>
        <v>0</v>
      </c>
      <c r="FZ524" s="83">
        <f t="shared" si="1180"/>
        <v>5</v>
      </c>
      <c r="GA524" s="83">
        <f t="shared" si="1181"/>
        <v>7</v>
      </c>
      <c r="GB524" s="83">
        <f t="shared" si="1182"/>
        <v>-8</v>
      </c>
      <c r="GC524" s="54"/>
      <c r="GD524" s="205">
        <f t="shared" si="1183"/>
        <v>-0.47619710576907037</v>
      </c>
      <c r="GE524" s="206">
        <f t="shared" si="1184"/>
        <v>1.0522977213760925</v>
      </c>
      <c r="GF524" s="206">
        <f t="shared" si="1185"/>
        <v>-0.83101680556028756</v>
      </c>
      <c r="GG524" s="207">
        <f t="shared" si="1186"/>
        <v>-1.3961119029774038</v>
      </c>
      <c r="GH524" s="206">
        <f t="shared" si="1187"/>
        <v>0.11364989967484454</v>
      </c>
      <c r="GI524" s="206">
        <f t="shared" si="1188"/>
        <v>0.11347560000125473</v>
      </c>
      <c r="GJ524" s="206">
        <f t="shared" si="1189"/>
        <v>-0.34246575342465752</v>
      </c>
      <c r="GK524" s="206">
        <f t="shared" si="1190"/>
        <v>0</v>
      </c>
      <c r="GL524" s="206">
        <f t="shared" si="1191"/>
        <v>0.55978504254366324</v>
      </c>
      <c r="GM524" s="206">
        <f t="shared" si="1192"/>
        <v>0.78354866393792189</v>
      </c>
      <c r="GN524" s="206">
        <f t="shared" si="1193"/>
        <v>-0.89864221120643228</v>
      </c>
      <c r="GO524" s="2"/>
      <c r="GP524" s="3">
        <f t="shared" si="1194"/>
        <v>4</v>
      </c>
      <c r="GQ524" s="320">
        <f t="shared" si="1195"/>
        <v>4.4469149527515285E-4</v>
      </c>
      <c r="GR524" s="298">
        <f t="shared" si="1196"/>
        <v>2.6123756944565387E-4</v>
      </c>
      <c r="GS524" s="298">
        <f t="shared" si="1197"/>
        <v>1.7579186243487711E-4</v>
      </c>
      <c r="GT524" s="298">
        <f t="shared" si="1198"/>
        <v>3.8188879477835764E-4</v>
      </c>
      <c r="GU524" s="298">
        <f t="shared" si="1199"/>
        <v>2.8068054236117106E-4</v>
      </c>
      <c r="GV524" s="298">
        <f t="shared" si="1200"/>
        <v>1.8045329868629998E-5</v>
      </c>
      <c r="GW524" s="298">
        <f t="shared" si="1201"/>
        <v>4.0143714497902492E-5</v>
      </c>
      <c r="GX524" s="298">
        <f t="shared" si="1202"/>
        <v>7.5067560804724251E-5</v>
      </c>
      <c r="GY524" s="298">
        <f t="shared" si="1203"/>
        <v>0</v>
      </c>
      <c r="GZ524" s="298">
        <f t="shared" si="1204"/>
        <v>0</v>
      </c>
      <c r="HA524" s="298">
        <f t="shared" si="1205"/>
        <v>1.0561892691170258E-4</v>
      </c>
      <c r="HB524" s="298">
        <f t="shared" si="1206"/>
        <v>2.3928215353938184E-4</v>
      </c>
      <c r="HC524" s="298">
        <f t="shared" si="1207"/>
        <v>6.9313278691365292E-5</v>
      </c>
      <c r="HD524" s="298"/>
    </row>
    <row r="525" spans="1:212" ht="12" customHeight="1" x14ac:dyDescent="0.25">
      <c r="A525" s="2">
        <v>3</v>
      </c>
      <c r="B525" s="10" t="s">
        <v>155</v>
      </c>
      <c r="C525" s="183">
        <v>84010</v>
      </c>
      <c r="D525" s="10"/>
      <c r="E525" s="2" t="s">
        <v>259</v>
      </c>
      <c r="F525" s="33"/>
      <c r="G525" s="33"/>
      <c r="H525" s="33"/>
      <c r="I525" s="33"/>
      <c r="J525" s="33"/>
      <c r="K525" s="33"/>
      <c r="L525" s="33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61"/>
      <c r="X525" s="45"/>
      <c r="Y525" s="3">
        <v>0</v>
      </c>
      <c r="Z525" s="146">
        <v>7</v>
      </c>
      <c r="AA525" s="3">
        <f t="shared" si="1208"/>
        <v>7</v>
      </c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178">
        <f t="shared" si="1120"/>
        <v>0</v>
      </c>
      <c r="BB525" s="2">
        <f t="shared" si="1121"/>
        <v>0</v>
      </c>
      <c r="BC525" s="2">
        <f t="shared" si="1122"/>
        <v>0</v>
      </c>
      <c r="BD525" s="146">
        <f t="shared" si="1123"/>
        <v>0</v>
      </c>
      <c r="BE525" s="3">
        <f t="shared" si="1124"/>
        <v>0.92489826119126894</v>
      </c>
      <c r="BF525" s="178">
        <f t="shared" si="1125"/>
        <v>0</v>
      </c>
      <c r="BG525" s="2">
        <f t="shared" si="1126"/>
        <v>0</v>
      </c>
      <c r="BH525" s="2">
        <f t="shared" si="1127"/>
        <v>0</v>
      </c>
      <c r="BI525" s="146">
        <f t="shared" si="1128"/>
        <v>0</v>
      </c>
      <c r="BJ525" s="3"/>
      <c r="BK525" s="21">
        <v>5426</v>
      </c>
      <c r="BL525" s="3">
        <v>5422</v>
      </c>
      <c r="BM525" s="2">
        <v>4</v>
      </c>
      <c r="BN525" s="2">
        <v>4</v>
      </c>
      <c r="BO525" s="45"/>
      <c r="BP525" s="2">
        <f t="shared" si="1129"/>
        <v>4</v>
      </c>
      <c r="BQ525" s="2">
        <f t="shared" si="1130"/>
        <v>0.73773515308004434</v>
      </c>
      <c r="BR525" s="2">
        <f t="shared" si="1131"/>
        <v>0.73773515308004434</v>
      </c>
      <c r="BS525" s="2"/>
      <c r="BT525" s="7">
        <v>5400</v>
      </c>
      <c r="BU525" s="3">
        <v>5399</v>
      </c>
      <c r="BV525" s="2">
        <f t="shared" si="1209"/>
        <v>1</v>
      </c>
      <c r="BW525" s="2">
        <v>1</v>
      </c>
      <c r="BX525" s="61"/>
      <c r="BY525" s="2">
        <f t="shared" si="1132"/>
        <v>1</v>
      </c>
      <c r="BZ525" s="2">
        <f t="shared" si="1133"/>
        <v>0.18521948508983146</v>
      </c>
      <c r="CA525" s="2">
        <f t="shared" si="1134"/>
        <v>0.18521948508983146</v>
      </c>
      <c r="CB525" s="2"/>
      <c r="CC525" s="105">
        <v>5412</v>
      </c>
      <c r="CD525" s="3">
        <v>5414</v>
      </c>
      <c r="CE525" s="2">
        <f t="shared" si="1210"/>
        <v>-2</v>
      </c>
      <c r="CF525" s="2">
        <v>-2</v>
      </c>
      <c r="CG525" s="61"/>
      <c r="CH525" s="2">
        <f t="shared" si="1135"/>
        <v>-2</v>
      </c>
      <c r="CI525" s="2">
        <f t="shared" si="1136"/>
        <v>-0.36941263391207979</v>
      </c>
      <c r="CJ525" s="2">
        <f t="shared" si="1137"/>
        <v>-0.36941263391207979</v>
      </c>
      <c r="CK525" s="2"/>
      <c r="CL525" s="105">
        <v>5430</v>
      </c>
      <c r="CM525" s="3">
        <v>5430</v>
      </c>
      <c r="CN525" s="2">
        <f t="shared" si="1211"/>
        <v>0</v>
      </c>
      <c r="CO525" s="2">
        <f t="shared" si="1212"/>
        <v>0</v>
      </c>
      <c r="CP525" s="61"/>
      <c r="CQ525" s="2">
        <f t="shared" si="1138"/>
        <v>0</v>
      </c>
      <c r="CR525" s="2">
        <f t="shared" si="1139"/>
        <v>0</v>
      </c>
      <c r="CS525" s="2">
        <f t="shared" si="1140"/>
        <v>0</v>
      </c>
      <c r="CT525" s="2"/>
      <c r="CU525" s="131">
        <v>5411</v>
      </c>
      <c r="CV525" s="3">
        <v>5406</v>
      </c>
      <c r="CW525" s="2">
        <f t="shared" si="1213"/>
        <v>5</v>
      </c>
      <c r="CX525" s="2">
        <f t="shared" si="1214"/>
        <v>5</v>
      </c>
      <c r="CY525" s="61"/>
      <c r="CZ525" s="2">
        <f t="shared" si="1141"/>
        <v>5</v>
      </c>
      <c r="DA525" s="2">
        <f t="shared" si="1142"/>
        <v>0.92489826119126894</v>
      </c>
      <c r="DB525" s="2">
        <f t="shared" si="1143"/>
        <v>0.92489826119126894</v>
      </c>
      <c r="DC525" s="2"/>
      <c r="DD525" s="131">
        <v>5462</v>
      </c>
      <c r="DE525" s="3">
        <v>5459</v>
      </c>
      <c r="DF525" s="2">
        <f t="shared" si="1215"/>
        <v>3</v>
      </c>
      <c r="DG525" s="2">
        <f t="shared" si="1216"/>
        <v>3</v>
      </c>
      <c r="DH525" s="61"/>
      <c r="DI525" s="2">
        <f t="shared" si="1144"/>
        <v>3</v>
      </c>
      <c r="DJ525" s="2">
        <f t="shared" si="1145"/>
        <v>0.54955119985345302</v>
      </c>
      <c r="DK525" s="2">
        <f t="shared" si="1146"/>
        <v>0.54955119985345302</v>
      </c>
      <c r="DL525" s="2"/>
      <c r="DM525" s="131">
        <v>5354</v>
      </c>
      <c r="DN525" s="2">
        <v>5352</v>
      </c>
      <c r="DO525" s="3">
        <f t="shared" si="1147"/>
        <v>2</v>
      </c>
      <c r="DP525" s="3">
        <f t="shared" si="1148"/>
        <v>0.37369207772795215</v>
      </c>
      <c r="DQ525" s="2"/>
      <c r="DR525" s="131">
        <v>5410</v>
      </c>
      <c r="DS525" s="2">
        <v>5405</v>
      </c>
      <c r="DT525" s="3">
        <f t="shared" si="1149"/>
        <v>5</v>
      </c>
      <c r="DU525" s="3">
        <f t="shared" si="1150"/>
        <v>0.92506938020351526</v>
      </c>
      <c r="DV525" s="2"/>
      <c r="DW525" s="131">
        <v>5422</v>
      </c>
      <c r="DX525" s="2">
        <v>5424</v>
      </c>
      <c r="DY525" s="3">
        <f t="shared" si="1151"/>
        <v>-2</v>
      </c>
      <c r="DZ525" s="3">
        <f t="shared" si="1152"/>
        <v>-0.36873156342182889</v>
      </c>
      <c r="EA525" s="2"/>
      <c r="EB525" s="131">
        <v>5417</v>
      </c>
      <c r="EC525" s="2">
        <v>5417</v>
      </c>
      <c r="ED525" s="3">
        <f t="shared" si="1116"/>
        <v>0</v>
      </c>
      <c r="EE525" s="3">
        <f t="shared" si="1153"/>
        <v>0</v>
      </c>
      <c r="EF525" s="2"/>
      <c r="EG525" s="131">
        <v>5432</v>
      </c>
      <c r="EH525" s="2">
        <v>5432</v>
      </c>
      <c r="EI525" s="3">
        <f>EG525-EH525</f>
        <v>0</v>
      </c>
      <c r="EJ525" s="3">
        <f t="shared" si="1154"/>
        <v>0</v>
      </c>
      <c r="EK525" s="2"/>
      <c r="EL525" s="131">
        <v>5406</v>
      </c>
      <c r="EM525" s="2">
        <v>5398</v>
      </c>
      <c r="EN525" s="3">
        <f>EL525-EM525</f>
        <v>8</v>
      </c>
      <c r="EO525" s="3">
        <f t="shared" si="1155"/>
        <v>1.4820303816228233</v>
      </c>
      <c r="EP525" s="2"/>
      <c r="EQ525" s="2"/>
      <c r="ER525" s="77">
        <f t="shared" si="1156"/>
        <v>4</v>
      </c>
      <c r="ES525" s="83">
        <f t="shared" ref="ES525:ES556" si="1217">BY525</f>
        <v>1</v>
      </c>
      <c r="ET525" s="83">
        <f t="shared" si="1085"/>
        <v>-2</v>
      </c>
      <c r="EU525" s="81">
        <f>CQ525</f>
        <v>0</v>
      </c>
      <c r="EV525" s="81">
        <f t="shared" si="1089"/>
        <v>5</v>
      </c>
      <c r="EW525" s="81">
        <f t="shared" si="1108"/>
        <v>3</v>
      </c>
      <c r="EX525" s="81">
        <f t="shared" si="1090"/>
        <v>2</v>
      </c>
      <c r="EY525" s="81">
        <f>DT525</f>
        <v>5</v>
      </c>
      <c r="EZ525" s="81">
        <f t="shared" si="1115"/>
        <v>-2</v>
      </c>
      <c r="FA525" s="81">
        <f t="shared" si="1158"/>
        <v>0</v>
      </c>
      <c r="FB525" s="81">
        <f t="shared" si="1159"/>
        <v>0</v>
      </c>
      <c r="FC525" s="81">
        <f>EN525</f>
        <v>8</v>
      </c>
      <c r="FD525" s="2"/>
      <c r="FE525" s="77">
        <f t="shared" si="1160"/>
        <v>0.73773515308004434</v>
      </c>
      <c r="FF525" s="83">
        <f t="shared" si="1161"/>
        <v>0.18521948508983146</v>
      </c>
      <c r="FG525" s="83">
        <f t="shared" si="1162"/>
        <v>-0.36941263391207979</v>
      </c>
      <c r="FH525" s="81">
        <f t="shared" si="1163"/>
        <v>0</v>
      </c>
      <c r="FI525" s="81">
        <f t="shared" si="1164"/>
        <v>0.92489826119126894</v>
      </c>
      <c r="FJ525" s="81">
        <f t="shared" si="1165"/>
        <v>0.54955119985345302</v>
      </c>
      <c r="FK525" s="81">
        <f t="shared" si="1166"/>
        <v>0.37369207772795215</v>
      </c>
      <c r="FL525" s="81">
        <f t="shared" si="1167"/>
        <v>0.92506938020351526</v>
      </c>
      <c r="FM525" s="81">
        <f t="shared" si="1168"/>
        <v>-0.36873156342182889</v>
      </c>
      <c r="FN525" s="81">
        <f t="shared" si="1169"/>
        <v>0</v>
      </c>
      <c r="FO525" s="81">
        <f t="shared" si="1170"/>
        <v>0</v>
      </c>
      <c r="FP525" s="81">
        <f t="shared" si="1171"/>
        <v>1.4820303816228233</v>
      </c>
      <c r="FQ525" s="2"/>
      <c r="FR525" s="83">
        <f t="shared" si="1172"/>
        <v>-3</v>
      </c>
      <c r="FS525" s="83">
        <f t="shared" si="1173"/>
        <v>-3</v>
      </c>
      <c r="FT525" s="83">
        <f t="shared" si="1174"/>
        <v>2</v>
      </c>
      <c r="FU525" s="83">
        <f t="shared" si="1175"/>
        <v>5</v>
      </c>
      <c r="FV525" s="83">
        <f t="shared" si="1176"/>
        <v>-2</v>
      </c>
      <c r="FW525" s="83">
        <f t="shared" si="1177"/>
        <v>-1</v>
      </c>
      <c r="FX525" s="83">
        <f t="shared" si="1178"/>
        <v>3</v>
      </c>
      <c r="FY525" s="83">
        <f t="shared" si="1179"/>
        <v>-7</v>
      </c>
      <c r="FZ525" s="83">
        <f t="shared" si="1180"/>
        <v>2</v>
      </c>
      <c r="GA525" s="83">
        <f t="shared" si="1181"/>
        <v>0</v>
      </c>
      <c r="GB525" s="83">
        <f t="shared" si="1182"/>
        <v>8</v>
      </c>
      <c r="GC525" s="54"/>
      <c r="GD525" s="205">
        <f t="shared" si="1183"/>
        <v>-0.5525156679902129</v>
      </c>
      <c r="GE525" s="206">
        <f t="shared" si="1184"/>
        <v>-0.55463211900191123</v>
      </c>
      <c r="GF525" s="206">
        <f t="shared" si="1185"/>
        <v>0.36941263391207979</v>
      </c>
      <c r="GG525" s="207">
        <f t="shared" si="1186"/>
        <v>0.92489826119126894</v>
      </c>
      <c r="GH525" s="206">
        <f t="shared" si="1187"/>
        <v>-0.37534706133781592</v>
      </c>
      <c r="GI525" s="206">
        <f t="shared" si="1188"/>
        <v>-0.17585912212550087</v>
      </c>
      <c r="GJ525" s="206">
        <f t="shared" si="1189"/>
        <v>0.55137730247556305</v>
      </c>
      <c r="GK525" s="206">
        <f t="shared" si="1190"/>
        <v>-1.2938009436253441</v>
      </c>
      <c r="GL525" s="206">
        <f t="shared" si="1191"/>
        <v>0.36873156342182889</v>
      </c>
      <c r="GM525" s="206">
        <f t="shared" si="1192"/>
        <v>0</v>
      </c>
      <c r="GN525" s="206">
        <f t="shared" si="1193"/>
        <v>1.4820303816228233</v>
      </c>
      <c r="GO525" s="2"/>
      <c r="GP525" s="3">
        <f t="shared" si="1194"/>
        <v>8</v>
      </c>
      <c r="GQ525" s="320">
        <f t="shared" si="1195"/>
        <v>1.4820303816228233E-3</v>
      </c>
      <c r="GR525" s="298">
        <f t="shared" si="1196"/>
        <v>6.9663351852174363E-5</v>
      </c>
      <c r="GS525" s="298">
        <f t="shared" si="1197"/>
        <v>1.5981078403170646E-5</v>
      </c>
      <c r="GT525" s="298">
        <f t="shared" si="1198"/>
        <v>-3.818887947783576E-5</v>
      </c>
      <c r="GU525" s="298">
        <f t="shared" si="1199"/>
        <v>0</v>
      </c>
      <c r="GV525" s="298">
        <f t="shared" si="1200"/>
        <v>9.0226649343149996E-5</v>
      </c>
      <c r="GW525" s="298">
        <f t="shared" si="1201"/>
        <v>6.0215571746853738E-5</v>
      </c>
      <c r="GX525" s="298">
        <f t="shared" si="1202"/>
        <v>5.0045040536482834E-5</v>
      </c>
      <c r="GY525" s="298">
        <f t="shared" si="1203"/>
        <v>1.1989545116658273E-4</v>
      </c>
      <c r="GZ525" s="298">
        <f t="shared" si="1204"/>
        <v>-4.151530877010898E-5</v>
      </c>
      <c r="HA525" s="298">
        <f t="shared" si="1205"/>
        <v>0</v>
      </c>
      <c r="HB525" s="298">
        <f t="shared" si="1206"/>
        <v>0</v>
      </c>
      <c r="HC525" s="298">
        <f t="shared" si="1207"/>
        <v>1.3862655738273058E-4</v>
      </c>
      <c r="HD525" s="298"/>
    </row>
    <row r="526" spans="1:212" ht="12" customHeight="1" x14ac:dyDescent="0.25">
      <c r="A526" s="2">
        <v>3</v>
      </c>
      <c r="B526" s="10" t="s">
        <v>155</v>
      </c>
      <c r="C526" s="183">
        <v>84016</v>
      </c>
      <c r="D526" s="10"/>
      <c r="E526" s="2" t="s">
        <v>299</v>
      </c>
      <c r="F526" s="33"/>
      <c r="G526" s="33"/>
      <c r="H526" s="33"/>
      <c r="I526" s="33"/>
      <c r="J526" s="33"/>
      <c r="K526" s="33"/>
      <c r="L526" s="33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61">
        <v>50</v>
      </c>
      <c r="X526" s="45">
        <f>SUM(M526:W526)</f>
        <v>50</v>
      </c>
      <c r="Y526" s="3">
        <v>0</v>
      </c>
      <c r="Z526" s="146">
        <v>2</v>
      </c>
      <c r="AA526" s="3">
        <f t="shared" si="1208"/>
        <v>2</v>
      </c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178">
        <f t="shared" si="1120"/>
        <v>0</v>
      </c>
      <c r="BB526" s="2">
        <f t="shared" si="1121"/>
        <v>0</v>
      </c>
      <c r="BC526" s="2">
        <f t="shared" si="1122"/>
        <v>0</v>
      </c>
      <c r="BD526" s="146">
        <f t="shared" si="1123"/>
        <v>0</v>
      </c>
      <c r="BE526" s="3">
        <f t="shared" si="1124"/>
        <v>2.0646937370956642</v>
      </c>
      <c r="BF526" s="178">
        <f t="shared" si="1125"/>
        <v>0</v>
      </c>
      <c r="BG526" s="2">
        <f t="shared" si="1126"/>
        <v>0</v>
      </c>
      <c r="BH526" s="2">
        <f t="shared" si="1127"/>
        <v>0</v>
      </c>
      <c r="BI526" s="146">
        <f t="shared" si="1128"/>
        <v>0</v>
      </c>
      <c r="BJ526" s="3"/>
      <c r="BK526" s="21">
        <v>1405</v>
      </c>
      <c r="BL526" s="3">
        <v>1404</v>
      </c>
      <c r="BM526" s="2">
        <v>1</v>
      </c>
      <c r="BN526" s="2">
        <v>1</v>
      </c>
      <c r="BO526" s="45"/>
      <c r="BP526" s="2">
        <f t="shared" si="1129"/>
        <v>1</v>
      </c>
      <c r="BQ526" s="2">
        <f t="shared" si="1130"/>
        <v>0.71225071225071224</v>
      </c>
      <c r="BR526" s="2">
        <f t="shared" si="1131"/>
        <v>0.71225071225071224</v>
      </c>
      <c r="BS526" s="2"/>
      <c r="BT526" s="7">
        <v>1426</v>
      </c>
      <c r="BU526" s="3">
        <v>1426</v>
      </c>
      <c r="BV526" s="2">
        <f t="shared" si="1209"/>
        <v>0</v>
      </c>
      <c r="BW526" s="2">
        <v>0</v>
      </c>
      <c r="BX526" s="61"/>
      <c r="BY526" s="2">
        <f t="shared" si="1132"/>
        <v>0</v>
      </c>
      <c r="BZ526" s="2">
        <f t="shared" si="1133"/>
        <v>0</v>
      </c>
      <c r="CA526" s="2">
        <f t="shared" si="1134"/>
        <v>0</v>
      </c>
      <c r="CB526" s="2"/>
      <c r="CC526" s="105">
        <v>1427</v>
      </c>
      <c r="CD526" s="3">
        <v>1423</v>
      </c>
      <c r="CE526" s="2">
        <f t="shared" si="1210"/>
        <v>4</v>
      </c>
      <c r="CF526" s="2">
        <v>4</v>
      </c>
      <c r="CG526" s="61"/>
      <c r="CH526" s="2">
        <f t="shared" si="1135"/>
        <v>4</v>
      </c>
      <c r="CI526" s="2">
        <f t="shared" si="1136"/>
        <v>2.8109627547434997</v>
      </c>
      <c r="CJ526" s="2">
        <f t="shared" si="1137"/>
        <v>2.8109627547434997</v>
      </c>
      <c r="CK526" s="2"/>
      <c r="CL526" s="105">
        <v>1453</v>
      </c>
      <c r="CM526" s="3">
        <v>1448</v>
      </c>
      <c r="CN526" s="2">
        <f t="shared" si="1211"/>
        <v>5</v>
      </c>
      <c r="CO526" s="2">
        <f t="shared" si="1212"/>
        <v>5</v>
      </c>
      <c r="CP526" s="61"/>
      <c r="CQ526" s="2">
        <f t="shared" si="1138"/>
        <v>5</v>
      </c>
      <c r="CR526" s="2">
        <f t="shared" si="1139"/>
        <v>3.4530386740331491</v>
      </c>
      <c r="CS526" s="2">
        <f t="shared" si="1140"/>
        <v>3.4530386740331491</v>
      </c>
      <c r="CT526" s="2"/>
      <c r="CU526" s="131">
        <v>1456</v>
      </c>
      <c r="CV526" s="3">
        <v>1453</v>
      </c>
      <c r="CW526" s="2">
        <f t="shared" si="1213"/>
        <v>3</v>
      </c>
      <c r="CX526" s="2">
        <f t="shared" si="1214"/>
        <v>3</v>
      </c>
      <c r="CY526" s="61"/>
      <c r="CZ526" s="2">
        <f t="shared" si="1141"/>
        <v>3</v>
      </c>
      <c r="DA526" s="2">
        <f t="shared" si="1142"/>
        <v>2.0646937370956642</v>
      </c>
      <c r="DB526" s="2">
        <f t="shared" si="1143"/>
        <v>2.0646937370956642</v>
      </c>
      <c r="DC526" s="2"/>
      <c r="DD526" s="131">
        <v>1429</v>
      </c>
      <c r="DE526" s="3">
        <v>1428</v>
      </c>
      <c r="DF526" s="2">
        <f t="shared" si="1215"/>
        <v>1</v>
      </c>
      <c r="DG526" s="2">
        <f t="shared" si="1216"/>
        <v>1</v>
      </c>
      <c r="DH526" s="61"/>
      <c r="DI526" s="2">
        <f t="shared" si="1144"/>
        <v>1</v>
      </c>
      <c r="DJ526" s="2">
        <f t="shared" si="1145"/>
        <v>0.70028011204481788</v>
      </c>
      <c r="DK526" s="2">
        <f t="shared" si="1146"/>
        <v>0.70028011204481788</v>
      </c>
      <c r="DL526" s="2"/>
      <c r="DM526" s="131">
        <v>1408</v>
      </c>
      <c r="DN526" s="2">
        <v>1409</v>
      </c>
      <c r="DO526" s="3">
        <f t="shared" si="1147"/>
        <v>-1</v>
      </c>
      <c r="DP526" s="3">
        <f t="shared" si="1148"/>
        <v>-0.70972320794889998</v>
      </c>
      <c r="DQ526" s="2"/>
      <c r="DR526" s="131">
        <v>1399</v>
      </c>
      <c r="DS526" s="2">
        <v>1394</v>
      </c>
      <c r="DT526" s="3">
        <f t="shared" si="1149"/>
        <v>5</v>
      </c>
      <c r="DU526" s="3">
        <f t="shared" si="1150"/>
        <v>3.5868005738880919</v>
      </c>
      <c r="DV526" s="2"/>
      <c r="DW526" s="131">
        <v>1382</v>
      </c>
      <c r="DX526" s="2">
        <v>1385</v>
      </c>
      <c r="DY526" s="3">
        <f t="shared" si="1151"/>
        <v>-3</v>
      </c>
      <c r="DZ526" s="3">
        <f t="shared" si="1152"/>
        <v>-2.1660649819494586</v>
      </c>
      <c r="EA526" s="2"/>
      <c r="EB526" s="131">
        <v>1415</v>
      </c>
      <c r="EC526" s="2">
        <v>1415</v>
      </c>
      <c r="ED526" s="3">
        <f t="shared" si="1116"/>
        <v>0</v>
      </c>
      <c r="EE526" s="3">
        <f t="shared" si="1153"/>
        <v>0</v>
      </c>
      <c r="EF526" s="2"/>
      <c r="EG526" s="131">
        <v>1406</v>
      </c>
      <c r="EH526" s="2">
        <v>1407</v>
      </c>
      <c r="EI526" s="3">
        <v>0</v>
      </c>
      <c r="EJ526" s="3">
        <f t="shared" si="1154"/>
        <v>0</v>
      </c>
      <c r="EK526" s="2"/>
      <c r="EL526" s="131">
        <v>1415</v>
      </c>
      <c r="EM526" s="2">
        <v>1417</v>
      </c>
      <c r="EN526" s="146">
        <v>0</v>
      </c>
      <c r="EO526" s="3">
        <f t="shared" si="1155"/>
        <v>0</v>
      </c>
      <c r="EP526" s="2"/>
      <c r="EQ526" s="2"/>
      <c r="ER526" s="77">
        <f t="shared" si="1156"/>
        <v>1</v>
      </c>
      <c r="ES526" s="83">
        <f t="shared" si="1217"/>
        <v>0</v>
      </c>
      <c r="ET526" s="83">
        <f t="shared" si="1085"/>
        <v>4</v>
      </c>
      <c r="EU526" s="81">
        <f>CQ526</f>
        <v>5</v>
      </c>
      <c r="EV526" s="81">
        <f t="shared" si="1089"/>
        <v>3</v>
      </c>
      <c r="EW526" s="81">
        <f t="shared" si="1108"/>
        <v>1</v>
      </c>
      <c r="EX526" s="81">
        <f t="shared" si="1090"/>
        <v>-1</v>
      </c>
      <c r="EY526" s="81">
        <v>0</v>
      </c>
      <c r="EZ526" s="81">
        <f t="shared" si="1115"/>
        <v>-3</v>
      </c>
      <c r="FA526" s="81">
        <f t="shared" si="1158"/>
        <v>0</v>
      </c>
      <c r="FB526" s="81">
        <f t="shared" si="1159"/>
        <v>0</v>
      </c>
      <c r="FC526" s="81">
        <v>0</v>
      </c>
      <c r="FD526" s="2"/>
      <c r="FE526" s="77">
        <f t="shared" si="1160"/>
        <v>0.71225071225071224</v>
      </c>
      <c r="FF526" s="83">
        <f t="shared" si="1161"/>
        <v>0</v>
      </c>
      <c r="FG526" s="83">
        <f t="shared" si="1162"/>
        <v>2.8109627547434997</v>
      </c>
      <c r="FH526" s="81">
        <f t="shared" si="1163"/>
        <v>3.4530386740331491</v>
      </c>
      <c r="FI526" s="81">
        <f t="shared" si="1164"/>
        <v>2.0646937370956642</v>
      </c>
      <c r="FJ526" s="81">
        <f t="shared" si="1165"/>
        <v>0.70028011204481788</v>
      </c>
      <c r="FK526" s="81">
        <f t="shared" si="1166"/>
        <v>-0.70972320794889998</v>
      </c>
      <c r="FL526" s="81">
        <f t="shared" si="1167"/>
        <v>0</v>
      </c>
      <c r="FM526" s="81">
        <f t="shared" si="1168"/>
        <v>-2.1660649819494586</v>
      </c>
      <c r="FN526" s="81">
        <f t="shared" si="1169"/>
        <v>0</v>
      </c>
      <c r="FO526" s="81">
        <f t="shared" si="1170"/>
        <v>0</v>
      </c>
      <c r="FP526" s="81">
        <f t="shared" si="1171"/>
        <v>0</v>
      </c>
      <c r="FQ526" s="2"/>
      <c r="FR526" s="83">
        <f t="shared" si="1172"/>
        <v>-1</v>
      </c>
      <c r="FS526" s="83">
        <f t="shared" si="1173"/>
        <v>4</v>
      </c>
      <c r="FT526" s="83">
        <f t="shared" si="1174"/>
        <v>1</v>
      </c>
      <c r="FU526" s="83">
        <f t="shared" si="1175"/>
        <v>-2</v>
      </c>
      <c r="FV526" s="83">
        <f t="shared" si="1176"/>
        <v>-2</v>
      </c>
      <c r="FW526" s="83">
        <f t="shared" si="1177"/>
        <v>-2</v>
      </c>
      <c r="FX526" s="83">
        <f t="shared" si="1178"/>
        <v>1</v>
      </c>
      <c r="FY526" s="83">
        <f t="shared" si="1179"/>
        <v>-3</v>
      </c>
      <c r="FZ526" s="83">
        <f t="shared" si="1180"/>
        <v>3</v>
      </c>
      <c r="GA526" s="83">
        <f t="shared" si="1181"/>
        <v>0</v>
      </c>
      <c r="GB526" s="83">
        <f t="shared" si="1182"/>
        <v>0</v>
      </c>
      <c r="GC526" s="54"/>
      <c r="GD526" s="205">
        <f t="shared" si="1183"/>
        <v>-0.71225071225071224</v>
      </c>
      <c r="GE526" s="206">
        <f t="shared" si="1184"/>
        <v>2.8109627547434997</v>
      </c>
      <c r="GF526" s="206">
        <f t="shared" si="1185"/>
        <v>0.64207591928964947</v>
      </c>
      <c r="GG526" s="207">
        <f t="shared" si="1186"/>
        <v>-1.388344936937485</v>
      </c>
      <c r="GH526" s="206">
        <f t="shared" si="1187"/>
        <v>-1.3644136250508463</v>
      </c>
      <c r="GI526" s="206">
        <f t="shared" si="1188"/>
        <v>-1.4100033199937179</v>
      </c>
      <c r="GJ526" s="206">
        <f t="shared" si="1189"/>
        <v>0.70972320794889998</v>
      </c>
      <c r="GK526" s="206">
        <f t="shared" si="1190"/>
        <v>-2.1660649819494586</v>
      </c>
      <c r="GL526" s="206">
        <f t="shared" si="1191"/>
        <v>2.1660649819494586</v>
      </c>
      <c r="GM526" s="206">
        <f t="shared" si="1192"/>
        <v>0</v>
      </c>
      <c r="GN526" s="206">
        <f t="shared" si="1193"/>
        <v>0</v>
      </c>
      <c r="GO526" s="2"/>
      <c r="GP526" s="3">
        <f t="shared" si="1194"/>
        <v>0</v>
      </c>
      <c r="GQ526" s="320">
        <f t="shared" si="1195"/>
        <v>0</v>
      </c>
      <c r="GR526" s="298">
        <f t="shared" si="1196"/>
        <v>1.7415837963043591E-5</v>
      </c>
      <c r="GS526" s="298">
        <f t="shared" si="1197"/>
        <v>0</v>
      </c>
      <c r="GT526" s="298">
        <f t="shared" si="1198"/>
        <v>7.637775895567152E-5</v>
      </c>
      <c r="GU526" s="298">
        <f t="shared" si="1199"/>
        <v>1.0795405475429657E-4</v>
      </c>
      <c r="GV526" s="298">
        <f t="shared" si="1200"/>
        <v>5.4135989605889994E-5</v>
      </c>
      <c r="GW526" s="298">
        <f t="shared" si="1201"/>
        <v>2.0071857248951246E-5</v>
      </c>
      <c r="GX526" s="298">
        <f t="shared" si="1202"/>
        <v>-2.5022520268241417E-5</v>
      </c>
      <c r="GY526" s="298">
        <f t="shared" si="1203"/>
        <v>0</v>
      </c>
      <c r="GZ526" s="298">
        <f t="shared" si="1204"/>
        <v>-6.227296315516347E-5</v>
      </c>
      <c r="HA526" s="298">
        <f t="shared" si="1205"/>
        <v>0</v>
      </c>
      <c r="HB526" s="298">
        <f t="shared" si="1206"/>
        <v>0</v>
      </c>
      <c r="HC526" s="298">
        <f t="shared" si="1207"/>
        <v>0</v>
      </c>
      <c r="HD526" s="298"/>
    </row>
    <row r="527" spans="1:212" ht="12" customHeight="1" x14ac:dyDescent="0.25">
      <c r="A527" s="2">
        <v>3</v>
      </c>
      <c r="B527" s="10" t="s">
        <v>155</v>
      </c>
      <c r="C527" s="183">
        <v>84029</v>
      </c>
      <c r="D527" s="10"/>
      <c r="E527" s="181" t="s">
        <v>402</v>
      </c>
      <c r="F527" s="33"/>
      <c r="G527" s="33" t="s">
        <v>176</v>
      </c>
      <c r="H527" s="33" t="s">
        <v>176</v>
      </c>
      <c r="I527" s="33"/>
      <c r="J527" s="33">
        <v>466</v>
      </c>
      <c r="K527" s="33">
        <f>SUM(I527+J527)</f>
        <v>466</v>
      </c>
      <c r="L527" s="33"/>
      <c r="M527" s="45"/>
      <c r="N527" s="45"/>
      <c r="O527" s="45">
        <v>466</v>
      </c>
      <c r="P527" s="45"/>
      <c r="Q527" s="45"/>
      <c r="R527" s="45"/>
      <c r="S527" s="45"/>
      <c r="T527" s="45"/>
      <c r="U527" s="45"/>
      <c r="V527" s="45"/>
      <c r="W527" s="61"/>
      <c r="X527" s="45">
        <f>SUM(M527:W527)</f>
        <v>466</v>
      </c>
      <c r="Y527" s="3">
        <v>466</v>
      </c>
      <c r="Z527" s="146"/>
      <c r="AA527" s="3">
        <f t="shared" si="1208"/>
        <v>466</v>
      </c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178">
        <f t="shared" si="1120"/>
        <v>0</v>
      </c>
      <c r="BB527" s="2">
        <f t="shared" si="1121"/>
        <v>0</v>
      </c>
      <c r="BC527" s="2">
        <f t="shared" si="1122"/>
        <v>0</v>
      </c>
      <c r="BD527" s="146">
        <f t="shared" si="1123"/>
        <v>0</v>
      </c>
      <c r="BE527" s="3">
        <f t="shared" si="1124"/>
        <v>284.31372549019608</v>
      </c>
      <c r="BF527" s="178">
        <f t="shared" si="1125"/>
        <v>0</v>
      </c>
      <c r="BG527" s="2">
        <f t="shared" si="1126"/>
        <v>0</v>
      </c>
      <c r="BH527" s="2">
        <f t="shared" si="1127"/>
        <v>0</v>
      </c>
      <c r="BI527" s="146">
        <f t="shared" si="1128"/>
        <v>0</v>
      </c>
      <c r="BJ527" s="3"/>
      <c r="BK527" s="21">
        <v>2010</v>
      </c>
      <c r="BL527" s="3">
        <v>1555</v>
      </c>
      <c r="BM527" s="2">
        <v>455</v>
      </c>
      <c r="BN527" s="2">
        <v>455</v>
      </c>
      <c r="BO527" s="45"/>
      <c r="BP527" s="2">
        <f t="shared" si="1129"/>
        <v>455</v>
      </c>
      <c r="BQ527" s="2">
        <f t="shared" si="1130"/>
        <v>292.60450160771705</v>
      </c>
      <c r="BR527" s="2">
        <f t="shared" si="1131"/>
        <v>292.60450160771705</v>
      </c>
      <c r="BS527" s="2"/>
      <c r="BT527" s="7">
        <v>2017</v>
      </c>
      <c r="BU527" s="3">
        <v>1571</v>
      </c>
      <c r="BV527" s="2">
        <f t="shared" si="1209"/>
        <v>446</v>
      </c>
      <c r="BW527" s="2">
        <v>446</v>
      </c>
      <c r="BX527" s="61"/>
      <c r="BY527" s="2">
        <f t="shared" si="1132"/>
        <v>446</v>
      </c>
      <c r="BZ527" s="2">
        <f t="shared" si="1133"/>
        <v>283.89560789306171</v>
      </c>
      <c r="CA527" s="2">
        <f t="shared" si="1134"/>
        <v>283.89560789306171</v>
      </c>
      <c r="CB527" s="2"/>
      <c r="CC527" s="105">
        <v>1881</v>
      </c>
      <c r="CD527" s="3">
        <v>1586</v>
      </c>
      <c r="CE527" s="2">
        <f t="shared" si="1210"/>
        <v>295</v>
      </c>
      <c r="CF527" s="2">
        <v>295</v>
      </c>
      <c r="CG527" s="61"/>
      <c r="CH527" s="2">
        <f t="shared" si="1135"/>
        <v>295</v>
      </c>
      <c r="CI527" s="2">
        <f t="shared" si="1136"/>
        <v>186.00252206809583</v>
      </c>
      <c r="CJ527" s="2">
        <f t="shared" si="1137"/>
        <v>186.00252206809583</v>
      </c>
      <c r="CK527" s="2"/>
      <c r="CL527" s="105">
        <v>1931</v>
      </c>
      <c r="CM527" s="3">
        <v>1578</v>
      </c>
      <c r="CN527" s="2">
        <f t="shared" si="1211"/>
        <v>353</v>
      </c>
      <c r="CO527" s="2">
        <f t="shared" si="1212"/>
        <v>353</v>
      </c>
      <c r="CP527" s="61"/>
      <c r="CQ527" s="2">
        <f t="shared" si="1138"/>
        <v>353</v>
      </c>
      <c r="CR527" s="2">
        <f t="shared" si="1139"/>
        <v>223.70088719898607</v>
      </c>
      <c r="CS527" s="2">
        <f t="shared" si="1140"/>
        <v>223.70088719898607</v>
      </c>
      <c r="CT527" s="2"/>
      <c r="CU527" s="131">
        <v>2096</v>
      </c>
      <c r="CV527" s="3">
        <v>1632</v>
      </c>
      <c r="CW527" s="2">
        <f t="shared" si="1213"/>
        <v>464</v>
      </c>
      <c r="CX527" s="2">
        <f t="shared" si="1214"/>
        <v>464</v>
      </c>
      <c r="CY527" s="61"/>
      <c r="CZ527" s="2">
        <f t="shared" si="1141"/>
        <v>464</v>
      </c>
      <c r="DA527" s="2">
        <f t="shared" si="1142"/>
        <v>284.31372549019608</v>
      </c>
      <c r="DB527" s="2">
        <f t="shared" si="1143"/>
        <v>284.31372549019608</v>
      </c>
      <c r="DC527" s="2"/>
      <c r="DD527" s="131">
        <v>1981</v>
      </c>
      <c r="DE527" s="3">
        <v>1614</v>
      </c>
      <c r="DF527" s="2">
        <f t="shared" si="1215"/>
        <v>367</v>
      </c>
      <c r="DG527" s="2">
        <f t="shared" si="1216"/>
        <v>367</v>
      </c>
      <c r="DH527" s="61"/>
      <c r="DI527" s="2">
        <f t="shared" si="1144"/>
        <v>367</v>
      </c>
      <c r="DJ527" s="2">
        <f t="shared" si="1145"/>
        <v>227.38537794299876</v>
      </c>
      <c r="DK527" s="2">
        <f t="shared" si="1146"/>
        <v>227.38537794299876</v>
      </c>
      <c r="DL527" s="2"/>
      <c r="DM527" s="131">
        <v>1663</v>
      </c>
      <c r="DN527" s="2">
        <v>1622</v>
      </c>
      <c r="DO527" s="3">
        <f t="shared" si="1147"/>
        <v>41</v>
      </c>
      <c r="DP527" s="3">
        <f t="shared" si="1148"/>
        <v>25.27743526510481</v>
      </c>
      <c r="DQ527" s="2"/>
      <c r="DR527" s="131">
        <v>1626</v>
      </c>
      <c r="DS527" s="2">
        <v>1623</v>
      </c>
      <c r="DT527" s="3">
        <f t="shared" si="1149"/>
        <v>3</v>
      </c>
      <c r="DU527" s="3">
        <f t="shared" si="1150"/>
        <v>1.8484288354898337</v>
      </c>
      <c r="DV527" s="2"/>
      <c r="DW527" s="131">
        <v>1649</v>
      </c>
      <c r="DX527" s="2">
        <v>1646</v>
      </c>
      <c r="DY527" s="3">
        <f t="shared" si="1151"/>
        <v>3</v>
      </c>
      <c r="DZ527" s="3">
        <f t="shared" si="1152"/>
        <v>1.8226002430133657</v>
      </c>
      <c r="EA527" s="2"/>
      <c r="EB527" s="131">
        <v>2060</v>
      </c>
      <c r="EC527" s="2">
        <v>1656</v>
      </c>
      <c r="ED527" s="3">
        <f t="shared" si="1116"/>
        <v>404</v>
      </c>
      <c r="EE527" s="3">
        <f t="shared" si="1153"/>
        <v>243.96135265700482</v>
      </c>
      <c r="EF527" s="2"/>
      <c r="EG527" s="131">
        <v>2082</v>
      </c>
      <c r="EH527" s="2">
        <v>1671</v>
      </c>
      <c r="EI527" s="3">
        <f>EG527-EH527</f>
        <v>411</v>
      </c>
      <c r="EJ527" s="3">
        <f t="shared" si="1154"/>
        <v>245.9605026929982</v>
      </c>
      <c r="EK527" s="2"/>
      <c r="EL527" s="131">
        <v>2173</v>
      </c>
      <c r="EM527" s="2">
        <v>1716</v>
      </c>
      <c r="EN527" s="3">
        <f t="shared" ref="EN527:EN544" si="1218">EL527-EM527</f>
        <v>457</v>
      </c>
      <c r="EO527" s="3">
        <f t="shared" si="1155"/>
        <v>266.31701631701634</v>
      </c>
      <c r="EP527" s="2"/>
      <c r="EQ527" s="2"/>
      <c r="ER527" s="77">
        <f t="shared" si="1156"/>
        <v>455</v>
      </c>
      <c r="ES527" s="83">
        <f t="shared" si="1217"/>
        <v>446</v>
      </c>
      <c r="ET527" s="83">
        <f t="shared" si="1085"/>
        <v>295</v>
      </c>
      <c r="EU527" s="81">
        <f>CN527</f>
        <v>353</v>
      </c>
      <c r="EV527" s="81">
        <f t="shared" si="1089"/>
        <v>464</v>
      </c>
      <c r="EW527" s="81">
        <f t="shared" si="1108"/>
        <v>367</v>
      </c>
      <c r="EX527" s="81">
        <f t="shared" si="1090"/>
        <v>41</v>
      </c>
      <c r="EY527" s="81">
        <f>DT527</f>
        <v>3</v>
      </c>
      <c r="EZ527" s="81">
        <f t="shared" si="1115"/>
        <v>3</v>
      </c>
      <c r="FA527" s="81">
        <f t="shared" si="1158"/>
        <v>404</v>
      </c>
      <c r="FB527" s="81">
        <f t="shared" si="1159"/>
        <v>411</v>
      </c>
      <c r="FC527" s="81">
        <f t="shared" ref="FC527:FC544" si="1219">EN527</f>
        <v>457</v>
      </c>
      <c r="FD527" s="2"/>
      <c r="FE527" s="77">
        <f t="shared" si="1160"/>
        <v>292.60450160771705</v>
      </c>
      <c r="FF527" s="83">
        <f t="shared" si="1161"/>
        <v>283.89560789306171</v>
      </c>
      <c r="FG527" s="83">
        <f t="shared" si="1162"/>
        <v>186.00252206809583</v>
      </c>
      <c r="FH527" s="81">
        <f t="shared" si="1163"/>
        <v>223.70088719898607</v>
      </c>
      <c r="FI527" s="81">
        <f t="shared" si="1164"/>
        <v>284.31372549019608</v>
      </c>
      <c r="FJ527" s="81">
        <f t="shared" si="1165"/>
        <v>227.38537794299876</v>
      </c>
      <c r="FK527" s="81">
        <f t="shared" si="1166"/>
        <v>25.27743526510481</v>
      </c>
      <c r="FL527" s="81">
        <f t="shared" si="1167"/>
        <v>1.8484288354898337</v>
      </c>
      <c r="FM527" s="81">
        <f t="shared" si="1168"/>
        <v>1.8226002430133657</v>
      </c>
      <c r="FN527" s="81">
        <f t="shared" si="1169"/>
        <v>243.96135265700482</v>
      </c>
      <c r="FO527" s="81">
        <f t="shared" si="1170"/>
        <v>245.9605026929982</v>
      </c>
      <c r="FP527" s="81">
        <f t="shared" si="1171"/>
        <v>266.31701631701634</v>
      </c>
      <c r="FQ527" s="2"/>
      <c r="FR527" s="83">
        <f t="shared" si="1172"/>
        <v>-9</v>
      </c>
      <c r="FS527" s="83">
        <f t="shared" si="1173"/>
        <v>-151</v>
      </c>
      <c r="FT527" s="83">
        <f t="shared" si="1174"/>
        <v>58</v>
      </c>
      <c r="FU527" s="83">
        <f t="shared" si="1175"/>
        <v>111</v>
      </c>
      <c r="FV527" s="83">
        <f t="shared" si="1176"/>
        <v>-97</v>
      </c>
      <c r="FW527" s="83">
        <f t="shared" si="1177"/>
        <v>-326</v>
      </c>
      <c r="FX527" s="83">
        <f t="shared" si="1178"/>
        <v>-38</v>
      </c>
      <c r="FY527" s="83">
        <f t="shared" si="1179"/>
        <v>0</v>
      </c>
      <c r="FZ527" s="83">
        <f t="shared" si="1180"/>
        <v>401</v>
      </c>
      <c r="GA527" s="83">
        <f t="shared" si="1181"/>
        <v>7</v>
      </c>
      <c r="GB527" s="83">
        <f t="shared" si="1182"/>
        <v>46</v>
      </c>
      <c r="GC527" s="54"/>
      <c r="GD527" s="205">
        <f t="shared" si="1183"/>
        <v>-8.7088937146553462</v>
      </c>
      <c r="GE527" s="206">
        <f t="shared" si="1184"/>
        <v>-97.89308582496588</v>
      </c>
      <c r="GF527" s="206">
        <f t="shared" si="1185"/>
        <v>37.698365130890238</v>
      </c>
      <c r="GG527" s="207">
        <f t="shared" si="1186"/>
        <v>60.612838291210011</v>
      </c>
      <c r="GH527" s="206">
        <f t="shared" si="1187"/>
        <v>-56.928347547197319</v>
      </c>
      <c r="GI527" s="206">
        <f t="shared" si="1188"/>
        <v>-202.10794267789396</v>
      </c>
      <c r="GJ527" s="206">
        <f t="shared" si="1189"/>
        <v>-23.429006429614976</v>
      </c>
      <c r="GK527" s="206">
        <f t="shared" si="1190"/>
        <v>-2.5828592476468071E-2</v>
      </c>
      <c r="GL527" s="206">
        <f t="shared" si="1191"/>
        <v>242.13875241399145</v>
      </c>
      <c r="GM527" s="206">
        <f t="shared" si="1192"/>
        <v>1.9991500359933809</v>
      </c>
      <c r="GN527" s="206">
        <f t="shared" si="1193"/>
        <v>20.356513624018135</v>
      </c>
      <c r="GO527" s="2"/>
      <c r="GP527" s="3">
        <f t="shared" si="1194"/>
        <v>457</v>
      </c>
      <c r="GQ527" s="320">
        <f t="shared" si="1195"/>
        <v>0.26631701631701632</v>
      </c>
      <c r="GR527" s="298">
        <f t="shared" si="1196"/>
        <v>7.9242062731848337E-3</v>
      </c>
      <c r="GS527" s="298">
        <f t="shared" si="1197"/>
        <v>7.1275609678141082E-3</v>
      </c>
      <c r="GT527" s="298">
        <f t="shared" si="1198"/>
        <v>5.6328597229807747E-3</v>
      </c>
      <c r="GU527" s="298">
        <f t="shared" si="1199"/>
        <v>7.6215562656533377E-3</v>
      </c>
      <c r="GV527" s="298">
        <f t="shared" si="1200"/>
        <v>8.37303305904432E-3</v>
      </c>
      <c r="GW527" s="298">
        <f t="shared" si="1201"/>
        <v>7.3663716103651074E-3</v>
      </c>
      <c r="GX527" s="298">
        <f t="shared" si="1202"/>
        <v>1.0259233309978981E-3</v>
      </c>
      <c r="GY527" s="298">
        <f t="shared" si="1203"/>
        <v>7.1937270699949638E-5</v>
      </c>
      <c r="GZ527" s="298">
        <f t="shared" si="1204"/>
        <v>6.227296315516347E-5</v>
      </c>
      <c r="HA527" s="298">
        <f t="shared" si="1205"/>
        <v>8.5340092944655686E-3</v>
      </c>
      <c r="HB527" s="298">
        <f t="shared" si="1206"/>
        <v>8.1954137587238289E-3</v>
      </c>
      <c r="HC527" s="298">
        <f t="shared" si="1207"/>
        <v>7.9190420904884859E-3</v>
      </c>
      <c r="HD527" s="298"/>
    </row>
    <row r="528" spans="1:212" ht="12" customHeight="1" x14ac:dyDescent="0.25">
      <c r="A528" s="2">
        <v>3</v>
      </c>
      <c r="B528" s="10" t="s">
        <v>155</v>
      </c>
      <c r="C528" s="183">
        <v>84033</v>
      </c>
      <c r="D528" s="10"/>
      <c r="E528" s="2" t="s">
        <v>477</v>
      </c>
      <c r="F528" s="33"/>
      <c r="G528" s="33"/>
      <c r="H528" s="33"/>
      <c r="I528" s="33"/>
      <c r="J528" s="33"/>
      <c r="K528" s="33"/>
      <c r="L528" s="33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61"/>
      <c r="X528" s="45"/>
      <c r="Y528" s="3">
        <v>17</v>
      </c>
      <c r="Z528" s="146">
        <v>3</v>
      </c>
      <c r="AA528" s="3">
        <f t="shared" si="1208"/>
        <v>20</v>
      </c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178">
        <f t="shared" si="1120"/>
        <v>0</v>
      </c>
      <c r="BB528" s="2">
        <f t="shared" si="1121"/>
        <v>0</v>
      </c>
      <c r="BC528" s="2">
        <f t="shared" si="1122"/>
        <v>0</v>
      </c>
      <c r="BD528" s="146">
        <f t="shared" si="1123"/>
        <v>0</v>
      </c>
      <c r="BE528" s="3">
        <f t="shared" si="1124"/>
        <v>1.9308746862328634</v>
      </c>
      <c r="BF528" s="178">
        <f t="shared" si="1125"/>
        <v>0</v>
      </c>
      <c r="BG528" s="2">
        <f t="shared" si="1126"/>
        <v>0</v>
      </c>
      <c r="BH528" s="2">
        <f t="shared" si="1127"/>
        <v>0</v>
      </c>
      <c r="BI528" s="146">
        <f t="shared" si="1128"/>
        <v>0</v>
      </c>
      <c r="BJ528" s="3"/>
      <c r="BK528" s="21">
        <v>4824</v>
      </c>
      <c r="BL528" s="3">
        <v>4790</v>
      </c>
      <c r="BM528" s="2">
        <v>34</v>
      </c>
      <c r="BN528" s="2">
        <v>34</v>
      </c>
      <c r="BO528" s="45"/>
      <c r="BP528" s="2">
        <f t="shared" si="1129"/>
        <v>34</v>
      </c>
      <c r="BQ528" s="2">
        <f t="shared" si="1130"/>
        <v>7.0981210855949888</v>
      </c>
      <c r="BR528" s="2">
        <f t="shared" si="1131"/>
        <v>7.0981210855949888</v>
      </c>
      <c r="BS528" s="2"/>
      <c r="BT528" s="7">
        <v>4916</v>
      </c>
      <c r="BU528" s="3">
        <v>4896</v>
      </c>
      <c r="BV528" s="2">
        <f t="shared" si="1209"/>
        <v>20</v>
      </c>
      <c r="BW528" s="2">
        <v>20</v>
      </c>
      <c r="BX528" s="61"/>
      <c r="BY528" s="2">
        <f t="shared" si="1132"/>
        <v>20</v>
      </c>
      <c r="BZ528" s="2">
        <f t="shared" si="1133"/>
        <v>4.0849673202614385</v>
      </c>
      <c r="CA528" s="2">
        <f t="shared" si="1134"/>
        <v>4.0849673202614385</v>
      </c>
      <c r="CB528" s="2"/>
      <c r="CC528" s="105">
        <v>5061</v>
      </c>
      <c r="CD528" s="3">
        <v>5043</v>
      </c>
      <c r="CE528" s="2">
        <f t="shared" si="1210"/>
        <v>18</v>
      </c>
      <c r="CF528" s="2">
        <v>18</v>
      </c>
      <c r="CG528" s="61"/>
      <c r="CH528" s="2">
        <f t="shared" si="1135"/>
        <v>18</v>
      </c>
      <c r="CI528" s="2">
        <f t="shared" si="1136"/>
        <v>3.569303985722784</v>
      </c>
      <c r="CJ528" s="2">
        <f t="shared" si="1137"/>
        <v>3.569303985722784</v>
      </c>
      <c r="CK528" s="2"/>
      <c r="CL528" s="105">
        <v>5138</v>
      </c>
      <c r="CM528" s="3">
        <v>5129</v>
      </c>
      <c r="CN528" s="2">
        <f t="shared" si="1211"/>
        <v>9</v>
      </c>
      <c r="CO528" s="2">
        <f t="shared" si="1212"/>
        <v>9</v>
      </c>
      <c r="CP528" s="61"/>
      <c r="CQ528" s="2">
        <f t="shared" si="1138"/>
        <v>9</v>
      </c>
      <c r="CR528" s="2">
        <f t="shared" si="1139"/>
        <v>1.7547280171573405</v>
      </c>
      <c r="CS528" s="2">
        <f t="shared" si="1140"/>
        <v>1.7547280171573405</v>
      </c>
      <c r="CT528" s="2"/>
      <c r="CU528" s="131">
        <v>5189</v>
      </c>
      <c r="CV528" s="3">
        <v>5179</v>
      </c>
      <c r="CW528" s="2">
        <f t="shared" si="1213"/>
        <v>10</v>
      </c>
      <c r="CX528" s="2">
        <f t="shared" si="1214"/>
        <v>10</v>
      </c>
      <c r="CY528" s="61"/>
      <c r="CZ528" s="2">
        <f t="shared" si="1141"/>
        <v>10</v>
      </c>
      <c r="DA528" s="2">
        <f t="shared" si="1142"/>
        <v>1.9308746862328634</v>
      </c>
      <c r="DB528" s="2">
        <f t="shared" si="1143"/>
        <v>1.9308746862328634</v>
      </c>
      <c r="DC528" s="2"/>
      <c r="DD528" s="131">
        <v>5247</v>
      </c>
      <c r="DE528" s="3">
        <v>5243</v>
      </c>
      <c r="DF528" s="2">
        <f t="shared" si="1215"/>
        <v>4</v>
      </c>
      <c r="DG528" s="2">
        <f t="shared" si="1216"/>
        <v>4</v>
      </c>
      <c r="DH528" s="61"/>
      <c r="DI528" s="2">
        <f t="shared" si="1144"/>
        <v>4</v>
      </c>
      <c r="DJ528" s="2">
        <f t="shared" si="1145"/>
        <v>0.76292199122639714</v>
      </c>
      <c r="DK528" s="2">
        <f t="shared" si="1146"/>
        <v>0.76292199122639714</v>
      </c>
      <c r="DL528" s="2"/>
      <c r="DM528" s="131">
        <v>5368</v>
      </c>
      <c r="DN528" s="2">
        <v>5364</v>
      </c>
      <c r="DO528" s="3">
        <f t="shared" si="1147"/>
        <v>4</v>
      </c>
      <c r="DP528" s="3">
        <f t="shared" si="1148"/>
        <v>0.74571215510812816</v>
      </c>
      <c r="DQ528" s="2"/>
      <c r="DR528" s="131">
        <v>5463</v>
      </c>
      <c r="DS528" s="2">
        <v>5468</v>
      </c>
      <c r="DT528" s="3">
        <f t="shared" si="1149"/>
        <v>-5</v>
      </c>
      <c r="DU528" s="3">
        <f t="shared" si="1150"/>
        <v>-0.91441111923920992</v>
      </c>
      <c r="DV528" s="2"/>
      <c r="DW528" s="131">
        <v>5557</v>
      </c>
      <c r="DX528" s="2">
        <v>5559</v>
      </c>
      <c r="DY528" s="3">
        <f t="shared" si="1151"/>
        <v>-2</v>
      </c>
      <c r="DZ528" s="3">
        <f t="shared" si="1152"/>
        <v>-0.35977693829825508</v>
      </c>
      <c r="EA528" s="2"/>
      <c r="EB528" s="131">
        <v>5639</v>
      </c>
      <c r="EC528" s="2">
        <v>5626</v>
      </c>
      <c r="ED528" s="3">
        <f t="shared" si="1116"/>
        <v>13</v>
      </c>
      <c r="EE528" s="3">
        <f t="shared" si="1153"/>
        <v>2.3107003199431211</v>
      </c>
      <c r="EF528" s="2"/>
      <c r="EG528" s="131">
        <v>5714</v>
      </c>
      <c r="EH528" s="2">
        <v>5700</v>
      </c>
      <c r="EI528" s="3">
        <f>EG528-EH528</f>
        <v>14</v>
      </c>
      <c r="EJ528" s="3">
        <f t="shared" si="1154"/>
        <v>2.4561403508771931</v>
      </c>
      <c r="EK528" s="2"/>
      <c r="EL528" s="131">
        <v>5757</v>
      </c>
      <c r="EM528" s="2">
        <v>5747</v>
      </c>
      <c r="EN528" s="3">
        <f t="shared" si="1218"/>
        <v>10</v>
      </c>
      <c r="EO528" s="3">
        <f t="shared" si="1155"/>
        <v>1.7400382808421784</v>
      </c>
      <c r="EP528" s="2"/>
      <c r="EQ528" s="2"/>
      <c r="ER528" s="77">
        <f t="shared" si="1156"/>
        <v>34</v>
      </c>
      <c r="ES528" s="83">
        <f t="shared" si="1217"/>
        <v>20</v>
      </c>
      <c r="ET528" s="83">
        <f t="shared" si="1085"/>
        <v>18</v>
      </c>
      <c r="EU528" s="81">
        <f t="shared" ref="EU528:EU557" si="1220">CQ528</f>
        <v>9</v>
      </c>
      <c r="EV528" s="81">
        <f t="shared" si="1089"/>
        <v>10</v>
      </c>
      <c r="EW528" s="81">
        <f t="shared" si="1108"/>
        <v>4</v>
      </c>
      <c r="EX528" s="81">
        <f t="shared" si="1090"/>
        <v>4</v>
      </c>
      <c r="EY528" s="81">
        <f>DT528</f>
        <v>-5</v>
      </c>
      <c r="EZ528" s="81">
        <f t="shared" si="1115"/>
        <v>-2</v>
      </c>
      <c r="FA528" s="81">
        <f t="shared" si="1158"/>
        <v>13</v>
      </c>
      <c r="FB528" s="81">
        <f t="shared" si="1159"/>
        <v>14</v>
      </c>
      <c r="FC528" s="81">
        <f t="shared" si="1219"/>
        <v>10</v>
      </c>
      <c r="FD528" s="2"/>
      <c r="FE528" s="77">
        <f t="shared" si="1160"/>
        <v>7.0981210855949888</v>
      </c>
      <c r="FF528" s="83">
        <f t="shared" si="1161"/>
        <v>4.0849673202614385</v>
      </c>
      <c r="FG528" s="83">
        <f t="shared" si="1162"/>
        <v>3.569303985722784</v>
      </c>
      <c r="FH528" s="81">
        <f t="shared" si="1163"/>
        <v>1.7547280171573405</v>
      </c>
      <c r="FI528" s="81">
        <f t="shared" si="1164"/>
        <v>1.9308746862328634</v>
      </c>
      <c r="FJ528" s="81">
        <f t="shared" si="1165"/>
        <v>0.76292199122639714</v>
      </c>
      <c r="FK528" s="81">
        <f t="shared" si="1166"/>
        <v>0.74571215510812816</v>
      </c>
      <c r="FL528" s="81">
        <f t="shared" si="1167"/>
        <v>-0.91441111923920992</v>
      </c>
      <c r="FM528" s="81">
        <f t="shared" si="1168"/>
        <v>-0.35977693829825508</v>
      </c>
      <c r="FN528" s="81">
        <f t="shared" si="1169"/>
        <v>2.3107003199431211</v>
      </c>
      <c r="FO528" s="81">
        <f t="shared" si="1170"/>
        <v>2.4561403508771931</v>
      </c>
      <c r="FP528" s="81">
        <f t="shared" si="1171"/>
        <v>1.7400382808421784</v>
      </c>
      <c r="FQ528" s="2"/>
      <c r="FR528" s="83">
        <f t="shared" si="1172"/>
        <v>-14</v>
      </c>
      <c r="FS528" s="83">
        <f t="shared" si="1173"/>
        <v>-2</v>
      </c>
      <c r="FT528" s="83">
        <f t="shared" si="1174"/>
        <v>-9</v>
      </c>
      <c r="FU528" s="83">
        <f t="shared" si="1175"/>
        <v>1</v>
      </c>
      <c r="FV528" s="83">
        <f t="shared" si="1176"/>
        <v>-6</v>
      </c>
      <c r="FW528" s="83">
        <f t="shared" si="1177"/>
        <v>0</v>
      </c>
      <c r="FX528" s="83">
        <f t="shared" si="1178"/>
        <v>-9</v>
      </c>
      <c r="FY528" s="83">
        <f t="shared" si="1179"/>
        <v>3</v>
      </c>
      <c r="FZ528" s="83">
        <f t="shared" si="1180"/>
        <v>15</v>
      </c>
      <c r="GA528" s="83">
        <f t="shared" si="1181"/>
        <v>1</v>
      </c>
      <c r="GB528" s="83">
        <f t="shared" si="1182"/>
        <v>-4</v>
      </c>
      <c r="GC528" s="54"/>
      <c r="GD528" s="205">
        <f t="shared" si="1183"/>
        <v>-3.0131537653335503</v>
      </c>
      <c r="GE528" s="206">
        <f t="shared" si="1184"/>
        <v>-0.51566333453865454</v>
      </c>
      <c r="GF528" s="206">
        <f t="shared" si="1185"/>
        <v>-1.8145759685654435</v>
      </c>
      <c r="GG528" s="207">
        <f t="shared" si="1186"/>
        <v>0.1761466690755229</v>
      </c>
      <c r="GH528" s="206">
        <f t="shared" si="1187"/>
        <v>-1.1679526950064663</v>
      </c>
      <c r="GI528" s="206">
        <f t="shared" si="1188"/>
        <v>-1.7209836118268984E-2</v>
      </c>
      <c r="GJ528" s="206">
        <f t="shared" si="1189"/>
        <v>-1.6601232743473382</v>
      </c>
      <c r="GK528" s="206">
        <f t="shared" si="1190"/>
        <v>0.55463418094095485</v>
      </c>
      <c r="GL528" s="206">
        <f t="shared" si="1191"/>
        <v>2.6704772582413763</v>
      </c>
      <c r="GM528" s="206">
        <f t="shared" si="1192"/>
        <v>0.14544003093407198</v>
      </c>
      <c r="GN528" s="206">
        <f t="shared" si="1193"/>
        <v>-0.71610207003501469</v>
      </c>
      <c r="GO528" s="2"/>
      <c r="GP528" s="3">
        <f t="shared" si="1194"/>
        <v>10</v>
      </c>
      <c r="GQ528" s="320">
        <f t="shared" si="1195"/>
        <v>1.7400382808421785E-3</v>
      </c>
      <c r="GR528" s="298">
        <f t="shared" si="1196"/>
        <v>5.9213849074348218E-4</v>
      </c>
      <c r="GS528" s="298">
        <f t="shared" si="1197"/>
        <v>3.196215680634129E-4</v>
      </c>
      <c r="GT528" s="298">
        <f t="shared" si="1198"/>
        <v>3.4369991530052183E-4</v>
      </c>
      <c r="GU528" s="298">
        <f t="shared" si="1199"/>
        <v>1.9431729855773382E-4</v>
      </c>
      <c r="GV528" s="298">
        <f t="shared" si="1200"/>
        <v>1.8045329868629999E-4</v>
      </c>
      <c r="GW528" s="298">
        <f t="shared" si="1201"/>
        <v>8.0287428995804984E-5</v>
      </c>
      <c r="GX528" s="298">
        <f t="shared" si="1202"/>
        <v>1.0009008107296567E-4</v>
      </c>
      <c r="GY528" s="298">
        <f t="shared" si="1203"/>
        <v>-1.1989545116658273E-4</v>
      </c>
      <c r="GZ528" s="298">
        <f t="shared" si="1204"/>
        <v>-4.151530877010898E-5</v>
      </c>
      <c r="HA528" s="298">
        <f t="shared" si="1205"/>
        <v>2.7460920997042672E-4</v>
      </c>
      <c r="HB528" s="298">
        <f t="shared" si="1206"/>
        <v>2.7916251246261218E-4</v>
      </c>
      <c r="HC528" s="298">
        <f t="shared" si="1207"/>
        <v>1.7328319672841325E-4</v>
      </c>
      <c r="HD528" s="298"/>
    </row>
    <row r="529" spans="1:212" ht="12" customHeight="1" x14ac:dyDescent="0.25">
      <c r="A529" s="2">
        <v>3</v>
      </c>
      <c r="B529" s="10" t="s">
        <v>155</v>
      </c>
      <c r="C529" s="183">
        <v>84035</v>
      </c>
      <c r="D529" s="10"/>
      <c r="E529" s="2" t="s">
        <v>485</v>
      </c>
      <c r="F529" s="33"/>
      <c r="G529" s="33"/>
      <c r="H529" s="33"/>
      <c r="I529" s="33"/>
      <c r="J529" s="33"/>
      <c r="K529" s="33"/>
      <c r="L529" s="33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61"/>
      <c r="X529" s="45"/>
      <c r="Y529" s="3">
        <v>6</v>
      </c>
      <c r="Z529" s="146">
        <v>3</v>
      </c>
      <c r="AA529" s="3">
        <f t="shared" si="1208"/>
        <v>9</v>
      </c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178">
        <f t="shared" si="1120"/>
        <v>0</v>
      </c>
      <c r="BB529" s="2">
        <f t="shared" si="1121"/>
        <v>0</v>
      </c>
      <c r="BC529" s="2">
        <f t="shared" si="1122"/>
        <v>0</v>
      </c>
      <c r="BD529" s="146">
        <f t="shared" si="1123"/>
        <v>0</v>
      </c>
      <c r="BE529" s="3">
        <f t="shared" si="1124"/>
        <v>1.7761989342806395</v>
      </c>
      <c r="BF529" s="178">
        <f t="shared" si="1125"/>
        <v>0</v>
      </c>
      <c r="BG529" s="2">
        <f t="shared" si="1126"/>
        <v>0</v>
      </c>
      <c r="BH529" s="2">
        <f t="shared" si="1127"/>
        <v>0</v>
      </c>
      <c r="BI529" s="146">
        <f t="shared" si="1128"/>
        <v>0</v>
      </c>
      <c r="BJ529" s="3"/>
      <c r="BK529" s="21">
        <v>4911</v>
      </c>
      <c r="BL529" s="3">
        <v>4910</v>
      </c>
      <c r="BM529" s="2">
        <v>1</v>
      </c>
      <c r="BN529" s="2">
        <v>1</v>
      </c>
      <c r="BO529" s="45"/>
      <c r="BP529" s="2">
        <f t="shared" si="1129"/>
        <v>1</v>
      </c>
      <c r="BQ529" s="2">
        <f t="shared" si="1130"/>
        <v>0.20366598778004075</v>
      </c>
      <c r="BR529" s="2">
        <f t="shared" si="1131"/>
        <v>0.20366598778004075</v>
      </c>
      <c r="BS529" s="2"/>
      <c r="BT529" s="7">
        <v>4928</v>
      </c>
      <c r="BU529" s="3">
        <v>4919</v>
      </c>
      <c r="BV529" s="2">
        <f t="shared" si="1209"/>
        <v>9</v>
      </c>
      <c r="BW529" s="2">
        <v>9</v>
      </c>
      <c r="BX529" s="61"/>
      <c r="BY529" s="2">
        <f t="shared" si="1132"/>
        <v>9</v>
      </c>
      <c r="BZ529" s="2">
        <f t="shared" si="1133"/>
        <v>1.8296401707664161</v>
      </c>
      <c r="CA529" s="2">
        <f t="shared" si="1134"/>
        <v>1.8296401707664161</v>
      </c>
      <c r="CB529" s="2"/>
      <c r="CC529" s="105">
        <v>4999</v>
      </c>
      <c r="CD529" s="3">
        <v>4995</v>
      </c>
      <c r="CE529" s="2">
        <f t="shared" si="1210"/>
        <v>4</v>
      </c>
      <c r="CF529" s="2">
        <v>4</v>
      </c>
      <c r="CG529" s="61"/>
      <c r="CH529" s="2">
        <f t="shared" si="1135"/>
        <v>4</v>
      </c>
      <c r="CI529" s="2">
        <f t="shared" si="1136"/>
        <v>0.80080080080080085</v>
      </c>
      <c r="CJ529" s="2">
        <f t="shared" si="1137"/>
        <v>0.80080080080080085</v>
      </c>
      <c r="CK529" s="2"/>
      <c r="CL529" s="105">
        <v>5070</v>
      </c>
      <c r="CM529" s="3">
        <v>5062</v>
      </c>
      <c r="CN529" s="2">
        <f t="shared" si="1211"/>
        <v>8</v>
      </c>
      <c r="CO529" s="2">
        <f t="shared" si="1212"/>
        <v>8</v>
      </c>
      <c r="CP529" s="61"/>
      <c r="CQ529" s="2">
        <f t="shared" si="1138"/>
        <v>8</v>
      </c>
      <c r="CR529" s="2">
        <f t="shared" si="1139"/>
        <v>1.5804030027657052</v>
      </c>
      <c r="CS529" s="2">
        <f t="shared" si="1140"/>
        <v>1.5804030027657052</v>
      </c>
      <c r="CT529" s="2"/>
      <c r="CU529" s="131">
        <v>5076</v>
      </c>
      <c r="CV529" s="3">
        <v>5067</v>
      </c>
      <c r="CW529" s="2">
        <f t="shared" si="1213"/>
        <v>9</v>
      </c>
      <c r="CX529" s="2">
        <f t="shared" si="1214"/>
        <v>9</v>
      </c>
      <c r="CY529" s="61"/>
      <c r="CZ529" s="2">
        <f t="shared" si="1141"/>
        <v>9</v>
      </c>
      <c r="DA529" s="2">
        <f t="shared" si="1142"/>
        <v>1.7761989342806395</v>
      </c>
      <c r="DB529" s="2">
        <f t="shared" si="1143"/>
        <v>1.7761989342806395</v>
      </c>
      <c r="DC529" s="2"/>
      <c r="DD529" s="131">
        <v>5095</v>
      </c>
      <c r="DE529" s="3">
        <v>5083</v>
      </c>
      <c r="DF529" s="2">
        <f t="shared" si="1215"/>
        <v>12</v>
      </c>
      <c r="DG529" s="2">
        <f t="shared" si="1216"/>
        <v>12</v>
      </c>
      <c r="DH529" s="61"/>
      <c r="DI529" s="2">
        <f t="shared" si="1144"/>
        <v>12</v>
      </c>
      <c r="DJ529" s="2">
        <f t="shared" si="1145"/>
        <v>2.3608105449537673</v>
      </c>
      <c r="DK529" s="2">
        <f t="shared" si="1146"/>
        <v>2.3608105449537673</v>
      </c>
      <c r="DL529" s="2"/>
      <c r="DM529" s="131">
        <v>5165</v>
      </c>
      <c r="DN529" s="2">
        <v>5164</v>
      </c>
      <c r="DO529" s="3">
        <f t="shared" si="1147"/>
        <v>1</v>
      </c>
      <c r="DP529" s="3">
        <f t="shared" si="1148"/>
        <v>0.19364833462432224</v>
      </c>
      <c r="DQ529" s="2"/>
      <c r="DR529" s="131">
        <v>5222</v>
      </c>
      <c r="DS529" s="2">
        <v>5224</v>
      </c>
      <c r="DT529" s="3">
        <f t="shared" si="1149"/>
        <v>-2</v>
      </c>
      <c r="DU529" s="3">
        <f t="shared" si="1150"/>
        <v>-0.38284839203675347</v>
      </c>
      <c r="DV529" s="2"/>
      <c r="DW529" s="131">
        <v>5254</v>
      </c>
      <c r="DX529" s="2">
        <v>5247</v>
      </c>
      <c r="DY529" s="3">
        <f t="shared" si="1151"/>
        <v>7</v>
      </c>
      <c r="DZ529" s="3">
        <f t="shared" si="1152"/>
        <v>1.3340956737183154</v>
      </c>
      <c r="EA529" s="2"/>
      <c r="EB529" s="131">
        <v>5294</v>
      </c>
      <c r="EC529" s="2">
        <v>5287</v>
      </c>
      <c r="ED529" s="3">
        <f t="shared" si="1116"/>
        <v>7</v>
      </c>
      <c r="EE529" s="3">
        <f t="shared" si="1153"/>
        <v>1.3240022697181768</v>
      </c>
      <c r="EF529" s="2"/>
      <c r="EG529" s="131">
        <v>5303</v>
      </c>
      <c r="EH529" s="2">
        <v>5306</v>
      </c>
      <c r="EI529" s="3">
        <v>0</v>
      </c>
      <c r="EJ529" s="3">
        <f t="shared" si="1154"/>
        <v>0</v>
      </c>
      <c r="EK529" s="2"/>
      <c r="EL529" s="131">
        <v>5382</v>
      </c>
      <c r="EM529" s="2">
        <v>5382</v>
      </c>
      <c r="EN529" s="3">
        <f t="shared" si="1218"/>
        <v>0</v>
      </c>
      <c r="EO529" s="3">
        <f t="shared" si="1155"/>
        <v>0</v>
      </c>
      <c r="EP529" s="2"/>
      <c r="EQ529" s="2"/>
      <c r="ER529" s="77">
        <f t="shared" si="1156"/>
        <v>1</v>
      </c>
      <c r="ES529" s="83">
        <f t="shared" si="1217"/>
        <v>9</v>
      </c>
      <c r="ET529" s="83">
        <f t="shared" si="1085"/>
        <v>4</v>
      </c>
      <c r="EU529" s="81">
        <f t="shared" si="1220"/>
        <v>8</v>
      </c>
      <c r="EV529" s="81">
        <f t="shared" si="1089"/>
        <v>9</v>
      </c>
      <c r="EW529" s="81">
        <f t="shared" si="1108"/>
        <v>12</v>
      </c>
      <c r="EX529" s="81">
        <f t="shared" si="1090"/>
        <v>1</v>
      </c>
      <c r="EY529" s="81">
        <v>0</v>
      </c>
      <c r="EZ529" s="81">
        <f t="shared" si="1115"/>
        <v>7</v>
      </c>
      <c r="FA529" s="81">
        <f t="shared" si="1158"/>
        <v>7</v>
      </c>
      <c r="FB529" s="81">
        <f t="shared" si="1159"/>
        <v>0</v>
      </c>
      <c r="FC529" s="81">
        <f t="shared" si="1219"/>
        <v>0</v>
      </c>
      <c r="FD529" s="2"/>
      <c r="FE529" s="77">
        <f t="shared" si="1160"/>
        <v>0.20366598778004075</v>
      </c>
      <c r="FF529" s="83">
        <f t="shared" si="1161"/>
        <v>1.8296401707664161</v>
      </c>
      <c r="FG529" s="83">
        <f t="shared" si="1162"/>
        <v>0.80080080080080085</v>
      </c>
      <c r="FH529" s="81">
        <f t="shared" si="1163"/>
        <v>1.5804030027657052</v>
      </c>
      <c r="FI529" s="81">
        <f t="shared" si="1164"/>
        <v>1.7761989342806395</v>
      </c>
      <c r="FJ529" s="81">
        <f t="shared" si="1165"/>
        <v>2.3608105449537673</v>
      </c>
      <c r="FK529" s="81">
        <f t="shared" si="1166"/>
        <v>0.19364833462432224</v>
      </c>
      <c r="FL529" s="81">
        <f t="shared" si="1167"/>
        <v>0</v>
      </c>
      <c r="FM529" s="81">
        <f t="shared" si="1168"/>
        <v>1.3340956737183154</v>
      </c>
      <c r="FN529" s="81">
        <f t="shared" si="1169"/>
        <v>1.3240022697181768</v>
      </c>
      <c r="FO529" s="81">
        <f t="shared" si="1170"/>
        <v>0</v>
      </c>
      <c r="FP529" s="81">
        <f t="shared" si="1171"/>
        <v>0</v>
      </c>
      <c r="FQ529" s="2"/>
      <c r="FR529" s="83">
        <f t="shared" si="1172"/>
        <v>8</v>
      </c>
      <c r="FS529" s="83">
        <f t="shared" si="1173"/>
        <v>-5</v>
      </c>
      <c r="FT529" s="83">
        <f t="shared" si="1174"/>
        <v>4</v>
      </c>
      <c r="FU529" s="83">
        <f t="shared" si="1175"/>
        <v>1</v>
      </c>
      <c r="FV529" s="83">
        <f t="shared" si="1176"/>
        <v>3</v>
      </c>
      <c r="FW529" s="83">
        <f t="shared" si="1177"/>
        <v>-11</v>
      </c>
      <c r="FX529" s="83">
        <f t="shared" si="1178"/>
        <v>-1</v>
      </c>
      <c r="FY529" s="83">
        <f t="shared" si="1179"/>
        <v>7</v>
      </c>
      <c r="FZ529" s="83">
        <f t="shared" si="1180"/>
        <v>0</v>
      </c>
      <c r="GA529" s="83">
        <f t="shared" si="1181"/>
        <v>-7</v>
      </c>
      <c r="GB529" s="83">
        <f t="shared" si="1182"/>
        <v>0</v>
      </c>
      <c r="GC529" s="54"/>
      <c r="GD529" s="205">
        <f t="shared" si="1183"/>
        <v>1.6259741829863752</v>
      </c>
      <c r="GE529" s="206">
        <f t="shared" si="1184"/>
        <v>-1.0288393699656151</v>
      </c>
      <c r="GF529" s="206">
        <f t="shared" si="1185"/>
        <v>0.77960220196490437</v>
      </c>
      <c r="GG529" s="207">
        <f t="shared" si="1186"/>
        <v>0.19579593151493424</v>
      </c>
      <c r="GH529" s="206">
        <f t="shared" si="1187"/>
        <v>0.58461161067312784</v>
      </c>
      <c r="GI529" s="206">
        <f t="shared" si="1188"/>
        <v>-2.1671622103294452</v>
      </c>
      <c r="GJ529" s="206">
        <f t="shared" si="1189"/>
        <v>-0.19364833462432224</v>
      </c>
      <c r="GK529" s="206">
        <f t="shared" si="1190"/>
        <v>1.3340956737183154</v>
      </c>
      <c r="GL529" s="206">
        <f t="shared" si="1191"/>
        <v>-1.0093404000138584E-2</v>
      </c>
      <c r="GM529" s="206">
        <f t="shared" si="1192"/>
        <v>-1.3240022697181768</v>
      </c>
      <c r="GN529" s="206">
        <f t="shared" si="1193"/>
        <v>0</v>
      </c>
      <c r="GO529" s="2"/>
      <c r="GP529" s="3">
        <f t="shared" si="1194"/>
        <v>0</v>
      </c>
      <c r="GQ529" s="320">
        <f t="shared" si="1195"/>
        <v>0</v>
      </c>
      <c r="GR529" s="298">
        <f t="shared" si="1196"/>
        <v>1.7415837963043591E-5</v>
      </c>
      <c r="GS529" s="298">
        <f t="shared" si="1197"/>
        <v>1.4382970562853582E-4</v>
      </c>
      <c r="GT529" s="298">
        <f t="shared" si="1198"/>
        <v>7.637775895567152E-5</v>
      </c>
      <c r="GU529" s="298">
        <f t="shared" si="1199"/>
        <v>1.7272648760687453E-4</v>
      </c>
      <c r="GV529" s="298">
        <f t="shared" si="1200"/>
        <v>1.6240796881766999E-4</v>
      </c>
      <c r="GW529" s="298">
        <f t="shared" si="1201"/>
        <v>2.4086228698741495E-4</v>
      </c>
      <c r="GX529" s="298">
        <f t="shared" si="1202"/>
        <v>2.5022520268241417E-5</v>
      </c>
      <c r="GY529" s="298">
        <f t="shared" si="1203"/>
        <v>0</v>
      </c>
      <c r="GZ529" s="298">
        <f t="shared" si="1204"/>
        <v>1.4530358069538143E-4</v>
      </c>
      <c r="HA529" s="298">
        <f t="shared" si="1205"/>
        <v>1.4786649767638361E-4</v>
      </c>
      <c r="HB529" s="298">
        <f t="shared" si="1206"/>
        <v>0</v>
      </c>
      <c r="HC529" s="298">
        <f t="shared" si="1207"/>
        <v>0</v>
      </c>
      <c r="HD529" s="298"/>
    </row>
    <row r="530" spans="1:212" ht="12" customHeight="1" x14ac:dyDescent="0.25">
      <c r="A530" s="2">
        <v>3</v>
      </c>
      <c r="B530" s="10" t="s">
        <v>155</v>
      </c>
      <c r="C530" s="183">
        <v>84043</v>
      </c>
      <c r="D530" s="10"/>
      <c r="E530" s="2" t="s">
        <v>552</v>
      </c>
      <c r="F530" s="33"/>
      <c r="G530" s="33"/>
      <c r="H530" s="33"/>
      <c r="I530" s="33"/>
      <c r="J530" s="33"/>
      <c r="K530" s="33"/>
      <c r="L530" s="33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61"/>
      <c r="X530" s="45"/>
      <c r="Y530" s="3">
        <v>0</v>
      </c>
      <c r="Z530" s="146">
        <v>10</v>
      </c>
      <c r="AA530" s="3">
        <f t="shared" si="1208"/>
        <v>10</v>
      </c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178">
        <f t="shared" si="1120"/>
        <v>0</v>
      </c>
      <c r="BB530" s="2">
        <f t="shared" si="1121"/>
        <v>0</v>
      </c>
      <c r="BC530" s="2">
        <f t="shared" si="1122"/>
        <v>0</v>
      </c>
      <c r="BD530" s="146">
        <f t="shared" si="1123"/>
        <v>0</v>
      </c>
      <c r="BE530" s="3">
        <f t="shared" si="1124"/>
        <v>4.1588408907968875</v>
      </c>
      <c r="BF530" s="178">
        <f t="shared" si="1125"/>
        <v>0</v>
      </c>
      <c r="BG530" s="2">
        <f t="shared" si="1126"/>
        <v>0</v>
      </c>
      <c r="BH530" s="2">
        <f t="shared" si="1127"/>
        <v>0</v>
      </c>
      <c r="BI530" s="146">
        <f t="shared" si="1128"/>
        <v>0</v>
      </c>
      <c r="BJ530" s="3"/>
      <c r="BK530" s="21">
        <v>7284</v>
      </c>
      <c r="BL530" s="3">
        <v>7262</v>
      </c>
      <c r="BM530" s="2">
        <v>22</v>
      </c>
      <c r="BN530" s="2">
        <v>22</v>
      </c>
      <c r="BO530" s="45"/>
      <c r="BP530" s="2">
        <f t="shared" si="1129"/>
        <v>22</v>
      </c>
      <c r="BQ530" s="2">
        <f t="shared" si="1130"/>
        <v>3.029468465987331</v>
      </c>
      <c r="BR530" s="2">
        <f t="shared" si="1131"/>
        <v>3.029468465987331</v>
      </c>
      <c r="BS530" s="2"/>
      <c r="BT530" s="7">
        <v>7351</v>
      </c>
      <c r="BU530" s="3">
        <v>7332</v>
      </c>
      <c r="BV530" s="2">
        <f t="shared" si="1209"/>
        <v>19</v>
      </c>
      <c r="BW530" s="2">
        <v>19</v>
      </c>
      <c r="BX530" s="61"/>
      <c r="BY530" s="2">
        <f t="shared" si="1132"/>
        <v>19</v>
      </c>
      <c r="BZ530" s="2">
        <f t="shared" si="1133"/>
        <v>2.5913802509547192</v>
      </c>
      <c r="CA530" s="2">
        <f t="shared" si="1134"/>
        <v>2.5913802509547192</v>
      </c>
      <c r="CB530" s="2"/>
      <c r="CC530" s="105">
        <v>7347</v>
      </c>
      <c r="CD530" s="3">
        <v>7320</v>
      </c>
      <c r="CE530" s="2">
        <f t="shared" si="1210"/>
        <v>27</v>
      </c>
      <c r="CF530" s="2">
        <v>27</v>
      </c>
      <c r="CG530" s="61"/>
      <c r="CH530" s="2">
        <f t="shared" si="1135"/>
        <v>27</v>
      </c>
      <c r="CI530" s="2">
        <f t="shared" si="1136"/>
        <v>3.6885245901639347</v>
      </c>
      <c r="CJ530" s="2">
        <f t="shared" si="1137"/>
        <v>3.6885245901639347</v>
      </c>
      <c r="CK530" s="2"/>
      <c r="CL530" s="105">
        <v>7463</v>
      </c>
      <c r="CM530" s="3">
        <v>7449</v>
      </c>
      <c r="CN530" s="2">
        <f t="shared" si="1211"/>
        <v>14</v>
      </c>
      <c r="CO530" s="2">
        <f t="shared" si="1212"/>
        <v>14</v>
      </c>
      <c r="CP530" s="61"/>
      <c r="CQ530" s="2">
        <f t="shared" si="1138"/>
        <v>14</v>
      </c>
      <c r="CR530" s="2">
        <f t="shared" si="1139"/>
        <v>1.8794469056249161</v>
      </c>
      <c r="CS530" s="2">
        <f t="shared" si="1140"/>
        <v>1.8794469056249161</v>
      </c>
      <c r="CT530" s="2"/>
      <c r="CU530" s="131">
        <v>7485</v>
      </c>
      <c r="CV530" s="3">
        <v>7454</v>
      </c>
      <c r="CW530" s="2">
        <f t="shared" si="1213"/>
        <v>31</v>
      </c>
      <c r="CX530" s="2">
        <f t="shared" si="1214"/>
        <v>31</v>
      </c>
      <c r="CY530" s="61"/>
      <c r="CZ530" s="2">
        <f t="shared" si="1141"/>
        <v>31</v>
      </c>
      <c r="DA530" s="2">
        <f t="shared" si="1142"/>
        <v>4.1588408907968875</v>
      </c>
      <c r="DB530" s="2">
        <f t="shared" si="1143"/>
        <v>4.1588408907968875</v>
      </c>
      <c r="DC530" s="2"/>
      <c r="DD530" s="131">
        <v>7597</v>
      </c>
      <c r="DE530" s="3">
        <v>7586</v>
      </c>
      <c r="DF530" s="2">
        <f t="shared" si="1215"/>
        <v>11</v>
      </c>
      <c r="DG530" s="2">
        <f t="shared" si="1216"/>
        <v>11</v>
      </c>
      <c r="DH530" s="61"/>
      <c r="DI530" s="2">
        <f t="shared" si="1144"/>
        <v>11</v>
      </c>
      <c r="DJ530" s="2">
        <f t="shared" si="1145"/>
        <v>1.4500395465330873</v>
      </c>
      <c r="DK530" s="2">
        <f t="shared" si="1146"/>
        <v>1.4500395465330873</v>
      </c>
      <c r="DL530" s="2"/>
      <c r="DM530" s="131">
        <v>7681</v>
      </c>
      <c r="DN530" s="2">
        <v>7663</v>
      </c>
      <c r="DO530" s="3">
        <f t="shared" si="1147"/>
        <v>18</v>
      </c>
      <c r="DP530" s="3">
        <f t="shared" si="1148"/>
        <v>2.3489494975858021</v>
      </c>
      <c r="DQ530" s="2"/>
      <c r="DR530" s="131">
        <v>7692</v>
      </c>
      <c r="DS530" s="2">
        <v>7694</v>
      </c>
      <c r="DT530" s="3">
        <f t="shared" si="1149"/>
        <v>-2</v>
      </c>
      <c r="DU530" s="3">
        <f t="shared" si="1150"/>
        <v>-0.25994281258123209</v>
      </c>
      <c r="DV530" s="2"/>
      <c r="DW530" s="131">
        <v>7791</v>
      </c>
      <c r="DX530" s="2">
        <v>7779</v>
      </c>
      <c r="DY530" s="3">
        <f t="shared" si="1151"/>
        <v>12</v>
      </c>
      <c r="DZ530" s="3">
        <f t="shared" si="1152"/>
        <v>1.5426147319706902</v>
      </c>
      <c r="EA530" s="2"/>
      <c r="EB530" s="131">
        <v>7839</v>
      </c>
      <c r="EC530" s="2">
        <v>7830</v>
      </c>
      <c r="ED530" s="3">
        <f t="shared" si="1116"/>
        <v>9</v>
      </c>
      <c r="EE530" s="3">
        <f t="shared" si="1153"/>
        <v>1.1494252873563218</v>
      </c>
      <c r="EF530" s="2"/>
      <c r="EG530" s="131">
        <v>8041</v>
      </c>
      <c r="EH530" s="2">
        <v>8033</v>
      </c>
      <c r="EI530" s="3">
        <f t="shared" ref="EI530:EI536" si="1221">EG530-EH530</f>
        <v>8</v>
      </c>
      <c r="EJ530" s="3">
        <f t="shared" si="1154"/>
        <v>0.99589194572388906</v>
      </c>
      <c r="EK530" s="2"/>
      <c r="EL530" s="131">
        <v>8185</v>
      </c>
      <c r="EM530" s="2">
        <v>8184</v>
      </c>
      <c r="EN530" s="3">
        <f t="shared" si="1218"/>
        <v>1</v>
      </c>
      <c r="EO530" s="3">
        <f t="shared" si="1155"/>
        <v>0.12218963831867058</v>
      </c>
      <c r="EP530" s="2"/>
      <c r="EQ530" s="2"/>
      <c r="ER530" s="77">
        <f t="shared" si="1156"/>
        <v>22</v>
      </c>
      <c r="ES530" s="83">
        <f t="shared" si="1217"/>
        <v>19</v>
      </c>
      <c r="ET530" s="83">
        <f t="shared" si="1085"/>
        <v>27</v>
      </c>
      <c r="EU530" s="81">
        <f t="shared" si="1220"/>
        <v>14</v>
      </c>
      <c r="EV530" s="81">
        <f t="shared" si="1089"/>
        <v>31</v>
      </c>
      <c r="EW530" s="81">
        <f t="shared" si="1108"/>
        <v>11</v>
      </c>
      <c r="EX530" s="81">
        <f t="shared" si="1090"/>
        <v>18</v>
      </c>
      <c r="EY530" s="81">
        <v>0</v>
      </c>
      <c r="EZ530" s="81">
        <f t="shared" si="1115"/>
        <v>12</v>
      </c>
      <c r="FA530" s="81">
        <f t="shared" si="1158"/>
        <v>9</v>
      </c>
      <c r="FB530" s="81">
        <f t="shared" si="1159"/>
        <v>8</v>
      </c>
      <c r="FC530" s="81">
        <f t="shared" si="1219"/>
        <v>1</v>
      </c>
      <c r="FD530" s="2"/>
      <c r="FE530" s="77">
        <f t="shared" si="1160"/>
        <v>3.029468465987331</v>
      </c>
      <c r="FF530" s="83">
        <f t="shared" si="1161"/>
        <v>2.5913802509547192</v>
      </c>
      <c r="FG530" s="83">
        <f t="shared" si="1162"/>
        <v>3.6885245901639347</v>
      </c>
      <c r="FH530" s="81">
        <f t="shared" si="1163"/>
        <v>1.8794469056249161</v>
      </c>
      <c r="FI530" s="81">
        <f t="shared" si="1164"/>
        <v>4.1588408907968875</v>
      </c>
      <c r="FJ530" s="81">
        <f t="shared" si="1165"/>
        <v>1.4500395465330873</v>
      </c>
      <c r="FK530" s="81">
        <f t="shared" si="1166"/>
        <v>2.3489494975858021</v>
      </c>
      <c r="FL530" s="81">
        <f t="shared" si="1167"/>
        <v>0</v>
      </c>
      <c r="FM530" s="81">
        <f t="shared" si="1168"/>
        <v>1.5426147319706902</v>
      </c>
      <c r="FN530" s="81">
        <f t="shared" si="1169"/>
        <v>1.1494252873563218</v>
      </c>
      <c r="FO530" s="81">
        <f t="shared" si="1170"/>
        <v>0.99589194572388906</v>
      </c>
      <c r="FP530" s="81">
        <f t="shared" si="1171"/>
        <v>0.12218963831867058</v>
      </c>
      <c r="FQ530" s="2"/>
      <c r="FR530" s="83">
        <f t="shared" si="1172"/>
        <v>-3</v>
      </c>
      <c r="FS530" s="83">
        <f t="shared" si="1173"/>
        <v>8</v>
      </c>
      <c r="FT530" s="83">
        <f t="shared" si="1174"/>
        <v>-13</v>
      </c>
      <c r="FU530" s="83">
        <f t="shared" si="1175"/>
        <v>17</v>
      </c>
      <c r="FV530" s="83">
        <f t="shared" si="1176"/>
        <v>-20</v>
      </c>
      <c r="FW530" s="83">
        <f t="shared" si="1177"/>
        <v>7</v>
      </c>
      <c r="FX530" s="83">
        <f t="shared" si="1178"/>
        <v>-18</v>
      </c>
      <c r="FY530" s="83">
        <f t="shared" si="1179"/>
        <v>12</v>
      </c>
      <c r="FZ530" s="83">
        <f t="shared" si="1180"/>
        <v>-3</v>
      </c>
      <c r="GA530" s="83">
        <f t="shared" si="1181"/>
        <v>-1</v>
      </c>
      <c r="GB530" s="83">
        <f t="shared" si="1182"/>
        <v>-7</v>
      </c>
      <c r="GC530" s="54"/>
      <c r="GD530" s="205">
        <f t="shared" si="1183"/>
        <v>-0.43808821503261175</v>
      </c>
      <c r="GE530" s="206">
        <f t="shared" si="1184"/>
        <v>1.0971443392092155</v>
      </c>
      <c r="GF530" s="206">
        <f t="shared" si="1185"/>
        <v>-1.8090776845390186</v>
      </c>
      <c r="GG530" s="207">
        <f t="shared" si="1186"/>
        <v>2.2793939851719713</v>
      </c>
      <c r="GH530" s="206">
        <f t="shared" si="1187"/>
        <v>-2.7088013442637999</v>
      </c>
      <c r="GI530" s="206">
        <f t="shared" si="1188"/>
        <v>0.89890995105271476</v>
      </c>
      <c r="GJ530" s="206">
        <f t="shared" si="1189"/>
        <v>-2.3489494975858021</v>
      </c>
      <c r="GK530" s="206">
        <f t="shared" si="1190"/>
        <v>1.5426147319706902</v>
      </c>
      <c r="GL530" s="206">
        <f t="shared" si="1191"/>
        <v>-0.39318944461436844</v>
      </c>
      <c r="GM530" s="206">
        <f t="shared" si="1192"/>
        <v>-0.15353334163243271</v>
      </c>
      <c r="GN530" s="206">
        <f t="shared" si="1193"/>
        <v>-0.87370230740521848</v>
      </c>
      <c r="GO530" s="2"/>
      <c r="GP530" s="3">
        <f t="shared" si="1194"/>
        <v>1</v>
      </c>
      <c r="GQ530" s="320">
        <f t="shared" si="1195"/>
        <v>1.2218963831867058E-4</v>
      </c>
      <c r="GR530" s="298">
        <f t="shared" si="1196"/>
        <v>3.8314843518695904E-4</v>
      </c>
      <c r="GS530" s="298">
        <f t="shared" si="1197"/>
        <v>3.036404896602423E-4</v>
      </c>
      <c r="GT530" s="298">
        <f t="shared" si="1198"/>
        <v>5.1554987295078275E-4</v>
      </c>
      <c r="GU530" s="298">
        <f t="shared" si="1199"/>
        <v>3.0227135331203041E-4</v>
      </c>
      <c r="GV530" s="298">
        <f t="shared" si="1200"/>
        <v>5.5940522592752995E-4</v>
      </c>
      <c r="GW530" s="298">
        <f t="shared" si="1201"/>
        <v>2.2079042973846371E-4</v>
      </c>
      <c r="GX530" s="298">
        <f t="shared" si="1202"/>
        <v>4.5040536482834551E-4</v>
      </c>
      <c r="GY530" s="298">
        <f t="shared" si="1203"/>
        <v>0</v>
      </c>
      <c r="GZ530" s="298">
        <f t="shared" si="1204"/>
        <v>2.4909185262065388E-4</v>
      </c>
      <c r="HA530" s="298">
        <f t="shared" si="1205"/>
        <v>1.9011406844106463E-4</v>
      </c>
      <c r="HB530" s="298">
        <f t="shared" si="1206"/>
        <v>1.5952143569292123E-4</v>
      </c>
      <c r="HC530" s="298">
        <f t="shared" si="1207"/>
        <v>1.7328319672841323E-5</v>
      </c>
      <c r="HD530" s="298"/>
    </row>
    <row r="531" spans="1:212" ht="12" customHeight="1" x14ac:dyDescent="0.25">
      <c r="A531" s="2">
        <v>3</v>
      </c>
      <c r="B531" s="10" t="s">
        <v>155</v>
      </c>
      <c r="C531" s="183">
        <v>84050</v>
      </c>
      <c r="D531" s="10"/>
      <c r="E531" s="2" t="s">
        <v>580</v>
      </c>
      <c r="F531" s="33"/>
      <c r="G531" s="33"/>
      <c r="H531" s="33"/>
      <c r="I531" s="33"/>
      <c r="J531" s="33"/>
      <c r="K531" s="33"/>
      <c r="L531" s="33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61"/>
      <c r="X531" s="45"/>
      <c r="Y531" s="3">
        <v>0</v>
      </c>
      <c r="Z531" s="146">
        <v>7</v>
      </c>
      <c r="AA531" s="3">
        <f t="shared" si="1208"/>
        <v>7</v>
      </c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178">
        <f t="shared" si="1120"/>
        <v>0</v>
      </c>
      <c r="BB531" s="2">
        <f t="shared" si="1121"/>
        <v>0</v>
      </c>
      <c r="BC531" s="2">
        <f t="shared" si="1122"/>
        <v>0</v>
      </c>
      <c r="BD531" s="146">
        <f t="shared" si="1123"/>
        <v>0</v>
      </c>
      <c r="BE531" s="3">
        <f t="shared" si="1124"/>
        <v>0.37700282752120645</v>
      </c>
      <c r="BF531" s="178">
        <f t="shared" si="1125"/>
        <v>0</v>
      </c>
      <c r="BG531" s="2">
        <f t="shared" si="1126"/>
        <v>0</v>
      </c>
      <c r="BH531" s="2">
        <f t="shared" si="1127"/>
        <v>0</v>
      </c>
      <c r="BI531" s="146">
        <f t="shared" si="1128"/>
        <v>0</v>
      </c>
      <c r="BJ531" s="3"/>
      <c r="BK531" s="21">
        <v>5215</v>
      </c>
      <c r="BL531" s="3">
        <v>5215</v>
      </c>
      <c r="BM531" s="2">
        <v>0</v>
      </c>
      <c r="BN531" s="2">
        <v>0</v>
      </c>
      <c r="BO531" s="45"/>
      <c r="BP531" s="2">
        <f t="shared" si="1129"/>
        <v>0</v>
      </c>
      <c r="BQ531" s="2">
        <f t="shared" si="1130"/>
        <v>0</v>
      </c>
      <c r="BR531" s="2">
        <f t="shared" si="1131"/>
        <v>0</v>
      </c>
      <c r="BS531" s="2"/>
      <c r="BT531" s="7">
        <v>5249</v>
      </c>
      <c r="BU531" s="3">
        <v>5240</v>
      </c>
      <c r="BV531" s="2">
        <f t="shared" si="1209"/>
        <v>9</v>
      </c>
      <c r="BW531" s="2">
        <v>9</v>
      </c>
      <c r="BX531" s="61"/>
      <c r="BY531" s="2">
        <f t="shared" si="1132"/>
        <v>9</v>
      </c>
      <c r="BZ531" s="2">
        <f t="shared" si="1133"/>
        <v>1.7175572519083968</v>
      </c>
      <c r="CA531" s="2">
        <f t="shared" si="1134"/>
        <v>1.7175572519083968</v>
      </c>
      <c r="CB531" s="2"/>
      <c r="CC531" s="105">
        <v>5303</v>
      </c>
      <c r="CD531" s="3">
        <v>5301</v>
      </c>
      <c r="CE531" s="2">
        <f t="shared" si="1210"/>
        <v>2</v>
      </c>
      <c r="CF531" s="2">
        <v>2</v>
      </c>
      <c r="CG531" s="61"/>
      <c r="CH531" s="2">
        <f t="shared" si="1135"/>
        <v>2</v>
      </c>
      <c r="CI531" s="2">
        <f t="shared" si="1136"/>
        <v>0.37728730428221091</v>
      </c>
      <c r="CJ531" s="2">
        <f t="shared" si="1137"/>
        <v>0.37728730428221091</v>
      </c>
      <c r="CK531" s="2"/>
      <c r="CL531" s="105">
        <v>5316</v>
      </c>
      <c r="CM531" s="3">
        <v>5315</v>
      </c>
      <c r="CN531" s="2">
        <f t="shared" si="1211"/>
        <v>1</v>
      </c>
      <c r="CO531" s="2">
        <f t="shared" si="1212"/>
        <v>1</v>
      </c>
      <c r="CP531" s="61"/>
      <c r="CQ531" s="2">
        <f t="shared" si="1138"/>
        <v>1</v>
      </c>
      <c r="CR531" s="2">
        <f t="shared" si="1139"/>
        <v>0.18814675446848542</v>
      </c>
      <c r="CS531" s="2">
        <f t="shared" si="1140"/>
        <v>0.18814675446848542</v>
      </c>
      <c r="CT531" s="2"/>
      <c r="CU531" s="131">
        <v>5307</v>
      </c>
      <c r="CV531" s="3">
        <v>5305</v>
      </c>
      <c r="CW531" s="2">
        <f t="shared" si="1213"/>
        <v>2</v>
      </c>
      <c r="CX531" s="2">
        <f t="shared" si="1214"/>
        <v>2</v>
      </c>
      <c r="CY531" s="61"/>
      <c r="CZ531" s="2">
        <f t="shared" si="1141"/>
        <v>2</v>
      </c>
      <c r="DA531" s="2">
        <f t="shared" si="1142"/>
        <v>0.37700282752120645</v>
      </c>
      <c r="DB531" s="2">
        <f t="shared" si="1143"/>
        <v>0.37700282752120645</v>
      </c>
      <c r="DC531" s="2"/>
      <c r="DD531" s="131">
        <v>5338</v>
      </c>
      <c r="DE531" s="3">
        <v>5345</v>
      </c>
      <c r="DF531" s="2">
        <f t="shared" si="1215"/>
        <v>-7</v>
      </c>
      <c r="DG531" s="2">
        <f t="shared" si="1216"/>
        <v>-7</v>
      </c>
      <c r="DH531" s="61"/>
      <c r="DI531" s="2">
        <f t="shared" si="1144"/>
        <v>-7</v>
      </c>
      <c r="DJ531" s="2">
        <f t="shared" si="1145"/>
        <v>-1.3096351730589337</v>
      </c>
      <c r="DK531" s="2">
        <f t="shared" si="1146"/>
        <v>-1.3096351730589337</v>
      </c>
      <c r="DL531" s="2"/>
      <c r="DM531" s="131">
        <v>5394</v>
      </c>
      <c r="DN531" s="2">
        <v>5390</v>
      </c>
      <c r="DO531" s="3">
        <f t="shared" si="1147"/>
        <v>4</v>
      </c>
      <c r="DP531" s="3">
        <f t="shared" si="1148"/>
        <v>0.74211502782931349</v>
      </c>
      <c r="DQ531" s="2"/>
      <c r="DR531" s="131">
        <v>5398</v>
      </c>
      <c r="DS531" s="2">
        <v>5394</v>
      </c>
      <c r="DT531" s="3">
        <f t="shared" si="1149"/>
        <v>4</v>
      </c>
      <c r="DU531" s="3">
        <f t="shared" si="1150"/>
        <v>0.74156470152020759</v>
      </c>
      <c r="DV531" s="2"/>
      <c r="DW531" s="131">
        <v>5395</v>
      </c>
      <c r="DX531" s="2">
        <v>5393</v>
      </c>
      <c r="DY531" s="3">
        <f t="shared" si="1151"/>
        <v>2</v>
      </c>
      <c r="DZ531" s="3">
        <f t="shared" si="1152"/>
        <v>0.3708511032820323</v>
      </c>
      <c r="EA531" s="2"/>
      <c r="EB531" s="131">
        <v>5455</v>
      </c>
      <c r="EC531" s="2">
        <v>5454</v>
      </c>
      <c r="ED531" s="3">
        <f t="shared" si="1116"/>
        <v>1</v>
      </c>
      <c r="EE531" s="3">
        <f t="shared" si="1153"/>
        <v>0.18335166850018336</v>
      </c>
      <c r="EF531" s="2"/>
      <c r="EG531" s="131">
        <v>5470</v>
      </c>
      <c r="EH531" s="2">
        <v>5467</v>
      </c>
      <c r="EI531" s="3">
        <f t="shared" si="1221"/>
        <v>3</v>
      </c>
      <c r="EJ531" s="3">
        <f t="shared" si="1154"/>
        <v>0.54874702762026706</v>
      </c>
      <c r="EK531" s="2"/>
      <c r="EL531" s="131">
        <v>5515</v>
      </c>
      <c r="EM531" s="2">
        <v>5513</v>
      </c>
      <c r="EN531" s="3">
        <f t="shared" si="1218"/>
        <v>2</v>
      </c>
      <c r="EO531" s="3">
        <f t="shared" si="1155"/>
        <v>0.36277888626881916</v>
      </c>
      <c r="EP531" s="2"/>
      <c r="EQ531" s="2"/>
      <c r="ER531" s="77">
        <f t="shared" si="1156"/>
        <v>0</v>
      </c>
      <c r="ES531" s="83">
        <f t="shared" si="1217"/>
        <v>9</v>
      </c>
      <c r="ET531" s="83">
        <f t="shared" si="1085"/>
        <v>2</v>
      </c>
      <c r="EU531" s="81">
        <f t="shared" si="1220"/>
        <v>1</v>
      </c>
      <c r="EV531" s="81">
        <f t="shared" si="1089"/>
        <v>2</v>
      </c>
      <c r="EW531" s="81">
        <f t="shared" si="1108"/>
        <v>-7</v>
      </c>
      <c r="EX531" s="81">
        <f t="shared" si="1090"/>
        <v>4</v>
      </c>
      <c r="EY531" s="81">
        <v>0</v>
      </c>
      <c r="EZ531" s="81">
        <f t="shared" si="1115"/>
        <v>2</v>
      </c>
      <c r="FA531" s="81">
        <f t="shared" si="1158"/>
        <v>1</v>
      </c>
      <c r="FB531" s="81">
        <f t="shared" si="1159"/>
        <v>3</v>
      </c>
      <c r="FC531" s="81">
        <f t="shared" si="1219"/>
        <v>2</v>
      </c>
      <c r="FD531" s="2"/>
      <c r="FE531" s="77">
        <f t="shared" si="1160"/>
        <v>0</v>
      </c>
      <c r="FF531" s="83">
        <f t="shared" si="1161"/>
        <v>1.7175572519083968</v>
      </c>
      <c r="FG531" s="83">
        <f t="shared" si="1162"/>
        <v>0.37728730428221091</v>
      </c>
      <c r="FH531" s="81">
        <f t="shared" si="1163"/>
        <v>0.18814675446848542</v>
      </c>
      <c r="FI531" s="81">
        <f t="shared" si="1164"/>
        <v>0.37700282752120645</v>
      </c>
      <c r="FJ531" s="81">
        <f t="shared" si="1165"/>
        <v>-1.3096351730589337</v>
      </c>
      <c r="FK531" s="81">
        <f t="shared" si="1166"/>
        <v>0.74211502782931349</v>
      </c>
      <c r="FL531" s="81">
        <f t="shared" si="1167"/>
        <v>0</v>
      </c>
      <c r="FM531" s="81">
        <f t="shared" si="1168"/>
        <v>0.3708511032820323</v>
      </c>
      <c r="FN531" s="81">
        <f t="shared" si="1169"/>
        <v>0.18335166850018336</v>
      </c>
      <c r="FO531" s="81">
        <f t="shared" si="1170"/>
        <v>0.54874702762026706</v>
      </c>
      <c r="FP531" s="81">
        <f t="shared" si="1171"/>
        <v>0.36277888626881916</v>
      </c>
      <c r="FQ531" s="2"/>
      <c r="FR531" s="83">
        <f t="shared" si="1172"/>
        <v>9</v>
      </c>
      <c r="FS531" s="83">
        <f t="shared" si="1173"/>
        <v>-7</v>
      </c>
      <c r="FT531" s="83">
        <f t="shared" si="1174"/>
        <v>-1</v>
      </c>
      <c r="FU531" s="83">
        <f t="shared" si="1175"/>
        <v>1</v>
      </c>
      <c r="FV531" s="83">
        <f t="shared" si="1176"/>
        <v>-9</v>
      </c>
      <c r="FW531" s="83">
        <f t="shared" si="1177"/>
        <v>11</v>
      </c>
      <c r="FX531" s="83">
        <f t="shared" si="1178"/>
        <v>-4</v>
      </c>
      <c r="FY531" s="83">
        <f t="shared" si="1179"/>
        <v>2</v>
      </c>
      <c r="FZ531" s="83">
        <f t="shared" si="1180"/>
        <v>-1</v>
      </c>
      <c r="GA531" s="83">
        <f t="shared" si="1181"/>
        <v>2</v>
      </c>
      <c r="GB531" s="83">
        <f t="shared" si="1182"/>
        <v>-1</v>
      </c>
      <c r="GC531" s="54"/>
      <c r="GD531" s="205">
        <f t="shared" si="1183"/>
        <v>1.7175572519083968</v>
      </c>
      <c r="GE531" s="206">
        <f t="shared" si="1184"/>
        <v>-1.3402699476261859</v>
      </c>
      <c r="GF531" s="206">
        <f t="shared" si="1185"/>
        <v>-0.18914054981372549</v>
      </c>
      <c r="GG531" s="207">
        <f t="shared" si="1186"/>
        <v>0.18885607305272104</v>
      </c>
      <c r="GH531" s="206">
        <f t="shared" si="1187"/>
        <v>-1.6866380005801402</v>
      </c>
      <c r="GI531" s="206">
        <f t="shared" si="1188"/>
        <v>2.0517502008882471</v>
      </c>
      <c r="GJ531" s="206">
        <f t="shared" si="1189"/>
        <v>-0.74211502782931349</v>
      </c>
      <c r="GK531" s="206">
        <f t="shared" si="1190"/>
        <v>0.3708511032820323</v>
      </c>
      <c r="GL531" s="206">
        <f t="shared" si="1191"/>
        <v>-0.18749943478184894</v>
      </c>
      <c r="GM531" s="206">
        <f t="shared" si="1192"/>
        <v>0.3653953591200837</v>
      </c>
      <c r="GN531" s="206">
        <f t="shared" si="1193"/>
        <v>-0.1859681413514479</v>
      </c>
      <c r="GO531" s="2"/>
      <c r="GP531" s="3">
        <f t="shared" si="1194"/>
        <v>2</v>
      </c>
      <c r="GQ531" s="320">
        <f t="shared" si="1195"/>
        <v>3.6277888626881915E-4</v>
      </c>
      <c r="GR531" s="298">
        <f t="shared" si="1196"/>
        <v>0</v>
      </c>
      <c r="GS531" s="298">
        <f t="shared" si="1197"/>
        <v>1.4382970562853582E-4</v>
      </c>
      <c r="GT531" s="298">
        <f t="shared" si="1198"/>
        <v>3.818887947783576E-5</v>
      </c>
      <c r="GU531" s="298">
        <f t="shared" si="1199"/>
        <v>2.1590810950859316E-5</v>
      </c>
      <c r="GV531" s="298">
        <f t="shared" si="1200"/>
        <v>3.6090659737259996E-5</v>
      </c>
      <c r="GW531" s="298">
        <f t="shared" si="1201"/>
        <v>-1.4050300074265872E-4</v>
      </c>
      <c r="GX531" s="298">
        <f t="shared" si="1202"/>
        <v>1.0009008107296567E-4</v>
      </c>
      <c r="GY531" s="298">
        <f t="shared" si="1203"/>
        <v>0</v>
      </c>
      <c r="GZ531" s="298">
        <f t="shared" si="1204"/>
        <v>4.151530877010898E-5</v>
      </c>
      <c r="HA531" s="298">
        <f t="shared" si="1205"/>
        <v>2.1123785382340516E-5</v>
      </c>
      <c r="HB531" s="298">
        <f t="shared" si="1206"/>
        <v>5.982053838484546E-5</v>
      </c>
      <c r="HC531" s="298">
        <f t="shared" si="1207"/>
        <v>3.4656639345682646E-5</v>
      </c>
      <c r="HD531" s="298"/>
    </row>
    <row r="532" spans="1:212" ht="12" customHeight="1" x14ac:dyDescent="0.25">
      <c r="A532" s="2">
        <v>3</v>
      </c>
      <c r="B532" s="10" t="s">
        <v>155</v>
      </c>
      <c r="C532" s="183">
        <v>84059</v>
      </c>
      <c r="D532" s="10"/>
      <c r="E532" s="2" t="s">
        <v>2</v>
      </c>
      <c r="F532" s="33"/>
      <c r="G532" s="33"/>
      <c r="H532" s="33"/>
      <c r="I532" s="33"/>
      <c r="J532" s="33"/>
      <c r="K532" s="33"/>
      <c r="L532" s="33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61">
        <v>50</v>
      </c>
      <c r="X532" s="45">
        <f>SUM(M532:W532)</f>
        <v>50</v>
      </c>
      <c r="Y532" s="3">
        <v>9</v>
      </c>
      <c r="Z532" s="146">
        <v>2</v>
      </c>
      <c r="AA532" s="3">
        <f t="shared" si="1208"/>
        <v>11</v>
      </c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178">
        <f t="shared" si="1120"/>
        <v>0</v>
      </c>
      <c r="BB532" s="2">
        <f t="shared" si="1121"/>
        <v>0</v>
      </c>
      <c r="BC532" s="2">
        <f t="shared" si="1122"/>
        <v>0</v>
      </c>
      <c r="BD532" s="146">
        <f t="shared" si="1123"/>
        <v>0</v>
      </c>
      <c r="BE532" s="3">
        <f t="shared" si="1124"/>
        <v>0.90025207057976231</v>
      </c>
      <c r="BF532" s="178">
        <f t="shared" si="1125"/>
        <v>0</v>
      </c>
      <c r="BG532" s="2">
        <f t="shared" si="1126"/>
        <v>0</v>
      </c>
      <c r="BH532" s="2">
        <f t="shared" si="1127"/>
        <v>0</v>
      </c>
      <c r="BI532" s="146">
        <f t="shared" si="1128"/>
        <v>0</v>
      </c>
      <c r="BJ532" s="3"/>
      <c r="BK532" s="21">
        <v>5652</v>
      </c>
      <c r="BL532" s="3">
        <v>5645</v>
      </c>
      <c r="BM532" s="2">
        <v>7</v>
      </c>
      <c r="BN532" s="2">
        <v>7</v>
      </c>
      <c r="BO532" s="45"/>
      <c r="BP532" s="2">
        <f t="shared" si="1129"/>
        <v>7</v>
      </c>
      <c r="BQ532" s="2">
        <f t="shared" si="1130"/>
        <v>1.2400354295837024</v>
      </c>
      <c r="BR532" s="2">
        <f t="shared" si="1131"/>
        <v>1.2400354295837024</v>
      </c>
      <c r="BS532" s="2"/>
      <c r="BT532" s="7">
        <v>5660</v>
      </c>
      <c r="BU532" s="3">
        <v>5648</v>
      </c>
      <c r="BV532" s="2">
        <f t="shared" si="1209"/>
        <v>12</v>
      </c>
      <c r="BW532" s="2">
        <v>12</v>
      </c>
      <c r="BX532" s="61"/>
      <c r="BY532" s="2">
        <f t="shared" si="1132"/>
        <v>12</v>
      </c>
      <c r="BZ532" s="2">
        <f t="shared" si="1133"/>
        <v>2.1246458923512752</v>
      </c>
      <c r="CA532" s="2">
        <f t="shared" si="1134"/>
        <v>2.1246458923512752</v>
      </c>
      <c r="CB532" s="2"/>
      <c r="CC532" s="105">
        <v>5628</v>
      </c>
      <c r="CD532" s="3">
        <v>5618</v>
      </c>
      <c r="CE532" s="2">
        <f t="shared" si="1210"/>
        <v>10</v>
      </c>
      <c r="CF532" s="2">
        <v>10</v>
      </c>
      <c r="CG532" s="61"/>
      <c r="CH532" s="2">
        <f t="shared" si="1135"/>
        <v>10</v>
      </c>
      <c r="CI532" s="2">
        <f t="shared" si="1136"/>
        <v>1.7799928800284799</v>
      </c>
      <c r="CJ532" s="2">
        <f t="shared" si="1137"/>
        <v>1.7799928800284799</v>
      </c>
      <c r="CK532" s="2"/>
      <c r="CL532" s="105">
        <v>5626</v>
      </c>
      <c r="CM532" s="3">
        <v>5613</v>
      </c>
      <c r="CN532" s="2">
        <f t="shared" si="1211"/>
        <v>13</v>
      </c>
      <c r="CO532" s="2">
        <f t="shared" si="1212"/>
        <v>13</v>
      </c>
      <c r="CP532" s="61"/>
      <c r="CQ532" s="2">
        <f t="shared" si="1138"/>
        <v>13</v>
      </c>
      <c r="CR532" s="2">
        <f t="shared" si="1139"/>
        <v>2.316052022091573</v>
      </c>
      <c r="CS532" s="2">
        <f t="shared" si="1140"/>
        <v>2.316052022091573</v>
      </c>
      <c r="CT532" s="2"/>
      <c r="CU532" s="131">
        <v>5559</v>
      </c>
      <c r="CV532" s="3">
        <v>5554</v>
      </c>
      <c r="CW532" s="2">
        <f t="shared" si="1213"/>
        <v>5</v>
      </c>
      <c r="CX532" s="2">
        <f t="shared" si="1214"/>
        <v>5</v>
      </c>
      <c r="CY532" s="61"/>
      <c r="CZ532" s="2">
        <f t="shared" si="1141"/>
        <v>5</v>
      </c>
      <c r="DA532" s="2">
        <f t="shared" si="1142"/>
        <v>0.90025207057976231</v>
      </c>
      <c r="DB532" s="2">
        <f t="shared" si="1143"/>
        <v>0.90025207057976231</v>
      </c>
      <c r="DC532" s="2"/>
      <c r="DD532" s="131">
        <v>5593</v>
      </c>
      <c r="DE532" s="3">
        <v>5588</v>
      </c>
      <c r="DF532" s="2">
        <f t="shared" si="1215"/>
        <v>5</v>
      </c>
      <c r="DG532" s="2">
        <f t="shared" si="1216"/>
        <v>5</v>
      </c>
      <c r="DH532" s="61"/>
      <c r="DI532" s="2">
        <f t="shared" si="1144"/>
        <v>5</v>
      </c>
      <c r="DJ532" s="2">
        <f t="shared" si="1145"/>
        <v>0.8947745168217609</v>
      </c>
      <c r="DK532" s="2">
        <f t="shared" si="1146"/>
        <v>0.8947745168217609</v>
      </c>
      <c r="DL532" s="2"/>
      <c r="DM532" s="131">
        <v>5569</v>
      </c>
      <c r="DN532" s="2">
        <v>5564</v>
      </c>
      <c r="DO532" s="3">
        <f t="shared" si="1147"/>
        <v>5</v>
      </c>
      <c r="DP532" s="3">
        <f t="shared" si="1148"/>
        <v>0.89863407620416969</v>
      </c>
      <c r="DQ532" s="2"/>
      <c r="DR532" s="131">
        <v>5581</v>
      </c>
      <c r="DS532" s="2">
        <v>5564</v>
      </c>
      <c r="DT532" s="3">
        <f t="shared" si="1149"/>
        <v>17</v>
      </c>
      <c r="DU532" s="3">
        <f t="shared" si="1150"/>
        <v>3.0553558590941767</v>
      </c>
      <c r="DV532" s="2"/>
      <c r="DW532" s="131">
        <v>5609</v>
      </c>
      <c r="DX532" s="2">
        <v>5604</v>
      </c>
      <c r="DY532" s="3">
        <f t="shared" si="1151"/>
        <v>5</v>
      </c>
      <c r="DZ532" s="3">
        <f t="shared" si="1152"/>
        <v>0.89221984296930756</v>
      </c>
      <c r="EA532" s="2"/>
      <c r="EB532" s="131">
        <v>5625</v>
      </c>
      <c r="EC532" s="2">
        <v>5612</v>
      </c>
      <c r="ED532" s="3">
        <f t="shared" si="1116"/>
        <v>13</v>
      </c>
      <c r="EE532" s="3">
        <f t="shared" si="1153"/>
        <v>2.3164647184604421</v>
      </c>
      <c r="EF532" s="2"/>
      <c r="EG532" s="131">
        <v>5679</v>
      </c>
      <c r="EH532" s="2">
        <v>5665</v>
      </c>
      <c r="EI532" s="3">
        <f t="shared" si="1221"/>
        <v>14</v>
      </c>
      <c r="EJ532" s="3">
        <f t="shared" si="1154"/>
        <v>2.4713150926743159</v>
      </c>
      <c r="EK532" s="2"/>
      <c r="EL532" s="131">
        <v>5747</v>
      </c>
      <c r="EM532" s="2">
        <v>5733</v>
      </c>
      <c r="EN532" s="3">
        <f t="shared" si="1218"/>
        <v>14</v>
      </c>
      <c r="EO532" s="3">
        <f t="shared" si="1155"/>
        <v>2.4420024420024422</v>
      </c>
      <c r="EP532" s="2"/>
      <c r="EQ532" s="2"/>
      <c r="ER532" s="77">
        <f t="shared" si="1156"/>
        <v>7</v>
      </c>
      <c r="ES532" s="83">
        <f t="shared" si="1217"/>
        <v>12</v>
      </c>
      <c r="ET532" s="83">
        <f t="shared" si="1085"/>
        <v>10</v>
      </c>
      <c r="EU532" s="81">
        <f t="shared" si="1220"/>
        <v>13</v>
      </c>
      <c r="EV532" s="81">
        <f t="shared" si="1089"/>
        <v>5</v>
      </c>
      <c r="EW532" s="81">
        <f t="shared" si="1108"/>
        <v>5</v>
      </c>
      <c r="EX532" s="81">
        <f t="shared" si="1090"/>
        <v>5</v>
      </c>
      <c r="EY532" s="81">
        <f>DT532</f>
        <v>17</v>
      </c>
      <c r="EZ532" s="81">
        <f t="shared" si="1115"/>
        <v>5</v>
      </c>
      <c r="FA532" s="81">
        <f t="shared" si="1158"/>
        <v>13</v>
      </c>
      <c r="FB532" s="81">
        <f t="shared" si="1159"/>
        <v>14</v>
      </c>
      <c r="FC532" s="81">
        <f t="shared" si="1219"/>
        <v>14</v>
      </c>
      <c r="FD532" s="2"/>
      <c r="FE532" s="77">
        <f t="shared" si="1160"/>
        <v>1.2400354295837024</v>
      </c>
      <c r="FF532" s="83">
        <f t="shared" si="1161"/>
        <v>2.1246458923512752</v>
      </c>
      <c r="FG532" s="83">
        <f t="shared" si="1162"/>
        <v>1.7799928800284799</v>
      </c>
      <c r="FH532" s="81">
        <f t="shared" si="1163"/>
        <v>2.316052022091573</v>
      </c>
      <c r="FI532" s="81">
        <f t="shared" si="1164"/>
        <v>0.90025207057976231</v>
      </c>
      <c r="FJ532" s="81">
        <f t="shared" si="1165"/>
        <v>0.8947745168217609</v>
      </c>
      <c r="FK532" s="81">
        <f t="shared" si="1166"/>
        <v>0.89863407620416969</v>
      </c>
      <c r="FL532" s="81">
        <f t="shared" si="1167"/>
        <v>3.0553558590941767</v>
      </c>
      <c r="FM532" s="81">
        <f t="shared" si="1168"/>
        <v>0.89221984296930756</v>
      </c>
      <c r="FN532" s="81">
        <f t="shared" si="1169"/>
        <v>2.3164647184604421</v>
      </c>
      <c r="FO532" s="81">
        <f t="shared" si="1170"/>
        <v>2.4713150926743159</v>
      </c>
      <c r="FP532" s="81">
        <f t="shared" si="1171"/>
        <v>2.4420024420024422</v>
      </c>
      <c r="FQ532" s="2"/>
      <c r="FR532" s="83">
        <f t="shared" si="1172"/>
        <v>5</v>
      </c>
      <c r="FS532" s="83">
        <f t="shared" si="1173"/>
        <v>-2</v>
      </c>
      <c r="FT532" s="83">
        <f t="shared" si="1174"/>
        <v>3</v>
      </c>
      <c r="FU532" s="83">
        <f t="shared" si="1175"/>
        <v>-8</v>
      </c>
      <c r="FV532" s="83">
        <f t="shared" si="1176"/>
        <v>0</v>
      </c>
      <c r="FW532" s="83">
        <f t="shared" si="1177"/>
        <v>0</v>
      </c>
      <c r="FX532" s="83">
        <f t="shared" si="1178"/>
        <v>12</v>
      </c>
      <c r="FY532" s="83">
        <f t="shared" si="1179"/>
        <v>-12</v>
      </c>
      <c r="FZ532" s="83">
        <f t="shared" si="1180"/>
        <v>8</v>
      </c>
      <c r="GA532" s="83">
        <f t="shared" si="1181"/>
        <v>1</v>
      </c>
      <c r="GB532" s="83">
        <f t="shared" si="1182"/>
        <v>0</v>
      </c>
      <c r="GC532" s="54"/>
      <c r="GD532" s="205">
        <f t="shared" si="1183"/>
        <v>0.88461046276757282</v>
      </c>
      <c r="GE532" s="206">
        <f t="shared" si="1184"/>
        <v>-0.34465301232279533</v>
      </c>
      <c r="GF532" s="206">
        <f t="shared" si="1185"/>
        <v>0.53605914206309313</v>
      </c>
      <c r="GG532" s="207">
        <f t="shared" si="1186"/>
        <v>-1.4157999515118107</v>
      </c>
      <c r="GH532" s="206">
        <f t="shared" si="1187"/>
        <v>-5.4775537580014078E-3</v>
      </c>
      <c r="GI532" s="206">
        <f t="shared" si="1188"/>
        <v>3.8595593824087837E-3</v>
      </c>
      <c r="GJ532" s="206">
        <f t="shared" si="1189"/>
        <v>2.1567217828900072</v>
      </c>
      <c r="GK532" s="206">
        <f t="shared" si="1190"/>
        <v>-2.1631360161248692</v>
      </c>
      <c r="GL532" s="206">
        <f t="shared" si="1191"/>
        <v>1.4242448754911345</v>
      </c>
      <c r="GM532" s="206">
        <f t="shared" si="1192"/>
        <v>0.15485037421387382</v>
      </c>
      <c r="GN532" s="206">
        <f t="shared" si="1193"/>
        <v>-2.9312650671873719E-2</v>
      </c>
      <c r="GO532" s="2"/>
      <c r="GP532" s="3">
        <f t="shared" si="1194"/>
        <v>14</v>
      </c>
      <c r="GQ532" s="320">
        <f t="shared" si="1195"/>
        <v>2.442002442002442E-3</v>
      </c>
      <c r="GR532" s="298">
        <f t="shared" si="1196"/>
        <v>1.2191086574130515E-4</v>
      </c>
      <c r="GS532" s="298">
        <f t="shared" si="1197"/>
        <v>1.9177294083804776E-4</v>
      </c>
      <c r="GT532" s="298">
        <f t="shared" si="1198"/>
        <v>1.9094439738917882E-4</v>
      </c>
      <c r="GU532" s="298">
        <f t="shared" si="1199"/>
        <v>2.8068054236117106E-4</v>
      </c>
      <c r="GV532" s="298">
        <f t="shared" si="1200"/>
        <v>9.0226649343149996E-5</v>
      </c>
      <c r="GW532" s="298">
        <f t="shared" si="1201"/>
        <v>1.0035928624475623E-4</v>
      </c>
      <c r="GX532" s="298">
        <f t="shared" si="1202"/>
        <v>1.2511260134120709E-4</v>
      </c>
      <c r="GY532" s="298">
        <f t="shared" si="1203"/>
        <v>4.0764453396638134E-4</v>
      </c>
      <c r="GZ532" s="298">
        <f t="shared" si="1204"/>
        <v>1.0378827192527245E-4</v>
      </c>
      <c r="HA532" s="298">
        <f t="shared" si="1205"/>
        <v>2.7460920997042672E-4</v>
      </c>
      <c r="HB532" s="298">
        <f t="shared" si="1206"/>
        <v>2.7916251246261218E-4</v>
      </c>
      <c r="HC532" s="298">
        <f t="shared" si="1207"/>
        <v>2.4259647541977856E-4</v>
      </c>
      <c r="HD532" s="298"/>
    </row>
    <row r="533" spans="1:212" ht="12" customHeight="1" x14ac:dyDescent="0.25">
      <c r="A533" s="2">
        <v>3</v>
      </c>
      <c r="B533" s="10" t="s">
        <v>155</v>
      </c>
      <c r="C533" s="183">
        <v>84068</v>
      </c>
      <c r="D533" s="10"/>
      <c r="E533" s="2" t="s">
        <v>44</v>
      </c>
      <c r="F533" s="33"/>
      <c r="G533" s="33"/>
      <c r="H533" s="33"/>
      <c r="I533" s="33"/>
      <c r="J533" s="33"/>
      <c r="K533" s="33"/>
      <c r="L533" s="33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61"/>
      <c r="X533" s="45"/>
      <c r="Y533" s="3">
        <v>10</v>
      </c>
      <c r="Z533" s="146">
        <v>1</v>
      </c>
      <c r="AA533" s="3">
        <f t="shared" si="1208"/>
        <v>11</v>
      </c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178">
        <f t="shared" si="1120"/>
        <v>0</v>
      </c>
      <c r="BB533" s="2">
        <f t="shared" si="1121"/>
        <v>0</v>
      </c>
      <c r="BC533" s="2">
        <f t="shared" si="1122"/>
        <v>0</v>
      </c>
      <c r="BD533" s="146">
        <f t="shared" si="1123"/>
        <v>0</v>
      </c>
      <c r="BE533" s="3">
        <f t="shared" si="1124"/>
        <v>10.16260162601626</v>
      </c>
      <c r="BF533" s="178">
        <f t="shared" si="1125"/>
        <v>0</v>
      </c>
      <c r="BG533" s="2">
        <f t="shared" si="1126"/>
        <v>0</v>
      </c>
      <c r="BH533" s="2">
        <f t="shared" si="1127"/>
        <v>0</v>
      </c>
      <c r="BI533" s="146">
        <f t="shared" si="1128"/>
        <v>0</v>
      </c>
      <c r="BJ533" s="3"/>
      <c r="BK533" s="21">
        <v>2488</v>
      </c>
      <c r="BL533" s="3">
        <v>2477</v>
      </c>
      <c r="BM533" s="2">
        <v>11</v>
      </c>
      <c r="BN533" s="2">
        <v>11</v>
      </c>
      <c r="BO533" s="45"/>
      <c r="BP533" s="2">
        <f t="shared" si="1129"/>
        <v>11</v>
      </c>
      <c r="BQ533" s="2">
        <f t="shared" si="1130"/>
        <v>4.4408558740411781</v>
      </c>
      <c r="BR533" s="2">
        <f t="shared" si="1131"/>
        <v>4.4408558740411781</v>
      </c>
      <c r="BS533" s="2"/>
      <c r="BT533" s="7">
        <v>2471</v>
      </c>
      <c r="BU533" s="3">
        <v>2466</v>
      </c>
      <c r="BV533" s="2">
        <f t="shared" si="1209"/>
        <v>5</v>
      </c>
      <c r="BW533" s="2">
        <v>5</v>
      </c>
      <c r="BX533" s="61"/>
      <c r="BY533" s="2">
        <f t="shared" si="1132"/>
        <v>5</v>
      </c>
      <c r="BZ533" s="2">
        <f t="shared" si="1133"/>
        <v>2.0275750202757501</v>
      </c>
      <c r="CA533" s="2">
        <f t="shared" si="1134"/>
        <v>2.0275750202757501</v>
      </c>
      <c r="CB533" s="2"/>
      <c r="CC533" s="105">
        <v>2451</v>
      </c>
      <c r="CD533" s="3">
        <v>2437</v>
      </c>
      <c r="CE533" s="2">
        <f t="shared" si="1210"/>
        <v>14</v>
      </c>
      <c r="CF533" s="2">
        <v>14</v>
      </c>
      <c r="CG533" s="61"/>
      <c r="CH533" s="2">
        <f t="shared" si="1135"/>
        <v>14</v>
      </c>
      <c r="CI533" s="2">
        <f t="shared" si="1136"/>
        <v>5.7447681575707836</v>
      </c>
      <c r="CJ533" s="2">
        <f t="shared" si="1137"/>
        <v>5.7447681575707836</v>
      </c>
      <c r="CK533" s="2"/>
      <c r="CL533" s="105">
        <v>2470</v>
      </c>
      <c r="CM533" s="3">
        <v>2458</v>
      </c>
      <c r="CN533" s="2">
        <f t="shared" si="1211"/>
        <v>12</v>
      </c>
      <c r="CO533" s="2">
        <f t="shared" si="1212"/>
        <v>12</v>
      </c>
      <c r="CP533" s="61"/>
      <c r="CQ533" s="2">
        <f t="shared" si="1138"/>
        <v>12</v>
      </c>
      <c r="CR533" s="2">
        <f t="shared" si="1139"/>
        <v>4.8820179007323024</v>
      </c>
      <c r="CS533" s="2">
        <f t="shared" si="1140"/>
        <v>4.8820179007323024</v>
      </c>
      <c r="CT533" s="2"/>
      <c r="CU533" s="131">
        <v>2485</v>
      </c>
      <c r="CV533" s="3">
        <v>2460</v>
      </c>
      <c r="CW533" s="2">
        <f t="shared" si="1213"/>
        <v>25</v>
      </c>
      <c r="CX533" s="2">
        <f t="shared" si="1214"/>
        <v>25</v>
      </c>
      <c r="CY533" s="61"/>
      <c r="CZ533" s="2">
        <f t="shared" si="1141"/>
        <v>25</v>
      </c>
      <c r="DA533" s="2">
        <f t="shared" si="1142"/>
        <v>10.16260162601626</v>
      </c>
      <c r="DB533" s="2">
        <f t="shared" si="1143"/>
        <v>10.16260162601626</v>
      </c>
      <c r="DC533" s="2"/>
      <c r="DD533" s="131">
        <v>2472</v>
      </c>
      <c r="DE533" s="3">
        <v>2467</v>
      </c>
      <c r="DF533" s="2">
        <f t="shared" si="1215"/>
        <v>5</v>
      </c>
      <c r="DG533" s="2">
        <f t="shared" si="1216"/>
        <v>5</v>
      </c>
      <c r="DH533" s="61"/>
      <c r="DI533" s="2">
        <f t="shared" si="1144"/>
        <v>5</v>
      </c>
      <c r="DJ533" s="2">
        <f t="shared" si="1145"/>
        <v>2.0267531414673692</v>
      </c>
      <c r="DK533" s="2">
        <f t="shared" si="1146"/>
        <v>2.0267531414673692</v>
      </c>
      <c r="DL533" s="2"/>
      <c r="DM533" s="131">
        <v>2480</v>
      </c>
      <c r="DN533" s="2">
        <v>2464</v>
      </c>
      <c r="DO533" s="3">
        <f t="shared" si="1147"/>
        <v>16</v>
      </c>
      <c r="DP533" s="3">
        <f t="shared" si="1148"/>
        <v>6.4935064935064943</v>
      </c>
      <c r="DQ533" s="2"/>
      <c r="DR533" s="131">
        <v>2450</v>
      </c>
      <c r="DS533" s="2">
        <v>2433</v>
      </c>
      <c r="DT533" s="3">
        <f t="shared" si="1149"/>
        <v>17</v>
      </c>
      <c r="DU533" s="3">
        <f t="shared" si="1150"/>
        <v>6.9872585285655573</v>
      </c>
      <c r="DV533" s="2"/>
      <c r="DW533" s="131">
        <v>2467</v>
      </c>
      <c r="DX533" s="2">
        <v>2447</v>
      </c>
      <c r="DY533" s="3">
        <f t="shared" si="1151"/>
        <v>20</v>
      </c>
      <c r="DZ533" s="3">
        <f t="shared" si="1152"/>
        <v>8.1732733959950963</v>
      </c>
      <c r="EA533" s="2"/>
      <c r="EB533" s="131">
        <v>2525</v>
      </c>
      <c r="EC533" s="2">
        <v>2507</v>
      </c>
      <c r="ED533" s="3">
        <f t="shared" si="1116"/>
        <v>18</v>
      </c>
      <c r="EE533" s="3">
        <f t="shared" si="1153"/>
        <v>7.1798962903869166</v>
      </c>
      <c r="EF533" s="2"/>
      <c r="EG533" s="131">
        <v>2543</v>
      </c>
      <c r="EH533" s="2">
        <v>2529</v>
      </c>
      <c r="EI533" s="3">
        <f t="shared" si="1221"/>
        <v>14</v>
      </c>
      <c r="EJ533" s="3">
        <f t="shared" si="1154"/>
        <v>5.5357848952155004</v>
      </c>
      <c r="EK533" s="2"/>
      <c r="EL533" s="131">
        <v>2540</v>
      </c>
      <c r="EM533" s="2">
        <v>2525</v>
      </c>
      <c r="EN533" s="3">
        <f t="shared" si="1218"/>
        <v>15</v>
      </c>
      <c r="EO533" s="3">
        <f t="shared" si="1155"/>
        <v>5.9405940594059405</v>
      </c>
      <c r="EP533" s="2"/>
      <c r="EQ533" s="2"/>
      <c r="ER533" s="77">
        <f t="shared" si="1156"/>
        <v>11</v>
      </c>
      <c r="ES533" s="83">
        <f t="shared" si="1217"/>
        <v>5</v>
      </c>
      <c r="ET533" s="83">
        <f t="shared" ref="ET533:ET583" si="1222">CH533</f>
        <v>14</v>
      </c>
      <c r="EU533" s="81">
        <f t="shared" si="1220"/>
        <v>12</v>
      </c>
      <c r="EV533" s="81">
        <f t="shared" si="1089"/>
        <v>25</v>
      </c>
      <c r="EW533" s="81">
        <f t="shared" si="1108"/>
        <v>5</v>
      </c>
      <c r="EX533" s="81">
        <f t="shared" si="1090"/>
        <v>16</v>
      </c>
      <c r="EY533" s="81">
        <f>DT533</f>
        <v>17</v>
      </c>
      <c r="EZ533" s="81">
        <f t="shared" si="1115"/>
        <v>20</v>
      </c>
      <c r="FA533" s="81">
        <f t="shared" si="1158"/>
        <v>18</v>
      </c>
      <c r="FB533" s="81">
        <f t="shared" si="1159"/>
        <v>14</v>
      </c>
      <c r="FC533" s="81">
        <f t="shared" si="1219"/>
        <v>15</v>
      </c>
      <c r="FD533" s="2"/>
      <c r="FE533" s="77">
        <f t="shared" si="1160"/>
        <v>4.4408558740411781</v>
      </c>
      <c r="FF533" s="83">
        <f t="shared" si="1161"/>
        <v>2.0275750202757501</v>
      </c>
      <c r="FG533" s="83">
        <f t="shared" si="1162"/>
        <v>5.7447681575707836</v>
      </c>
      <c r="FH533" s="81">
        <f t="shared" si="1163"/>
        <v>4.8820179007323024</v>
      </c>
      <c r="FI533" s="81">
        <f t="shared" si="1164"/>
        <v>10.16260162601626</v>
      </c>
      <c r="FJ533" s="81">
        <f t="shared" si="1165"/>
        <v>2.0267531414673692</v>
      </c>
      <c r="FK533" s="81">
        <f t="shared" si="1166"/>
        <v>6.4935064935064943</v>
      </c>
      <c r="FL533" s="81">
        <f t="shared" si="1167"/>
        <v>6.9872585285655573</v>
      </c>
      <c r="FM533" s="81">
        <f t="shared" si="1168"/>
        <v>8.1732733959950963</v>
      </c>
      <c r="FN533" s="81">
        <f t="shared" si="1169"/>
        <v>7.1798962903869166</v>
      </c>
      <c r="FO533" s="81">
        <f t="shared" si="1170"/>
        <v>5.5357848952155004</v>
      </c>
      <c r="FP533" s="81">
        <f t="shared" si="1171"/>
        <v>5.9405940594059405</v>
      </c>
      <c r="FQ533" s="2"/>
      <c r="FR533" s="83">
        <f t="shared" si="1172"/>
        <v>-6</v>
      </c>
      <c r="FS533" s="83">
        <f t="shared" si="1173"/>
        <v>9</v>
      </c>
      <c r="FT533" s="83">
        <f t="shared" si="1174"/>
        <v>-2</v>
      </c>
      <c r="FU533" s="83">
        <f t="shared" si="1175"/>
        <v>13</v>
      </c>
      <c r="FV533" s="83">
        <f t="shared" si="1176"/>
        <v>-20</v>
      </c>
      <c r="FW533" s="83">
        <f t="shared" si="1177"/>
        <v>11</v>
      </c>
      <c r="FX533" s="83">
        <f t="shared" si="1178"/>
        <v>1</v>
      </c>
      <c r="FY533" s="83">
        <f t="shared" si="1179"/>
        <v>3</v>
      </c>
      <c r="FZ533" s="83">
        <f t="shared" si="1180"/>
        <v>-2</v>
      </c>
      <c r="GA533" s="83">
        <f t="shared" si="1181"/>
        <v>-4</v>
      </c>
      <c r="GB533" s="83">
        <f t="shared" si="1182"/>
        <v>1</v>
      </c>
      <c r="GC533" s="54"/>
      <c r="GD533" s="205">
        <f t="shared" si="1183"/>
        <v>-2.413280853765428</v>
      </c>
      <c r="GE533" s="206">
        <f t="shared" si="1184"/>
        <v>3.7171931372950335</v>
      </c>
      <c r="GF533" s="206">
        <f t="shared" si="1185"/>
        <v>-0.86275025683848128</v>
      </c>
      <c r="GG533" s="207">
        <f t="shared" si="1186"/>
        <v>5.2805837252839574</v>
      </c>
      <c r="GH533" s="206">
        <f t="shared" si="1187"/>
        <v>-8.135848484548891</v>
      </c>
      <c r="GI533" s="206">
        <f t="shared" si="1188"/>
        <v>4.4667533520391256</v>
      </c>
      <c r="GJ533" s="206">
        <f t="shared" si="1189"/>
        <v>0.49375203505906295</v>
      </c>
      <c r="GK533" s="206">
        <f t="shared" si="1190"/>
        <v>1.186014867429539</v>
      </c>
      <c r="GL533" s="206">
        <f t="shared" si="1191"/>
        <v>-0.99337710560817971</v>
      </c>
      <c r="GM533" s="206">
        <f t="shared" si="1192"/>
        <v>-1.6441113951714161</v>
      </c>
      <c r="GN533" s="206">
        <f t="shared" si="1193"/>
        <v>0.40480916419044011</v>
      </c>
      <c r="GO533" s="2"/>
      <c r="GP533" s="3">
        <f t="shared" si="1194"/>
        <v>15</v>
      </c>
      <c r="GQ533" s="320">
        <f t="shared" si="1195"/>
        <v>5.9405940594059407E-3</v>
      </c>
      <c r="GR533" s="298">
        <f t="shared" si="1196"/>
        <v>1.9157421759347952E-4</v>
      </c>
      <c r="GS533" s="298">
        <f t="shared" si="1197"/>
        <v>7.9905392015853225E-5</v>
      </c>
      <c r="GT533" s="298">
        <f t="shared" si="1198"/>
        <v>2.6732215634485033E-4</v>
      </c>
      <c r="GU533" s="298">
        <f t="shared" si="1199"/>
        <v>2.5908973141031176E-4</v>
      </c>
      <c r="GV533" s="298">
        <f t="shared" si="1200"/>
        <v>4.5113324671574998E-4</v>
      </c>
      <c r="GW533" s="298">
        <f t="shared" si="1201"/>
        <v>1.0035928624475623E-4</v>
      </c>
      <c r="GX533" s="298">
        <f t="shared" si="1202"/>
        <v>4.0036032429186267E-4</v>
      </c>
      <c r="GY533" s="298">
        <f t="shared" si="1203"/>
        <v>4.0764453396638134E-4</v>
      </c>
      <c r="GZ533" s="298">
        <f t="shared" si="1204"/>
        <v>4.151530877010898E-4</v>
      </c>
      <c r="HA533" s="298">
        <f t="shared" si="1205"/>
        <v>3.8022813688212925E-4</v>
      </c>
      <c r="HB533" s="298">
        <f t="shared" si="1206"/>
        <v>2.7916251246261218E-4</v>
      </c>
      <c r="HC533" s="298">
        <f t="shared" si="1207"/>
        <v>2.5992479509261986E-4</v>
      </c>
      <c r="HD533" s="298"/>
    </row>
    <row r="534" spans="1:212" ht="12" customHeight="1" x14ac:dyDescent="0.25">
      <c r="A534" s="2">
        <v>3</v>
      </c>
      <c r="B534" s="10" t="s">
        <v>155</v>
      </c>
      <c r="C534" s="183">
        <v>84075</v>
      </c>
      <c r="D534" s="10"/>
      <c r="E534" s="2" t="s">
        <v>96</v>
      </c>
      <c r="F534" s="33"/>
      <c r="G534" s="33"/>
      <c r="H534" s="33"/>
      <c r="I534" s="33"/>
      <c r="J534" s="33"/>
      <c r="K534" s="33"/>
      <c r="L534" s="33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61"/>
      <c r="X534" s="45"/>
      <c r="Y534" s="3">
        <v>0</v>
      </c>
      <c r="Z534" s="146">
        <v>4</v>
      </c>
      <c r="AA534" s="3">
        <f t="shared" si="1208"/>
        <v>4</v>
      </c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178">
        <f t="shared" si="1120"/>
        <v>0</v>
      </c>
      <c r="BB534" s="2">
        <f t="shared" si="1121"/>
        <v>0</v>
      </c>
      <c r="BC534" s="2">
        <f t="shared" si="1122"/>
        <v>0</v>
      </c>
      <c r="BD534" s="146">
        <f t="shared" si="1123"/>
        <v>0</v>
      </c>
      <c r="BE534" s="3">
        <f t="shared" si="1124"/>
        <v>0.66137566137566139</v>
      </c>
      <c r="BF534" s="178">
        <f t="shared" si="1125"/>
        <v>0</v>
      </c>
      <c r="BG534" s="2">
        <f t="shared" si="1126"/>
        <v>0</v>
      </c>
      <c r="BH534" s="2">
        <f t="shared" si="1127"/>
        <v>0</v>
      </c>
      <c r="BI534" s="146">
        <f t="shared" si="1128"/>
        <v>0</v>
      </c>
      <c r="BJ534" s="3"/>
      <c r="BK534" s="21">
        <v>3000</v>
      </c>
      <c r="BL534" s="3">
        <v>2995</v>
      </c>
      <c r="BM534" s="2">
        <v>5</v>
      </c>
      <c r="BN534" s="2">
        <v>5</v>
      </c>
      <c r="BO534" s="45"/>
      <c r="BP534" s="2">
        <f t="shared" si="1129"/>
        <v>5</v>
      </c>
      <c r="BQ534" s="2">
        <f t="shared" si="1130"/>
        <v>1.669449081803005</v>
      </c>
      <c r="BR534" s="2">
        <f t="shared" si="1131"/>
        <v>1.669449081803005</v>
      </c>
      <c r="BS534" s="2"/>
      <c r="BT534" s="7">
        <v>2970</v>
      </c>
      <c r="BU534" s="3">
        <v>2975</v>
      </c>
      <c r="BV534" s="2">
        <f t="shared" si="1209"/>
        <v>-5</v>
      </c>
      <c r="BW534" s="2">
        <v>-5</v>
      </c>
      <c r="BX534" s="61"/>
      <c r="BY534" s="2">
        <f t="shared" si="1132"/>
        <v>-5</v>
      </c>
      <c r="BZ534" s="2">
        <f t="shared" si="1133"/>
        <v>-1.680672268907563</v>
      </c>
      <c r="CA534" s="2">
        <f t="shared" si="1134"/>
        <v>-1.680672268907563</v>
      </c>
      <c r="CB534" s="2"/>
      <c r="CC534" s="105">
        <v>2971</v>
      </c>
      <c r="CD534" s="3">
        <v>2969</v>
      </c>
      <c r="CE534" s="2">
        <f t="shared" si="1210"/>
        <v>2</v>
      </c>
      <c r="CF534" s="2">
        <v>2</v>
      </c>
      <c r="CG534" s="61"/>
      <c r="CH534" s="2">
        <f t="shared" si="1135"/>
        <v>2</v>
      </c>
      <c r="CI534" s="2">
        <f t="shared" si="1136"/>
        <v>0.6736274840013472</v>
      </c>
      <c r="CJ534" s="2">
        <f t="shared" si="1137"/>
        <v>0.6736274840013472</v>
      </c>
      <c r="CK534" s="2"/>
      <c r="CL534" s="105">
        <v>3030</v>
      </c>
      <c r="CM534" s="3">
        <v>3029</v>
      </c>
      <c r="CN534" s="2">
        <f t="shared" si="1211"/>
        <v>1</v>
      </c>
      <c r="CO534" s="2">
        <f t="shared" si="1212"/>
        <v>1</v>
      </c>
      <c r="CP534" s="61"/>
      <c r="CQ534" s="2">
        <f t="shared" si="1138"/>
        <v>1</v>
      </c>
      <c r="CR534" s="2">
        <f t="shared" si="1139"/>
        <v>0.33014196104324861</v>
      </c>
      <c r="CS534" s="2">
        <f t="shared" si="1140"/>
        <v>0.33014196104324861</v>
      </c>
      <c r="CT534" s="2"/>
      <c r="CU534" s="131">
        <v>3026</v>
      </c>
      <c r="CV534" s="3">
        <v>3024</v>
      </c>
      <c r="CW534" s="2">
        <f t="shared" si="1213"/>
        <v>2</v>
      </c>
      <c r="CX534" s="2">
        <f t="shared" si="1214"/>
        <v>2</v>
      </c>
      <c r="CY534" s="61"/>
      <c r="CZ534" s="2">
        <f t="shared" si="1141"/>
        <v>2</v>
      </c>
      <c r="DA534" s="2">
        <f t="shared" si="1142"/>
        <v>0.66137566137566139</v>
      </c>
      <c r="DB534" s="2">
        <f t="shared" si="1143"/>
        <v>0.66137566137566139</v>
      </c>
      <c r="DC534" s="2"/>
      <c r="DD534" s="131">
        <v>3064</v>
      </c>
      <c r="DE534" s="3">
        <v>3060</v>
      </c>
      <c r="DF534" s="2">
        <f t="shared" si="1215"/>
        <v>4</v>
      </c>
      <c r="DG534" s="2">
        <f t="shared" si="1216"/>
        <v>4</v>
      </c>
      <c r="DH534" s="61"/>
      <c r="DI534" s="2">
        <f t="shared" si="1144"/>
        <v>4</v>
      </c>
      <c r="DJ534" s="2">
        <f t="shared" si="1145"/>
        <v>1.3071895424836601</v>
      </c>
      <c r="DK534" s="2">
        <f t="shared" si="1146"/>
        <v>1.3071895424836601</v>
      </c>
      <c r="DL534" s="2"/>
      <c r="DM534" s="131">
        <v>3063</v>
      </c>
      <c r="DN534" s="2">
        <v>3062</v>
      </c>
      <c r="DO534" s="3">
        <f t="shared" si="1147"/>
        <v>1</v>
      </c>
      <c r="DP534" s="3">
        <f t="shared" si="1148"/>
        <v>0.32658393207054215</v>
      </c>
      <c r="DQ534" s="2"/>
      <c r="DR534" s="131">
        <v>3085</v>
      </c>
      <c r="DS534" s="2">
        <v>3091</v>
      </c>
      <c r="DT534" s="3">
        <f t="shared" si="1149"/>
        <v>-6</v>
      </c>
      <c r="DU534" s="3">
        <f t="shared" si="1150"/>
        <v>-1.9411193788417986</v>
      </c>
      <c r="DV534" s="2"/>
      <c r="DW534" s="131">
        <v>3111</v>
      </c>
      <c r="DX534" s="2">
        <v>3113</v>
      </c>
      <c r="DY534" s="3">
        <f t="shared" si="1151"/>
        <v>-2</v>
      </c>
      <c r="DZ534" s="3">
        <f t="shared" si="1152"/>
        <v>-0.64246707356248001</v>
      </c>
      <c r="EA534" s="2"/>
      <c r="EB534" s="131">
        <v>3114</v>
      </c>
      <c r="EC534" s="2">
        <v>3118</v>
      </c>
      <c r="ED534" s="3">
        <v>0</v>
      </c>
      <c r="EE534" s="3">
        <f t="shared" si="1153"/>
        <v>0</v>
      </c>
      <c r="EF534" s="2"/>
      <c r="EG534" s="131">
        <v>3136</v>
      </c>
      <c r="EH534" s="2">
        <v>3136</v>
      </c>
      <c r="EI534" s="3">
        <f t="shared" si="1221"/>
        <v>0</v>
      </c>
      <c r="EJ534" s="3">
        <f t="shared" si="1154"/>
        <v>0</v>
      </c>
      <c r="EK534" s="2"/>
      <c r="EL534" s="131">
        <v>3189</v>
      </c>
      <c r="EM534" s="2">
        <v>3185</v>
      </c>
      <c r="EN534" s="3">
        <f t="shared" si="1218"/>
        <v>4</v>
      </c>
      <c r="EO534" s="3">
        <f t="shared" si="1155"/>
        <v>1.2558869701726845</v>
      </c>
      <c r="EP534" s="2"/>
      <c r="EQ534" s="2"/>
      <c r="ER534" s="77">
        <f t="shared" si="1156"/>
        <v>5</v>
      </c>
      <c r="ES534" s="83">
        <f t="shared" si="1217"/>
        <v>-5</v>
      </c>
      <c r="ET534" s="83">
        <f t="shared" si="1222"/>
        <v>2</v>
      </c>
      <c r="EU534" s="81">
        <f t="shared" si="1220"/>
        <v>1</v>
      </c>
      <c r="EV534" s="81">
        <f t="shared" si="1089"/>
        <v>2</v>
      </c>
      <c r="EW534" s="81">
        <f t="shared" si="1108"/>
        <v>4</v>
      </c>
      <c r="EX534" s="81">
        <f t="shared" si="1090"/>
        <v>1</v>
      </c>
      <c r="EY534" s="81">
        <v>0</v>
      </c>
      <c r="EZ534" s="81">
        <f t="shared" si="1115"/>
        <v>-2</v>
      </c>
      <c r="FA534" s="81">
        <f t="shared" si="1158"/>
        <v>0</v>
      </c>
      <c r="FB534" s="81">
        <f t="shared" si="1159"/>
        <v>0</v>
      </c>
      <c r="FC534" s="81">
        <f t="shared" si="1219"/>
        <v>4</v>
      </c>
      <c r="FD534" s="2"/>
      <c r="FE534" s="77">
        <f t="shared" si="1160"/>
        <v>1.669449081803005</v>
      </c>
      <c r="FF534" s="83">
        <f t="shared" si="1161"/>
        <v>-1.680672268907563</v>
      </c>
      <c r="FG534" s="83">
        <f t="shared" si="1162"/>
        <v>0.6736274840013472</v>
      </c>
      <c r="FH534" s="81">
        <f t="shared" si="1163"/>
        <v>0.33014196104324861</v>
      </c>
      <c r="FI534" s="81">
        <f t="shared" si="1164"/>
        <v>0.66137566137566139</v>
      </c>
      <c r="FJ534" s="81">
        <f t="shared" si="1165"/>
        <v>1.3071895424836601</v>
      </c>
      <c r="FK534" s="81">
        <f t="shared" si="1166"/>
        <v>0.32658393207054215</v>
      </c>
      <c r="FL534" s="81">
        <f t="shared" si="1167"/>
        <v>0</v>
      </c>
      <c r="FM534" s="81">
        <f t="shared" si="1168"/>
        <v>-0.64246707356248001</v>
      </c>
      <c r="FN534" s="81">
        <f t="shared" si="1169"/>
        <v>0</v>
      </c>
      <c r="FO534" s="81">
        <f t="shared" si="1170"/>
        <v>0</v>
      </c>
      <c r="FP534" s="81">
        <f t="shared" si="1171"/>
        <v>1.2558869701726845</v>
      </c>
      <c r="FQ534" s="2"/>
      <c r="FR534" s="83">
        <f t="shared" si="1172"/>
        <v>-10</v>
      </c>
      <c r="FS534" s="83">
        <f t="shared" si="1173"/>
        <v>7</v>
      </c>
      <c r="FT534" s="83">
        <f t="shared" si="1174"/>
        <v>-1</v>
      </c>
      <c r="FU534" s="83">
        <f t="shared" si="1175"/>
        <v>1</v>
      </c>
      <c r="FV534" s="83">
        <f t="shared" si="1176"/>
        <v>2</v>
      </c>
      <c r="FW534" s="83">
        <f t="shared" si="1177"/>
        <v>-3</v>
      </c>
      <c r="FX534" s="83">
        <f t="shared" si="1178"/>
        <v>-1</v>
      </c>
      <c r="FY534" s="83">
        <f t="shared" si="1179"/>
        <v>-2</v>
      </c>
      <c r="FZ534" s="83">
        <f t="shared" si="1180"/>
        <v>2</v>
      </c>
      <c r="GA534" s="83">
        <f t="shared" si="1181"/>
        <v>0</v>
      </c>
      <c r="GB534" s="83">
        <f t="shared" si="1182"/>
        <v>4</v>
      </c>
      <c r="GC534" s="54"/>
      <c r="GD534" s="205">
        <f t="shared" si="1183"/>
        <v>-3.3501213507105678</v>
      </c>
      <c r="GE534" s="206">
        <f t="shared" si="1184"/>
        <v>2.3542997529089105</v>
      </c>
      <c r="GF534" s="206">
        <f t="shared" si="1185"/>
        <v>-0.34348552295809859</v>
      </c>
      <c r="GG534" s="207">
        <f t="shared" si="1186"/>
        <v>0.33123370033241278</v>
      </c>
      <c r="GH534" s="206">
        <f t="shared" si="1187"/>
        <v>0.64581388110799876</v>
      </c>
      <c r="GI534" s="206">
        <f t="shared" si="1188"/>
        <v>-0.980605610413118</v>
      </c>
      <c r="GJ534" s="206">
        <f t="shared" si="1189"/>
        <v>-0.32658393207054215</v>
      </c>
      <c r="GK534" s="206">
        <f t="shared" si="1190"/>
        <v>-0.64246707356248001</v>
      </c>
      <c r="GL534" s="206">
        <f t="shared" si="1191"/>
        <v>0.64246707356248001</v>
      </c>
      <c r="GM534" s="206">
        <f t="shared" si="1192"/>
        <v>0</v>
      </c>
      <c r="GN534" s="206">
        <f t="shared" si="1193"/>
        <v>1.2558869701726845</v>
      </c>
      <c r="GO534" s="2"/>
      <c r="GP534" s="3">
        <f t="shared" si="1194"/>
        <v>4</v>
      </c>
      <c r="GQ534" s="320">
        <f t="shared" si="1195"/>
        <v>1.2558869701726845E-3</v>
      </c>
      <c r="GR534" s="298">
        <f t="shared" si="1196"/>
        <v>8.7079189815217957E-5</v>
      </c>
      <c r="GS534" s="298">
        <f t="shared" si="1197"/>
        <v>-7.9905392015853225E-5</v>
      </c>
      <c r="GT534" s="298">
        <f t="shared" si="1198"/>
        <v>3.818887947783576E-5</v>
      </c>
      <c r="GU534" s="298">
        <f t="shared" si="1199"/>
        <v>2.1590810950859316E-5</v>
      </c>
      <c r="GV534" s="298">
        <f t="shared" si="1200"/>
        <v>3.6090659737259996E-5</v>
      </c>
      <c r="GW534" s="298">
        <f t="shared" si="1201"/>
        <v>8.0287428995804984E-5</v>
      </c>
      <c r="GX534" s="298">
        <f t="shared" si="1202"/>
        <v>2.5022520268241417E-5</v>
      </c>
      <c r="GY534" s="298">
        <f t="shared" si="1203"/>
        <v>0</v>
      </c>
      <c r="GZ534" s="298">
        <f t="shared" si="1204"/>
        <v>-4.151530877010898E-5</v>
      </c>
      <c r="HA534" s="298">
        <f t="shared" si="1205"/>
        <v>0</v>
      </c>
      <c r="HB534" s="298">
        <f t="shared" si="1206"/>
        <v>0</v>
      </c>
      <c r="HC534" s="298">
        <f t="shared" si="1207"/>
        <v>6.9313278691365292E-5</v>
      </c>
      <c r="HD534" s="298"/>
    </row>
    <row r="535" spans="1:212" ht="12" customHeight="1" x14ac:dyDescent="0.25">
      <c r="A535" s="2">
        <v>3</v>
      </c>
      <c r="B535" s="10" t="s">
        <v>155</v>
      </c>
      <c r="C535" s="183">
        <v>84077</v>
      </c>
      <c r="D535" s="10"/>
      <c r="E535" s="2" t="s">
        <v>486</v>
      </c>
      <c r="F535" s="33"/>
      <c r="G535" s="33"/>
      <c r="H535" s="33"/>
      <c r="I535" s="33"/>
      <c r="J535" s="33"/>
      <c r="K535" s="33"/>
      <c r="L535" s="33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61"/>
      <c r="X535" s="45"/>
      <c r="Y535" s="3">
        <v>15</v>
      </c>
      <c r="Z535" s="146">
        <v>4</v>
      </c>
      <c r="AA535" s="3">
        <f t="shared" si="1208"/>
        <v>19</v>
      </c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178">
        <f t="shared" si="1120"/>
        <v>0</v>
      </c>
      <c r="BB535" s="2">
        <f t="shared" si="1121"/>
        <v>0</v>
      </c>
      <c r="BC535" s="2">
        <f t="shared" si="1122"/>
        <v>0</v>
      </c>
      <c r="BD535" s="146">
        <f t="shared" si="1123"/>
        <v>0</v>
      </c>
      <c r="BE535" s="3">
        <f t="shared" si="1124"/>
        <v>1.2626262626262628</v>
      </c>
      <c r="BF535" s="178">
        <f t="shared" si="1125"/>
        <v>0</v>
      </c>
      <c r="BG535" s="2">
        <f t="shared" si="1126"/>
        <v>0</v>
      </c>
      <c r="BH535" s="2">
        <f t="shared" si="1127"/>
        <v>0</v>
      </c>
      <c r="BI535" s="146">
        <f t="shared" si="1128"/>
        <v>0</v>
      </c>
      <c r="BJ535" s="3"/>
      <c r="BK535" s="21">
        <v>10602</v>
      </c>
      <c r="BL535" s="3">
        <v>10573</v>
      </c>
      <c r="BM535" s="2">
        <v>29</v>
      </c>
      <c r="BN535" s="2">
        <v>29</v>
      </c>
      <c r="BO535" s="45"/>
      <c r="BP535" s="2">
        <f t="shared" si="1129"/>
        <v>29</v>
      </c>
      <c r="BQ535" s="2">
        <f t="shared" si="1130"/>
        <v>2.7428355244490681</v>
      </c>
      <c r="BR535" s="2">
        <f t="shared" si="1131"/>
        <v>2.7428355244490681</v>
      </c>
      <c r="BS535" s="2"/>
      <c r="BT535" s="7">
        <v>10818</v>
      </c>
      <c r="BU535" s="3">
        <v>10802</v>
      </c>
      <c r="BV535" s="2">
        <f t="shared" si="1209"/>
        <v>16</v>
      </c>
      <c r="BW535" s="2">
        <v>16</v>
      </c>
      <c r="BX535" s="61"/>
      <c r="BY535" s="2">
        <f t="shared" si="1132"/>
        <v>16</v>
      </c>
      <c r="BZ535" s="2">
        <f t="shared" si="1133"/>
        <v>1.4812071838548417</v>
      </c>
      <c r="CA535" s="2">
        <f t="shared" si="1134"/>
        <v>1.4812071838548417</v>
      </c>
      <c r="CB535" s="2"/>
      <c r="CC535" s="105">
        <v>10866</v>
      </c>
      <c r="CD535" s="3">
        <v>10858</v>
      </c>
      <c r="CE535" s="2">
        <f t="shared" si="1210"/>
        <v>8</v>
      </c>
      <c r="CF535" s="2">
        <v>8</v>
      </c>
      <c r="CG535" s="61"/>
      <c r="CH535" s="2">
        <f t="shared" si="1135"/>
        <v>8</v>
      </c>
      <c r="CI535" s="2">
        <f t="shared" si="1136"/>
        <v>0.73678393811014919</v>
      </c>
      <c r="CJ535" s="2">
        <f t="shared" si="1137"/>
        <v>0.73678393811014919</v>
      </c>
      <c r="CK535" s="2"/>
      <c r="CL535" s="105">
        <v>10942</v>
      </c>
      <c r="CM535" s="3">
        <v>10933</v>
      </c>
      <c r="CN535" s="2">
        <f t="shared" si="1211"/>
        <v>9</v>
      </c>
      <c r="CO535" s="2">
        <f t="shared" si="1212"/>
        <v>9</v>
      </c>
      <c r="CP535" s="61"/>
      <c r="CQ535" s="2">
        <f t="shared" si="1138"/>
        <v>9</v>
      </c>
      <c r="CR535" s="2">
        <f t="shared" si="1139"/>
        <v>0.82319582914113232</v>
      </c>
      <c r="CS535" s="2">
        <f t="shared" si="1140"/>
        <v>0.82319582914113232</v>
      </c>
      <c r="CT535" s="2"/>
      <c r="CU535" s="131">
        <v>11102</v>
      </c>
      <c r="CV535" s="3">
        <v>11088</v>
      </c>
      <c r="CW535" s="2">
        <f t="shared" si="1213"/>
        <v>14</v>
      </c>
      <c r="CX535" s="2">
        <f t="shared" si="1214"/>
        <v>14</v>
      </c>
      <c r="CY535" s="61"/>
      <c r="CZ535" s="2">
        <f t="shared" si="1141"/>
        <v>14</v>
      </c>
      <c r="DA535" s="2">
        <f t="shared" si="1142"/>
        <v>1.2626262626262628</v>
      </c>
      <c r="DB535" s="2">
        <f t="shared" si="1143"/>
        <v>1.2626262626262628</v>
      </c>
      <c r="DC535" s="2"/>
      <c r="DD535" s="131">
        <v>11163</v>
      </c>
      <c r="DE535" s="3">
        <v>11153</v>
      </c>
      <c r="DF535" s="2">
        <f t="shared" si="1215"/>
        <v>10</v>
      </c>
      <c r="DG535" s="2">
        <f t="shared" si="1216"/>
        <v>10</v>
      </c>
      <c r="DH535" s="61"/>
      <c r="DI535" s="2">
        <f t="shared" si="1144"/>
        <v>10</v>
      </c>
      <c r="DJ535" s="2">
        <f t="shared" si="1145"/>
        <v>0.89661974356675345</v>
      </c>
      <c r="DK535" s="2">
        <f t="shared" si="1146"/>
        <v>0.89661974356675345</v>
      </c>
      <c r="DL535" s="2"/>
      <c r="DM535" s="131">
        <v>11192</v>
      </c>
      <c r="DN535" s="2">
        <v>11185</v>
      </c>
      <c r="DO535" s="3">
        <f t="shared" si="1147"/>
        <v>7</v>
      </c>
      <c r="DP535" s="3">
        <f t="shared" si="1148"/>
        <v>0.62583817612874382</v>
      </c>
      <c r="DQ535" s="2"/>
      <c r="DR535" s="131">
        <v>11289</v>
      </c>
      <c r="DS535" s="2">
        <v>11277</v>
      </c>
      <c r="DT535" s="3">
        <f t="shared" si="1149"/>
        <v>12</v>
      </c>
      <c r="DU535" s="3">
        <f t="shared" si="1150"/>
        <v>1.0641127959563714</v>
      </c>
      <c r="DV535" s="2"/>
      <c r="DW535" s="131">
        <v>11329</v>
      </c>
      <c r="DX535" s="2">
        <v>11316</v>
      </c>
      <c r="DY535" s="3">
        <f t="shared" si="1151"/>
        <v>13</v>
      </c>
      <c r="DZ535" s="3">
        <f t="shared" si="1152"/>
        <v>1.1488158359844469</v>
      </c>
      <c r="EA535" s="2"/>
      <c r="EB535" s="131">
        <v>11502</v>
      </c>
      <c r="EC535" s="2">
        <v>11483</v>
      </c>
      <c r="ED535" s="3">
        <f t="shared" ref="ED535:ED564" si="1223">EB535-EC535</f>
        <v>19</v>
      </c>
      <c r="EE535" s="3">
        <f t="shared" si="1153"/>
        <v>1.6546198728555255</v>
      </c>
      <c r="EF535" s="2"/>
      <c r="EG535" s="131">
        <v>11608</v>
      </c>
      <c r="EH535" s="2">
        <v>11603</v>
      </c>
      <c r="EI535" s="3">
        <f t="shared" si="1221"/>
        <v>5</v>
      </c>
      <c r="EJ535" s="3">
        <f t="shared" si="1154"/>
        <v>0.43092303714556579</v>
      </c>
      <c r="EK535" s="2"/>
      <c r="EL535" s="131">
        <v>11848</v>
      </c>
      <c r="EM535" s="2">
        <v>11824</v>
      </c>
      <c r="EN535" s="3">
        <f t="shared" si="1218"/>
        <v>24</v>
      </c>
      <c r="EO535" s="3">
        <f t="shared" si="1155"/>
        <v>2.0297699594046006</v>
      </c>
      <c r="EP535" s="2"/>
      <c r="EQ535" s="2"/>
      <c r="ER535" s="77">
        <f t="shared" si="1156"/>
        <v>29</v>
      </c>
      <c r="ES535" s="83">
        <f t="shared" si="1217"/>
        <v>16</v>
      </c>
      <c r="ET535" s="83">
        <f t="shared" si="1222"/>
        <v>8</v>
      </c>
      <c r="EU535" s="81">
        <f t="shared" si="1220"/>
        <v>9</v>
      </c>
      <c r="EV535" s="81">
        <f t="shared" si="1089"/>
        <v>14</v>
      </c>
      <c r="EW535" s="81">
        <f t="shared" si="1108"/>
        <v>10</v>
      </c>
      <c r="EX535" s="81">
        <f t="shared" si="1090"/>
        <v>7</v>
      </c>
      <c r="EY535" s="81">
        <f>DT535</f>
        <v>12</v>
      </c>
      <c r="EZ535" s="81">
        <f t="shared" si="1115"/>
        <v>13</v>
      </c>
      <c r="FA535" s="81">
        <f t="shared" si="1158"/>
        <v>19</v>
      </c>
      <c r="FB535" s="81">
        <f t="shared" si="1159"/>
        <v>5</v>
      </c>
      <c r="FC535" s="81">
        <f t="shared" si="1219"/>
        <v>24</v>
      </c>
      <c r="FD535" s="2"/>
      <c r="FE535" s="77">
        <f t="shared" si="1160"/>
        <v>2.7428355244490681</v>
      </c>
      <c r="FF535" s="83">
        <f t="shared" si="1161"/>
        <v>1.4812071838548417</v>
      </c>
      <c r="FG535" s="83">
        <f t="shared" si="1162"/>
        <v>0.73678393811014919</v>
      </c>
      <c r="FH535" s="81">
        <f t="shared" si="1163"/>
        <v>0.82319582914113232</v>
      </c>
      <c r="FI535" s="81">
        <f t="shared" si="1164"/>
        <v>1.2626262626262628</v>
      </c>
      <c r="FJ535" s="81">
        <f t="shared" si="1165"/>
        <v>0.89661974356675345</v>
      </c>
      <c r="FK535" s="81">
        <f t="shared" si="1166"/>
        <v>0.62583817612874382</v>
      </c>
      <c r="FL535" s="81">
        <f t="shared" si="1167"/>
        <v>1.0641127959563714</v>
      </c>
      <c r="FM535" s="81">
        <f t="shared" si="1168"/>
        <v>1.1488158359844469</v>
      </c>
      <c r="FN535" s="81">
        <f t="shared" si="1169"/>
        <v>1.6546198728555255</v>
      </c>
      <c r="FO535" s="81">
        <f t="shared" si="1170"/>
        <v>0.43092303714556579</v>
      </c>
      <c r="FP535" s="81">
        <f t="shared" si="1171"/>
        <v>2.0297699594046006</v>
      </c>
      <c r="FQ535" s="2"/>
      <c r="FR535" s="83">
        <f t="shared" si="1172"/>
        <v>-13</v>
      </c>
      <c r="FS535" s="83">
        <f t="shared" si="1173"/>
        <v>-8</v>
      </c>
      <c r="FT535" s="83">
        <f t="shared" si="1174"/>
        <v>1</v>
      </c>
      <c r="FU535" s="83">
        <f t="shared" si="1175"/>
        <v>5</v>
      </c>
      <c r="FV535" s="83">
        <f t="shared" si="1176"/>
        <v>-4</v>
      </c>
      <c r="FW535" s="83">
        <f t="shared" si="1177"/>
        <v>-3</v>
      </c>
      <c r="FX535" s="83">
        <f t="shared" si="1178"/>
        <v>5</v>
      </c>
      <c r="FY535" s="83">
        <f t="shared" si="1179"/>
        <v>1</v>
      </c>
      <c r="FZ535" s="83">
        <f t="shared" si="1180"/>
        <v>6</v>
      </c>
      <c r="GA535" s="83">
        <f t="shared" si="1181"/>
        <v>-14</v>
      </c>
      <c r="GB535" s="83">
        <f t="shared" si="1182"/>
        <v>19</v>
      </c>
      <c r="GC535" s="54"/>
      <c r="GD535" s="205">
        <f t="shared" si="1183"/>
        <v>-1.2616283405942263</v>
      </c>
      <c r="GE535" s="206">
        <f t="shared" si="1184"/>
        <v>-0.74442324574469254</v>
      </c>
      <c r="GF535" s="206">
        <f t="shared" si="1185"/>
        <v>8.6411891030983123E-2</v>
      </c>
      <c r="GG535" s="207">
        <f t="shared" si="1186"/>
        <v>0.43943043348513044</v>
      </c>
      <c r="GH535" s="206">
        <f t="shared" si="1187"/>
        <v>-0.36600651905950932</v>
      </c>
      <c r="GI535" s="206">
        <f t="shared" si="1188"/>
        <v>-0.27078156743800963</v>
      </c>
      <c r="GJ535" s="206">
        <f t="shared" si="1189"/>
        <v>0.43827461982762761</v>
      </c>
      <c r="GK535" s="206">
        <f t="shared" si="1190"/>
        <v>8.4703040028075494E-2</v>
      </c>
      <c r="GL535" s="206">
        <f t="shared" si="1191"/>
        <v>0.50580403687107856</v>
      </c>
      <c r="GM535" s="206">
        <f t="shared" si="1192"/>
        <v>-1.2236968357099598</v>
      </c>
      <c r="GN535" s="206">
        <f t="shared" si="1193"/>
        <v>1.5988469222590349</v>
      </c>
      <c r="GO535" s="2"/>
      <c r="GP535" s="3">
        <f t="shared" si="1194"/>
        <v>24</v>
      </c>
      <c r="GQ535" s="320">
        <f t="shared" si="1195"/>
        <v>2.0297699594046007E-3</v>
      </c>
      <c r="GR535" s="298">
        <f t="shared" si="1196"/>
        <v>5.0505930092826416E-4</v>
      </c>
      <c r="GS535" s="298">
        <f t="shared" si="1197"/>
        <v>2.5569725445073033E-4</v>
      </c>
      <c r="GT535" s="298">
        <f t="shared" si="1198"/>
        <v>1.5275551791134304E-4</v>
      </c>
      <c r="GU535" s="298">
        <f t="shared" si="1199"/>
        <v>1.9431729855773382E-4</v>
      </c>
      <c r="GV535" s="298">
        <f t="shared" si="1200"/>
        <v>2.5263461816081996E-4</v>
      </c>
      <c r="GW535" s="298">
        <f t="shared" si="1201"/>
        <v>2.0071857248951246E-4</v>
      </c>
      <c r="GX535" s="298">
        <f t="shared" si="1202"/>
        <v>1.7515764187768992E-4</v>
      </c>
      <c r="GY535" s="298">
        <f t="shared" si="1203"/>
        <v>2.8774908279979855E-4</v>
      </c>
      <c r="GZ535" s="298">
        <f t="shared" si="1204"/>
        <v>2.6984950700570837E-4</v>
      </c>
      <c r="HA535" s="298">
        <f t="shared" si="1205"/>
        <v>4.013519222644698E-4</v>
      </c>
      <c r="HB535" s="298">
        <f t="shared" si="1206"/>
        <v>9.9700897308075767E-5</v>
      </c>
      <c r="HC535" s="298">
        <f t="shared" si="1207"/>
        <v>4.1587967214819178E-4</v>
      </c>
      <c r="HD535" s="298"/>
    </row>
    <row r="536" spans="1:212" ht="12" customHeight="1" x14ac:dyDescent="0.25">
      <c r="A536" s="2">
        <v>3</v>
      </c>
      <c r="B536" s="10" t="s">
        <v>155</v>
      </c>
      <c r="C536" s="183">
        <v>85007</v>
      </c>
      <c r="D536" s="10"/>
      <c r="E536" s="2" t="s">
        <v>287</v>
      </c>
      <c r="F536" s="33"/>
      <c r="G536" s="33"/>
      <c r="H536" s="33"/>
      <c r="I536" s="33"/>
      <c r="J536" s="33"/>
      <c r="K536" s="33"/>
      <c r="L536" s="33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61"/>
      <c r="X536" s="45"/>
      <c r="Y536" s="3">
        <v>7</v>
      </c>
      <c r="Z536" s="146">
        <v>3</v>
      </c>
      <c r="AA536" s="3">
        <f t="shared" si="1208"/>
        <v>10</v>
      </c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178">
        <f t="shared" si="1120"/>
        <v>0</v>
      </c>
      <c r="BB536" s="2">
        <f t="shared" si="1121"/>
        <v>0</v>
      </c>
      <c r="BC536" s="2">
        <f t="shared" si="1122"/>
        <v>0</v>
      </c>
      <c r="BD536" s="146">
        <f t="shared" si="1123"/>
        <v>0</v>
      </c>
      <c r="BE536" s="3">
        <f t="shared" si="1124"/>
        <v>0.38211692777990064</v>
      </c>
      <c r="BF536" s="178">
        <f t="shared" si="1125"/>
        <v>0</v>
      </c>
      <c r="BG536" s="2">
        <f t="shared" si="1126"/>
        <v>0</v>
      </c>
      <c r="BH536" s="2">
        <f t="shared" si="1127"/>
        <v>0</v>
      </c>
      <c r="BI536" s="146">
        <f t="shared" si="1128"/>
        <v>0</v>
      </c>
      <c r="BJ536" s="3"/>
      <c r="BK536" s="21">
        <v>5168</v>
      </c>
      <c r="BL536" s="3">
        <v>5164</v>
      </c>
      <c r="BM536" s="2">
        <v>4</v>
      </c>
      <c r="BN536" s="2">
        <v>4</v>
      </c>
      <c r="BO536" s="45"/>
      <c r="BP536" s="2">
        <f t="shared" si="1129"/>
        <v>4</v>
      </c>
      <c r="BQ536" s="2">
        <f t="shared" si="1130"/>
        <v>0.77459333849728895</v>
      </c>
      <c r="BR536" s="2">
        <f t="shared" si="1131"/>
        <v>0.77459333849728895</v>
      </c>
      <c r="BS536" s="2"/>
      <c r="BT536" s="7">
        <v>5184</v>
      </c>
      <c r="BU536" s="3">
        <v>5174</v>
      </c>
      <c r="BV536" s="2">
        <f t="shared" si="1209"/>
        <v>10</v>
      </c>
      <c r="BW536" s="2">
        <v>10</v>
      </c>
      <c r="BX536" s="61"/>
      <c r="BY536" s="2">
        <f t="shared" si="1132"/>
        <v>10</v>
      </c>
      <c r="BZ536" s="2">
        <f t="shared" si="1133"/>
        <v>1.9327406262079629</v>
      </c>
      <c r="CA536" s="2">
        <f t="shared" si="1134"/>
        <v>1.9327406262079629</v>
      </c>
      <c r="CB536" s="2"/>
      <c r="CC536" s="105">
        <v>5199</v>
      </c>
      <c r="CD536" s="3">
        <v>5195</v>
      </c>
      <c r="CE536" s="2">
        <f t="shared" si="1210"/>
        <v>4</v>
      </c>
      <c r="CF536" s="2">
        <v>4</v>
      </c>
      <c r="CG536" s="61"/>
      <c r="CH536" s="2">
        <f t="shared" si="1135"/>
        <v>4</v>
      </c>
      <c r="CI536" s="2">
        <f t="shared" si="1136"/>
        <v>0.76997112608277185</v>
      </c>
      <c r="CJ536" s="2">
        <f t="shared" si="1137"/>
        <v>0.76997112608277185</v>
      </c>
      <c r="CK536" s="2"/>
      <c r="CL536" s="105">
        <v>5201</v>
      </c>
      <c r="CM536" s="3">
        <v>5197</v>
      </c>
      <c r="CN536" s="2">
        <f t="shared" si="1211"/>
        <v>4</v>
      </c>
      <c r="CO536" s="2">
        <f t="shared" si="1212"/>
        <v>4</v>
      </c>
      <c r="CP536" s="61"/>
      <c r="CQ536" s="2">
        <f t="shared" si="1138"/>
        <v>4</v>
      </c>
      <c r="CR536" s="2">
        <f t="shared" si="1139"/>
        <v>0.7696748123917645</v>
      </c>
      <c r="CS536" s="2">
        <f t="shared" si="1140"/>
        <v>0.7696748123917645</v>
      </c>
      <c r="CT536" s="2"/>
      <c r="CU536" s="131">
        <v>5236</v>
      </c>
      <c r="CV536" s="3">
        <v>5234</v>
      </c>
      <c r="CW536" s="2">
        <f t="shared" si="1213"/>
        <v>2</v>
      </c>
      <c r="CX536" s="2">
        <f t="shared" si="1214"/>
        <v>2</v>
      </c>
      <c r="CY536" s="61"/>
      <c r="CZ536" s="2">
        <f t="shared" si="1141"/>
        <v>2</v>
      </c>
      <c r="DA536" s="2">
        <f t="shared" si="1142"/>
        <v>0.38211692777990064</v>
      </c>
      <c r="DB536" s="2">
        <f t="shared" si="1143"/>
        <v>0.38211692777990064</v>
      </c>
      <c r="DC536" s="2"/>
      <c r="DD536" s="131">
        <v>5183</v>
      </c>
      <c r="DE536" s="3">
        <v>5177</v>
      </c>
      <c r="DF536" s="2">
        <f t="shared" si="1215"/>
        <v>6</v>
      </c>
      <c r="DG536" s="2">
        <f t="shared" si="1216"/>
        <v>6</v>
      </c>
      <c r="DH536" s="61"/>
      <c r="DI536" s="2">
        <f t="shared" si="1144"/>
        <v>6</v>
      </c>
      <c r="DJ536" s="2">
        <f t="shared" si="1145"/>
        <v>1.1589723778249952</v>
      </c>
      <c r="DK536" s="2">
        <f t="shared" si="1146"/>
        <v>1.1589723778249952</v>
      </c>
      <c r="DL536" s="2"/>
      <c r="DM536" s="131">
        <v>5171</v>
      </c>
      <c r="DN536" s="2">
        <v>5171</v>
      </c>
      <c r="DO536" s="3">
        <f t="shared" si="1147"/>
        <v>0</v>
      </c>
      <c r="DP536" s="3">
        <f t="shared" si="1148"/>
        <v>0</v>
      </c>
      <c r="DQ536" s="2"/>
      <c r="DR536" s="131">
        <v>5186</v>
      </c>
      <c r="DS536" s="2">
        <v>5175</v>
      </c>
      <c r="DT536" s="3">
        <f t="shared" si="1149"/>
        <v>11</v>
      </c>
      <c r="DU536" s="3">
        <f t="shared" si="1150"/>
        <v>2.1256038647342996</v>
      </c>
      <c r="DV536" s="2"/>
      <c r="DW536" s="131">
        <v>5237</v>
      </c>
      <c r="DX536" s="2">
        <v>5228</v>
      </c>
      <c r="DY536" s="3">
        <f t="shared" si="1151"/>
        <v>9</v>
      </c>
      <c r="DZ536" s="3">
        <f t="shared" si="1152"/>
        <v>1.7214996174445294</v>
      </c>
      <c r="EA536" s="2"/>
      <c r="EB536" s="131">
        <v>5241</v>
      </c>
      <c r="EC536" s="2">
        <v>5237</v>
      </c>
      <c r="ED536" s="3">
        <f t="shared" si="1223"/>
        <v>4</v>
      </c>
      <c r="EE536" s="3">
        <f t="shared" si="1153"/>
        <v>0.76379606645025777</v>
      </c>
      <c r="EF536" s="2"/>
      <c r="EG536" s="131">
        <v>5292</v>
      </c>
      <c r="EH536" s="2">
        <v>5285</v>
      </c>
      <c r="EI536" s="3">
        <f t="shared" si="1221"/>
        <v>7</v>
      </c>
      <c r="EJ536" s="3">
        <f t="shared" si="1154"/>
        <v>1.3245033112582782</v>
      </c>
      <c r="EK536" s="2"/>
      <c r="EL536" s="131">
        <v>5279</v>
      </c>
      <c r="EM536" s="2">
        <v>5272</v>
      </c>
      <c r="EN536" s="3">
        <f t="shared" si="1218"/>
        <v>7</v>
      </c>
      <c r="EO536" s="3">
        <f t="shared" si="1155"/>
        <v>1.3277693474962065</v>
      </c>
      <c r="EP536" s="2"/>
      <c r="EQ536" s="2"/>
      <c r="ER536" s="77">
        <f t="shared" si="1156"/>
        <v>4</v>
      </c>
      <c r="ES536" s="83">
        <f t="shared" si="1217"/>
        <v>10</v>
      </c>
      <c r="ET536" s="83">
        <f t="shared" si="1222"/>
        <v>4</v>
      </c>
      <c r="EU536" s="81">
        <f t="shared" si="1220"/>
        <v>4</v>
      </c>
      <c r="EV536" s="81">
        <f t="shared" si="1089"/>
        <v>2</v>
      </c>
      <c r="EW536" s="81">
        <f t="shared" si="1108"/>
        <v>6</v>
      </c>
      <c r="EX536" s="81">
        <f t="shared" si="1090"/>
        <v>0</v>
      </c>
      <c r="EY536" s="81">
        <f>DT536</f>
        <v>11</v>
      </c>
      <c r="EZ536" s="81">
        <f t="shared" si="1115"/>
        <v>9</v>
      </c>
      <c r="FA536" s="81">
        <f t="shared" si="1158"/>
        <v>4</v>
      </c>
      <c r="FB536" s="81">
        <f t="shared" si="1159"/>
        <v>7</v>
      </c>
      <c r="FC536" s="81">
        <f t="shared" si="1219"/>
        <v>7</v>
      </c>
      <c r="FD536" s="2"/>
      <c r="FE536" s="77">
        <f t="shared" si="1160"/>
        <v>0.77459333849728895</v>
      </c>
      <c r="FF536" s="83">
        <f t="shared" si="1161"/>
        <v>1.9327406262079629</v>
      </c>
      <c r="FG536" s="83">
        <f t="shared" si="1162"/>
        <v>0.76997112608277185</v>
      </c>
      <c r="FH536" s="81">
        <f t="shared" si="1163"/>
        <v>0.7696748123917645</v>
      </c>
      <c r="FI536" s="81">
        <f t="shared" si="1164"/>
        <v>0.38211692777990064</v>
      </c>
      <c r="FJ536" s="81">
        <f t="shared" si="1165"/>
        <v>1.1589723778249952</v>
      </c>
      <c r="FK536" s="81">
        <f t="shared" si="1166"/>
        <v>0</v>
      </c>
      <c r="FL536" s="81">
        <f t="shared" si="1167"/>
        <v>2.1256038647342996</v>
      </c>
      <c r="FM536" s="81">
        <f t="shared" si="1168"/>
        <v>1.7214996174445294</v>
      </c>
      <c r="FN536" s="81">
        <f t="shared" si="1169"/>
        <v>0.76379606645025777</v>
      </c>
      <c r="FO536" s="81">
        <f t="shared" si="1170"/>
        <v>1.3245033112582782</v>
      </c>
      <c r="FP536" s="81">
        <f t="shared" si="1171"/>
        <v>1.3277693474962065</v>
      </c>
      <c r="FQ536" s="2"/>
      <c r="FR536" s="83">
        <f t="shared" si="1172"/>
        <v>6</v>
      </c>
      <c r="FS536" s="83">
        <f t="shared" si="1173"/>
        <v>-6</v>
      </c>
      <c r="FT536" s="83">
        <f t="shared" si="1174"/>
        <v>0</v>
      </c>
      <c r="FU536" s="83">
        <f t="shared" si="1175"/>
        <v>-2</v>
      </c>
      <c r="FV536" s="83">
        <f t="shared" si="1176"/>
        <v>4</v>
      </c>
      <c r="FW536" s="83">
        <f t="shared" si="1177"/>
        <v>-6</v>
      </c>
      <c r="FX536" s="83">
        <f t="shared" si="1178"/>
        <v>11</v>
      </c>
      <c r="FY536" s="83">
        <f t="shared" si="1179"/>
        <v>-2</v>
      </c>
      <c r="FZ536" s="83">
        <f t="shared" si="1180"/>
        <v>-5</v>
      </c>
      <c r="GA536" s="83">
        <f t="shared" si="1181"/>
        <v>3</v>
      </c>
      <c r="GB536" s="83">
        <f t="shared" si="1182"/>
        <v>0</v>
      </c>
      <c r="GC536" s="54"/>
      <c r="GD536" s="205">
        <f t="shared" si="1183"/>
        <v>1.158147287710674</v>
      </c>
      <c r="GE536" s="206">
        <f t="shared" si="1184"/>
        <v>-1.162769500125191</v>
      </c>
      <c r="GF536" s="206">
        <f t="shared" si="1185"/>
        <v>-2.9631369100735494E-4</v>
      </c>
      <c r="GG536" s="207">
        <f t="shared" si="1186"/>
        <v>-0.38755788461186386</v>
      </c>
      <c r="GH536" s="206">
        <f t="shared" si="1187"/>
        <v>0.7768554500450946</v>
      </c>
      <c r="GI536" s="206">
        <f t="shared" si="1188"/>
        <v>-1.1589723778249952</v>
      </c>
      <c r="GJ536" s="206">
        <f t="shared" si="1189"/>
        <v>2.1256038647342996</v>
      </c>
      <c r="GK536" s="206">
        <f t="shared" si="1190"/>
        <v>-0.40410424728977024</v>
      </c>
      <c r="GL536" s="206">
        <f t="shared" si="1191"/>
        <v>-0.95770355099427162</v>
      </c>
      <c r="GM536" s="206">
        <f t="shared" si="1192"/>
        <v>0.56070724480802048</v>
      </c>
      <c r="GN536" s="206">
        <f t="shared" si="1193"/>
        <v>3.2660362379282049E-3</v>
      </c>
      <c r="GO536" s="2"/>
      <c r="GP536" s="3">
        <f t="shared" si="1194"/>
        <v>7</v>
      </c>
      <c r="GQ536" s="320">
        <f t="shared" si="1195"/>
        <v>1.3277693474962064E-3</v>
      </c>
      <c r="GR536" s="298">
        <f t="shared" si="1196"/>
        <v>6.9663351852174363E-5</v>
      </c>
      <c r="GS536" s="298">
        <f t="shared" si="1197"/>
        <v>1.5981078403170645E-4</v>
      </c>
      <c r="GT536" s="298">
        <f t="shared" si="1198"/>
        <v>7.637775895567152E-5</v>
      </c>
      <c r="GU536" s="298">
        <f t="shared" si="1199"/>
        <v>8.6363243803437264E-5</v>
      </c>
      <c r="GV536" s="298">
        <f t="shared" si="1200"/>
        <v>3.6090659737259996E-5</v>
      </c>
      <c r="GW536" s="298">
        <f t="shared" si="1201"/>
        <v>1.2043114349370748E-4</v>
      </c>
      <c r="GX536" s="298">
        <f t="shared" si="1202"/>
        <v>0</v>
      </c>
      <c r="GY536" s="298">
        <f t="shared" si="1203"/>
        <v>2.6376999256648204E-4</v>
      </c>
      <c r="GZ536" s="298">
        <f t="shared" si="1204"/>
        <v>1.8681888946549041E-4</v>
      </c>
      <c r="HA536" s="298">
        <f t="shared" si="1205"/>
        <v>8.4495141529362065E-5</v>
      </c>
      <c r="HB536" s="298">
        <f t="shared" si="1206"/>
        <v>1.3958125623130609E-4</v>
      </c>
      <c r="HC536" s="298">
        <f t="shared" si="1207"/>
        <v>1.2129823770988928E-4</v>
      </c>
      <c r="HD536" s="298"/>
    </row>
    <row r="537" spans="1:212" ht="12" customHeight="1" x14ac:dyDescent="0.25">
      <c r="A537" s="2">
        <v>3</v>
      </c>
      <c r="B537" s="10" t="s">
        <v>155</v>
      </c>
      <c r="C537" s="183">
        <v>85009</v>
      </c>
      <c r="D537" s="10"/>
      <c r="E537" s="2" t="s">
        <v>334</v>
      </c>
      <c r="F537" s="33"/>
      <c r="G537" s="33"/>
      <c r="H537" s="33"/>
      <c r="I537" s="33"/>
      <c r="J537" s="33"/>
      <c r="K537" s="33"/>
      <c r="L537" s="33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61"/>
      <c r="X537" s="45"/>
      <c r="Y537" s="3">
        <v>7</v>
      </c>
      <c r="Z537" s="146">
        <v>4</v>
      </c>
      <c r="AA537" s="3">
        <f t="shared" si="1208"/>
        <v>11</v>
      </c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178">
        <f t="shared" si="1120"/>
        <v>0</v>
      </c>
      <c r="BB537" s="2">
        <f t="shared" si="1121"/>
        <v>0</v>
      </c>
      <c r="BC537" s="2">
        <f t="shared" si="1122"/>
        <v>0</v>
      </c>
      <c r="BD537" s="146">
        <f t="shared" si="1123"/>
        <v>0</v>
      </c>
      <c r="BE537" s="3">
        <f t="shared" si="1124"/>
        <v>1.5660344527579606</v>
      </c>
      <c r="BF537" s="178">
        <f t="shared" si="1125"/>
        <v>0</v>
      </c>
      <c r="BG537" s="2">
        <f t="shared" si="1126"/>
        <v>0</v>
      </c>
      <c r="BH537" s="2">
        <f t="shared" si="1127"/>
        <v>0</v>
      </c>
      <c r="BI537" s="146">
        <f t="shared" si="1128"/>
        <v>0</v>
      </c>
      <c r="BJ537" s="3"/>
      <c r="BK537" s="21">
        <v>5691</v>
      </c>
      <c r="BL537" s="3">
        <v>5685</v>
      </c>
      <c r="BM537" s="2">
        <v>6</v>
      </c>
      <c r="BN537" s="2">
        <v>6</v>
      </c>
      <c r="BO537" s="45"/>
      <c r="BP537" s="2">
        <f t="shared" si="1129"/>
        <v>6</v>
      </c>
      <c r="BQ537" s="2">
        <f t="shared" si="1130"/>
        <v>1.0554089709762533</v>
      </c>
      <c r="BR537" s="2">
        <f t="shared" si="1131"/>
        <v>1.0554089709762533</v>
      </c>
      <c r="BS537" s="2"/>
      <c r="BT537" s="7">
        <v>5713</v>
      </c>
      <c r="BU537" s="3">
        <v>5708</v>
      </c>
      <c r="BV537" s="2">
        <f t="shared" si="1209"/>
        <v>5</v>
      </c>
      <c r="BW537" s="2">
        <v>5</v>
      </c>
      <c r="BX537" s="61"/>
      <c r="BY537" s="2">
        <f t="shared" si="1132"/>
        <v>5</v>
      </c>
      <c r="BZ537" s="2">
        <f t="shared" si="1133"/>
        <v>0.87596355991590746</v>
      </c>
      <c r="CA537" s="2">
        <f t="shared" si="1134"/>
        <v>0.87596355991590746</v>
      </c>
      <c r="CB537" s="2"/>
      <c r="CC537" s="105">
        <v>5716</v>
      </c>
      <c r="CD537" s="3">
        <v>5721</v>
      </c>
      <c r="CE537" s="2">
        <f t="shared" si="1210"/>
        <v>-5</v>
      </c>
      <c r="CF537" s="2">
        <v>-5</v>
      </c>
      <c r="CG537" s="61"/>
      <c r="CH537" s="2">
        <f t="shared" si="1135"/>
        <v>-5</v>
      </c>
      <c r="CI537" s="2">
        <f t="shared" si="1136"/>
        <v>-0.87397308162908582</v>
      </c>
      <c r="CJ537" s="2">
        <f t="shared" si="1137"/>
        <v>-0.87397308162908582</v>
      </c>
      <c r="CK537" s="2"/>
      <c r="CL537" s="105">
        <v>5699</v>
      </c>
      <c r="CM537" s="3">
        <v>5683</v>
      </c>
      <c r="CN537" s="2">
        <f t="shared" si="1211"/>
        <v>16</v>
      </c>
      <c r="CO537" s="2">
        <f t="shared" si="1212"/>
        <v>16</v>
      </c>
      <c r="CP537" s="61"/>
      <c r="CQ537" s="2">
        <f t="shared" si="1138"/>
        <v>16</v>
      </c>
      <c r="CR537" s="2">
        <f t="shared" si="1139"/>
        <v>2.8154143938060883</v>
      </c>
      <c r="CS537" s="2">
        <f t="shared" si="1140"/>
        <v>2.8154143938060883</v>
      </c>
      <c r="CT537" s="2"/>
      <c r="CU537" s="131">
        <v>5756</v>
      </c>
      <c r="CV537" s="3">
        <v>5747</v>
      </c>
      <c r="CW537" s="2">
        <f t="shared" si="1213"/>
        <v>9</v>
      </c>
      <c r="CX537" s="2">
        <f t="shared" si="1214"/>
        <v>9</v>
      </c>
      <c r="CY537" s="61"/>
      <c r="CZ537" s="2">
        <f t="shared" si="1141"/>
        <v>9</v>
      </c>
      <c r="DA537" s="2">
        <f t="shared" si="1142"/>
        <v>1.5660344527579606</v>
      </c>
      <c r="DB537" s="2">
        <f t="shared" si="1143"/>
        <v>1.5660344527579606</v>
      </c>
      <c r="DC537" s="2"/>
      <c r="DD537" s="131">
        <v>5789</v>
      </c>
      <c r="DE537" s="3">
        <v>5789</v>
      </c>
      <c r="DF537" s="2">
        <f t="shared" si="1215"/>
        <v>0</v>
      </c>
      <c r="DG537" s="2">
        <f t="shared" si="1216"/>
        <v>0</v>
      </c>
      <c r="DH537" s="61"/>
      <c r="DI537" s="2">
        <f t="shared" si="1144"/>
        <v>0</v>
      </c>
      <c r="DJ537" s="2">
        <f t="shared" si="1145"/>
        <v>0</v>
      </c>
      <c r="DK537" s="2">
        <f t="shared" si="1146"/>
        <v>0</v>
      </c>
      <c r="DL537" s="2"/>
      <c r="DM537" s="131">
        <v>5860</v>
      </c>
      <c r="DN537" s="2">
        <v>5854</v>
      </c>
      <c r="DO537" s="3">
        <f t="shared" si="1147"/>
        <v>6</v>
      </c>
      <c r="DP537" s="3">
        <f t="shared" si="1148"/>
        <v>1.0249402118209772</v>
      </c>
      <c r="DQ537" s="2"/>
      <c r="DR537" s="131">
        <v>5877</v>
      </c>
      <c r="DS537" s="2">
        <v>5871</v>
      </c>
      <c r="DT537" s="3">
        <f t="shared" si="1149"/>
        <v>6</v>
      </c>
      <c r="DU537" s="3">
        <f t="shared" si="1150"/>
        <v>1.021972406745018</v>
      </c>
      <c r="DV537" s="2"/>
      <c r="DW537" s="131">
        <v>5968</v>
      </c>
      <c r="DX537" s="2">
        <v>5958</v>
      </c>
      <c r="DY537" s="3">
        <f t="shared" si="1151"/>
        <v>10</v>
      </c>
      <c r="DZ537" s="3">
        <f t="shared" si="1152"/>
        <v>1.6784155756965424</v>
      </c>
      <c r="EA537" s="2"/>
      <c r="EB537" s="131">
        <v>5958</v>
      </c>
      <c r="EC537" s="2">
        <v>5946</v>
      </c>
      <c r="ED537" s="3">
        <f t="shared" si="1223"/>
        <v>12</v>
      </c>
      <c r="EE537" s="3">
        <f t="shared" si="1153"/>
        <v>2.0181634712411705</v>
      </c>
      <c r="EF537" s="2"/>
      <c r="EG537" s="131">
        <v>6055</v>
      </c>
      <c r="EH537" s="2">
        <v>6056</v>
      </c>
      <c r="EI537" s="3">
        <v>0</v>
      </c>
      <c r="EJ537" s="3">
        <f t="shared" si="1154"/>
        <v>0</v>
      </c>
      <c r="EK537" s="2"/>
      <c r="EL537" s="131">
        <v>6073</v>
      </c>
      <c r="EM537" s="2">
        <v>6062</v>
      </c>
      <c r="EN537" s="3">
        <f t="shared" si="1218"/>
        <v>11</v>
      </c>
      <c r="EO537" s="3">
        <f t="shared" si="1155"/>
        <v>1.814582645991422</v>
      </c>
      <c r="EP537" s="2"/>
      <c r="EQ537" s="2"/>
      <c r="ER537" s="77">
        <f t="shared" si="1156"/>
        <v>6</v>
      </c>
      <c r="ES537" s="83">
        <f t="shared" si="1217"/>
        <v>5</v>
      </c>
      <c r="ET537" s="83">
        <f t="shared" si="1222"/>
        <v>-5</v>
      </c>
      <c r="EU537" s="81">
        <f t="shared" si="1220"/>
        <v>16</v>
      </c>
      <c r="EV537" s="81">
        <f t="shared" si="1089"/>
        <v>9</v>
      </c>
      <c r="EW537" s="81">
        <f t="shared" si="1108"/>
        <v>0</v>
      </c>
      <c r="EX537" s="81">
        <f t="shared" si="1090"/>
        <v>6</v>
      </c>
      <c r="EY537" s="81">
        <f>DT537</f>
        <v>6</v>
      </c>
      <c r="EZ537" s="81">
        <f t="shared" ref="EZ537:EZ568" si="1224">DY537</f>
        <v>10</v>
      </c>
      <c r="FA537" s="81">
        <f t="shared" si="1158"/>
        <v>12</v>
      </c>
      <c r="FB537" s="81">
        <f t="shared" si="1159"/>
        <v>0</v>
      </c>
      <c r="FC537" s="81">
        <f t="shared" si="1219"/>
        <v>11</v>
      </c>
      <c r="FD537" s="2"/>
      <c r="FE537" s="77">
        <f t="shared" si="1160"/>
        <v>1.0554089709762533</v>
      </c>
      <c r="FF537" s="83">
        <f t="shared" si="1161"/>
        <v>0.87596355991590746</v>
      </c>
      <c r="FG537" s="83">
        <f t="shared" si="1162"/>
        <v>-0.87397308162908582</v>
      </c>
      <c r="FH537" s="81">
        <f t="shared" si="1163"/>
        <v>2.8154143938060883</v>
      </c>
      <c r="FI537" s="81">
        <f t="shared" si="1164"/>
        <v>1.5660344527579606</v>
      </c>
      <c r="FJ537" s="81">
        <f t="shared" si="1165"/>
        <v>0</v>
      </c>
      <c r="FK537" s="81">
        <f t="shared" si="1166"/>
        <v>1.0249402118209772</v>
      </c>
      <c r="FL537" s="81">
        <f t="shared" si="1167"/>
        <v>1.021972406745018</v>
      </c>
      <c r="FM537" s="81">
        <f t="shared" si="1168"/>
        <v>1.6784155756965424</v>
      </c>
      <c r="FN537" s="81">
        <f t="shared" si="1169"/>
        <v>2.0181634712411705</v>
      </c>
      <c r="FO537" s="81">
        <f t="shared" si="1170"/>
        <v>0</v>
      </c>
      <c r="FP537" s="81">
        <f t="shared" si="1171"/>
        <v>1.814582645991422</v>
      </c>
      <c r="FQ537" s="2"/>
      <c r="FR537" s="83">
        <f t="shared" si="1172"/>
        <v>-1</v>
      </c>
      <c r="FS537" s="83">
        <f t="shared" si="1173"/>
        <v>-10</v>
      </c>
      <c r="FT537" s="83">
        <f t="shared" si="1174"/>
        <v>21</v>
      </c>
      <c r="FU537" s="83">
        <f t="shared" si="1175"/>
        <v>-7</v>
      </c>
      <c r="FV537" s="83">
        <f t="shared" si="1176"/>
        <v>-9</v>
      </c>
      <c r="FW537" s="83">
        <f t="shared" si="1177"/>
        <v>6</v>
      </c>
      <c r="FX537" s="83">
        <f t="shared" si="1178"/>
        <v>0</v>
      </c>
      <c r="FY537" s="83">
        <f t="shared" si="1179"/>
        <v>4</v>
      </c>
      <c r="FZ537" s="83">
        <f t="shared" si="1180"/>
        <v>2</v>
      </c>
      <c r="GA537" s="83">
        <f t="shared" si="1181"/>
        <v>-12</v>
      </c>
      <c r="GB537" s="83">
        <f t="shared" si="1182"/>
        <v>11</v>
      </c>
      <c r="GC537" s="54"/>
      <c r="GD537" s="205">
        <f t="shared" si="1183"/>
        <v>-0.17944541106034584</v>
      </c>
      <c r="GE537" s="206">
        <f t="shared" si="1184"/>
        <v>-1.7499366415449933</v>
      </c>
      <c r="GF537" s="206">
        <f t="shared" si="1185"/>
        <v>3.6893874754351739</v>
      </c>
      <c r="GG537" s="207">
        <f t="shared" si="1186"/>
        <v>-1.2493799410481277</v>
      </c>
      <c r="GH537" s="206">
        <f t="shared" si="1187"/>
        <v>-1.5660344527579606</v>
      </c>
      <c r="GI537" s="206">
        <f t="shared" si="1188"/>
        <v>1.0249402118209772</v>
      </c>
      <c r="GJ537" s="206">
        <f t="shared" si="1189"/>
        <v>-2.9678050759591734E-3</v>
      </c>
      <c r="GK537" s="206">
        <f t="shared" si="1190"/>
        <v>0.65644316895152444</v>
      </c>
      <c r="GL537" s="206">
        <f t="shared" si="1191"/>
        <v>0.33974789554462803</v>
      </c>
      <c r="GM537" s="206">
        <f t="shared" si="1192"/>
        <v>-2.0181634712411705</v>
      </c>
      <c r="GN537" s="206">
        <f t="shared" si="1193"/>
        <v>1.814582645991422</v>
      </c>
      <c r="GO537" s="2"/>
      <c r="GP537" s="3">
        <f t="shared" si="1194"/>
        <v>11</v>
      </c>
      <c r="GQ537" s="320">
        <f t="shared" si="1195"/>
        <v>1.8145826459914219E-3</v>
      </c>
      <c r="GR537" s="298">
        <f t="shared" si="1196"/>
        <v>1.0449502777826155E-4</v>
      </c>
      <c r="GS537" s="298">
        <f t="shared" si="1197"/>
        <v>7.9905392015853225E-5</v>
      </c>
      <c r="GT537" s="298">
        <f t="shared" si="1198"/>
        <v>-9.5472198694589411E-5</v>
      </c>
      <c r="GU537" s="298">
        <f t="shared" si="1199"/>
        <v>3.4545297521374905E-4</v>
      </c>
      <c r="GV537" s="298">
        <f t="shared" si="1200"/>
        <v>1.6240796881766999E-4</v>
      </c>
      <c r="GW537" s="298">
        <f t="shared" si="1201"/>
        <v>0</v>
      </c>
      <c r="GX537" s="298">
        <f t="shared" si="1202"/>
        <v>1.501351216094485E-4</v>
      </c>
      <c r="GY537" s="298">
        <f t="shared" si="1203"/>
        <v>1.4387454139989928E-4</v>
      </c>
      <c r="GZ537" s="298">
        <f t="shared" si="1204"/>
        <v>2.075765438505449E-4</v>
      </c>
      <c r="HA537" s="298">
        <f t="shared" si="1205"/>
        <v>2.5348542458808617E-4</v>
      </c>
      <c r="HB537" s="298">
        <f t="shared" si="1206"/>
        <v>0</v>
      </c>
      <c r="HC537" s="298">
        <f t="shared" si="1207"/>
        <v>1.9061151640125456E-4</v>
      </c>
      <c r="HD537" s="298"/>
    </row>
    <row r="538" spans="1:212" ht="12" customHeight="1" x14ac:dyDescent="0.25">
      <c r="A538" s="2">
        <v>3</v>
      </c>
      <c r="B538" s="10" t="s">
        <v>155</v>
      </c>
      <c r="C538" s="183">
        <v>85011</v>
      </c>
      <c r="D538" s="10"/>
      <c r="E538" s="2" t="s">
        <v>351</v>
      </c>
      <c r="F538" s="33"/>
      <c r="G538" s="33"/>
      <c r="H538" s="33"/>
      <c r="I538" s="33"/>
      <c r="J538" s="33"/>
      <c r="K538" s="33"/>
      <c r="L538" s="33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61"/>
      <c r="X538" s="45"/>
      <c r="Y538" s="3">
        <v>0</v>
      </c>
      <c r="Z538" s="146">
        <v>7</v>
      </c>
      <c r="AA538" s="3">
        <f t="shared" si="1208"/>
        <v>7</v>
      </c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178">
        <f t="shared" si="1120"/>
        <v>0</v>
      </c>
      <c r="BB538" s="2">
        <f t="shared" si="1121"/>
        <v>0</v>
      </c>
      <c r="BC538" s="2">
        <f t="shared" si="1122"/>
        <v>0</v>
      </c>
      <c r="BD538" s="146">
        <f t="shared" si="1123"/>
        <v>0</v>
      </c>
      <c r="BE538" s="3">
        <f t="shared" si="1124"/>
        <v>0.35479865176512326</v>
      </c>
      <c r="BF538" s="178">
        <f t="shared" si="1125"/>
        <v>0</v>
      </c>
      <c r="BG538" s="2">
        <f t="shared" si="1126"/>
        <v>0</v>
      </c>
      <c r="BH538" s="2">
        <f t="shared" si="1127"/>
        <v>0</v>
      </c>
      <c r="BI538" s="146">
        <f t="shared" si="1128"/>
        <v>0</v>
      </c>
      <c r="BJ538" s="3"/>
      <c r="BK538" s="21">
        <v>5516</v>
      </c>
      <c r="BL538" s="3">
        <v>5505</v>
      </c>
      <c r="BM538" s="2">
        <v>11</v>
      </c>
      <c r="BN538" s="2">
        <v>11</v>
      </c>
      <c r="BO538" s="45"/>
      <c r="BP538" s="2">
        <f t="shared" si="1129"/>
        <v>11</v>
      </c>
      <c r="BQ538" s="2">
        <f t="shared" si="1130"/>
        <v>1.9981834695731153</v>
      </c>
      <c r="BR538" s="2">
        <f t="shared" si="1131"/>
        <v>1.9981834695731153</v>
      </c>
      <c r="BS538" s="2"/>
      <c r="BT538" s="7">
        <v>5528</v>
      </c>
      <c r="BU538" s="3">
        <v>5529</v>
      </c>
      <c r="BV538" s="2">
        <f t="shared" si="1209"/>
        <v>-1</v>
      </c>
      <c r="BW538" s="2">
        <v>-1</v>
      </c>
      <c r="BX538" s="61"/>
      <c r="BY538" s="2">
        <f t="shared" si="1132"/>
        <v>-1</v>
      </c>
      <c r="BZ538" s="2">
        <f t="shared" si="1133"/>
        <v>-0.18086453246518358</v>
      </c>
      <c r="CA538" s="2">
        <f t="shared" si="1134"/>
        <v>-0.18086453246518358</v>
      </c>
      <c r="CB538" s="2"/>
      <c r="CC538" s="105">
        <v>5542</v>
      </c>
      <c r="CD538" s="3">
        <v>5544</v>
      </c>
      <c r="CE538" s="2">
        <f t="shared" si="1210"/>
        <v>-2</v>
      </c>
      <c r="CF538" s="2">
        <v>-2</v>
      </c>
      <c r="CG538" s="61"/>
      <c r="CH538" s="2">
        <f t="shared" si="1135"/>
        <v>-2</v>
      </c>
      <c r="CI538" s="2">
        <f t="shared" si="1136"/>
        <v>-0.36075036075036077</v>
      </c>
      <c r="CJ538" s="2">
        <f t="shared" si="1137"/>
        <v>-0.36075036075036077</v>
      </c>
      <c r="CK538" s="2"/>
      <c r="CL538" s="105">
        <v>5564</v>
      </c>
      <c r="CM538" s="3">
        <v>5559</v>
      </c>
      <c r="CN538" s="2">
        <f t="shared" si="1211"/>
        <v>5</v>
      </c>
      <c r="CO538" s="2">
        <f t="shared" si="1212"/>
        <v>5</v>
      </c>
      <c r="CP538" s="61"/>
      <c r="CQ538" s="2">
        <f t="shared" si="1138"/>
        <v>5</v>
      </c>
      <c r="CR538" s="2">
        <f t="shared" si="1139"/>
        <v>0.89944234574563775</v>
      </c>
      <c r="CS538" s="2">
        <f t="shared" si="1140"/>
        <v>0.89944234574563775</v>
      </c>
      <c r="CT538" s="2"/>
      <c r="CU538" s="131">
        <v>5639</v>
      </c>
      <c r="CV538" s="3">
        <v>5637</v>
      </c>
      <c r="CW538" s="2">
        <f t="shared" si="1213"/>
        <v>2</v>
      </c>
      <c r="CX538" s="2">
        <f t="shared" si="1214"/>
        <v>2</v>
      </c>
      <c r="CY538" s="61"/>
      <c r="CZ538" s="2">
        <f t="shared" si="1141"/>
        <v>2</v>
      </c>
      <c r="DA538" s="2">
        <f t="shared" si="1142"/>
        <v>0.35479865176512326</v>
      </c>
      <c r="DB538" s="2">
        <f t="shared" si="1143"/>
        <v>0.35479865176512326</v>
      </c>
      <c r="DC538" s="2"/>
      <c r="DD538" s="131">
        <v>5627</v>
      </c>
      <c r="DE538" s="3">
        <v>5614</v>
      </c>
      <c r="DF538" s="2">
        <f t="shared" si="1215"/>
        <v>13</v>
      </c>
      <c r="DG538" s="2">
        <f t="shared" si="1216"/>
        <v>13</v>
      </c>
      <c r="DH538" s="61"/>
      <c r="DI538" s="2">
        <f t="shared" si="1144"/>
        <v>13</v>
      </c>
      <c r="DJ538" s="2">
        <f t="shared" si="1145"/>
        <v>2.3156394727467045</v>
      </c>
      <c r="DK538" s="2">
        <f t="shared" si="1146"/>
        <v>2.3156394727467045</v>
      </c>
      <c r="DL538" s="2"/>
      <c r="DM538" s="131">
        <v>5622</v>
      </c>
      <c r="DN538" s="2">
        <v>5622</v>
      </c>
      <c r="DO538" s="3">
        <f t="shared" si="1147"/>
        <v>0</v>
      </c>
      <c r="DP538" s="3">
        <f t="shared" si="1148"/>
        <v>0</v>
      </c>
      <c r="DQ538" s="2"/>
      <c r="DR538" s="131">
        <v>5579</v>
      </c>
      <c r="DS538" s="2">
        <v>5581</v>
      </c>
      <c r="DT538" s="3">
        <f t="shared" si="1149"/>
        <v>-2</v>
      </c>
      <c r="DU538" s="3">
        <f t="shared" si="1150"/>
        <v>-0.35835871707579287</v>
      </c>
      <c r="DV538" s="2"/>
      <c r="DW538" s="131">
        <v>5587</v>
      </c>
      <c r="DX538" s="2">
        <v>5585</v>
      </c>
      <c r="DY538" s="3">
        <f t="shared" si="1151"/>
        <v>2</v>
      </c>
      <c r="DZ538" s="3">
        <f t="shared" si="1152"/>
        <v>0.35810205908683979</v>
      </c>
      <c r="EA538" s="2"/>
      <c r="EB538" s="131">
        <v>5687</v>
      </c>
      <c r="EC538" s="2">
        <v>5682</v>
      </c>
      <c r="ED538" s="3">
        <f t="shared" si="1223"/>
        <v>5</v>
      </c>
      <c r="EE538" s="3">
        <f t="shared" si="1153"/>
        <v>0.87997184090109115</v>
      </c>
      <c r="EF538" s="2"/>
      <c r="EG538" s="131">
        <v>5766</v>
      </c>
      <c r="EH538" s="2">
        <v>5764</v>
      </c>
      <c r="EI538" s="3">
        <f>EG538-EH538</f>
        <v>2</v>
      </c>
      <c r="EJ538" s="3">
        <f t="shared" si="1154"/>
        <v>0.34698126301179733</v>
      </c>
      <c r="EK538" s="2"/>
      <c r="EL538" s="131">
        <v>5837</v>
      </c>
      <c r="EM538" s="2">
        <v>5836</v>
      </c>
      <c r="EN538" s="3">
        <f t="shared" si="1218"/>
        <v>1</v>
      </c>
      <c r="EO538" s="3">
        <f t="shared" si="1155"/>
        <v>0.17135023989033585</v>
      </c>
      <c r="EP538" s="2"/>
      <c r="EQ538" s="2"/>
      <c r="ER538" s="77">
        <f t="shared" si="1156"/>
        <v>11</v>
      </c>
      <c r="ES538" s="83">
        <f t="shared" si="1217"/>
        <v>-1</v>
      </c>
      <c r="ET538" s="83">
        <f t="shared" si="1222"/>
        <v>-2</v>
      </c>
      <c r="EU538" s="81">
        <f t="shared" si="1220"/>
        <v>5</v>
      </c>
      <c r="EV538" s="81">
        <f t="shared" ref="EV538:EV583" si="1225">CZ538</f>
        <v>2</v>
      </c>
      <c r="EW538" s="81">
        <f t="shared" si="1108"/>
        <v>13</v>
      </c>
      <c r="EX538" s="81">
        <f t="shared" ref="EX538:EX583" si="1226">DO538</f>
        <v>0</v>
      </c>
      <c r="EY538" s="81">
        <v>0</v>
      </c>
      <c r="EZ538" s="81">
        <f t="shared" si="1224"/>
        <v>2</v>
      </c>
      <c r="FA538" s="81">
        <f t="shared" si="1158"/>
        <v>5</v>
      </c>
      <c r="FB538" s="81">
        <f t="shared" si="1159"/>
        <v>2</v>
      </c>
      <c r="FC538" s="81">
        <f t="shared" si="1219"/>
        <v>1</v>
      </c>
      <c r="FD538" s="2"/>
      <c r="FE538" s="77">
        <f t="shared" si="1160"/>
        <v>1.9981834695731153</v>
      </c>
      <c r="FF538" s="83">
        <f t="shared" si="1161"/>
        <v>-0.18086453246518358</v>
      </c>
      <c r="FG538" s="83">
        <f t="shared" si="1162"/>
        <v>-0.36075036075036077</v>
      </c>
      <c r="FH538" s="81">
        <f t="shared" si="1163"/>
        <v>0.89944234574563775</v>
      </c>
      <c r="FI538" s="81">
        <f t="shared" si="1164"/>
        <v>0.35479865176512326</v>
      </c>
      <c r="FJ538" s="81">
        <f t="shared" si="1165"/>
        <v>2.3156394727467045</v>
      </c>
      <c r="FK538" s="81">
        <f t="shared" si="1166"/>
        <v>0</v>
      </c>
      <c r="FL538" s="81">
        <f t="shared" si="1167"/>
        <v>0</v>
      </c>
      <c r="FM538" s="81">
        <f t="shared" si="1168"/>
        <v>0.35810205908683979</v>
      </c>
      <c r="FN538" s="81">
        <f t="shared" si="1169"/>
        <v>0.87997184090109115</v>
      </c>
      <c r="FO538" s="81">
        <f t="shared" si="1170"/>
        <v>0.34698126301179733</v>
      </c>
      <c r="FP538" s="81">
        <f t="shared" si="1171"/>
        <v>0.17135023989033585</v>
      </c>
      <c r="FQ538" s="2"/>
      <c r="FR538" s="83">
        <f t="shared" si="1172"/>
        <v>-12</v>
      </c>
      <c r="FS538" s="83">
        <f t="shared" si="1173"/>
        <v>-1</v>
      </c>
      <c r="FT538" s="83">
        <f t="shared" si="1174"/>
        <v>7</v>
      </c>
      <c r="FU538" s="83">
        <f t="shared" si="1175"/>
        <v>-3</v>
      </c>
      <c r="FV538" s="83">
        <f t="shared" si="1176"/>
        <v>11</v>
      </c>
      <c r="FW538" s="83">
        <f t="shared" si="1177"/>
        <v>-13</v>
      </c>
      <c r="FX538" s="83">
        <f t="shared" si="1178"/>
        <v>0</v>
      </c>
      <c r="FY538" s="83">
        <f t="shared" si="1179"/>
        <v>2</v>
      </c>
      <c r="FZ538" s="83">
        <f t="shared" si="1180"/>
        <v>3</v>
      </c>
      <c r="GA538" s="83">
        <f t="shared" si="1181"/>
        <v>-3</v>
      </c>
      <c r="GB538" s="83">
        <f t="shared" si="1182"/>
        <v>-1</v>
      </c>
      <c r="GC538" s="54"/>
      <c r="GD538" s="205">
        <f t="shared" si="1183"/>
        <v>-2.1790480020382987</v>
      </c>
      <c r="GE538" s="206">
        <f t="shared" si="1184"/>
        <v>-0.17988582828517719</v>
      </c>
      <c r="GF538" s="206">
        <f t="shared" si="1185"/>
        <v>1.2601927064959986</v>
      </c>
      <c r="GG538" s="207">
        <f t="shared" si="1186"/>
        <v>-0.54464369398051449</v>
      </c>
      <c r="GH538" s="206">
        <f t="shared" si="1187"/>
        <v>1.9608408209815811</v>
      </c>
      <c r="GI538" s="206">
        <f t="shared" si="1188"/>
        <v>-2.3156394727467045</v>
      </c>
      <c r="GJ538" s="206">
        <f t="shared" si="1189"/>
        <v>0</v>
      </c>
      <c r="GK538" s="206">
        <f t="shared" si="1190"/>
        <v>0.35810205908683979</v>
      </c>
      <c r="GL538" s="206">
        <f t="shared" si="1191"/>
        <v>0.52186978181425137</v>
      </c>
      <c r="GM538" s="206">
        <f t="shared" si="1192"/>
        <v>-0.53299057788929383</v>
      </c>
      <c r="GN538" s="206">
        <f t="shared" si="1193"/>
        <v>-0.17563102312146148</v>
      </c>
      <c r="GO538" s="2"/>
      <c r="GP538" s="3">
        <f t="shared" si="1194"/>
        <v>1</v>
      </c>
      <c r="GQ538" s="320">
        <f t="shared" si="1195"/>
        <v>1.7135023989033586E-4</v>
      </c>
      <c r="GR538" s="298">
        <f t="shared" si="1196"/>
        <v>1.9157421759347952E-4</v>
      </c>
      <c r="GS538" s="298">
        <f t="shared" si="1197"/>
        <v>-1.5981078403170646E-5</v>
      </c>
      <c r="GT538" s="298">
        <f t="shared" si="1198"/>
        <v>-3.818887947783576E-5</v>
      </c>
      <c r="GU538" s="298">
        <f t="shared" si="1199"/>
        <v>1.0795405475429657E-4</v>
      </c>
      <c r="GV538" s="298">
        <f t="shared" si="1200"/>
        <v>3.6090659737259996E-5</v>
      </c>
      <c r="GW538" s="298">
        <f t="shared" si="1201"/>
        <v>2.6093414423636617E-4</v>
      </c>
      <c r="GX538" s="298">
        <f t="shared" si="1202"/>
        <v>0</v>
      </c>
      <c r="GY538" s="298">
        <f t="shared" si="1203"/>
        <v>0</v>
      </c>
      <c r="GZ538" s="298">
        <f t="shared" si="1204"/>
        <v>4.151530877010898E-5</v>
      </c>
      <c r="HA538" s="298">
        <f t="shared" si="1205"/>
        <v>1.0561892691170258E-4</v>
      </c>
      <c r="HB538" s="298">
        <f t="shared" si="1206"/>
        <v>3.9880358923230307E-5</v>
      </c>
      <c r="HC538" s="298">
        <f t="shared" si="1207"/>
        <v>1.7328319672841323E-5</v>
      </c>
      <c r="HD538" s="298"/>
    </row>
    <row r="539" spans="1:212" ht="12" customHeight="1" x14ac:dyDescent="0.25">
      <c r="A539" s="2">
        <v>3</v>
      </c>
      <c r="B539" s="10" t="s">
        <v>155</v>
      </c>
      <c r="C539" s="183">
        <v>85024</v>
      </c>
      <c r="D539" s="10"/>
      <c r="E539" s="2" t="s">
        <v>523</v>
      </c>
      <c r="F539" s="33"/>
      <c r="G539" s="33"/>
      <c r="H539" s="33"/>
      <c r="I539" s="33"/>
      <c r="J539" s="33"/>
      <c r="K539" s="33"/>
      <c r="L539" s="33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61"/>
      <c r="X539" s="45"/>
      <c r="Y539" s="3">
        <v>0</v>
      </c>
      <c r="Z539" s="146">
        <v>4</v>
      </c>
      <c r="AA539" s="3">
        <f t="shared" si="1208"/>
        <v>4</v>
      </c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178">
        <f t="shared" si="1120"/>
        <v>0</v>
      </c>
      <c r="BB539" s="2">
        <f t="shared" si="1121"/>
        <v>0</v>
      </c>
      <c r="BC539" s="2">
        <f t="shared" si="1122"/>
        <v>0</v>
      </c>
      <c r="BD539" s="146">
        <f t="shared" si="1123"/>
        <v>0</v>
      </c>
      <c r="BE539" s="3">
        <f t="shared" si="1124"/>
        <v>2.1613832853025938</v>
      </c>
      <c r="BF539" s="178">
        <f t="shared" si="1125"/>
        <v>0</v>
      </c>
      <c r="BG539" s="2">
        <f t="shared" si="1126"/>
        <v>0</v>
      </c>
      <c r="BH539" s="2">
        <f t="shared" si="1127"/>
        <v>0</v>
      </c>
      <c r="BI539" s="146">
        <f t="shared" si="1128"/>
        <v>0</v>
      </c>
      <c r="BJ539" s="3"/>
      <c r="BK539" s="21">
        <v>2732</v>
      </c>
      <c r="BL539" s="3">
        <v>2725</v>
      </c>
      <c r="BM539" s="2">
        <v>7</v>
      </c>
      <c r="BN539" s="2">
        <v>7</v>
      </c>
      <c r="BO539" s="45"/>
      <c r="BP539" s="2">
        <f t="shared" si="1129"/>
        <v>7</v>
      </c>
      <c r="BQ539" s="2">
        <f t="shared" si="1130"/>
        <v>2.568807339449541</v>
      </c>
      <c r="BR539" s="2">
        <f t="shared" si="1131"/>
        <v>2.568807339449541</v>
      </c>
      <c r="BS539" s="2"/>
      <c r="BT539" s="7">
        <v>2804</v>
      </c>
      <c r="BU539" s="3">
        <v>2802</v>
      </c>
      <c r="BV539" s="2">
        <f t="shared" si="1209"/>
        <v>2</v>
      </c>
      <c r="BW539" s="2">
        <v>2</v>
      </c>
      <c r="BX539" s="61"/>
      <c r="BY539" s="2">
        <f t="shared" si="1132"/>
        <v>2</v>
      </c>
      <c r="BZ539" s="2">
        <f t="shared" si="1133"/>
        <v>0.7137758743754461</v>
      </c>
      <c r="CA539" s="2">
        <f t="shared" si="1134"/>
        <v>0.7137758743754461</v>
      </c>
      <c r="CB539" s="2"/>
      <c r="CC539" s="105">
        <v>2774</v>
      </c>
      <c r="CD539" s="3">
        <v>2777</v>
      </c>
      <c r="CE539" s="2">
        <f t="shared" si="1210"/>
        <v>-3</v>
      </c>
      <c r="CF539" s="2">
        <v>-3</v>
      </c>
      <c r="CG539" s="61"/>
      <c r="CH539" s="2">
        <f t="shared" si="1135"/>
        <v>-3</v>
      </c>
      <c r="CI539" s="2">
        <f t="shared" si="1136"/>
        <v>-1.0803024846957148</v>
      </c>
      <c r="CJ539" s="2">
        <f t="shared" si="1137"/>
        <v>-1.0803024846957148</v>
      </c>
      <c r="CK539" s="2"/>
      <c r="CL539" s="105">
        <v>2745</v>
      </c>
      <c r="CM539" s="3">
        <v>2749</v>
      </c>
      <c r="CN539" s="2">
        <f t="shared" si="1211"/>
        <v>-4</v>
      </c>
      <c r="CO539" s="2">
        <f t="shared" si="1212"/>
        <v>-4</v>
      </c>
      <c r="CP539" s="61"/>
      <c r="CQ539" s="2">
        <f t="shared" si="1138"/>
        <v>-4</v>
      </c>
      <c r="CR539" s="2">
        <f t="shared" si="1139"/>
        <v>-1.4550745725718444</v>
      </c>
      <c r="CS539" s="2">
        <f t="shared" si="1140"/>
        <v>-1.4550745725718444</v>
      </c>
      <c r="CT539" s="2"/>
      <c r="CU539" s="131">
        <v>2782</v>
      </c>
      <c r="CV539" s="3">
        <v>2776</v>
      </c>
      <c r="CW539" s="2">
        <f t="shared" si="1213"/>
        <v>6</v>
      </c>
      <c r="CX539" s="2">
        <f t="shared" si="1214"/>
        <v>6</v>
      </c>
      <c r="CY539" s="61"/>
      <c r="CZ539" s="2">
        <f t="shared" si="1141"/>
        <v>6</v>
      </c>
      <c r="DA539" s="2">
        <f t="shared" si="1142"/>
        <v>2.1613832853025938</v>
      </c>
      <c r="DB539" s="2">
        <f t="shared" si="1143"/>
        <v>2.1613832853025938</v>
      </c>
      <c r="DC539" s="2"/>
      <c r="DD539" s="131">
        <v>2805</v>
      </c>
      <c r="DE539" s="3">
        <v>2807</v>
      </c>
      <c r="DF539" s="2">
        <f t="shared" si="1215"/>
        <v>-2</v>
      </c>
      <c r="DG539" s="2">
        <f t="shared" si="1216"/>
        <v>-2</v>
      </c>
      <c r="DH539" s="61"/>
      <c r="DI539" s="2">
        <f t="shared" si="1144"/>
        <v>-2</v>
      </c>
      <c r="DJ539" s="2">
        <f t="shared" si="1145"/>
        <v>-0.71250445315283217</v>
      </c>
      <c r="DK539" s="2">
        <f t="shared" si="1146"/>
        <v>-0.71250445315283217</v>
      </c>
      <c r="DL539" s="2"/>
      <c r="DM539" s="131">
        <v>2831</v>
      </c>
      <c r="DN539" s="2">
        <v>2822</v>
      </c>
      <c r="DO539" s="3">
        <f t="shared" si="1147"/>
        <v>9</v>
      </c>
      <c r="DP539" s="3">
        <f t="shared" si="1148"/>
        <v>3.1892274982282069</v>
      </c>
      <c r="DQ539" s="2"/>
      <c r="DR539" s="131">
        <v>2792</v>
      </c>
      <c r="DS539" s="2">
        <v>2807</v>
      </c>
      <c r="DT539" s="3">
        <f t="shared" si="1149"/>
        <v>-15</v>
      </c>
      <c r="DU539" s="3">
        <f t="shared" si="1150"/>
        <v>-5.3437833986462415</v>
      </c>
      <c r="DV539" s="2"/>
      <c r="DW539" s="131">
        <v>2806</v>
      </c>
      <c r="DX539" s="2">
        <v>2805</v>
      </c>
      <c r="DY539" s="3">
        <f t="shared" si="1151"/>
        <v>1</v>
      </c>
      <c r="DZ539" s="3">
        <f t="shared" si="1152"/>
        <v>0.35650623885918004</v>
      </c>
      <c r="EA539" s="2"/>
      <c r="EB539" s="131">
        <v>2832</v>
      </c>
      <c r="EC539" s="2">
        <v>2832</v>
      </c>
      <c r="ED539" s="3">
        <f t="shared" si="1223"/>
        <v>0</v>
      </c>
      <c r="EE539" s="3">
        <f t="shared" si="1153"/>
        <v>0</v>
      </c>
      <c r="EF539" s="2"/>
      <c r="EG539" s="131">
        <v>2822</v>
      </c>
      <c r="EH539" s="2">
        <v>2821</v>
      </c>
      <c r="EI539" s="3">
        <f>EG539-EH539</f>
        <v>1</v>
      </c>
      <c r="EJ539" s="3">
        <f t="shared" si="1154"/>
        <v>0.35448422545196739</v>
      </c>
      <c r="EK539" s="2"/>
      <c r="EL539" s="131">
        <v>2820</v>
      </c>
      <c r="EM539" s="2">
        <v>2817</v>
      </c>
      <c r="EN539" s="3">
        <f t="shared" si="1218"/>
        <v>3</v>
      </c>
      <c r="EO539" s="3">
        <f t="shared" si="1155"/>
        <v>1.0649627263045793</v>
      </c>
      <c r="EP539" s="2"/>
      <c r="EQ539" s="2"/>
      <c r="ER539" s="77">
        <f t="shared" si="1156"/>
        <v>7</v>
      </c>
      <c r="ES539" s="83">
        <f t="shared" si="1217"/>
        <v>2</v>
      </c>
      <c r="ET539" s="83">
        <f t="shared" si="1222"/>
        <v>-3</v>
      </c>
      <c r="EU539" s="81">
        <f t="shared" si="1220"/>
        <v>-4</v>
      </c>
      <c r="EV539" s="81">
        <f t="shared" si="1225"/>
        <v>6</v>
      </c>
      <c r="EW539" s="81">
        <f t="shared" si="1108"/>
        <v>-2</v>
      </c>
      <c r="EX539" s="81">
        <f t="shared" si="1226"/>
        <v>9</v>
      </c>
      <c r="EY539" s="81">
        <v>0</v>
      </c>
      <c r="EZ539" s="81">
        <f t="shared" si="1224"/>
        <v>1</v>
      </c>
      <c r="FA539" s="81">
        <f t="shared" si="1158"/>
        <v>0</v>
      </c>
      <c r="FB539" s="81">
        <f t="shared" si="1159"/>
        <v>1</v>
      </c>
      <c r="FC539" s="81">
        <f t="shared" si="1219"/>
        <v>3</v>
      </c>
      <c r="FD539" s="2"/>
      <c r="FE539" s="77">
        <f t="shared" si="1160"/>
        <v>2.568807339449541</v>
      </c>
      <c r="FF539" s="83">
        <f t="shared" si="1161"/>
        <v>0.7137758743754461</v>
      </c>
      <c r="FG539" s="83">
        <f t="shared" si="1162"/>
        <v>-1.0803024846957148</v>
      </c>
      <c r="FH539" s="81">
        <f t="shared" si="1163"/>
        <v>-1.4550745725718444</v>
      </c>
      <c r="FI539" s="81">
        <f t="shared" si="1164"/>
        <v>2.1613832853025938</v>
      </c>
      <c r="FJ539" s="81">
        <f t="shared" si="1165"/>
        <v>-0.71250445315283217</v>
      </c>
      <c r="FK539" s="81">
        <f t="shared" si="1166"/>
        <v>3.1892274982282069</v>
      </c>
      <c r="FL539" s="81">
        <f t="shared" si="1167"/>
        <v>0</v>
      </c>
      <c r="FM539" s="81">
        <f t="shared" si="1168"/>
        <v>0.35650623885918004</v>
      </c>
      <c r="FN539" s="81">
        <f t="shared" si="1169"/>
        <v>0</v>
      </c>
      <c r="FO539" s="81">
        <f t="shared" si="1170"/>
        <v>0.35448422545196739</v>
      </c>
      <c r="FP539" s="81">
        <f t="shared" si="1171"/>
        <v>1.0649627263045793</v>
      </c>
      <c r="FQ539" s="2"/>
      <c r="FR539" s="83">
        <f t="shared" si="1172"/>
        <v>-5</v>
      </c>
      <c r="FS539" s="83">
        <f t="shared" si="1173"/>
        <v>-5</v>
      </c>
      <c r="FT539" s="83">
        <f t="shared" si="1174"/>
        <v>-1</v>
      </c>
      <c r="FU539" s="83">
        <f t="shared" si="1175"/>
        <v>10</v>
      </c>
      <c r="FV539" s="83">
        <f t="shared" si="1176"/>
        <v>-8</v>
      </c>
      <c r="FW539" s="83">
        <f t="shared" si="1177"/>
        <v>11</v>
      </c>
      <c r="FX539" s="83">
        <f t="shared" si="1178"/>
        <v>-9</v>
      </c>
      <c r="FY539" s="83">
        <f t="shared" si="1179"/>
        <v>1</v>
      </c>
      <c r="FZ539" s="83">
        <f t="shared" si="1180"/>
        <v>-1</v>
      </c>
      <c r="GA539" s="83">
        <f t="shared" si="1181"/>
        <v>1</v>
      </c>
      <c r="GB539" s="83">
        <f t="shared" si="1182"/>
        <v>2</v>
      </c>
      <c r="GC539" s="54"/>
      <c r="GD539" s="205">
        <f t="shared" si="1183"/>
        <v>-1.8550314650740949</v>
      </c>
      <c r="GE539" s="206">
        <f t="shared" si="1184"/>
        <v>-1.7940783590711609</v>
      </c>
      <c r="GF539" s="206">
        <f t="shared" si="1185"/>
        <v>-0.37477208787612959</v>
      </c>
      <c r="GG539" s="207">
        <f t="shared" si="1186"/>
        <v>3.6164578578744382</v>
      </c>
      <c r="GH539" s="206">
        <f t="shared" si="1187"/>
        <v>-2.873887738455426</v>
      </c>
      <c r="GI539" s="206">
        <f t="shared" si="1188"/>
        <v>3.9017319513810391</v>
      </c>
      <c r="GJ539" s="206">
        <f t="shared" si="1189"/>
        <v>-3.1892274982282069</v>
      </c>
      <c r="GK539" s="206">
        <f t="shared" si="1190"/>
        <v>0.35650623885918004</v>
      </c>
      <c r="GL539" s="206">
        <f t="shared" si="1191"/>
        <v>-0.35650623885918004</v>
      </c>
      <c r="GM539" s="206">
        <f t="shared" si="1192"/>
        <v>0.35448422545196739</v>
      </c>
      <c r="GN539" s="206">
        <f t="shared" si="1193"/>
        <v>0.71047850085261199</v>
      </c>
      <c r="GO539" s="2"/>
      <c r="GP539" s="3">
        <f t="shared" si="1194"/>
        <v>3</v>
      </c>
      <c r="GQ539" s="320">
        <f t="shared" si="1195"/>
        <v>1.0649627263045794E-3</v>
      </c>
      <c r="GR539" s="298">
        <f t="shared" si="1196"/>
        <v>1.2191086574130515E-4</v>
      </c>
      <c r="GS539" s="298">
        <f t="shared" si="1197"/>
        <v>3.1962156806341291E-5</v>
      </c>
      <c r="GT539" s="298">
        <f t="shared" si="1198"/>
        <v>-5.7283319216753644E-5</v>
      </c>
      <c r="GU539" s="298">
        <f t="shared" si="1199"/>
        <v>-8.6363243803437264E-5</v>
      </c>
      <c r="GV539" s="298">
        <f t="shared" si="1200"/>
        <v>1.0827197921177999E-4</v>
      </c>
      <c r="GW539" s="298">
        <f t="shared" si="1201"/>
        <v>-4.0143714497902492E-5</v>
      </c>
      <c r="GX539" s="298">
        <f t="shared" si="1202"/>
        <v>2.2520268241417275E-4</v>
      </c>
      <c r="GY539" s="298">
        <f t="shared" si="1203"/>
        <v>0</v>
      </c>
      <c r="GZ539" s="298">
        <f t="shared" si="1204"/>
        <v>2.075765438505449E-5</v>
      </c>
      <c r="HA539" s="298">
        <f t="shared" si="1205"/>
        <v>0</v>
      </c>
      <c r="HB539" s="298">
        <f t="shared" si="1206"/>
        <v>1.9940179461615153E-5</v>
      </c>
      <c r="HC539" s="298">
        <f t="shared" si="1207"/>
        <v>5.1984959018523973E-5</v>
      </c>
      <c r="HD539" s="298"/>
    </row>
    <row r="540" spans="1:212" ht="12" customHeight="1" x14ac:dyDescent="0.25">
      <c r="A540" s="2">
        <v>3</v>
      </c>
      <c r="B540" s="10" t="s">
        <v>155</v>
      </c>
      <c r="C540" s="183">
        <v>85026</v>
      </c>
      <c r="D540" s="10"/>
      <c r="E540" s="2" t="s">
        <v>547</v>
      </c>
      <c r="F540" s="33"/>
      <c r="G540" s="33"/>
      <c r="H540" s="33"/>
      <c r="I540" s="33"/>
      <c r="J540" s="33"/>
      <c r="K540" s="33"/>
      <c r="L540" s="33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61"/>
      <c r="X540" s="45"/>
      <c r="Y540" s="3">
        <v>2</v>
      </c>
      <c r="Z540" s="146">
        <v>4</v>
      </c>
      <c r="AA540" s="3">
        <f t="shared" si="1208"/>
        <v>6</v>
      </c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178">
        <f t="shared" si="1120"/>
        <v>0</v>
      </c>
      <c r="BB540" s="2">
        <f t="shared" si="1121"/>
        <v>0</v>
      </c>
      <c r="BC540" s="2">
        <f t="shared" si="1122"/>
        <v>0</v>
      </c>
      <c r="BD540" s="146">
        <f t="shared" si="1123"/>
        <v>0</v>
      </c>
      <c r="BE540" s="3">
        <f t="shared" si="1124"/>
        <v>1.3392857142857142</v>
      </c>
      <c r="BF540" s="178">
        <f t="shared" si="1125"/>
        <v>0</v>
      </c>
      <c r="BG540" s="2">
        <f t="shared" si="1126"/>
        <v>0</v>
      </c>
      <c r="BH540" s="2">
        <f t="shared" si="1127"/>
        <v>0</v>
      </c>
      <c r="BI540" s="146">
        <f t="shared" si="1128"/>
        <v>0</v>
      </c>
      <c r="BJ540" s="3"/>
      <c r="BK540" s="21">
        <v>4434</v>
      </c>
      <c r="BL540" s="3">
        <v>4430</v>
      </c>
      <c r="BM540" s="2">
        <v>4</v>
      </c>
      <c r="BN540" s="2">
        <v>4</v>
      </c>
      <c r="BO540" s="45"/>
      <c r="BP540" s="2">
        <f t="shared" si="1129"/>
        <v>4</v>
      </c>
      <c r="BQ540" s="2">
        <f t="shared" si="1130"/>
        <v>0.90293453724604966</v>
      </c>
      <c r="BR540" s="2">
        <f t="shared" si="1131"/>
        <v>0.90293453724604966</v>
      </c>
      <c r="BS540" s="2"/>
      <c r="BT540" s="7">
        <v>4492</v>
      </c>
      <c r="BU540" s="3">
        <v>4486</v>
      </c>
      <c r="BV540" s="2">
        <f t="shared" si="1209"/>
        <v>6</v>
      </c>
      <c r="BW540" s="2">
        <v>6</v>
      </c>
      <c r="BX540" s="61"/>
      <c r="BY540" s="2">
        <f t="shared" si="1132"/>
        <v>6</v>
      </c>
      <c r="BZ540" s="2">
        <f t="shared" si="1133"/>
        <v>1.3374944271065536</v>
      </c>
      <c r="CA540" s="2">
        <f t="shared" si="1134"/>
        <v>1.3374944271065536</v>
      </c>
      <c r="CB540" s="2"/>
      <c r="CC540" s="105">
        <v>4451</v>
      </c>
      <c r="CD540" s="3">
        <v>4451</v>
      </c>
      <c r="CE540" s="2">
        <f t="shared" si="1210"/>
        <v>0</v>
      </c>
      <c r="CF540" s="2">
        <v>0</v>
      </c>
      <c r="CG540" s="61"/>
      <c r="CH540" s="2">
        <f t="shared" si="1135"/>
        <v>0</v>
      </c>
      <c r="CI540" s="2">
        <f t="shared" si="1136"/>
        <v>0</v>
      </c>
      <c r="CJ540" s="2">
        <f t="shared" si="1137"/>
        <v>0</v>
      </c>
      <c r="CK540" s="2"/>
      <c r="CL540" s="105">
        <v>4507</v>
      </c>
      <c r="CM540" s="3">
        <v>4505</v>
      </c>
      <c r="CN540" s="2">
        <f t="shared" si="1211"/>
        <v>2</v>
      </c>
      <c r="CO540" s="2">
        <f t="shared" si="1212"/>
        <v>2</v>
      </c>
      <c r="CP540" s="61"/>
      <c r="CQ540" s="2">
        <f t="shared" si="1138"/>
        <v>2</v>
      </c>
      <c r="CR540" s="2">
        <f t="shared" si="1139"/>
        <v>0.44395116537180912</v>
      </c>
      <c r="CS540" s="2">
        <f t="shared" si="1140"/>
        <v>0.44395116537180912</v>
      </c>
      <c r="CT540" s="2"/>
      <c r="CU540" s="131">
        <v>4486</v>
      </c>
      <c r="CV540" s="3">
        <v>4480</v>
      </c>
      <c r="CW540" s="2">
        <f t="shared" si="1213"/>
        <v>6</v>
      </c>
      <c r="CX540" s="2">
        <f t="shared" si="1214"/>
        <v>6</v>
      </c>
      <c r="CY540" s="61"/>
      <c r="CZ540" s="2">
        <f t="shared" si="1141"/>
        <v>6</v>
      </c>
      <c r="DA540" s="2">
        <f t="shared" si="1142"/>
        <v>1.3392857142857142</v>
      </c>
      <c r="DB540" s="2">
        <f t="shared" si="1143"/>
        <v>1.3392857142857142</v>
      </c>
      <c r="DC540" s="2"/>
      <c r="DD540" s="131">
        <v>4515</v>
      </c>
      <c r="DE540" s="3">
        <v>4515</v>
      </c>
      <c r="DF540" s="2">
        <f t="shared" si="1215"/>
        <v>0</v>
      </c>
      <c r="DG540" s="2">
        <f t="shared" si="1216"/>
        <v>0</v>
      </c>
      <c r="DH540" s="61"/>
      <c r="DI540" s="2">
        <f t="shared" si="1144"/>
        <v>0</v>
      </c>
      <c r="DJ540" s="2">
        <f t="shared" si="1145"/>
        <v>0</v>
      </c>
      <c r="DK540" s="2">
        <f t="shared" si="1146"/>
        <v>0</v>
      </c>
      <c r="DL540" s="2"/>
      <c r="DM540" s="131">
        <v>4512</v>
      </c>
      <c r="DN540" s="2">
        <v>4507</v>
      </c>
      <c r="DO540" s="3">
        <f t="shared" si="1147"/>
        <v>5</v>
      </c>
      <c r="DP540" s="3">
        <f t="shared" si="1148"/>
        <v>1.1093854004881294</v>
      </c>
      <c r="DQ540" s="2"/>
      <c r="DR540" s="131">
        <v>4539</v>
      </c>
      <c r="DS540" s="2">
        <v>4553</v>
      </c>
      <c r="DT540" s="3">
        <f t="shared" si="1149"/>
        <v>-14</v>
      </c>
      <c r="DU540" s="3">
        <f t="shared" si="1150"/>
        <v>-3.074895673182517</v>
      </c>
      <c r="DV540" s="2"/>
      <c r="DW540" s="131">
        <v>4662</v>
      </c>
      <c r="DX540" s="2">
        <v>4656</v>
      </c>
      <c r="DY540" s="3">
        <f t="shared" si="1151"/>
        <v>6</v>
      </c>
      <c r="DZ540" s="3">
        <f t="shared" si="1152"/>
        <v>1.2886597938144331</v>
      </c>
      <c r="EA540" s="2"/>
      <c r="EB540" s="131">
        <v>4662</v>
      </c>
      <c r="EC540" s="2">
        <v>4657</v>
      </c>
      <c r="ED540" s="3">
        <f t="shared" si="1223"/>
        <v>5</v>
      </c>
      <c r="EE540" s="3">
        <f t="shared" si="1153"/>
        <v>1.073652566029633</v>
      </c>
      <c r="EF540" s="2"/>
      <c r="EG540" s="131">
        <v>4653</v>
      </c>
      <c r="EH540" s="2">
        <v>4649</v>
      </c>
      <c r="EI540" s="3">
        <f>EG540-EH540</f>
        <v>4</v>
      </c>
      <c r="EJ540" s="3">
        <f t="shared" si="1154"/>
        <v>0.86040008604000862</v>
      </c>
      <c r="EK540" s="2"/>
      <c r="EL540" s="131">
        <v>4677</v>
      </c>
      <c r="EM540" s="2">
        <v>4676</v>
      </c>
      <c r="EN540" s="3">
        <f t="shared" si="1218"/>
        <v>1</v>
      </c>
      <c r="EO540" s="3">
        <f t="shared" si="1155"/>
        <v>0.21385799828913601</v>
      </c>
      <c r="EP540" s="2"/>
      <c r="EQ540" s="2"/>
      <c r="ER540" s="77">
        <f t="shared" si="1156"/>
        <v>4</v>
      </c>
      <c r="ES540" s="83">
        <f t="shared" si="1217"/>
        <v>6</v>
      </c>
      <c r="ET540" s="83">
        <f t="shared" si="1222"/>
        <v>0</v>
      </c>
      <c r="EU540" s="81">
        <f t="shared" si="1220"/>
        <v>2</v>
      </c>
      <c r="EV540" s="81">
        <f t="shared" si="1225"/>
        <v>6</v>
      </c>
      <c r="EW540" s="81">
        <f t="shared" si="1108"/>
        <v>0</v>
      </c>
      <c r="EX540" s="81">
        <f t="shared" si="1226"/>
        <v>5</v>
      </c>
      <c r="EY540" s="81">
        <v>0</v>
      </c>
      <c r="EZ540" s="81">
        <f t="shared" si="1224"/>
        <v>6</v>
      </c>
      <c r="FA540" s="81">
        <f t="shared" si="1158"/>
        <v>5</v>
      </c>
      <c r="FB540" s="81">
        <f t="shared" si="1159"/>
        <v>4</v>
      </c>
      <c r="FC540" s="81">
        <f t="shared" si="1219"/>
        <v>1</v>
      </c>
      <c r="FD540" s="2"/>
      <c r="FE540" s="77">
        <f t="shared" si="1160"/>
        <v>0.90293453724604966</v>
      </c>
      <c r="FF540" s="83">
        <f t="shared" si="1161"/>
        <v>1.3374944271065536</v>
      </c>
      <c r="FG540" s="83">
        <f t="shared" si="1162"/>
        <v>0</v>
      </c>
      <c r="FH540" s="81">
        <f t="shared" si="1163"/>
        <v>0.44395116537180912</v>
      </c>
      <c r="FI540" s="81">
        <f t="shared" si="1164"/>
        <v>1.3392857142857142</v>
      </c>
      <c r="FJ540" s="81">
        <f t="shared" si="1165"/>
        <v>0</v>
      </c>
      <c r="FK540" s="81">
        <f t="shared" si="1166"/>
        <v>1.1093854004881294</v>
      </c>
      <c r="FL540" s="81">
        <f t="shared" si="1167"/>
        <v>0</v>
      </c>
      <c r="FM540" s="81">
        <f t="shared" si="1168"/>
        <v>1.2886597938144331</v>
      </c>
      <c r="FN540" s="81">
        <f t="shared" si="1169"/>
        <v>1.073652566029633</v>
      </c>
      <c r="FO540" s="81">
        <f t="shared" si="1170"/>
        <v>0.86040008604000862</v>
      </c>
      <c r="FP540" s="81">
        <f t="shared" si="1171"/>
        <v>0.21385799828913601</v>
      </c>
      <c r="FQ540" s="2"/>
      <c r="FR540" s="83">
        <f t="shared" si="1172"/>
        <v>2</v>
      </c>
      <c r="FS540" s="83">
        <f t="shared" si="1173"/>
        <v>-6</v>
      </c>
      <c r="FT540" s="83">
        <f t="shared" si="1174"/>
        <v>2</v>
      </c>
      <c r="FU540" s="83">
        <f t="shared" si="1175"/>
        <v>4</v>
      </c>
      <c r="FV540" s="83">
        <f t="shared" si="1176"/>
        <v>-6</v>
      </c>
      <c r="FW540" s="83">
        <f t="shared" si="1177"/>
        <v>5</v>
      </c>
      <c r="FX540" s="83">
        <f t="shared" si="1178"/>
        <v>-5</v>
      </c>
      <c r="FY540" s="83">
        <f t="shared" si="1179"/>
        <v>6</v>
      </c>
      <c r="FZ540" s="83">
        <f t="shared" si="1180"/>
        <v>-1</v>
      </c>
      <c r="GA540" s="83">
        <f t="shared" si="1181"/>
        <v>-1</v>
      </c>
      <c r="GB540" s="83">
        <f t="shared" si="1182"/>
        <v>-3</v>
      </c>
      <c r="GC540" s="54"/>
      <c r="GD540" s="205">
        <f t="shared" si="1183"/>
        <v>0.43455988986050398</v>
      </c>
      <c r="GE540" s="206">
        <f t="shared" si="1184"/>
        <v>-1.3374944271065536</v>
      </c>
      <c r="GF540" s="206">
        <f t="shared" si="1185"/>
        <v>0.44395116537180912</v>
      </c>
      <c r="GG540" s="207">
        <f t="shared" si="1186"/>
        <v>0.89533454891390507</v>
      </c>
      <c r="GH540" s="206">
        <f t="shared" si="1187"/>
        <v>-1.3392857142857142</v>
      </c>
      <c r="GI540" s="206">
        <f t="shared" si="1188"/>
        <v>1.1093854004881294</v>
      </c>
      <c r="GJ540" s="206">
        <f t="shared" si="1189"/>
        <v>-1.1093854004881294</v>
      </c>
      <c r="GK540" s="206">
        <f t="shared" si="1190"/>
        <v>1.2886597938144331</v>
      </c>
      <c r="GL540" s="206">
        <f t="shared" si="1191"/>
        <v>-0.21500722778480008</v>
      </c>
      <c r="GM540" s="206">
        <f t="shared" si="1192"/>
        <v>-0.21325247998962438</v>
      </c>
      <c r="GN540" s="206">
        <f t="shared" si="1193"/>
        <v>-0.64654208775087263</v>
      </c>
      <c r="GO540" s="2"/>
      <c r="GP540" s="3">
        <f t="shared" si="1194"/>
        <v>1</v>
      </c>
      <c r="GQ540" s="320">
        <f t="shared" si="1195"/>
        <v>2.13857998289136E-4</v>
      </c>
      <c r="GR540" s="298">
        <f t="shared" si="1196"/>
        <v>6.9663351852174363E-5</v>
      </c>
      <c r="GS540" s="298">
        <f t="shared" si="1197"/>
        <v>9.5886470419023881E-5</v>
      </c>
      <c r="GT540" s="298">
        <f t="shared" si="1198"/>
        <v>0</v>
      </c>
      <c r="GU540" s="298">
        <f t="shared" si="1199"/>
        <v>4.3181621901718632E-5</v>
      </c>
      <c r="GV540" s="298">
        <f t="shared" si="1200"/>
        <v>1.0827197921177999E-4</v>
      </c>
      <c r="GW540" s="298">
        <f t="shared" si="1201"/>
        <v>0</v>
      </c>
      <c r="GX540" s="298">
        <f t="shared" si="1202"/>
        <v>1.2511260134120709E-4</v>
      </c>
      <c r="GY540" s="298">
        <f t="shared" si="1203"/>
        <v>0</v>
      </c>
      <c r="GZ540" s="298">
        <f t="shared" si="1204"/>
        <v>1.2454592631032694E-4</v>
      </c>
      <c r="HA540" s="298">
        <f t="shared" si="1205"/>
        <v>1.0561892691170258E-4</v>
      </c>
      <c r="HB540" s="298">
        <f t="shared" si="1206"/>
        <v>7.9760717846460614E-5</v>
      </c>
      <c r="HC540" s="298">
        <f t="shared" si="1207"/>
        <v>1.7328319672841323E-5</v>
      </c>
      <c r="HD540" s="298"/>
    </row>
    <row r="541" spans="1:212" ht="12" customHeight="1" x14ac:dyDescent="0.25">
      <c r="A541" s="2">
        <v>3</v>
      </c>
      <c r="B541" s="10" t="s">
        <v>155</v>
      </c>
      <c r="C541" s="183">
        <v>85034</v>
      </c>
      <c r="D541" s="10"/>
      <c r="E541" s="2" t="s">
        <v>3</v>
      </c>
      <c r="F541" s="33"/>
      <c r="G541" s="33"/>
      <c r="H541" s="33"/>
      <c r="I541" s="33"/>
      <c r="J541" s="33"/>
      <c r="K541" s="33"/>
      <c r="L541" s="33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61"/>
      <c r="X541" s="45"/>
      <c r="Y541" s="3">
        <v>37</v>
      </c>
      <c r="Z541" s="146"/>
      <c r="AA541" s="3">
        <f t="shared" si="1208"/>
        <v>37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178">
        <f t="shared" si="1120"/>
        <v>0</v>
      </c>
      <c r="BB541" s="2">
        <f t="shared" si="1121"/>
        <v>0</v>
      </c>
      <c r="BC541" s="2">
        <f t="shared" si="1122"/>
        <v>0</v>
      </c>
      <c r="BD541" s="146">
        <f t="shared" si="1123"/>
        <v>0</v>
      </c>
      <c r="BE541" s="3">
        <f t="shared" si="1124"/>
        <v>9.0574582507783745</v>
      </c>
      <c r="BF541" s="178">
        <f t="shared" si="1125"/>
        <v>0</v>
      </c>
      <c r="BG541" s="2">
        <f t="shared" si="1126"/>
        <v>0</v>
      </c>
      <c r="BH541" s="2">
        <f t="shared" si="1127"/>
        <v>0</v>
      </c>
      <c r="BI541" s="146">
        <f t="shared" si="1128"/>
        <v>0</v>
      </c>
      <c r="BJ541" s="3"/>
      <c r="BK541" s="21">
        <v>3397</v>
      </c>
      <c r="BL541" s="3">
        <v>3364</v>
      </c>
      <c r="BM541" s="2">
        <v>33</v>
      </c>
      <c r="BN541" s="2">
        <v>33</v>
      </c>
      <c r="BO541" s="45"/>
      <c r="BP541" s="2">
        <f t="shared" si="1129"/>
        <v>33</v>
      </c>
      <c r="BQ541" s="2">
        <f t="shared" si="1130"/>
        <v>9.8097502972651611</v>
      </c>
      <c r="BR541" s="2">
        <f t="shared" si="1131"/>
        <v>9.8097502972651611</v>
      </c>
      <c r="BS541" s="2"/>
      <c r="BT541" s="7">
        <v>3411</v>
      </c>
      <c r="BU541" s="3">
        <v>3385</v>
      </c>
      <c r="BV541" s="2">
        <f t="shared" si="1209"/>
        <v>26</v>
      </c>
      <c r="BW541" s="2">
        <v>26</v>
      </c>
      <c r="BX541" s="61"/>
      <c r="BY541" s="2">
        <f t="shared" si="1132"/>
        <v>26</v>
      </c>
      <c r="BZ541" s="2">
        <f t="shared" si="1133"/>
        <v>7.6809453471196454</v>
      </c>
      <c r="CA541" s="2">
        <f t="shared" si="1134"/>
        <v>7.6809453471196454</v>
      </c>
      <c r="CB541" s="2"/>
      <c r="CC541" s="105">
        <v>3497</v>
      </c>
      <c r="CD541" s="3">
        <v>3475</v>
      </c>
      <c r="CE541" s="2">
        <f t="shared" si="1210"/>
        <v>22</v>
      </c>
      <c r="CF541" s="2">
        <v>22</v>
      </c>
      <c r="CG541" s="61"/>
      <c r="CH541" s="2">
        <f t="shared" si="1135"/>
        <v>22</v>
      </c>
      <c r="CI541" s="2">
        <f t="shared" si="1136"/>
        <v>6.3309352517985618</v>
      </c>
      <c r="CJ541" s="2">
        <f t="shared" si="1137"/>
        <v>6.3309352517985618</v>
      </c>
      <c r="CK541" s="2"/>
      <c r="CL541" s="105">
        <v>3543</v>
      </c>
      <c r="CM541" s="3">
        <v>3526</v>
      </c>
      <c r="CN541" s="2">
        <f t="shared" si="1211"/>
        <v>17</v>
      </c>
      <c r="CO541" s="2">
        <f t="shared" si="1212"/>
        <v>17</v>
      </c>
      <c r="CP541" s="61"/>
      <c r="CQ541" s="2">
        <f t="shared" si="1138"/>
        <v>17</v>
      </c>
      <c r="CR541" s="2">
        <f t="shared" si="1139"/>
        <v>4.8213272830402722</v>
      </c>
      <c r="CS541" s="2">
        <f t="shared" si="1140"/>
        <v>4.8213272830402722</v>
      </c>
      <c r="CT541" s="2"/>
      <c r="CU541" s="131">
        <v>3565</v>
      </c>
      <c r="CV541" s="3">
        <v>3533</v>
      </c>
      <c r="CW541" s="2">
        <f t="shared" si="1213"/>
        <v>32</v>
      </c>
      <c r="CX541" s="2">
        <f t="shared" si="1214"/>
        <v>32</v>
      </c>
      <c r="CY541" s="61"/>
      <c r="CZ541" s="2">
        <f t="shared" si="1141"/>
        <v>32</v>
      </c>
      <c r="DA541" s="2">
        <f t="shared" si="1142"/>
        <v>9.0574582507783745</v>
      </c>
      <c r="DB541" s="2">
        <f t="shared" si="1143"/>
        <v>9.0574582507783745</v>
      </c>
      <c r="DC541" s="2"/>
      <c r="DD541" s="131">
        <v>3595</v>
      </c>
      <c r="DE541" s="3">
        <v>3554</v>
      </c>
      <c r="DF541" s="2">
        <f t="shared" si="1215"/>
        <v>41</v>
      </c>
      <c r="DG541" s="2">
        <f t="shared" si="1216"/>
        <v>41</v>
      </c>
      <c r="DH541" s="61"/>
      <c r="DI541" s="2">
        <f t="shared" si="1144"/>
        <v>41</v>
      </c>
      <c r="DJ541" s="2">
        <f t="shared" si="1145"/>
        <v>11.536297129994372</v>
      </c>
      <c r="DK541" s="2">
        <f t="shared" si="1146"/>
        <v>11.536297129994372</v>
      </c>
      <c r="DL541" s="2"/>
      <c r="DM541" s="131">
        <v>3611</v>
      </c>
      <c r="DN541" s="2">
        <v>3592</v>
      </c>
      <c r="DO541" s="3">
        <f t="shared" si="1147"/>
        <v>19</v>
      </c>
      <c r="DP541" s="3">
        <f t="shared" si="1148"/>
        <v>5.2895322939866363</v>
      </c>
      <c r="DQ541" s="2"/>
      <c r="DR541" s="131">
        <v>3633</v>
      </c>
      <c r="DS541" s="2">
        <v>3608</v>
      </c>
      <c r="DT541" s="3">
        <f t="shared" si="1149"/>
        <v>25</v>
      </c>
      <c r="DU541" s="3">
        <f t="shared" si="1150"/>
        <v>6.9290465631929052</v>
      </c>
      <c r="DV541" s="2"/>
      <c r="DW541" s="131">
        <v>3684</v>
      </c>
      <c r="DX541" s="2">
        <v>3661</v>
      </c>
      <c r="DY541" s="3">
        <f t="shared" si="1151"/>
        <v>23</v>
      </c>
      <c r="DZ541" s="3">
        <f t="shared" si="1152"/>
        <v>6.2824364927615406</v>
      </c>
      <c r="EA541" s="2"/>
      <c r="EB541" s="131">
        <v>3715</v>
      </c>
      <c r="EC541" s="2">
        <v>3691</v>
      </c>
      <c r="ED541" s="3">
        <f t="shared" si="1223"/>
        <v>24</v>
      </c>
      <c r="EE541" s="3">
        <f t="shared" si="1153"/>
        <v>6.502302898943376</v>
      </c>
      <c r="EF541" s="2"/>
      <c r="EG541" s="131">
        <v>3740</v>
      </c>
      <c r="EH541" s="2">
        <v>3726</v>
      </c>
      <c r="EI541" s="3">
        <f>EG541-EH541</f>
        <v>14</v>
      </c>
      <c r="EJ541" s="3">
        <f t="shared" si="1154"/>
        <v>3.7573805689747721</v>
      </c>
      <c r="EK541" s="2"/>
      <c r="EL541" s="131">
        <v>3769</v>
      </c>
      <c r="EM541" s="2">
        <v>3751</v>
      </c>
      <c r="EN541" s="3">
        <f t="shared" si="1218"/>
        <v>18</v>
      </c>
      <c r="EO541" s="3">
        <f t="shared" si="1155"/>
        <v>4.7987203412423352</v>
      </c>
      <c r="EP541" s="2"/>
      <c r="EQ541" s="2"/>
      <c r="ER541" s="77">
        <f t="shared" si="1156"/>
        <v>33</v>
      </c>
      <c r="ES541" s="83">
        <f t="shared" si="1217"/>
        <v>26</v>
      </c>
      <c r="ET541" s="83">
        <f t="shared" si="1222"/>
        <v>22</v>
      </c>
      <c r="EU541" s="81">
        <f t="shared" si="1220"/>
        <v>17</v>
      </c>
      <c r="EV541" s="81">
        <f t="shared" si="1225"/>
        <v>32</v>
      </c>
      <c r="EW541" s="81">
        <f t="shared" si="1108"/>
        <v>41</v>
      </c>
      <c r="EX541" s="81">
        <f t="shared" si="1226"/>
        <v>19</v>
      </c>
      <c r="EY541" s="81">
        <f>DT541</f>
        <v>25</v>
      </c>
      <c r="EZ541" s="81">
        <f t="shared" si="1224"/>
        <v>23</v>
      </c>
      <c r="FA541" s="81">
        <f t="shared" si="1158"/>
        <v>24</v>
      </c>
      <c r="FB541" s="81">
        <f t="shared" si="1159"/>
        <v>14</v>
      </c>
      <c r="FC541" s="81">
        <f t="shared" si="1219"/>
        <v>18</v>
      </c>
      <c r="FD541" s="2"/>
      <c r="FE541" s="77">
        <f t="shared" si="1160"/>
        <v>9.8097502972651611</v>
      </c>
      <c r="FF541" s="83">
        <f t="shared" si="1161"/>
        <v>7.6809453471196454</v>
      </c>
      <c r="FG541" s="83">
        <f t="shared" si="1162"/>
        <v>6.3309352517985618</v>
      </c>
      <c r="FH541" s="81">
        <f t="shared" si="1163"/>
        <v>4.8213272830402722</v>
      </c>
      <c r="FI541" s="81">
        <f t="shared" si="1164"/>
        <v>9.0574582507783745</v>
      </c>
      <c r="FJ541" s="81">
        <f t="shared" si="1165"/>
        <v>11.536297129994372</v>
      </c>
      <c r="FK541" s="81">
        <f t="shared" si="1166"/>
        <v>5.2895322939866363</v>
      </c>
      <c r="FL541" s="81">
        <f t="shared" si="1167"/>
        <v>6.9290465631929052</v>
      </c>
      <c r="FM541" s="81">
        <f t="shared" si="1168"/>
        <v>6.2824364927615406</v>
      </c>
      <c r="FN541" s="81">
        <f t="shared" si="1169"/>
        <v>6.502302898943376</v>
      </c>
      <c r="FO541" s="81">
        <f t="shared" si="1170"/>
        <v>3.7573805689747721</v>
      </c>
      <c r="FP541" s="81">
        <f t="shared" si="1171"/>
        <v>4.7987203412423352</v>
      </c>
      <c r="FQ541" s="2"/>
      <c r="FR541" s="83">
        <f t="shared" si="1172"/>
        <v>-7</v>
      </c>
      <c r="FS541" s="83">
        <f t="shared" si="1173"/>
        <v>-4</v>
      </c>
      <c r="FT541" s="83">
        <f t="shared" si="1174"/>
        <v>-5</v>
      </c>
      <c r="FU541" s="83">
        <f t="shared" si="1175"/>
        <v>15</v>
      </c>
      <c r="FV541" s="83">
        <f t="shared" si="1176"/>
        <v>9</v>
      </c>
      <c r="FW541" s="83">
        <f t="shared" si="1177"/>
        <v>-22</v>
      </c>
      <c r="FX541" s="83">
        <f t="shared" si="1178"/>
        <v>6</v>
      </c>
      <c r="FY541" s="83">
        <f t="shared" si="1179"/>
        <v>-2</v>
      </c>
      <c r="FZ541" s="83">
        <f t="shared" si="1180"/>
        <v>1</v>
      </c>
      <c r="GA541" s="83">
        <f t="shared" si="1181"/>
        <v>-10</v>
      </c>
      <c r="GB541" s="83">
        <f t="shared" si="1182"/>
        <v>4</v>
      </c>
      <c r="GC541" s="54"/>
      <c r="GD541" s="205">
        <f t="shared" si="1183"/>
        <v>-2.1288049501455157</v>
      </c>
      <c r="GE541" s="206">
        <f t="shared" si="1184"/>
        <v>-1.3500100953210836</v>
      </c>
      <c r="GF541" s="206">
        <f t="shared" si="1185"/>
        <v>-1.5096079687582895</v>
      </c>
      <c r="GG541" s="207">
        <f t="shared" si="1186"/>
        <v>4.2361309677381023</v>
      </c>
      <c r="GH541" s="206">
        <f t="shared" si="1187"/>
        <v>2.4788388792159974</v>
      </c>
      <c r="GI541" s="206">
        <f t="shared" si="1188"/>
        <v>-6.2467648360077357</v>
      </c>
      <c r="GJ541" s="206">
        <f t="shared" si="1189"/>
        <v>1.639514269206269</v>
      </c>
      <c r="GK541" s="206">
        <f t="shared" si="1190"/>
        <v>-0.64661007043136465</v>
      </c>
      <c r="GL541" s="206">
        <f t="shared" si="1191"/>
        <v>0.21986640618183539</v>
      </c>
      <c r="GM541" s="206">
        <f t="shared" si="1192"/>
        <v>-2.7449223299686039</v>
      </c>
      <c r="GN541" s="206">
        <f t="shared" si="1193"/>
        <v>1.041339772267563</v>
      </c>
      <c r="GO541" s="2"/>
      <c r="GP541" s="3">
        <f t="shared" si="1194"/>
        <v>18</v>
      </c>
      <c r="GQ541" s="320">
        <f t="shared" si="1195"/>
        <v>4.798720341242335E-3</v>
      </c>
      <c r="GR541" s="298">
        <f t="shared" si="1196"/>
        <v>5.7472265278043849E-4</v>
      </c>
      <c r="GS541" s="298">
        <f t="shared" si="1197"/>
        <v>4.1550803848243678E-4</v>
      </c>
      <c r="GT541" s="298">
        <f t="shared" si="1198"/>
        <v>4.200776742561934E-4</v>
      </c>
      <c r="GU541" s="298">
        <f t="shared" si="1199"/>
        <v>3.6704378616460835E-4</v>
      </c>
      <c r="GV541" s="298">
        <f t="shared" si="1200"/>
        <v>5.7745055579615993E-4</v>
      </c>
      <c r="GW541" s="298">
        <f t="shared" si="1201"/>
        <v>8.2294614720700111E-4</v>
      </c>
      <c r="GX541" s="298">
        <f t="shared" si="1202"/>
        <v>4.7542788509658695E-4</v>
      </c>
      <c r="GY541" s="298">
        <f t="shared" si="1203"/>
        <v>5.9947725583291373E-4</v>
      </c>
      <c r="GZ541" s="298">
        <f t="shared" si="1204"/>
        <v>4.7742605085625327E-4</v>
      </c>
      <c r="HA541" s="298">
        <f t="shared" si="1205"/>
        <v>5.0697084917617234E-4</v>
      </c>
      <c r="HB541" s="298">
        <f t="shared" si="1206"/>
        <v>2.7916251246261218E-4</v>
      </c>
      <c r="HC541" s="298">
        <f t="shared" si="1207"/>
        <v>3.1190975411114384E-4</v>
      </c>
      <c r="HD541" s="298"/>
    </row>
    <row r="542" spans="1:212" ht="12" customHeight="1" x14ac:dyDescent="0.25">
      <c r="A542" s="2">
        <v>3</v>
      </c>
      <c r="B542" s="10" t="s">
        <v>155</v>
      </c>
      <c r="C542" s="183">
        <v>85039</v>
      </c>
      <c r="D542" s="10"/>
      <c r="E542" s="2" t="s">
        <v>57</v>
      </c>
      <c r="F542" s="33"/>
      <c r="G542" s="33"/>
      <c r="H542" s="33"/>
      <c r="I542" s="33"/>
      <c r="J542" s="33"/>
      <c r="K542" s="33"/>
      <c r="L542" s="33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61"/>
      <c r="X542" s="45"/>
      <c r="Y542" s="3">
        <v>6</v>
      </c>
      <c r="Z542" s="146">
        <v>3</v>
      </c>
      <c r="AA542" s="3">
        <f t="shared" si="1208"/>
        <v>9</v>
      </c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178">
        <f t="shared" si="1120"/>
        <v>0</v>
      </c>
      <c r="BB542" s="2">
        <f t="shared" si="1121"/>
        <v>0</v>
      </c>
      <c r="BC542" s="2">
        <f t="shared" si="1122"/>
        <v>0</v>
      </c>
      <c r="BD542" s="146">
        <f t="shared" si="1123"/>
        <v>0</v>
      </c>
      <c r="BE542" s="3">
        <f t="shared" si="1124"/>
        <v>0.46926325668700136</v>
      </c>
      <c r="BF542" s="178">
        <f t="shared" si="1125"/>
        <v>0</v>
      </c>
      <c r="BG542" s="2">
        <f t="shared" si="1126"/>
        <v>0</v>
      </c>
      <c r="BH542" s="2">
        <f t="shared" si="1127"/>
        <v>0</v>
      </c>
      <c r="BI542" s="146">
        <f t="shared" si="1128"/>
        <v>0</v>
      </c>
      <c r="BJ542" s="3"/>
      <c r="BK542" s="21">
        <v>3973</v>
      </c>
      <c r="BL542" s="3">
        <v>3970</v>
      </c>
      <c r="BM542" s="2">
        <v>3</v>
      </c>
      <c r="BN542" s="2">
        <v>3</v>
      </c>
      <c r="BO542" s="45"/>
      <c r="BP542" s="2">
        <f t="shared" si="1129"/>
        <v>3</v>
      </c>
      <c r="BQ542" s="2">
        <f t="shared" si="1130"/>
        <v>0.75566750629722923</v>
      </c>
      <c r="BR542" s="2">
        <f t="shared" si="1131"/>
        <v>0.75566750629722923</v>
      </c>
      <c r="BS542" s="2"/>
      <c r="BT542" s="7">
        <v>4035</v>
      </c>
      <c r="BU542" s="3">
        <v>4024</v>
      </c>
      <c r="BV542" s="2">
        <f t="shared" si="1209"/>
        <v>11</v>
      </c>
      <c r="BW542" s="2">
        <v>11</v>
      </c>
      <c r="BX542" s="61"/>
      <c r="BY542" s="2">
        <f t="shared" si="1132"/>
        <v>11</v>
      </c>
      <c r="BZ542" s="2">
        <f t="shared" si="1133"/>
        <v>2.7335984095427439</v>
      </c>
      <c r="CA542" s="2">
        <f t="shared" si="1134"/>
        <v>2.7335984095427439</v>
      </c>
      <c r="CB542" s="2"/>
      <c r="CC542" s="105">
        <v>4100</v>
      </c>
      <c r="CD542" s="3">
        <v>4105</v>
      </c>
      <c r="CE542" s="2">
        <f t="shared" si="1210"/>
        <v>-5</v>
      </c>
      <c r="CF542" s="2">
        <v>-5</v>
      </c>
      <c r="CG542" s="61"/>
      <c r="CH542" s="2">
        <f t="shared" si="1135"/>
        <v>-5</v>
      </c>
      <c r="CI542" s="2">
        <f t="shared" si="1136"/>
        <v>-1.2180267965895248</v>
      </c>
      <c r="CJ542" s="2">
        <f t="shared" si="1137"/>
        <v>-1.2180267965895248</v>
      </c>
      <c r="CK542" s="2"/>
      <c r="CL542" s="105">
        <v>4201</v>
      </c>
      <c r="CM542" s="3">
        <v>4200</v>
      </c>
      <c r="CN542" s="2">
        <f t="shared" si="1211"/>
        <v>1</v>
      </c>
      <c r="CO542" s="2">
        <f t="shared" si="1212"/>
        <v>1</v>
      </c>
      <c r="CP542" s="61"/>
      <c r="CQ542" s="2">
        <f t="shared" si="1138"/>
        <v>1</v>
      </c>
      <c r="CR542" s="2">
        <f t="shared" si="1139"/>
        <v>0.23809523809523808</v>
      </c>
      <c r="CS542" s="2">
        <f t="shared" si="1140"/>
        <v>0.23809523809523808</v>
      </c>
      <c r="CT542" s="2"/>
      <c r="CU542" s="131">
        <v>4264</v>
      </c>
      <c r="CV542" s="3">
        <v>4262</v>
      </c>
      <c r="CW542" s="2">
        <f t="shared" si="1213"/>
        <v>2</v>
      </c>
      <c r="CX542" s="2">
        <f t="shared" si="1214"/>
        <v>2</v>
      </c>
      <c r="CY542" s="61"/>
      <c r="CZ542" s="2">
        <f t="shared" si="1141"/>
        <v>2</v>
      </c>
      <c r="DA542" s="2">
        <f t="shared" si="1142"/>
        <v>0.46926325668700136</v>
      </c>
      <c r="DB542" s="2">
        <f t="shared" si="1143"/>
        <v>0.46926325668700136</v>
      </c>
      <c r="DC542" s="2"/>
      <c r="DD542" s="131">
        <v>4280</v>
      </c>
      <c r="DE542" s="3">
        <v>4281</v>
      </c>
      <c r="DF542" s="2">
        <f t="shared" si="1215"/>
        <v>-1</v>
      </c>
      <c r="DG542" s="2">
        <f t="shared" si="1216"/>
        <v>-1</v>
      </c>
      <c r="DH542" s="61"/>
      <c r="DI542" s="2">
        <f t="shared" si="1144"/>
        <v>-1</v>
      </c>
      <c r="DJ542" s="2">
        <f t="shared" si="1145"/>
        <v>-0.23359028264424198</v>
      </c>
      <c r="DK542" s="2">
        <f t="shared" si="1146"/>
        <v>-0.23359028264424198</v>
      </c>
      <c r="DL542" s="2"/>
      <c r="DM542" s="131">
        <v>4278</v>
      </c>
      <c r="DN542" s="2">
        <v>4276</v>
      </c>
      <c r="DO542" s="3">
        <f t="shared" si="1147"/>
        <v>2</v>
      </c>
      <c r="DP542" s="3">
        <f t="shared" si="1148"/>
        <v>0.46772684752104771</v>
      </c>
      <c r="DQ542" s="2"/>
      <c r="DR542" s="131">
        <v>4297</v>
      </c>
      <c r="DS542" s="2">
        <v>4300</v>
      </c>
      <c r="DT542" s="3">
        <f t="shared" si="1149"/>
        <v>-3</v>
      </c>
      <c r="DU542" s="3">
        <f t="shared" si="1150"/>
        <v>-0.69767441860465118</v>
      </c>
      <c r="DV542" s="2"/>
      <c r="DW542" s="131">
        <v>4307</v>
      </c>
      <c r="DX542" s="2">
        <v>4305</v>
      </c>
      <c r="DY542" s="3">
        <f t="shared" si="1151"/>
        <v>2</v>
      </c>
      <c r="DZ542" s="3">
        <f t="shared" si="1152"/>
        <v>0.46457607433217191</v>
      </c>
      <c r="EA542" s="2"/>
      <c r="EB542" s="131">
        <v>4343</v>
      </c>
      <c r="EC542" s="2">
        <v>4341</v>
      </c>
      <c r="ED542" s="3">
        <f t="shared" si="1223"/>
        <v>2</v>
      </c>
      <c r="EE542" s="3">
        <f t="shared" si="1153"/>
        <v>0.46072333563695</v>
      </c>
      <c r="EF542" s="2"/>
      <c r="EG542" s="131">
        <v>4373</v>
      </c>
      <c r="EH542" s="2">
        <v>4374</v>
      </c>
      <c r="EI542" s="3">
        <v>0</v>
      </c>
      <c r="EJ542" s="3">
        <f t="shared" si="1154"/>
        <v>0</v>
      </c>
      <c r="EK542" s="2"/>
      <c r="EL542" s="131">
        <v>4509</v>
      </c>
      <c r="EM542" s="2">
        <v>4506</v>
      </c>
      <c r="EN542" s="3">
        <f t="shared" si="1218"/>
        <v>3</v>
      </c>
      <c r="EO542" s="3">
        <f t="shared" si="1155"/>
        <v>0.66577896138482029</v>
      </c>
      <c r="EP542" s="2"/>
      <c r="EQ542" s="2"/>
      <c r="ER542" s="77">
        <f t="shared" si="1156"/>
        <v>3</v>
      </c>
      <c r="ES542" s="83">
        <f t="shared" si="1217"/>
        <v>11</v>
      </c>
      <c r="ET542" s="83">
        <f t="shared" si="1222"/>
        <v>-5</v>
      </c>
      <c r="EU542" s="81">
        <f t="shared" si="1220"/>
        <v>1</v>
      </c>
      <c r="EV542" s="81">
        <f t="shared" si="1225"/>
        <v>2</v>
      </c>
      <c r="EW542" s="81">
        <f t="shared" si="1108"/>
        <v>-1</v>
      </c>
      <c r="EX542" s="81">
        <f t="shared" si="1226"/>
        <v>2</v>
      </c>
      <c r="EY542" s="81">
        <v>0</v>
      </c>
      <c r="EZ542" s="81">
        <f t="shared" si="1224"/>
        <v>2</v>
      </c>
      <c r="FA542" s="81">
        <f t="shared" si="1158"/>
        <v>2</v>
      </c>
      <c r="FB542" s="81">
        <f t="shared" si="1159"/>
        <v>0</v>
      </c>
      <c r="FC542" s="81">
        <f t="shared" si="1219"/>
        <v>3</v>
      </c>
      <c r="FD542" s="2"/>
      <c r="FE542" s="77">
        <f t="shared" si="1160"/>
        <v>0.75566750629722923</v>
      </c>
      <c r="FF542" s="83">
        <f t="shared" si="1161"/>
        <v>2.7335984095427439</v>
      </c>
      <c r="FG542" s="83">
        <f t="shared" si="1162"/>
        <v>-1.2180267965895248</v>
      </c>
      <c r="FH542" s="81">
        <f t="shared" si="1163"/>
        <v>0.23809523809523808</v>
      </c>
      <c r="FI542" s="81">
        <f t="shared" si="1164"/>
        <v>0.46926325668700136</v>
      </c>
      <c r="FJ542" s="81">
        <f t="shared" si="1165"/>
        <v>-0.23359028264424198</v>
      </c>
      <c r="FK542" s="81">
        <f t="shared" si="1166"/>
        <v>0.46772684752104771</v>
      </c>
      <c r="FL542" s="81">
        <f t="shared" si="1167"/>
        <v>0</v>
      </c>
      <c r="FM542" s="81">
        <f t="shared" si="1168"/>
        <v>0.46457607433217191</v>
      </c>
      <c r="FN542" s="81">
        <f t="shared" si="1169"/>
        <v>0.46072333563695</v>
      </c>
      <c r="FO542" s="81">
        <f t="shared" si="1170"/>
        <v>0</v>
      </c>
      <c r="FP542" s="81">
        <f t="shared" si="1171"/>
        <v>0.66577896138482029</v>
      </c>
      <c r="FQ542" s="2"/>
      <c r="FR542" s="83">
        <f t="shared" si="1172"/>
        <v>8</v>
      </c>
      <c r="FS542" s="83">
        <f t="shared" si="1173"/>
        <v>-16</v>
      </c>
      <c r="FT542" s="83">
        <f t="shared" si="1174"/>
        <v>6</v>
      </c>
      <c r="FU542" s="83">
        <f t="shared" si="1175"/>
        <v>1</v>
      </c>
      <c r="FV542" s="83">
        <f t="shared" si="1176"/>
        <v>-3</v>
      </c>
      <c r="FW542" s="83">
        <f t="shared" si="1177"/>
        <v>3</v>
      </c>
      <c r="FX542" s="83">
        <f t="shared" si="1178"/>
        <v>-2</v>
      </c>
      <c r="FY542" s="83">
        <f t="shared" si="1179"/>
        <v>2</v>
      </c>
      <c r="FZ542" s="83">
        <f t="shared" si="1180"/>
        <v>0</v>
      </c>
      <c r="GA542" s="83">
        <f t="shared" si="1181"/>
        <v>-2</v>
      </c>
      <c r="GB542" s="83">
        <f t="shared" si="1182"/>
        <v>3</v>
      </c>
      <c r="GC542" s="54"/>
      <c r="GD542" s="205">
        <f t="shared" si="1183"/>
        <v>1.9779309032455146</v>
      </c>
      <c r="GE542" s="206">
        <f t="shared" si="1184"/>
        <v>-3.9516252061322685</v>
      </c>
      <c r="GF542" s="206">
        <f t="shared" si="1185"/>
        <v>1.456122034684763</v>
      </c>
      <c r="GG542" s="207">
        <f t="shared" si="1186"/>
        <v>0.23116801859176328</v>
      </c>
      <c r="GH542" s="206">
        <f t="shared" si="1187"/>
        <v>-0.70285353933124339</v>
      </c>
      <c r="GI542" s="206">
        <f t="shared" si="1188"/>
        <v>0.70131713016528963</v>
      </c>
      <c r="GJ542" s="206">
        <f t="shared" si="1189"/>
        <v>-0.46772684752104771</v>
      </c>
      <c r="GK542" s="206">
        <f t="shared" si="1190"/>
        <v>0.46457607433217191</v>
      </c>
      <c r="GL542" s="206">
        <f t="shared" si="1191"/>
        <v>-3.8527386952219023E-3</v>
      </c>
      <c r="GM542" s="206">
        <f t="shared" si="1192"/>
        <v>-0.46072333563695</v>
      </c>
      <c r="GN542" s="206">
        <f t="shared" si="1193"/>
        <v>0.66577896138482029</v>
      </c>
      <c r="GO542" s="2"/>
      <c r="GP542" s="3">
        <f t="shared" si="1194"/>
        <v>3</v>
      </c>
      <c r="GQ542" s="320">
        <f t="shared" si="1195"/>
        <v>6.6577896138482028E-4</v>
      </c>
      <c r="GR542" s="298">
        <f t="shared" si="1196"/>
        <v>5.2247513889130776E-5</v>
      </c>
      <c r="GS542" s="298">
        <f t="shared" si="1197"/>
        <v>1.7579186243487711E-4</v>
      </c>
      <c r="GT542" s="298">
        <f t="shared" si="1198"/>
        <v>-9.5472198694589411E-5</v>
      </c>
      <c r="GU542" s="298">
        <f t="shared" si="1199"/>
        <v>2.1590810950859316E-5</v>
      </c>
      <c r="GV542" s="298">
        <f t="shared" si="1200"/>
        <v>3.6090659737259996E-5</v>
      </c>
      <c r="GW542" s="298">
        <f t="shared" si="1201"/>
        <v>-2.0071857248951246E-5</v>
      </c>
      <c r="GX542" s="298">
        <f t="shared" si="1202"/>
        <v>5.0045040536482834E-5</v>
      </c>
      <c r="GY542" s="298">
        <f t="shared" si="1203"/>
        <v>0</v>
      </c>
      <c r="GZ542" s="298">
        <f t="shared" si="1204"/>
        <v>4.151530877010898E-5</v>
      </c>
      <c r="HA542" s="298">
        <f t="shared" si="1205"/>
        <v>4.2247570764681033E-5</v>
      </c>
      <c r="HB542" s="298">
        <f t="shared" si="1206"/>
        <v>0</v>
      </c>
      <c r="HC542" s="298">
        <f t="shared" si="1207"/>
        <v>5.1984959018523973E-5</v>
      </c>
      <c r="HD542" s="298"/>
    </row>
    <row r="543" spans="1:212" ht="12" customHeight="1" x14ac:dyDescent="0.25">
      <c r="A543" s="2">
        <v>3</v>
      </c>
      <c r="B543" s="10" t="s">
        <v>155</v>
      </c>
      <c r="C543" s="183">
        <v>85045</v>
      </c>
      <c r="D543" s="10"/>
      <c r="E543" s="2" t="s">
        <v>75</v>
      </c>
      <c r="F543" s="33" t="s">
        <v>176</v>
      </c>
      <c r="G543" s="33"/>
      <c r="H543" s="33" t="s">
        <v>176</v>
      </c>
      <c r="I543" s="33" t="s">
        <v>644</v>
      </c>
      <c r="J543" s="33"/>
      <c r="K543" s="33"/>
      <c r="L543" s="33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61"/>
      <c r="X543" s="45"/>
      <c r="Y543" s="3">
        <v>0</v>
      </c>
      <c r="Z543" s="146">
        <v>14</v>
      </c>
      <c r="AA543" s="3">
        <f t="shared" si="1208"/>
        <v>14</v>
      </c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178">
        <f t="shared" si="1120"/>
        <v>0</v>
      </c>
      <c r="BB543" s="2">
        <f t="shared" si="1121"/>
        <v>0</v>
      </c>
      <c r="BC543" s="2">
        <f t="shared" si="1122"/>
        <v>0</v>
      </c>
      <c r="BD543" s="146">
        <f t="shared" si="1123"/>
        <v>0</v>
      </c>
      <c r="BE543" s="3">
        <f t="shared" si="1124"/>
        <v>2.2881281351755698</v>
      </c>
      <c r="BF543" s="178">
        <f t="shared" si="1125"/>
        <v>0</v>
      </c>
      <c r="BG543" s="2">
        <f t="shared" si="1126"/>
        <v>0</v>
      </c>
      <c r="BH543" s="2">
        <f t="shared" si="1127"/>
        <v>0</v>
      </c>
      <c r="BI543" s="146">
        <f t="shared" si="1128"/>
        <v>0</v>
      </c>
      <c r="BJ543" s="3"/>
      <c r="BK543" s="21">
        <v>11670</v>
      </c>
      <c r="BL543" s="3">
        <v>11495</v>
      </c>
      <c r="BM543" s="2">
        <v>175</v>
      </c>
      <c r="BN543" s="2">
        <v>175</v>
      </c>
      <c r="BO543" s="45"/>
      <c r="BP543" s="2">
        <f t="shared" si="1129"/>
        <v>175</v>
      </c>
      <c r="BQ543" s="2">
        <f t="shared" si="1130"/>
        <v>15.224010439321443</v>
      </c>
      <c r="BR543" s="2">
        <f t="shared" si="1131"/>
        <v>15.224010439321443</v>
      </c>
      <c r="BS543" s="2"/>
      <c r="BT543" s="7">
        <v>11657</v>
      </c>
      <c r="BU543" s="3">
        <v>11526</v>
      </c>
      <c r="BV543" s="2">
        <f t="shared" si="1209"/>
        <v>131</v>
      </c>
      <c r="BW543" s="2">
        <v>131</v>
      </c>
      <c r="BX543" s="61"/>
      <c r="BY543" s="2">
        <f t="shared" si="1132"/>
        <v>131</v>
      </c>
      <c r="BZ543" s="2">
        <f t="shared" si="1133"/>
        <v>11.365608190178726</v>
      </c>
      <c r="CA543" s="2">
        <f t="shared" si="1134"/>
        <v>11.365608190178726</v>
      </c>
      <c r="CB543" s="2"/>
      <c r="CC543" s="105">
        <v>11563</v>
      </c>
      <c r="CD543" s="3">
        <v>11425</v>
      </c>
      <c r="CE543" s="2">
        <f t="shared" si="1210"/>
        <v>138</v>
      </c>
      <c r="CF543" s="2">
        <v>138</v>
      </c>
      <c r="CG543" s="61"/>
      <c r="CH543" s="2">
        <f t="shared" si="1135"/>
        <v>138</v>
      </c>
      <c r="CI543" s="2">
        <f t="shared" si="1136"/>
        <v>12.078774617067833</v>
      </c>
      <c r="CJ543" s="2">
        <f t="shared" si="1137"/>
        <v>12.078774617067833</v>
      </c>
      <c r="CK543" s="2"/>
      <c r="CL543" s="105">
        <v>11484</v>
      </c>
      <c r="CM543" s="3">
        <v>11442</v>
      </c>
      <c r="CN543" s="2">
        <f t="shared" si="1211"/>
        <v>42</v>
      </c>
      <c r="CO543" s="2">
        <f t="shared" si="1212"/>
        <v>42</v>
      </c>
      <c r="CP543" s="61"/>
      <c r="CQ543" s="2">
        <f t="shared" si="1138"/>
        <v>42</v>
      </c>
      <c r="CR543" s="2">
        <f t="shared" si="1139"/>
        <v>3.6706869428421607</v>
      </c>
      <c r="CS543" s="2">
        <f t="shared" si="1140"/>
        <v>3.6706869428421607</v>
      </c>
      <c r="CT543" s="2"/>
      <c r="CU543" s="131">
        <v>11389</v>
      </c>
      <c r="CV543" s="3">
        <v>11363</v>
      </c>
      <c r="CW543" s="2">
        <f t="shared" si="1213"/>
        <v>26</v>
      </c>
      <c r="CX543" s="2">
        <f t="shared" si="1214"/>
        <v>26</v>
      </c>
      <c r="CY543" s="61"/>
      <c r="CZ543" s="2">
        <f t="shared" si="1141"/>
        <v>26</v>
      </c>
      <c r="DA543" s="2">
        <f t="shared" si="1142"/>
        <v>2.2881281351755698</v>
      </c>
      <c r="DB543" s="2">
        <f t="shared" si="1143"/>
        <v>2.2881281351755698</v>
      </c>
      <c r="DC543" s="2"/>
      <c r="DD543" s="131">
        <v>11385</v>
      </c>
      <c r="DE543" s="3">
        <v>11359</v>
      </c>
      <c r="DF543" s="2">
        <f t="shared" si="1215"/>
        <v>26</v>
      </c>
      <c r="DG543" s="2">
        <f t="shared" si="1216"/>
        <v>26</v>
      </c>
      <c r="DH543" s="61"/>
      <c r="DI543" s="2">
        <f t="shared" si="1144"/>
        <v>26</v>
      </c>
      <c r="DJ543" s="2">
        <f t="shared" si="1145"/>
        <v>2.2889338850250902</v>
      </c>
      <c r="DK543" s="2">
        <f t="shared" si="1146"/>
        <v>2.2889338850250902</v>
      </c>
      <c r="DL543" s="2"/>
      <c r="DM543" s="131">
        <v>11329</v>
      </c>
      <c r="DN543" s="2">
        <v>11321</v>
      </c>
      <c r="DO543" s="3">
        <f t="shared" si="1147"/>
        <v>8</v>
      </c>
      <c r="DP543" s="3">
        <f t="shared" si="1148"/>
        <v>0.70665135588728911</v>
      </c>
      <c r="DQ543" s="2"/>
      <c r="DR543" s="131">
        <v>11332</v>
      </c>
      <c r="DS543" s="2">
        <v>11325</v>
      </c>
      <c r="DT543" s="3">
        <f t="shared" si="1149"/>
        <v>7</v>
      </c>
      <c r="DU543" s="3">
        <f t="shared" si="1150"/>
        <v>0.61810154525386318</v>
      </c>
      <c r="DV543" s="2"/>
      <c r="DW543" s="131">
        <v>11347</v>
      </c>
      <c r="DX543" s="2">
        <v>11324</v>
      </c>
      <c r="DY543" s="3">
        <f t="shared" si="1151"/>
        <v>23</v>
      </c>
      <c r="DZ543" s="3">
        <f t="shared" si="1152"/>
        <v>2.0310844224655598</v>
      </c>
      <c r="EA543" s="2"/>
      <c r="EB543" s="131">
        <v>11369</v>
      </c>
      <c r="EC543" s="2">
        <v>11338</v>
      </c>
      <c r="ED543" s="3">
        <f t="shared" si="1223"/>
        <v>31</v>
      </c>
      <c r="EE543" s="3">
        <f t="shared" si="1153"/>
        <v>2.73416828364791</v>
      </c>
      <c r="EF543" s="2"/>
      <c r="EG543" s="131">
        <v>11406</v>
      </c>
      <c r="EH543" s="2">
        <v>11377</v>
      </c>
      <c r="EI543" s="3">
        <f>EG543-EH543</f>
        <v>29</v>
      </c>
      <c r="EJ543" s="3">
        <f t="shared" si="1154"/>
        <v>2.5490023732091065</v>
      </c>
      <c r="EK543" s="2"/>
      <c r="EL543" s="131">
        <v>11420</v>
      </c>
      <c r="EM543" s="2">
        <v>11381</v>
      </c>
      <c r="EN543" s="3">
        <f t="shared" si="1218"/>
        <v>39</v>
      </c>
      <c r="EO543" s="3">
        <f t="shared" si="1155"/>
        <v>3.4267639047535368</v>
      </c>
      <c r="EP543" s="2"/>
      <c r="EQ543" s="2"/>
      <c r="ER543" s="77">
        <f t="shared" si="1156"/>
        <v>175</v>
      </c>
      <c r="ES543" s="83">
        <f t="shared" si="1217"/>
        <v>131</v>
      </c>
      <c r="ET543" s="83">
        <f t="shared" si="1222"/>
        <v>138</v>
      </c>
      <c r="EU543" s="81">
        <f t="shared" si="1220"/>
        <v>42</v>
      </c>
      <c r="EV543" s="81">
        <f t="shared" si="1225"/>
        <v>26</v>
      </c>
      <c r="EW543" s="81">
        <f t="shared" si="1108"/>
        <v>26</v>
      </c>
      <c r="EX543" s="81">
        <f t="shared" si="1226"/>
        <v>8</v>
      </c>
      <c r="EY543" s="81">
        <f>DT543</f>
        <v>7</v>
      </c>
      <c r="EZ543" s="81">
        <f t="shared" si="1224"/>
        <v>23</v>
      </c>
      <c r="FA543" s="81">
        <f t="shared" si="1158"/>
        <v>31</v>
      </c>
      <c r="FB543" s="81">
        <f t="shared" si="1159"/>
        <v>29</v>
      </c>
      <c r="FC543" s="81">
        <f t="shared" si="1219"/>
        <v>39</v>
      </c>
      <c r="FD543" s="2"/>
      <c r="FE543" s="77">
        <f t="shared" si="1160"/>
        <v>15.224010439321443</v>
      </c>
      <c r="FF543" s="83">
        <f t="shared" si="1161"/>
        <v>11.365608190178726</v>
      </c>
      <c r="FG543" s="83">
        <f t="shared" si="1162"/>
        <v>12.078774617067833</v>
      </c>
      <c r="FH543" s="81">
        <f t="shared" si="1163"/>
        <v>3.6706869428421607</v>
      </c>
      <c r="FI543" s="81">
        <f t="shared" si="1164"/>
        <v>2.2881281351755698</v>
      </c>
      <c r="FJ543" s="81">
        <f t="shared" si="1165"/>
        <v>2.2889338850250902</v>
      </c>
      <c r="FK543" s="81">
        <f t="shared" si="1166"/>
        <v>0.70665135588728911</v>
      </c>
      <c r="FL543" s="81">
        <f t="shared" si="1167"/>
        <v>0.61810154525386318</v>
      </c>
      <c r="FM543" s="81">
        <f t="shared" si="1168"/>
        <v>2.0310844224655598</v>
      </c>
      <c r="FN543" s="81">
        <f t="shared" si="1169"/>
        <v>2.73416828364791</v>
      </c>
      <c r="FO543" s="81">
        <f t="shared" si="1170"/>
        <v>2.5490023732091065</v>
      </c>
      <c r="FP543" s="81">
        <f t="shared" si="1171"/>
        <v>3.4267639047535368</v>
      </c>
      <c r="FQ543" s="2"/>
      <c r="FR543" s="83">
        <f t="shared" si="1172"/>
        <v>-44</v>
      </c>
      <c r="FS543" s="83">
        <f t="shared" si="1173"/>
        <v>7</v>
      </c>
      <c r="FT543" s="83">
        <f t="shared" si="1174"/>
        <v>-96</v>
      </c>
      <c r="FU543" s="83">
        <f t="shared" si="1175"/>
        <v>-16</v>
      </c>
      <c r="FV543" s="83">
        <f t="shared" si="1176"/>
        <v>0</v>
      </c>
      <c r="FW543" s="83">
        <f t="shared" si="1177"/>
        <v>-18</v>
      </c>
      <c r="FX543" s="83">
        <f t="shared" si="1178"/>
        <v>-1</v>
      </c>
      <c r="FY543" s="83">
        <f t="shared" si="1179"/>
        <v>16</v>
      </c>
      <c r="FZ543" s="83">
        <f t="shared" si="1180"/>
        <v>8</v>
      </c>
      <c r="GA543" s="83">
        <f t="shared" si="1181"/>
        <v>-2</v>
      </c>
      <c r="GB543" s="83">
        <f t="shared" si="1182"/>
        <v>10</v>
      </c>
      <c r="GC543" s="54"/>
      <c r="GD543" s="205">
        <f t="shared" si="1183"/>
        <v>-3.858402249142717</v>
      </c>
      <c r="GE543" s="206">
        <f t="shared" si="1184"/>
        <v>0.71316642688910648</v>
      </c>
      <c r="GF543" s="206">
        <f t="shared" si="1185"/>
        <v>-8.4080876742256727</v>
      </c>
      <c r="GG543" s="207">
        <f t="shared" si="1186"/>
        <v>-1.3825588076665909</v>
      </c>
      <c r="GH543" s="206">
        <f t="shared" si="1187"/>
        <v>8.0574984952042072E-4</v>
      </c>
      <c r="GI543" s="206">
        <f t="shared" si="1188"/>
        <v>-1.5822825291378011</v>
      </c>
      <c r="GJ543" s="206">
        <f t="shared" si="1189"/>
        <v>-8.8549810633425929E-2</v>
      </c>
      <c r="GK543" s="206">
        <f t="shared" si="1190"/>
        <v>1.4129828772116966</v>
      </c>
      <c r="GL543" s="206">
        <f t="shared" si="1191"/>
        <v>0.70308386118235022</v>
      </c>
      <c r="GM543" s="206">
        <f t="shared" si="1192"/>
        <v>-0.18516591043880348</v>
      </c>
      <c r="GN543" s="206">
        <f t="shared" si="1193"/>
        <v>0.87776153154443026</v>
      </c>
      <c r="GO543" s="2"/>
      <c r="GP543" s="3">
        <f t="shared" si="1194"/>
        <v>39</v>
      </c>
      <c r="GQ543" s="320">
        <f t="shared" si="1195"/>
        <v>3.4267639047535366E-3</v>
      </c>
      <c r="GR543" s="298">
        <f t="shared" si="1196"/>
        <v>3.0477716435326286E-3</v>
      </c>
      <c r="GS543" s="298">
        <f t="shared" si="1197"/>
        <v>2.0935212708153546E-3</v>
      </c>
      <c r="GT543" s="298">
        <f t="shared" si="1198"/>
        <v>2.6350326839706677E-3</v>
      </c>
      <c r="GU543" s="298">
        <f t="shared" si="1199"/>
        <v>9.0681405993609117E-4</v>
      </c>
      <c r="GV543" s="298">
        <f t="shared" si="1200"/>
        <v>4.6917857658437996E-4</v>
      </c>
      <c r="GW543" s="298">
        <f t="shared" si="1201"/>
        <v>5.2186828847273234E-4</v>
      </c>
      <c r="GX543" s="298">
        <f t="shared" si="1202"/>
        <v>2.0018016214593134E-4</v>
      </c>
      <c r="GY543" s="298">
        <f t="shared" si="1203"/>
        <v>1.6785363163321584E-4</v>
      </c>
      <c r="GZ543" s="298">
        <f t="shared" si="1204"/>
        <v>4.7742605085625327E-4</v>
      </c>
      <c r="HA543" s="298">
        <f t="shared" si="1205"/>
        <v>6.5483734685255603E-4</v>
      </c>
      <c r="HB543" s="298">
        <f t="shared" si="1206"/>
        <v>5.7826520438683949E-4</v>
      </c>
      <c r="HC543" s="298">
        <f t="shared" si="1207"/>
        <v>6.758044672408117E-4</v>
      </c>
      <c r="HD543" s="298"/>
    </row>
    <row r="544" spans="1:212" ht="12" customHeight="1" x14ac:dyDescent="0.25">
      <c r="A544" s="2">
        <v>3</v>
      </c>
      <c r="B544" s="10" t="s">
        <v>155</v>
      </c>
      <c r="C544" s="183">
        <v>85046</v>
      </c>
      <c r="D544" s="10"/>
      <c r="E544" s="2" t="s">
        <v>382</v>
      </c>
      <c r="F544" s="33"/>
      <c r="G544" s="33"/>
      <c r="H544" s="33"/>
      <c r="I544" s="33"/>
      <c r="J544" s="33"/>
      <c r="K544" s="33"/>
      <c r="L544" s="33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61"/>
      <c r="X544" s="45"/>
      <c r="Y544" s="3">
        <v>0</v>
      </c>
      <c r="Z544" s="146">
        <v>11</v>
      </c>
      <c r="AA544" s="3">
        <f t="shared" si="1208"/>
        <v>11</v>
      </c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178">
        <f t="shared" si="1120"/>
        <v>0</v>
      </c>
      <c r="BB544" s="2">
        <f t="shared" si="1121"/>
        <v>0</v>
      </c>
      <c r="BC544" s="2">
        <f t="shared" si="1122"/>
        <v>0</v>
      </c>
      <c r="BD544" s="146">
        <f t="shared" si="1123"/>
        <v>0</v>
      </c>
      <c r="BE544" s="3">
        <f t="shared" si="1124"/>
        <v>-0.11936022917164001</v>
      </c>
      <c r="BF544" s="178">
        <f t="shared" si="1125"/>
        <v>0</v>
      </c>
      <c r="BG544" s="2">
        <f t="shared" si="1126"/>
        <v>0</v>
      </c>
      <c r="BH544" s="2">
        <f t="shared" si="1127"/>
        <v>0</v>
      </c>
      <c r="BI544" s="146">
        <f t="shared" si="1128"/>
        <v>0</v>
      </c>
      <c r="BJ544" s="3"/>
      <c r="BK544" s="21">
        <v>8259</v>
      </c>
      <c r="BL544" s="3">
        <v>8258</v>
      </c>
      <c r="BM544" s="2">
        <v>1</v>
      </c>
      <c r="BN544" s="2">
        <v>1</v>
      </c>
      <c r="BO544" s="45"/>
      <c r="BP544" s="2">
        <f t="shared" si="1129"/>
        <v>1</v>
      </c>
      <c r="BQ544" s="2">
        <f t="shared" si="1130"/>
        <v>0.12109469605231291</v>
      </c>
      <c r="BR544" s="2">
        <f t="shared" si="1131"/>
        <v>0.12109469605231291</v>
      </c>
      <c r="BS544" s="2"/>
      <c r="BT544" s="7">
        <v>8272</v>
      </c>
      <c r="BU544" s="3">
        <v>8273</v>
      </c>
      <c r="BV544" s="2">
        <f t="shared" si="1209"/>
        <v>-1</v>
      </c>
      <c r="BW544" s="2">
        <v>-1</v>
      </c>
      <c r="BX544" s="61"/>
      <c r="BY544" s="2">
        <f t="shared" si="1132"/>
        <v>-1</v>
      </c>
      <c r="BZ544" s="2">
        <f t="shared" si="1133"/>
        <v>-0.12087513598452798</v>
      </c>
      <c r="CA544" s="2">
        <f t="shared" si="1134"/>
        <v>-0.12087513598452798</v>
      </c>
      <c r="CB544" s="2"/>
      <c r="CC544" s="105">
        <v>8278</v>
      </c>
      <c r="CD544" s="3">
        <v>8266</v>
      </c>
      <c r="CE544" s="2">
        <f t="shared" si="1210"/>
        <v>12</v>
      </c>
      <c r="CF544" s="2">
        <v>12</v>
      </c>
      <c r="CG544" s="61"/>
      <c r="CH544" s="2">
        <f t="shared" si="1135"/>
        <v>12</v>
      </c>
      <c r="CI544" s="2">
        <f t="shared" si="1136"/>
        <v>1.4517299782240503</v>
      </c>
      <c r="CJ544" s="2">
        <f t="shared" si="1137"/>
        <v>1.4517299782240503</v>
      </c>
      <c r="CK544" s="2"/>
      <c r="CL544" s="105">
        <v>8294</v>
      </c>
      <c r="CM544" s="3">
        <v>8292</v>
      </c>
      <c r="CN544" s="2">
        <f t="shared" si="1211"/>
        <v>2</v>
      </c>
      <c r="CO544" s="2">
        <f t="shared" si="1212"/>
        <v>2</v>
      </c>
      <c r="CP544" s="61"/>
      <c r="CQ544" s="2">
        <f t="shared" si="1138"/>
        <v>2</v>
      </c>
      <c r="CR544" s="2">
        <f t="shared" si="1139"/>
        <v>0.241196333815726</v>
      </c>
      <c r="CS544" s="2">
        <f t="shared" si="1140"/>
        <v>0.241196333815726</v>
      </c>
      <c r="CT544" s="2"/>
      <c r="CU544" s="131">
        <v>8377</v>
      </c>
      <c r="CV544" s="3">
        <v>8378</v>
      </c>
      <c r="CW544" s="2">
        <f t="shared" si="1213"/>
        <v>-1</v>
      </c>
      <c r="CX544" s="2">
        <f t="shared" si="1214"/>
        <v>-1</v>
      </c>
      <c r="CY544" s="61"/>
      <c r="CZ544" s="2">
        <f t="shared" si="1141"/>
        <v>-1</v>
      </c>
      <c r="DA544" s="2">
        <f t="shared" si="1142"/>
        <v>-0.11936022917164001</v>
      </c>
      <c r="DB544" s="2">
        <f t="shared" si="1143"/>
        <v>-0.11936022917164001</v>
      </c>
      <c r="DC544" s="2"/>
      <c r="DD544" s="131">
        <v>8274</v>
      </c>
      <c r="DE544" s="3">
        <v>8277</v>
      </c>
      <c r="DF544" s="2">
        <f t="shared" si="1215"/>
        <v>-3</v>
      </c>
      <c r="DG544" s="2">
        <f t="shared" si="1216"/>
        <v>-3</v>
      </c>
      <c r="DH544" s="61"/>
      <c r="DI544" s="2">
        <f t="shared" si="1144"/>
        <v>-3</v>
      </c>
      <c r="DJ544" s="2">
        <f t="shared" si="1145"/>
        <v>-0.36245016310257339</v>
      </c>
      <c r="DK544" s="2">
        <f t="shared" si="1146"/>
        <v>-0.36245016310257339</v>
      </c>
      <c r="DL544" s="2"/>
      <c r="DM544" s="131">
        <v>8381</v>
      </c>
      <c r="DN544" s="2">
        <v>8381</v>
      </c>
      <c r="DO544" s="3">
        <f t="shared" si="1147"/>
        <v>0</v>
      </c>
      <c r="DP544" s="3">
        <f t="shared" si="1148"/>
        <v>0</v>
      </c>
      <c r="DQ544" s="2"/>
      <c r="DR544" s="131">
        <v>8433</v>
      </c>
      <c r="DS544" s="2">
        <v>8415</v>
      </c>
      <c r="DT544" s="3">
        <f t="shared" si="1149"/>
        <v>18</v>
      </c>
      <c r="DU544" s="3">
        <f t="shared" si="1150"/>
        <v>2.1390374331550803</v>
      </c>
      <c r="DV544" s="2"/>
      <c r="DW544" s="131">
        <v>8478</v>
      </c>
      <c r="DX544" s="2">
        <v>8478</v>
      </c>
      <c r="DY544" s="3">
        <f t="shared" si="1151"/>
        <v>0</v>
      </c>
      <c r="DZ544" s="3">
        <f t="shared" si="1152"/>
        <v>0</v>
      </c>
      <c r="EA544" s="2"/>
      <c r="EB544" s="131">
        <v>8512</v>
      </c>
      <c r="EC544" s="2">
        <v>8504</v>
      </c>
      <c r="ED544" s="3">
        <f t="shared" si="1223"/>
        <v>8</v>
      </c>
      <c r="EE544" s="3">
        <f t="shared" si="1153"/>
        <v>0.94073377234242717</v>
      </c>
      <c r="EF544" s="2"/>
      <c r="EG544" s="131">
        <v>8588</v>
      </c>
      <c r="EH544" s="2">
        <v>8575</v>
      </c>
      <c r="EI544" s="3">
        <f>EG544-EH544</f>
        <v>13</v>
      </c>
      <c r="EJ544" s="3">
        <f t="shared" si="1154"/>
        <v>1.5160349854227404</v>
      </c>
      <c r="EK544" s="2"/>
      <c r="EL544" s="131">
        <v>8698</v>
      </c>
      <c r="EM544" s="2">
        <v>8697</v>
      </c>
      <c r="EN544" s="3">
        <f t="shared" si="1218"/>
        <v>1</v>
      </c>
      <c r="EO544" s="3">
        <f t="shared" si="1155"/>
        <v>0.11498217776244682</v>
      </c>
      <c r="EP544" s="2"/>
      <c r="EQ544" s="2"/>
      <c r="ER544" s="77">
        <f t="shared" si="1156"/>
        <v>1</v>
      </c>
      <c r="ES544" s="83">
        <f t="shared" si="1217"/>
        <v>-1</v>
      </c>
      <c r="ET544" s="83">
        <f t="shared" si="1222"/>
        <v>12</v>
      </c>
      <c r="EU544" s="81">
        <f t="shared" si="1220"/>
        <v>2</v>
      </c>
      <c r="EV544" s="81">
        <f t="shared" si="1225"/>
        <v>-1</v>
      </c>
      <c r="EW544" s="81">
        <f t="shared" si="1108"/>
        <v>-3</v>
      </c>
      <c r="EX544" s="81">
        <f t="shared" si="1226"/>
        <v>0</v>
      </c>
      <c r="EY544" s="81">
        <v>0</v>
      </c>
      <c r="EZ544" s="81">
        <f t="shared" si="1224"/>
        <v>0</v>
      </c>
      <c r="FA544" s="81">
        <f t="shared" si="1158"/>
        <v>8</v>
      </c>
      <c r="FB544" s="81">
        <f t="shared" si="1159"/>
        <v>13</v>
      </c>
      <c r="FC544" s="81">
        <f t="shared" si="1219"/>
        <v>1</v>
      </c>
      <c r="FD544" s="2"/>
      <c r="FE544" s="77">
        <f t="shared" si="1160"/>
        <v>0.12109469605231291</v>
      </c>
      <c r="FF544" s="83">
        <f t="shared" si="1161"/>
        <v>-0.12087513598452798</v>
      </c>
      <c r="FG544" s="83">
        <f t="shared" si="1162"/>
        <v>1.4517299782240503</v>
      </c>
      <c r="FH544" s="81">
        <f t="shared" si="1163"/>
        <v>0.241196333815726</v>
      </c>
      <c r="FI544" s="81">
        <f t="shared" si="1164"/>
        <v>-0.11936022917164001</v>
      </c>
      <c r="FJ544" s="81">
        <f t="shared" si="1165"/>
        <v>-0.36245016310257339</v>
      </c>
      <c r="FK544" s="81">
        <f t="shared" si="1166"/>
        <v>0</v>
      </c>
      <c r="FL544" s="81">
        <f t="shared" si="1167"/>
        <v>0</v>
      </c>
      <c r="FM544" s="81">
        <f t="shared" si="1168"/>
        <v>0</v>
      </c>
      <c r="FN544" s="81">
        <f t="shared" si="1169"/>
        <v>0.94073377234242717</v>
      </c>
      <c r="FO544" s="81">
        <f t="shared" si="1170"/>
        <v>1.5160349854227404</v>
      </c>
      <c r="FP544" s="81">
        <f t="shared" si="1171"/>
        <v>0.11498217776244682</v>
      </c>
      <c r="FQ544" s="2"/>
      <c r="FR544" s="83">
        <f t="shared" si="1172"/>
        <v>-2</v>
      </c>
      <c r="FS544" s="83">
        <f t="shared" si="1173"/>
        <v>13</v>
      </c>
      <c r="FT544" s="83">
        <f t="shared" si="1174"/>
        <v>-10</v>
      </c>
      <c r="FU544" s="83">
        <f t="shared" si="1175"/>
        <v>-3</v>
      </c>
      <c r="FV544" s="83">
        <f t="shared" si="1176"/>
        <v>-2</v>
      </c>
      <c r="FW544" s="83">
        <f t="shared" si="1177"/>
        <v>3</v>
      </c>
      <c r="FX544" s="83">
        <f t="shared" si="1178"/>
        <v>0</v>
      </c>
      <c r="FY544" s="83">
        <f t="shared" si="1179"/>
        <v>0</v>
      </c>
      <c r="FZ544" s="83">
        <f t="shared" si="1180"/>
        <v>8</v>
      </c>
      <c r="GA544" s="83">
        <f t="shared" si="1181"/>
        <v>5</v>
      </c>
      <c r="GB544" s="83">
        <f t="shared" si="1182"/>
        <v>-12</v>
      </c>
      <c r="GC544" s="54"/>
      <c r="GD544" s="205">
        <f t="shared" si="1183"/>
        <v>-0.24196983203684089</v>
      </c>
      <c r="GE544" s="206">
        <f t="shared" si="1184"/>
        <v>1.5726051142085782</v>
      </c>
      <c r="GF544" s="206">
        <f t="shared" si="1185"/>
        <v>-1.2105336444083243</v>
      </c>
      <c r="GG544" s="207">
        <f t="shared" si="1186"/>
        <v>-0.36055656298736599</v>
      </c>
      <c r="GH544" s="206">
        <f t="shared" si="1187"/>
        <v>-0.24308993393093337</v>
      </c>
      <c r="GI544" s="206">
        <f t="shared" si="1188"/>
        <v>0.36245016310257339</v>
      </c>
      <c r="GJ544" s="206">
        <f t="shared" si="1189"/>
        <v>0</v>
      </c>
      <c r="GK544" s="206">
        <f t="shared" si="1190"/>
        <v>0</v>
      </c>
      <c r="GL544" s="206">
        <f t="shared" si="1191"/>
        <v>0.94073377234242717</v>
      </c>
      <c r="GM544" s="206">
        <f t="shared" si="1192"/>
        <v>0.57530121308031323</v>
      </c>
      <c r="GN544" s="206">
        <f t="shared" si="1193"/>
        <v>-1.4010528076602935</v>
      </c>
      <c r="GO544" s="2"/>
      <c r="GP544" s="3">
        <f t="shared" si="1194"/>
        <v>1</v>
      </c>
      <c r="GQ544" s="320">
        <f t="shared" si="1195"/>
        <v>1.1498217776244682E-4</v>
      </c>
      <c r="GR544" s="298">
        <f t="shared" si="1196"/>
        <v>1.7415837963043591E-5</v>
      </c>
      <c r="GS544" s="298">
        <f t="shared" si="1197"/>
        <v>-1.5981078403170646E-5</v>
      </c>
      <c r="GT544" s="298">
        <f t="shared" si="1198"/>
        <v>2.2913327686701457E-4</v>
      </c>
      <c r="GU544" s="298">
        <f t="shared" si="1199"/>
        <v>4.3181621901718632E-5</v>
      </c>
      <c r="GV544" s="298">
        <f t="shared" si="1200"/>
        <v>-1.8045329868629998E-5</v>
      </c>
      <c r="GW544" s="298">
        <f t="shared" si="1201"/>
        <v>-6.0215571746853738E-5</v>
      </c>
      <c r="GX544" s="298">
        <f t="shared" si="1202"/>
        <v>0</v>
      </c>
      <c r="GY544" s="298">
        <f t="shared" si="1203"/>
        <v>0</v>
      </c>
      <c r="GZ544" s="298">
        <f t="shared" si="1204"/>
        <v>0</v>
      </c>
      <c r="HA544" s="298">
        <f t="shared" si="1205"/>
        <v>1.6899028305872413E-4</v>
      </c>
      <c r="HB544" s="298">
        <f t="shared" si="1206"/>
        <v>2.5922233300099704E-4</v>
      </c>
      <c r="HC544" s="298">
        <f t="shared" si="1207"/>
        <v>1.7328319672841323E-5</v>
      </c>
      <c r="HD544" s="298"/>
    </row>
    <row r="545" spans="1:212" ht="12" customHeight="1" x14ac:dyDescent="0.25">
      <c r="A545" s="2">
        <v>3</v>
      </c>
      <c r="B545" s="10" t="s">
        <v>155</v>
      </c>
      <c r="C545" s="183">
        <v>85047</v>
      </c>
      <c r="D545" s="10"/>
      <c r="E545" s="2" t="s">
        <v>613</v>
      </c>
      <c r="F545" s="33"/>
      <c r="G545" s="33"/>
      <c r="H545" s="33"/>
      <c r="I545" s="33"/>
      <c r="J545" s="33"/>
      <c r="K545" s="33"/>
      <c r="L545" s="33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61"/>
      <c r="X545" s="45"/>
      <c r="Y545" s="3">
        <v>0</v>
      </c>
      <c r="Z545" s="146">
        <v>3</v>
      </c>
      <c r="AA545" s="3">
        <f t="shared" si="1208"/>
        <v>3</v>
      </c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178">
        <f t="shared" si="1120"/>
        <v>0</v>
      </c>
      <c r="BB545" s="2">
        <f t="shared" si="1121"/>
        <v>0</v>
      </c>
      <c r="BC545" s="2">
        <f t="shared" si="1122"/>
        <v>0</v>
      </c>
      <c r="BD545" s="146">
        <f t="shared" si="1123"/>
        <v>0</v>
      </c>
      <c r="BE545" s="3">
        <f t="shared" si="1124"/>
        <v>-2.3843586075345731</v>
      </c>
      <c r="BF545" s="178">
        <f t="shared" si="1125"/>
        <v>0</v>
      </c>
      <c r="BG545" s="2">
        <f t="shared" si="1126"/>
        <v>0</v>
      </c>
      <c r="BH545" s="2">
        <f t="shared" si="1127"/>
        <v>0</v>
      </c>
      <c r="BI545" s="146">
        <f t="shared" si="1128"/>
        <v>0</v>
      </c>
      <c r="BJ545" s="3"/>
      <c r="BK545" s="21">
        <v>2081</v>
      </c>
      <c r="BL545" s="3">
        <v>2071</v>
      </c>
      <c r="BM545" s="2">
        <v>10</v>
      </c>
      <c r="BN545" s="2">
        <v>10</v>
      </c>
      <c r="BO545" s="45"/>
      <c r="BP545" s="2">
        <f t="shared" si="1129"/>
        <v>10</v>
      </c>
      <c r="BQ545" s="2">
        <f t="shared" si="1130"/>
        <v>4.8285852245292125</v>
      </c>
      <c r="BR545" s="2">
        <f t="shared" si="1131"/>
        <v>4.8285852245292125</v>
      </c>
      <c r="BS545" s="2"/>
      <c r="BT545" s="7">
        <v>2069</v>
      </c>
      <c r="BU545" s="3">
        <v>2065</v>
      </c>
      <c r="BV545" s="2">
        <f t="shared" si="1209"/>
        <v>4</v>
      </c>
      <c r="BW545" s="2">
        <v>4</v>
      </c>
      <c r="BX545" s="61"/>
      <c r="BY545" s="2">
        <f t="shared" si="1132"/>
        <v>4</v>
      </c>
      <c r="BZ545" s="2">
        <f t="shared" si="1133"/>
        <v>1.937046004842615</v>
      </c>
      <c r="CA545" s="2">
        <f t="shared" si="1134"/>
        <v>1.937046004842615</v>
      </c>
      <c r="CB545" s="2"/>
      <c r="CC545" s="105">
        <v>2096</v>
      </c>
      <c r="CD545" s="3">
        <v>2099</v>
      </c>
      <c r="CE545" s="2">
        <f t="shared" si="1210"/>
        <v>-3</v>
      </c>
      <c r="CF545" s="2">
        <v>-3</v>
      </c>
      <c r="CG545" s="61"/>
      <c r="CH545" s="2">
        <f t="shared" si="1135"/>
        <v>-3</v>
      </c>
      <c r="CI545" s="2">
        <f t="shared" si="1136"/>
        <v>-1.4292520247737017</v>
      </c>
      <c r="CJ545" s="2">
        <f t="shared" si="1137"/>
        <v>-1.4292520247737017</v>
      </c>
      <c r="CK545" s="2"/>
      <c r="CL545" s="105">
        <v>2094</v>
      </c>
      <c r="CM545" s="3">
        <v>2088</v>
      </c>
      <c r="CN545" s="2">
        <f t="shared" si="1211"/>
        <v>6</v>
      </c>
      <c r="CO545" s="2">
        <f t="shared" si="1212"/>
        <v>6</v>
      </c>
      <c r="CP545" s="61"/>
      <c r="CQ545" s="2">
        <f t="shared" si="1138"/>
        <v>6</v>
      </c>
      <c r="CR545" s="2">
        <f t="shared" si="1139"/>
        <v>2.8735632183908044</v>
      </c>
      <c r="CS545" s="2">
        <f t="shared" si="1140"/>
        <v>2.8735632183908044</v>
      </c>
      <c r="CT545" s="2"/>
      <c r="CU545" s="131">
        <v>2092</v>
      </c>
      <c r="CV545" s="3">
        <v>2097</v>
      </c>
      <c r="CW545" s="2">
        <f t="shared" si="1213"/>
        <v>-5</v>
      </c>
      <c r="CX545" s="2">
        <f t="shared" si="1214"/>
        <v>-5</v>
      </c>
      <c r="CY545" s="61"/>
      <c r="CZ545" s="2">
        <f t="shared" si="1141"/>
        <v>-5</v>
      </c>
      <c r="DA545" s="2">
        <f t="shared" si="1142"/>
        <v>-2.3843586075345731</v>
      </c>
      <c r="DB545" s="2">
        <f t="shared" si="1143"/>
        <v>-2.3843586075345731</v>
      </c>
      <c r="DC545" s="2"/>
      <c r="DD545" s="131">
        <v>2094</v>
      </c>
      <c r="DE545" s="3">
        <v>2090</v>
      </c>
      <c r="DF545" s="2">
        <f t="shared" si="1215"/>
        <v>4</v>
      </c>
      <c r="DG545" s="2">
        <f t="shared" si="1216"/>
        <v>4</v>
      </c>
      <c r="DH545" s="61"/>
      <c r="DI545" s="2">
        <f t="shared" si="1144"/>
        <v>4</v>
      </c>
      <c r="DJ545" s="2">
        <f t="shared" si="1145"/>
        <v>1.9138755980861244</v>
      </c>
      <c r="DK545" s="2">
        <f t="shared" si="1146"/>
        <v>1.9138755980861244</v>
      </c>
      <c r="DL545" s="2"/>
      <c r="DM545" s="131">
        <v>2082</v>
      </c>
      <c r="DN545" s="2">
        <v>2078</v>
      </c>
      <c r="DO545" s="3">
        <f t="shared" si="1147"/>
        <v>4</v>
      </c>
      <c r="DP545" s="3">
        <f t="shared" si="1148"/>
        <v>1.9249278152069298</v>
      </c>
      <c r="DQ545" s="2"/>
      <c r="DR545" s="131">
        <v>2092</v>
      </c>
      <c r="DS545" s="2">
        <v>2098</v>
      </c>
      <c r="DT545" s="3">
        <f t="shared" si="1149"/>
        <v>-6</v>
      </c>
      <c r="DU545" s="3">
        <f t="shared" si="1150"/>
        <v>-2.8598665395614868</v>
      </c>
      <c r="DV545" s="2"/>
      <c r="DW545" s="131">
        <v>2113</v>
      </c>
      <c r="DX545" s="2">
        <v>2108</v>
      </c>
      <c r="DY545" s="3">
        <f t="shared" si="1151"/>
        <v>5</v>
      </c>
      <c r="DZ545" s="3">
        <f t="shared" si="1152"/>
        <v>2.3719165085388991</v>
      </c>
      <c r="EA545" s="2"/>
      <c r="EB545" s="131">
        <v>2107</v>
      </c>
      <c r="EC545" s="2">
        <v>2107</v>
      </c>
      <c r="ED545" s="3">
        <f t="shared" si="1223"/>
        <v>0</v>
      </c>
      <c r="EE545" s="3">
        <f t="shared" si="1153"/>
        <v>0</v>
      </c>
      <c r="EF545" s="2"/>
      <c r="EG545" s="131">
        <v>2137</v>
      </c>
      <c r="EH545" s="2">
        <v>2132</v>
      </c>
      <c r="EI545" s="3">
        <f>EG545-EH545</f>
        <v>5</v>
      </c>
      <c r="EJ545" s="3">
        <f t="shared" si="1154"/>
        <v>2.3452157598499066</v>
      </c>
      <c r="EK545" s="2"/>
      <c r="EL545" s="131">
        <v>2137</v>
      </c>
      <c r="EM545" s="2">
        <v>2139</v>
      </c>
      <c r="EN545" s="146">
        <v>0</v>
      </c>
      <c r="EO545" s="3">
        <f t="shared" si="1155"/>
        <v>0</v>
      </c>
      <c r="EP545" s="2"/>
      <c r="EQ545" s="2"/>
      <c r="ER545" s="77">
        <f t="shared" si="1156"/>
        <v>10</v>
      </c>
      <c r="ES545" s="83">
        <f t="shared" si="1217"/>
        <v>4</v>
      </c>
      <c r="ET545" s="83">
        <f t="shared" si="1222"/>
        <v>-3</v>
      </c>
      <c r="EU545" s="81">
        <f t="shared" si="1220"/>
        <v>6</v>
      </c>
      <c r="EV545" s="81">
        <f t="shared" si="1225"/>
        <v>-5</v>
      </c>
      <c r="EW545" s="81">
        <f t="shared" si="1108"/>
        <v>4</v>
      </c>
      <c r="EX545" s="81">
        <f t="shared" si="1226"/>
        <v>4</v>
      </c>
      <c r="EY545" s="81">
        <v>0</v>
      </c>
      <c r="EZ545" s="81">
        <f t="shared" si="1224"/>
        <v>5</v>
      </c>
      <c r="FA545" s="81">
        <f t="shared" si="1158"/>
        <v>0</v>
      </c>
      <c r="FB545" s="81">
        <f t="shared" si="1159"/>
        <v>5</v>
      </c>
      <c r="FC545" s="81">
        <v>0</v>
      </c>
      <c r="FD545" s="2"/>
      <c r="FE545" s="77">
        <f t="shared" si="1160"/>
        <v>4.8285852245292125</v>
      </c>
      <c r="FF545" s="83">
        <f t="shared" si="1161"/>
        <v>1.937046004842615</v>
      </c>
      <c r="FG545" s="83">
        <f t="shared" si="1162"/>
        <v>-1.4292520247737017</v>
      </c>
      <c r="FH545" s="81">
        <f t="shared" si="1163"/>
        <v>2.8735632183908044</v>
      </c>
      <c r="FI545" s="81">
        <f t="shared" si="1164"/>
        <v>-2.3843586075345731</v>
      </c>
      <c r="FJ545" s="81">
        <f t="shared" si="1165"/>
        <v>1.9138755980861244</v>
      </c>
      <c r="FK545" s="81">
        <f t="shared" si="1166"/>
        <v>1.9249278152069298</v>
      </c>
      <c r="FL545" s="81">
        <f t="shared" si="1167"/>
        <v>0</v>
      </c>
      <c r="FM545" s="81">
        <f t="shared" si="1168"/>
        <v>2.3719165085388991</v>
      </c>
      <c r="FN545" s="81">
        <f t="shared" si="1169"/>
        <v>0</v>
      </c>
      <c r="FO545" s="81">
        <f t="shared" si="1170"/>
        <v>2.3452157598499066</v>
      </c>
      <c r="FP545" s="81">
        <f t="shared" si="1171"/>
        <v>0</v>
      </c>
      <c r="FQ545" s="2"/>
      <c r="FR545" s="83">
        <f t="shared" si="1172"/>
        <v>-6</v>
      </c>
      <c r="FS545" s="83">
        <f t="shared" si="1173"/>
        <v>-7</v>
      </c>
      <c r="FT545" s="83">
        <f t="shared" si="1174"/>
        <v>9</v>
      </c>
      <c r="FU545" s="83">
        <f t="shared" si="1175"/>
        <v>-11</v>
      </c>
      <c r="FV545" s="83">
        <f t="shared" si="1176"/>
        <v>9</v>
      </c>
      <c r="FW545" s="83">
        <f t="shared" si="1177"/>
        <v>0</v>
      </c>
      <c r="FX545" s="83">
        <f t="shared" si="1178"/>
        <v>-4</v>
      </c>
      <c r="FY545" s="83">
        <f t="shared" si="1179"/>
        <v>5</v>
      </c>
      <c r="FZ545" s="83">
        <f t="shared" si="1180"/>
        <v>-5</v>
      </c>
      <c r="GA545" s="83">
        <f t="shared" si="1181"/>
        <v>5</v>
      </c>
      <c r="GB545" s="83">
        <f t="shared" si="1182"/>
        <v>-5</v>
      </c>
      <c r="GC545" s="54"/>
      <c r="GD545" s="205">
        <f t="shared" si="1183"/>
        <v>-2.8915392196865977</v>
      </c>
      <c r="GE545" s="206">
        <f t="shared" si="1184"/>
        <v>-3.366298029616317</v>
      </c>
      <c r="GF545" s="206">
        <f t="shared" si="1185"/>
        <v>4.3028152431645061</v>
      </c>
      <c r="GG545" s="207">
        <f t="shared" si="1186"/>
        <v>-5.2579218259253775</v>
      </c>
      <c r="GH545" s="206">
        <f t="shared" si="1187"/>
        <v>4.2982342056206972</v>
      </c>
      <c r="GI545" s="206">
        <f t="shared" si="1188"/>
        <v>1.1052217120805397E-2</v>
      </c>
      <c r="GJ545" s="206">
        <f t="shared" si="1189"/>
        <v>-1.9249278152069298</v>
      </c>
      <c r="GK545" s="206">
        <f t="shared" si="1190"/>
        <v>2.3719165085388991</v>
      </c>
      <c r="GL545" s="206">
        <f t="shared" si="1191"/>
        <v>-2.3719165085388991</v>
      </c>
      <c r="GM545" s="206">
        <f t="shared" si="1192"/>
        <v>2.3452157598499066</v>
      </c>
      <c r="GN545" s="206">
        <f t="shared" si="1193"/>
        <v>-2.3452157598499066</v>
      </c>
      <c r="GO545" s="2"/>
      <c r="GP545" s="3">
        <f t="shared" si="1194"/>
        <v>0</v>
      </c>
      <c r="GQ545" s="320">
        <f t="shared" si="1195"/>
        <v>0</v>
      </c>
      <c r="GR545" s="298">
        <f t="shared" si="1196"/>
        <v>1.7415837963043591E-4</v>
      </c>
      <c r="GS545" s="298">
        <f t="shared" si="1197"/>
        <v>6.3924313612682583E-5</v>
      </c>
      <c r="GT545" s="298">
        <f t="shared" si="1198"/>
        <v>-5.7283319216753644E-5</v>
      </c>
      <c r="GU545" s="298">
        <f t="shared" si="1199"/>
        <v>1.2954486570515588E-4</v>
      </c>
      <c r="GV545" s="298">
        <f t="shared" si="1200"/>
        <v>-9.0226649343149996E-5</v>
      </c>
      <c r="GW545" s="298">
        <f t="shared" si="1201"/>
        <v>8.0287428995804984E-5</v>
      </c>
      <c r="GX545" s="298">
        <f t="shared" si="1202"/>
        <v>1.0009008107296567E-4</v>
      </c>
      <c r="GY545" s="298">
        <f t="shared" si="1203"/>
        <v>0</v>
      </c>
      <c r="GZ545" s="298">
        <f t="shared" si="1204"/>
        <v>1.0378827192527245E-4</v>
      </c>
      <c r="HA545" s="298">
        <f t="shared" si="1205"/>
        <v>0</v>
      </c>
      <c r="HB545" s="298">
        <f t="shared" si="1206"/>
        <v>9.9700897308075767E-5</v>
      </c>
      <c r="HC545" s="298">
        <f t="shared" si="1207"/>
        <v>0</v>
      </c>
      <c r="HD545" s="298"/>
    </row>
    <row r="546" spans="1:212" ht="12" customHeight="1" x14ac:dyDescent="0.25">
      <c r="A546" s="2">
        <v>3</v>
      </c>
      <c r="B546" s="10" t="s">
        <v>154</v>
      </c>
      <c r="C546" s="183">
        <v>91005</v>
      </c>
      <c r="D546" s="10"/>
      <c r="E546" s="2" t="s">
        <v>200</v>
      </c>
      <c r="F546" s="33"/>
      <c r="G546" s="33"/>
      <c r="H546" s="33"/>
      <c r="I546" s="33"/>
      <c r="J546" s="33"/>
      <c r="K546" s="33"/>
      <c r="L546" s="33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61"/>
      <c r="X546" s="45"/>
      <c r="Y546" s="3">
        <v>0</v>
      </c>
      <c r="Z546" s="146">
        <v>9</v>
      </c>
      <c r="AA546" s="3">
        <f t="shared" si="1208"/>
        <v>9</v>
      </c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178">
        <f t="shared" si="1120"/>
        <v>0</v>
      </c>
      <c r="BB546" s="2">
        <f t="shared" si="1121"/>
        <v>0</v>
      </c>
      <c r="BC546" s="2">
        <f t="shared" si="1122"/>
        <v>0</v>
      </c>
      <c r="BD546" s="146">
        <f t="shared" si="1123"/>
        <v>0</v>
      </c>
      <c r="BE546" s="3">
        <f t="shared" si="1124"/>
        <v>0.28169014084507044</v>
      </c>
      <c r="BF546" s="178">
        <f t="shared" si="1125"/>
        <v>0</v>
      </c>
      <c r="BG546" s="2">
        <f t="shared" si="1126"/>
        <v>0</v>
      </c>
      <c r="BH546" s="2">
        <f t="shared" si="1127"/>
        <v>0</v>
      </c>
      <c r="BI546" s="146">
        <f t="shared" si="1128"/>
        <v>0</v>
      </c>
      <c r="BJ546" s="3"/>
      <c r="BK546" s="21">
        <v>7074</v>
      </c>
      <c r="BL546" s="3">
        <v>7071</v>
      </c>
      <c r="BM546" s="2">
        <v>3</v>
      </c>
      <c r="BN546" s="2">
        <v>3</v>
      </c>
      <c r="BO546" s="45"/>
      <c r="BP546" s="2">
        <f t="shared" si="1129"/>
        <v>3</v>
      </c>
      <c r="BQ546" s="2">
        <f t="shared" si="1130"/>
        <v>0.4242681374628765</v>
      </c>
      <c r="BR546" s="2">
        <f t="shared" si="1131"/>
        <v>0.4242681374628765</v>
      </c>
      <c r="BS546" s="2"/>
      <c r="BT546" s="7">
        <v>7076</v>
      </c>
      <c r="BU546" s="3">
        <v>7078</v>
      </c>
      <c r="BV546" s="2">
        <f t="shared" si="1209"/>
        <v>-2</v>
      </c>
      <c r="BW546" s="2">
        <v>-2</v>
      </c>
      <c r="BX546" s="61"/>
      <c r="BY546" s="2">
        <f t="shared" si="1132"/>
        <v>-2</v>
      </c>
      <c r="BZ546" s="2">
        <f t="shared" si="1133"/>
        <v>-0.28256569652444197</v>
      </c>
      <c r="CA546" s="2">
        <f t="shared" si="1134"/>
        <v>-0.28256569652444197</v>
      </c>
      <c r="CB546" s="2"/>
      <c r="CC546" s="105">
        <v>7064</v>
      </c>
      <c r="CD546" s="3">
        <v>7077</v>
      </c>
      <c r="CE546" s="2">
        <f t="shared" si="1210"/>
        <v>-13</v>
      </c>
      <c r="CF546" s="2">
        <v>-13</v>
      </c>
      <c r="CG546" s="61"/>
      <c r="CH546" s="2">
        <f t="shared" si="1135"/>
        <v>-13</v>
      </c>
      <c r="CI546" s="2">
        <f t="shared" si="1136"/>
        <v>-1.8369365550374452</v>
      </c>
      <c r="CJ546" s="2">
        <f t="shared" si="1137"/>
        <v>-1.8369365550374452</v>
      </c>
      <c r="CK546" s="2"/>
      <c r="CL546" s="105">
        <v>7081</v>
      </c>
      <c r="CM546" s="3">
        <v>7079</v>
      </c>
      <c r="CN546" s="2">
        <f t="shared" si="1211"/>
        <v>2</v>
      </c>
      <c r="CO546" s="2">
        <f t="shared" si="1212"/>
        <v>2</v>
      </c>
      <c r="CP546" s="61"/>
      <c r="CQ546" s="2">
        <f t="shared" si="1138"/>
        <v>2</v>
      </c>
      <c r="CR546" s="2">
        <f t="shared" si="1139"/>
        <v>0.28252578047746857</v>
      </c>
      <c r="CS546" s="2">
        <f t="shared" si="1140"/>
        <v>0.28252578047746857</v>
      </c>
      <c r="CT546" s="2"/>
      <c r="CU546" s="131">
        <v>7102</v>
      </c>
      <c r="CV546" s="3">
        <v>7100</v>
      </c>
      <c r="CW546" s="2">
        <f t="shared" si="1213"/>
        <v>2</v>
      </c>
      <c r="CX546" s="2">
        <f t="shared" si="1214"/>
        <v>2</v>
      </c>
      <c r="CY546" s="61"/>
      <c r="CZ546" s="2">
        <f t="shared" si="1141"/>
        <v>2</v>
      </c>
      <c r="DA546" s="2">
        <f t="shared" si="1142"/>
        <v>0.28169014084507044</v>
      </c>
      <c r="DB546" s="2">
        <f t="shared" si="1143"/>
        <v>0.28169014084507044</v>
      </c>
      <c r="DC546" s="2"/>
      <c r="DD546" s="131">
        <v>7141</v>
      </c>
      <c r="DE546" s="3">
        <v>7139</v>
      </c>
      <c r="DF546" s="2">
        <f t="shared" si="1215"/>
        <v>2</v>
      </c>
      <c r="DG546" s="2">
        <f t="shared" si="1216"/>
        <v>2</v>
      </c>
      <c r="DH546" s="61"/>
      <c r="DI546" s="2">
        <f t="shared" si="1144"/>
        <v>2</v>
      </c>
      <c r="DJ546" s="2">
        <f t="shared" si="1145"/>
        <v>0.28015128169211373</v>
      </c>
      <c r="DK546" s="2">
        <f t="shared" si="1146"/>
        <v>0.28015128169211373</v>
      </c>
      <c r="DL546" s="2"/>
      <c r="DM546" s="131">
        <v>7113</v>
      </c>
      <c r="DN546" s="2">
        <v>7116</v>
      </c>
      <c r="DO546" s="3">
        <f t="shared" si="1147"/>
        <v>-3</v>
      </c>
      <c r="DP546" s="3">
        <f t="shared" si="1148"/>
        <v>-0.42158516020236086</v>
      </c>
      <c r="DQ546" s="2"/>
      <c r="DR546" s="131">
        <v>7067</v>
      </c>
      <c r="DS546" s="2">
        <v>7049</v>
      </c>
      <c r="DT546" s="3">
        <f t="shared" si="1149"/>
        <v>18</v>
      </c>
      <c r="DU546" s="3">
        <f t="shared" si="1150"/>
        <v>2.5535536955596538</v>
      </c>
      <c r="DV546" s="2"/>
      <c r="DW546" s="131">
        <v>7145</v>
      </c>
      <c r="DX546" s="2">
        <v>7142</v>
      </c>
      <c r="DY546" s="3">
        <f t="shared" si="1151"/>
        <v>3</v>
      </c>
      <c r="DZ546" s="3">
        <f t="shared" si="1152"/>
        <v>0.42005040604872584</v>
      </c>
      <c r="EA546" s="2"/>
      <c r="EB546" s="131">
        <v>7175</v>
      </c>
      <c r="EC546" s="2">
        <v>7169</v>
      </c>
      <c r="ED546" s="3">
        <f t="shared" si="1223"/>
        <v>6</v>
      </c>
      <c r="EE546" s="3">
        <f t="shared" si="1153"/>
        <v>0.83693681127074904</v>
      </c>
      <c r="EF546" s="2"/>
      <c r="EG546" s="131">
        <v>7221</v>
      </c>
      <c r="EH546" s="2">
        <v>7215</v>
      </c>
      <c r="EI546" s="3">
        <f>EG546-EH546</f>
        <v>6</v>
      </c>
      <c r="EJ546" s="3">
        <f t="shared" si="1154"/>
        <v>0.83160083160083165</v>
      </c>
      <c r="EK546" s="2"/>
      <c r="EL546" s="131">
        <v>7204</v>
      </c>
      <c r="EM546" s="2">
        <v>7200</v>
      </c>
      <c r="EN546" s="3">
        <f>EL546-EM546</f>
        <v>4</v>
      </c>
      <c r="EO546" s="3">
        <f t="shared" si="1155"/>
        <v>0.55555555555555558</v>
      </c>
      <c r="EP546" s="2"/>
      <c r="EQ546" s="2"/>
      <c r="ER546" s="77">
        <f t="shared" si="1156"/>
        <v>3</v>
      </c>
      <c r="ES546" s="83">
        <f t="shared" si="1217"/>
        <v>-2</v>
      </c>
      <c r="ET546" s="83">
        <f t="shared" si="1222"/>
        <v>-13</v>
      </c>
      <c r="EU546" s="81">
        <f t="shared" si="1220"/>
        <v>2</v>
      </c>
      <c r="EV546" s="81">
        <f t="shared" si="1225"/>
        <v>2</v>
      </c>
      <c r="EW546" s="81">
        <f t="shared" si="1108"/>
        <v>2</v>
      </c>
      <c r="EX546" s="81">
        <f t="shared" si="1226"/>
        <v>-3</v>
      </c>
      <c r="EY546" s="81">
        <v>0</v>
      </c>
      <c r="EZ546" s="81">
        <f t="shared" si="1224"/>
        <v>3</v>
      </c>
      <c r="FA546" s="81">
        <f t="shared" si="1158"/>
        <v>6</v>
      </c>
      <c r="FB546" s="81">
        <f t="shared" si="1159"/>
        <v>6</v>
      </c>
      <c r="FC546" s="81">
        <f>EN546</f>
        <v>4</v>
      </c>
      <c r="FD546" s="2"/>
      <c r="FE546" s="77">
        <f t="shared" si="1160"/>
        <v>0.4242681374628765</v>
      </c>
      <c r="FF546" s="83">
        <f t="shared" si="1161"/>
        <v>-0.28256569652444197</v>
      </c>
      <c r="FG546" s="83">
        <f t="shared" si="1162"/>
        <v>-1.8369365550374452</v>
      </c>
      <c r="FH546" s="81">
        <f t="shared" si="1163"/>
        <v>0.28252578047746857</v>
      </c>
      <c r="FI546" s="81">
        <f t="shared" si="1164"/>
        <v>0.28169014084507044</v>
      </c>
      <c r="FJ546" s="81">
        <f t="shared" si="1165"/>
        <v>0.28015128169211373</v>
      </c>
      <c r="FK546" s="81">
        <f t="shared" si="1166"/>
        <v>-0.42158516020236086</v>
      </c>
      <c r="FL546" s="81">
        <f t="shared" si="1167"/>
        <v>0</v>
      </c>
      <c r="FM546" s="81">
        <f t="shared" si="1168"/>
        <v>0.42005040604872584</v>
      </c>
      <c r="FN546" s="81">
        <f t="shared" si="1169"/>
        <v>0.83693681127074904</v>
      </c>
      <c r="FO546" s="81">
        <f t="shared" si="1170"/>
        <v>0.83160083160083165</v>
      </c>
      <c r="FP546" s="81">
        <f t="shared" si="1171"/>
        <v>0.55555555555555558</v>
      </c>
      <c r="FQ546" s="2"/>
      <c r="FR546" s="83">
        <f t="shared" si="1172"/>
        <v>-5</v>
      </c>
      <c r="FS546" s="83">
        <f t="shared" si="1173"/>
        <v>-11</v>
      </c>
      <c r="FT546" s="83">
        <f t="shared" si="1174"/>
        <v>15</v>
      </c>
      <c r="FU546" s="83">
        <f t="shared" si="1175"/>
        <v>0</v>
      </c>
      <c r="FV546" s="83">
        <f t="shared" si="1176"/>
        <v>0</v>
      </c>
      <c r="FW546" s="83">
        <f t="shared" si="1177"/>
        <v>-5</v>
      </c>
      <c r="FX546" s="83">
        <f t="shared" si="1178"/>
        <v>3</v>
      </c>
      <c r="FY546" s="83">
        <f t="shared" si="1179"/>
        <v>3</v>
      </c>
      <c r="FZ546" s="83">
        <f t="shared" si="1180"/>
        <v>3</v>
      </c>
      <c r="GA546" s="83">
        <f t="shared" si="1181"/>
        <v>0</v>
      </c>
      <c r="GB546" s="83">
        <f t="shared" si="1182"/>
        <v>-2</v>
      </c>
      <c r="GC546" s="54"/>
      <c r="GD546" s="205">
        <f t="shared" si="1183"/>
        <v>-0.70683383398731847</v>
      </c>
      <c r="GE546" s="206">
        <f t="shared" si="1184"/>
        <v>-1.5543708585130034</v>
      </c>
      <c r="GF546" s="206">
        <f t="shared" si="1185"/>
        <v>2.119462335514914</v>
      </c>
      <c r="GG546" s="207">
        <f t="shared" si="1186"/>
        <v>-8.3563963239813299E-4</v>
      </c>
      <c r="GH546" s="206">
        <f t="shared" si="1187"/>
        <v>-1.5388591529567064E-3</v>
      </c>
      <c r="GI546" s="206">
        <f t="shared" si="1188"/>
        <v>-0.70173644189447459</v>
      </c>
      <c r="GJ546" s="206">
        <f t="shared" si="1189"/>
        <v>0.42158516020236086</v>
      </c>
      <c r="GK546" s="206">
        <f t="shared" si="1190"/>
        <v>0.42005040604872584</v>
      </c>
      <c r="GL546" s="206">
        <f t="shared" si="1191"/>
        <v>0.41688640522202319</v>
      </c>
      <c r="GM546" s="206">
        <f t="shared" si="1192"/>
        <v>-5.33597966991739E-3</v>
      </c>
      <c r="GN546" s="206">
        <f t="shared" si="1193"/>
        <v>-0.27604527604527607</v>
      </c>
      <c r="GO546" s="2"/>
      <c r="GP546" s="3">
        <f t="shared" si="1194"/>
        <v>4</v>
      </c>
      <c r="GQ546" s="320">
        <f t="shared" si="1195"/>
        <v>5.5555555555555556E-4</v>
      </c>
      <c r="GR546" s="298">
        <f t="shared" si="1196"/>
        <v>5.2247513889130776E-5</v>
      </c>
      <c r="GS546" s="298">
        <f t="shared" si="1197"/>
        <v>-3.1962156806341291E-5</v>
      </c>
      <c r="GT546" s="298">
        <f t="shared" si="1198"/>
        <v>-2.4822771660593248E-4</v>
      </c>
      <c r="GU546" s="298">
        <f t="shared" si="1199"/>
        <v>4.3181621901718632E-5</v>
      </c>
      <c r="GV546" s="298">
        <f t="shared" si="1200"/>
        <v>3.6090659737259996E-5</v>
      </c>
      <c r="GW546" s="298">
        <f t="shared" si="1201"/>
        <v>4.0143714497902492E-5</v>
      </c>
      <c r="GX546" s="298">
        <f t="shared" si="1202"/>
        <v>-7.5067560804724251E-5</v>
      </c>
      <c r="GY546" s="298">
        <f t="shared" si="1203"/>
        <v>0</v>
      </c>
      <c r="GZ546" s="298">
        <f t="shared" si="1204"/>
        <v>6.227296315516347E-5</v>
      </c>
      <c r="HA546" s="298">
        <f t="shared" si="1205"/>
        <v>1.2674271229404308E-4</v>
      </c>
      <c r="HB546" s="298">
        <f t="shared" si="1206"/>
        <v>1.1964107676969092E-4</v>
      </c>
      <c r="HC546" s="298">
        <f t="shared" si="1207"/>
        <v>6.9313278691365292E-5</v>
      </c>
      <c r="HD546" s="298"/>
    </row>
    <row r="547" spans="1:212" ht="12" customHeight="1" x14ac:dyDescent="0.25">
      <c r="A547" s="2">
        <v>3</v>
      </c>
      <c r="B547" s="10" t="s">
        <v>154</v>
      </c>
      <c r="C547" s="183">
        <v>91013</v>
      </c>
      <c r="D547" s="10"/>
      <c r="E547" s="181" t="s">
        <v>226</v>
      </c>
      <c r="F547" s="33" t="s">
        <v>176</v>
      </c>
      <c r="G547" s="33"/>
      <c r="H547" s="33" t="s">
        <v>176</v>
      </c>
      <c r="I547" s="33">
        <v>277</v>
      </c>
      <c r="J547" s="33"/>
      <c r="K547" s="33">
        <f>SUM(I547+J547)</f>
        <v>277</v>
      </c>
      <c r="L547" s="33"/>
      <c r="M547" s="45">
        <v>277</v>
      </c>
      <c r="N547" s="45"/>
      <c r="O547" s="45"/>
      <c r="P547" s="45"/>
      <c r="Q547" s="45"/>
      <c r="R547" s="45"/>
      <c r="S547" s="45"/>
      <c r="T547" s="45"/>
      <c r="U547" s="45"/>
      <c r="V547" s="45"/>
      <c r="W547" s="61"/>
      <c r="X547" s="45">
        <f>SUM(M547:W547)</f>
        <v>277</v>
      </c>
      <c r="Y547" s="3">
        <v>305</v>
      </c>
      <c r="Z547" s="146"/>
      <c r="AA547" s="3">
        <f t="shared" si="1208"/>
        <v>305</v>
      </c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178">
        <f t="shared" si="1120"/>
        <v>0</v>
      </c>
      <c r="BB547" s="2">
        <f t="shared" si="1121"/>
        <v>0</v>
      </c>
      <c r="BC547" s="2">
        <f t="shared" si="1122"/>
        <v>0</v>
      </c>
      <c r="BD547" s="146">
        <f t="shared" si="1123"/>
        <v>0</v>
      </c>
      <c r="BE547" s="3">
        <f t="shared" si="1124"/>
        <v>30.567203707790775</v>
      </c>
      <c r="BF547" s="178">
        <f t="shared" si="1125"/>
        <v>0</v>
      </c>
      <c r="BG547" s="2">
        <f t="shared" si="1126"/>
        <v>0</v>
      </c>
      <c r="BH547" s="2">
        <f t="shared" si="1127"/>
        <v>0</v>
      </c>
      <c r="BI547" s="146">
        <f t="shared" si="1128"/>
        <v>0</v>
      </c>
      <c r="BJ547" s="3"/>
      <c r="BK547" s="21">
        <v>9050</v>
      </c>
      <c r="BL547" s="3">
        <v>8859</v>
      </c>
      <c r="BM547" s="2">
        <v>191</v>
      </c>
      <c r="BN547" s="2">
        <v>191</v>
      </c>
      <c r="BO547" s="45"/>
      <c r="BP547" s="2">
        <f t="shared" si="1129"/>
        <v>191</v>
      </c>
      <c r="BQ547" s="2">
        <f t="shared" si="1130"/>
        <v>21.559995484817698</v>
      </c>
      <c r="BR547" s="2">
        <f t="shared" si="1131"/>
        <v>21.559995484817698</v>
      </c>
      <c r="BS547" s="2"/>
      <c r="BT547" s="7">
        <v>9052</v>
      </c>
      <c r="BU547" s="3">
        <v>8865</v>
      </c>
      <c r="BV547" s="2">
        <f t="shared" si="1209"/>
        <v>187</v>
      </c>
      <c r="BW547" s="2">
        <v>187</v>
      </c>
      <c r="BX547" s="61"/>
      <c r="BY547" s="2">
        <f t="shared" si="1132"/>
        <v>187</v>
      </c>
      <c r="BZ547" s="2">
        <f t="shared" si="1133"/>
        <v>21.094190637337846</v>
      </c>
      <c r="CA547" s="2">
        <f t="shared" si="1134"/>
        <v>21.094190637337846</v>
      </c>
      <c r="CB547" s="2"/>
      <c r="CC547" s="105">
        <v>9075</v>
      </c>
      <c r="CD547" s="3">
        <v>8940</v>
      </c>
      <c r="CE547" s="2">
        <f t="shared" si="1210"/>
        <v>135</v>
      </c>
      <c r="CF547" s="2">
        <v>135</v>
      </c>
      <c r="CG547" s="61"/>
      <c r="CH547" s="2">
        <f t="shared" si="1135"/>
        <v>135</v>
      </c>
      <c r="CI547" s="2">
        <f t="shared" si="1136"/>
        <v>15.100671140939598</v>
      </c>
      <c r="CJ547" s="2">
        <f t="shared" si="1137"/>
        <v>15.100671140939598</v>
      </c>
      <c r="CK547" s="2"/>
      <c r="CL547" s="105">
        <v>9047</v>
      </c>
      <c r="CM547" s="3">
        <v>8888</v>
      </c>
      <c r="CN547" s="2">
        <f t="shared" si="1211"/>
        <v>159</v>
      </c>
      <c r="CO547" s="2">
        <f t="shared" si="1212"/>
        <v>159</v>
      </c>
      <c r="CP547" s="61"/>
      <c r="CQ547" s="2">
        <f t="shared" si="1138"/>
        <v>159</v>
      </c>
      <c r="CR547" s="2">
        <f t="shared" si="1139"/>
        <v>17.889288928892888</v>
      </c>
      <c r="CS547" s="2">
        <f t="shared" si="1140"/>
        <v>17.889288928892888</v>
      </c>
      <c r="CT547" s="2"/>
      <c r="CU547" s="131">
        <v>9339</v>
      </c>
      <c r="CV547" s="3">
        <v>9062</v>
      </c>
      <c r="CW547" s="2">
        <f t="shared" si="1213"/>
        <v>277</v>
      </c>
      <c r="CX547" s="2">
        <f t="shared" si="1214"/>
        <v>277</v>
      </c>
      <c r="CY547" s="61"/>
      <c r="CZ547" s="2">
        <f t="shared" si="1141"/>
        <v>277</v>
      </c>
      <c r="DA547" s="2">
        <f t="shared" si="1142"/>
        <v>30.567203707790775</v>
      </c>
      <c r="DB547" s="2">
        <f t="shared" si="1143"/>
        <v>30.567203707790775</v>
      </c>
      <c r="DC547" s="2"/>
      <c r="DD547" s="131">
        <v>9333</v>
      </c>
      <c r="DE547" s="3">
        <v>9150</v>
      </c>
      <c r="DF547" s="2">
        <f t="shared" si="1215"/>
        <v>183</v>
      </c>
      <c r="DG547" s="2">
        <f t="shared" si="1216"/>
        <v>183</v>
      </c>
      <c r="DH547" s="61"/>
      <c r="DI547" s="2">
        <f t="shared" si="1144"/>
        <v>183</v>
      </c>
      <c r="DJ547" s="2">
        <f t="shared" si="1145"/>
        <v>20</v>
      </c>
      <c r="DK547" s="2">
        <f t="shared" si="1146"/>
        <v>20</v>
      </c>
      <c r="DL547" s="2"/>
      <c r="DM547" s="131">
        <v>9292</v>
      </c>
      <c r="DN547" s="2">
        <v>9154</v>
      </c>
      <c r="DO547" s="3">
        <f t="shared" si="1147"/>
        <v>138</v>
      </c>
      <c r="DP547" s="3">
        <f t="shared" si="1148"/>
        <v>15.075376884422109</v>
      </c>
      <c r="DQ547" s="2"/>
      <c r="DR547" s="131">
        <v>9349</v>
      </c>
      <c r="DS547" s="2">
        <v>9148</v>
      </c>
      <c r="DT547" s="3">
        <f t="shared" si="1149"/>
        <v>201</v>
      </c>
      <c r="DU547" s="3">
        <f t="shared" si="1150"/>
        <v>21.972015741145604</v>
      </c>
      <c r="DV547" s="2"/>
      <c r="DW547" s="131">
        <v>9437</v>
      </c>
      <c r="DX547" s="2">
        <v>9093</v>
      </c>
      <c r="DY547" s="3">
        <f t="shared" si="1151"/>
        <v>344</v>
      </c>
      <c r="DZ547" s="3">
        <f t="shared" si="1152"/>
        <v>37.831298801275707</v>
      </c>
      <c r="EA547" s="2"/>
      <c r="EB547" s="131">
        <v>9494</v>
      </c>
      <c r="EC547" s="2">
        <v>9259</v>
      </c>
      <c r="ED547" s="3">
        <f t="shared" si="1223"/>
        <v>235</v>
      </c>
      <c r="EE547" s="3">
        <f t="shared" si="1153"/>
        <v>25.380710659898476</v>
      </c>
      <c r="EF547" s="2"/>
      <c r="EG547" s="131">
        <v>9565</v>
      </c>
      <c r="EH547" s="2">
        <v>9321</v>
      </c>
      <c r="EI547" s="3">
        <f>EG547-EH547</f>
        <v>244</v>
      </c>
      <c r="EJ547" s="3">
        <f t="shared" si="1154"/>
        <v>26.177448771591031</v>
      </c>
      <c r="EK547" s="2"/>
      <c r="EL547" s="131">
        <v>9666</v>
      </c>
      <c r="EM547" s="2">
        <v>9445</v>
      </c>
      <c r="EN547" s="3">
        <f>EL547-EM547</f>
        <v>221</v>
      </c>
      <c r="EO547" s="3">
        <f t="shared" si="1155"/>
        <v>23.398623610375861</v>
      </c>
      <c r="EP547" s="2"/>
      <c r="EQ547" s="2"/>
      <c r="ER547" s="77">
        <f t="shared" si="1156"/>
        <v>191</v>
      </c>
      <c r="ES547" s="83">
        <f t="shared" si="1217"/>
        <v>187</v>
      </c>
      <c r="ET547" s="83">
        <f t="shared" si="1222"/>
        <v>135</v>
      </c>
      <c r="EU547" s="81">
        <f t="shared" si="1220"/>
        <v>159</v>
      </c>
      <c r="EV547" s="81">
        <f t="shared" si="1225"/>
        <v>277</v>
      </c>
      <c r="EW547" s="81">
        <f t="shared" si="1108"/>
        <v>183</v>
      </c>
      <c r="EX547" s="81">
        <f t="shared" si="1226"/>
        <v>138</v>
      </c>
      <c r="EY547" s="81">
        <f>DT547</f>
        <v>201</v>
      </c>
      <c r="EZ547" s="81">
        <f t="shared" si="1224"/>
        <v>344</v>
      </c>
      <c r="FA547" s="81">
        <f t="shared" si="1158"/>
        <v>235</v>
      </c>
      <c r="FB547" s="81">
        <f t="shared" si="1159"/>
        <v>244</v>
      </c>
      <c r="FC547" s="81">
        <f>EN547</f>
        <v>221</v>
      </c>
      <c r="FD547" s="2"/>
      <c r="FE547" s="77">
        <f t="shared" si="1160"/>
        <v>21.559995484817698</v>
      </c>
      <c r="FF547" s="83">
        <f t="shared" si="1161"/>
        <v>21.094190637337846</v>
      </c>
      <c r="FG547" s="83">
        <f t="shared" si="1162"/>
        <v>15.100671140939598</v>
      </c>
      <c r="FH547" s="81">
        <f t="shared" si="1163"/>
        <v>17.889288928892888</v>
      </c>
      <c r="FI547" s="81">
        <f t="shared" si="1164"/>
        <v>30.567203707790775</v>
      </c>
      <c r="FJ547" s="81">
        <f t="shared" si="1165"/>
        <v>20</v>
      </c>
      <c r="FK547" s="81">
        <f t="shared" si="1166"/>
        <v>15.075376884422109</v>
      </c>
      <c r="FL547" s="81">
        <f t="shared" si="1167"/>
        <v>21.972015741145604</v>
      </c>
      <c r="FM547" s="81">
        <f t="shared" si="1168"/>
        <v>37.831298801275707</v>
      </c>
      <c r="FN547" s="81">
        <f t="shared" si="1169"/>
        <v>25.380710659898476</v>
      </c>
      <c r="FO547" s="81">
        <f t="shared" si="1170"/>
        <v>26.177448771591031</v>
      </c>
      <c r="FP547" s="81">
        <f t="shared" si="1171"/>
        <v>23.398623610375861</v>
      </c>
      <c r="FQ547" s="2"/>
      <c r="FR547" s="83">
        <f t="shared" si="1172"/>
        <v>-4</v>
      </c>
      <c r="FS547" s="83">
        <f t="shared" si="1173"/>
        <v>-52</v>
      </c>
      <c r="FT547" s="83">
        <f t="shared" si="1174"/>
        <v>24</v>
      </c>
      <c r="FU547" s="83">
        <f t="shared" si="1175"/>
        <v>118</v>
      </c>
      <c r="FV547" s="83">
        <f t="shared" si="1176"/>
        <v>-94</v>
      </c>
      <c r="FW547" s="83">
        <f t="shared" si="1177"/>
        <v>-45</v>
      </c>
      <c r="FX547" s="83">
        <f t="shared" si="1178"/>
        <v>63</v>
      </c>
      <c r="FY547" s="83">
        <f t="shared" si="1179"/>
        <v>143</v>
      </c>
      <c r="FZ547" s="83">
        <f t="shared" si="1180"/>
        <v>-109</v>
      </c>
      <c r="GA547" s="83">
        <f t="shared" si="1181"/>
        <v>9</v>
      </c>
      <c r="GB547" s="83">
        <f t="shared" si="1182"/>
        <v>-23</v>
      </c>
      <c r="GC547" s="54"/>
      <c r="GD547" s="205">
        <f t="shared" si="1183"/>
        <v>-0.46580484747985196</v>
      </c>
      <c r="GE547" s="206">
        <f t="shared" si="1184"/>
        <v>-5.9935194963982479</v>
      </c>
      <c r="GF547" s="206">
        <f t="shared" si="1185"/>
        <v>2.7886177879532905</v>
      </c>
      <c r="GG547" s="207">
        <f t="shared" si="1186"/>
        <v>12.677914778897886</v>
      </c>
      <c r="GH547" s="206">
        <f t="shared" si="1187"/>
        <v>-10.567203707790775</v>
      </c>
      <c r="GI547" s="206">
        <f t="shared" si="1188"/>
        <v>-4.9246231155778908</v>
      </c>
      <c r="GJ547" s="206">
        <f t="shared" si="1189"/>
        <v>6.8966388567234951</v>
      </c>
      <c r="GK547" s="206">
        <f t="shared" si="1190"/>
        <v>15.859283060130103</v>
      </c>
      <c r="GL547" s="206">
        <f t="shared" si="1191"/>
        <v>-12.450588141377231</v>
      </c>
      <c r="GM547" s="206">
        <f t="shared" si="1192"/>
        <v>0.79673811169255515</v>
      </c>
      <c r="GN547" s="206">
        <f t="shared" si="1193"/>
        <v>-2.7788251612151704</v>
      </c>
      <c r="GO547" s="2"/>
      <c r="GP547" s="3">
        <f t="shared" si="1194"/>
        <v>221</v>
      </c>
      <c r="GQ547" s="320">
        <f t="shared" si="1195"/>
        <v>2.3398623610375861E-2</v>
      </c>
      <c r="GR547" s="298">
        <f t="shared" si="1196"/>
        <v>3.3264250509413259E-3</v>
      </c>
      <c r="GS547" s="298">
        <f t="shared" si="1197"/>
        <v>2.9884616613929109E-3</v>
      </c>
      <c r="GT547" s="298">
        <f t="shared" si="1198"/>
        <v>2.577749364753914E-3</v>
      </c>
      <c r="GU547" s="298">
        <f t="shared" si="1199"/>
        <v>3.4329389411866308E-3</v>
      </c>
      <c r="GV547" s="298">
        <f t="shared" si="1200"/>
        <v>4.9985563736105092E-3</v>
      </c>
      <c r="GW547" s="298">
        <f t="shared" si="1201"/>
        <v>3.673149876558078E-3</v>
      </c>
      <c r="GX547" s="298">
        <f t="shared" si="1202"/>
        <v>3.4531077970173154E-3</v>
      </c>
      <c r="GY547" s="298">
        <f t="shared" si="1203"/>
        <v>4.8197971368966258E-3</v>
      </c>
      <c r="GZ547" s="298">
        <f t="shared" si="1204"/>
        <v>7.1406331084587441E-3</v>
      </c>
      <c r="HA547" s="298">
        <f t="shared" si="1205"/>
        <v>4.9640895648500214E-3</v>
      </c>
      <c r="HB547" s="298">
        <f t="shared" si="1206"/>
        <v>4.865403788634098E-3</v>
      </c>
      <c r="HC547" s="298">
        <f t="shared" si="1207"/>
        <v>3.8295586476979329E-3</v>
      </c>
      <c r="HD547" s="298"/>
    </row>
    <row r="548" spans="1:212" ht="12" customHeight="1" x14ac:dyDescent="0.25">
      <c r="A548" s="2">
        <v>3</v>
      </c>
      <c r="B548" s="10" t="s">
        <v>154</v>
      </c>
      <c r="C548" s="183">
        <v>91015</v>
      </c>
      <c r="D548" s="10"/>
      <c r="E548" s="2" t="s">
        <v>246</v>
      </c>
      <c r="F548" s="33"/>
      <c r="G548" s="33"/>
      <c r="H548" s="33"/>
      <c r="I548" s="33"/>
      <c r="J548" s="33"/>
      <c r="K548" s="33"/>
      <c r="L548" s="33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61"/>
      <c r="X548" s="45"/>
      <c r="Y548" s="3">
        <v>0</v>
      </c>
      <c r="Z548" s="146">
        <v>4</v>
      </c>
      <c r="AA548" s="3">
        <f t="shared" si="1208"/>
        <v>4</v>
      </c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178">
        <f t="shared" si="1120"/>
        <v>0</v>
      </c>
      <c r="BB548" s="2">
        <f t="shared" si="1121"/>
        <v>0</v>
      </c>
      <c r="BC548" s="2">
        <f t="shared" si="1122"/>
        <v>0</v>
      </c>
      <c r="BD548" s="146">
        <f t="shared" si="1123"/>
        <v>0</v>
      </c>
      <c r="BE548" s="3">
        <f t="shared" si="1124"/>
        <v>0</v>
      </c>
      <c r="BF548" s="178">
        <f t="shared" si="1125"/>
        <v>0</v>
      </c>
      <c r="BG548" s="2">
        <f t="shared" si="1126"/>
        <v>0</v>
      </c>
      <c r="BH548" s="2">
        <f t="shared" si="1127"/>
        <v>0</v>
      </c>
      <c r="BI548" s="146">
        <f t="shared" si="1128"/>
        <v>0</v>
      </c>
      <c r="BJ548" s="3"/>
      <c r="BK548" s="21">
        <v>3219</v>
      </c>
      <c r="BL548" s="3">
        <v>3219</v>
      </c>
      <c r="BM548" s="2">
        <v>0</v>
      </c>
      <c r="BN548" s="2">
        <v>0</v>
      </c>
      <c r="BO548" s="45"/>
      <c r="BP548" s="2">
        <f t="shared" si="1129"/>
        <v>0</v>
      </c>
      <c r="BQ548" s="2">
        <f t="shared" si="1130"/>
        <v>0</v>
      </c>
      <c r="BR548" s="2">
        <f t="shared" si="1131"/>
        <v>0</v>
      </c>
      <c r="BS548" s="2"/>
      <c r="BT548" s="7">
        <v>3213</v>
      </c>
      <c r="BU548" s="3">
        <v>3215</v>
      </c>
      <c r="BV548" s="2">
        <f t="shared" si="1209"/>
        <v>-2</v>
      </c>
      <c r="BW548" s="2">
        <v>-2</v>
      </c>
      <c r="BX548" s="61"/>
      <c r="BY548" s="2">
        <f t="shared" si="1132"/>
        <v>-2</v>
      </c>
      <c r="BZ548" s="2">
        <f t="shared" si="1133"/>
        <v>-0.62208398133748055</v>
      </c>
      <c r="CA548" s="2">
        <f t="shared" si="1134"/>
        <v>-0.62208398133748055</v>
      </c>
      <c r="CB548" s="2"/>
      <c r="CC548" s="105">
        <v>3252</v>
      </c>
      <c r="CD548" s="3">
        <v>3246</v>
      </c>
      <c r="CE548" s="2">
        <f t="shared" si="1210"/>
        <v>6</v>
      </c>
      <c r="CF548" s="2">
        <v>6</v>
      </c>
      <c r="CG548" s="61"/>
      <c r="CH548" s="2">
        <f t="shared" si="1135"/>
        <v>6</v>
      </c>
      <c r="CI548" s="2">
        <f t="shared" si="1136"/>
        <v>1.8484288354898337</v>
      </c>
      <c r="CJ548" s="2">
        <f t="shared" si="1137"/>
        <v>1.8484288354898337</v>
      </c>
      <c r="CK548" s="2"/>
      <c r="CL548" s="105">
        <v>3215</v>
      </c>
      <c r="CM548" s="3">
        <v>3214</v>
      </c>
      <c r="CN548" s="2">
        <f t="shared" si="1211"/>
        <v>1</v>
      </c>
      <c r="CO548" s="2">
        <f t="shared" si="1212"/>
        <v>1</v>
      </c>
      <c r="CP548" s="61"/>
      <c r="CQ548" s="2">
        <f t="shared" si="1138"/>
        <v>1</v>
      </c>
      <c r="CR548" s="2">
        <f t="shared" si="1139"/>
        <v>0.31113876789047917</v>
      </c>
      <c r="CS548" s="2">
        <f t="shared" si="1140"/>
        <v>0.31113876789047917</v>
      </c>
      <c r="CT548" s="2"/>
      <c r="CU548" s="131">
        <v>3250</v>
      </c>
      <c r="CV548" s="3">
        <v>3250</v>
      </c>
      <c r="CW548" s="2">
        <f t="shared" si="1213"/>
        <v>0</v>
      </c>
      <c r="CX548" s="2">
        <f t="shared" si="1214"/>
        <v>0</v>
      </c>
      <c r="CY548" s="61"/>
      <c r="CZ548" s="2">
        <f t="shared" si="1141"/>
        <v>0</v>
      </c>
      <c r="DA548" s="2">
        <f t="shared" si="1142"/>
        <v>0</v>
      </c>
      <c r="DB548" s="2">
        <f t="shared" si="1143"/>
        <v>0</v>
      </c>
      <c r="DC548" s="2"/>
      <c r="DD548" s="131">
        <v>3260</v>
      </c>
      <c r="DE548" s="3">
        <v>3258</v>
      </c>
      <c r="DF548" s="2">
        <f t="shared" si="1215"/>
        <v>2</v>
      </c>
      <c r="DG548" s="2">
        <f t="shared" si="1216"/>
        <v>2</v>
      </c>
      <c r="DH548" s="61"/>
      <c r="DI548" s="2">
        <f t="shared" si="1144"/>
        <v>2</v>
      </c>
      <c r="DJ548" s="2">
        <f t="shared" si="1145"/>
        <v>0.61387354205033762</v>
      </c>
      <c r="DK548" s="2">
        <f t="shared" si="1146"/>
        <v>0.61387354205033762</v>
      </c>
      <c r="DL548" s="2"/>
      <c r="DM548" s="131">
        <v>3309</v>
      </c>
      <c r="DN548" s="2">
        <v>3307</v>
      </c>
      <c r="DO548" s="3">
        <f t="shared" si="1147"/>
        <v>2</v>
      </c>
      <c r="DP548" s="3">
        <f t="shared" si="1148"/>
        <v>0.6047777441790142</v>
      </c>
      <c r="DQ548" s="2"/>
      <c r="DR548" s="131">
        <v>3345</v>
      </c>
      <c r="DS548" s="2">
        <v>3352</v>
      </c>
      <c r="DT548" s="3">
        <f t="shared" si="1149"/>
        <v>-7</v>
      </c>
      <c r="DU548" s="3">
        <f t="shared" si="1150"/>
        <v>-2.0883054892601431</v>
      </c>
      <c r="DV548" s="2"/>
      <c r="DW548" s="131">
        <v>3364</v>
      </c>
      <c r="DX548" s="2">
        <v>3368</v>
      </c>
      <c r="DY548" s="3">
        <f t="shared" si="1151"/>
        <v>-4</v>
      </c>
      <c r="DZ548" s="3">
        <f t="shared" si="1152"/>
        <v>-1.1876484560570071</v>
      </c>
      <c r="EA548" s="2"/>
      <c r="EB548" s="131">
        <v>3391</v>
      </c>
      <c r="EC548" s="2">
        <v>3387</v>
      </c>
      <c r="ED548" s="3">
        <f t="shared" si="1223"/>
        <v>4</v>
      </c>
      <c r="EE548" s="3">
        <f t="shared" si="1153"/>
        <v>1.1809861234130499</v>
      </c>
      <c r="EF548" s="2"/>
      <c r="EG548" s="131">
        <v>3447</v>
      </c>
      <c r="EH548" s="2">
        <v>3448</v>
      </c>
      <c r="EI548" s="3">
        <v>0</v>
      </c>
      <c r="EJ548" s="3">
        <f t="shared" si="1154"/>
        <v>0</v>
      </c>
      <c r="EK548" s="2"/>
      <c r="EL548" s="131">
        <v>3471</v>
      </c>
      <c r="EM548" s="2">
        <v>3469</v>
      </c>
      <c r="EN548" s="3">
        <f>EL548-EM548</f>
        <v>2</v>
      </c>
      <c r="EO548" s="3">
        <f t="shared" si="1155"/>
        <v>0.57653502450273852</v>
      </c>
      <c r="EP548" s="2"/>
      <c r="EQ548" s="2"/>
      <c r="ER548" s="77">
        <f t="shared" si="1156"/>
        <v>0</v>
      </c>
      <c r="ES548" s="83">
        <f t="shared" si="1217"/>
        <v>-2</v>
      </c>
      <c r="ET548" s="83">
        <f t="shared" si="1222"/>
        <v>6</v>
      </c>
      <c r="EU548" s="81">
        <f t="shared" si="1220"/>
        <v>1</v>
      </c>
      <c r="EV548" s="81">
        <f t="shared" si="1225"/>
        <v>0</v>
      </c>
      <c r="EW548" s="81">
        <f t="shared" si="1108"/>
        <v>2</v>
      </c>
      <c r="EX548" s="81">
        <f t="shared" si="1226"/>
        <v>2</v>
      </c>
      <c r="EY548" s="81">
        <v>0</v>
      </c>
      <c r="EZ548" s="81">
        <f t="shared" si="1224"/>
        <v>-4</v>
      </c>
      <c r="FA548" s="81">
        <f t="shared" si="1158"/>
        <v>4</v>
      </c>
      <c r="FB548" s="81">
        <f t="shared" si="1159"/>
        <v>0</v>
      </c>
      <c r="FC548" s="81">
        <f>EN548</f>
        <v>2</v>
      </c>
      <c r="FD548" s="2"/>
      <c r="FE548" s="77">
        <f t="shared" si="1160"/>
        <v>0</v>
      </c>
      <c r="FF548" s="83">
        <f t="shared" si="1161"/>
        <v>-0.62208398133748055</v>
      </c>
      <c r="FG548" s="83">
        <f t="shared" si="1162"/>
        <v>1.8484288354898337</v>
      </c>
      <c r="FH548" s="81">
        <f t="shared" si="1163"/>
        <v>0.31113876789047917</v>
      </c>
      <c r="FI548" s="81">
        <f t="shared" si="1164"/>
        <v>0</v>
      </c>
      <c r="FJ548" s="81">
        <f t="shared" si="1165"/>
        <v>0.61387354205033762</v>
      </c>
      <c r="FK548" s="81">
        <f t="shared" si="1166"/>
        <v>0.6047777441790142</v>
      </c>
      <c r="FL548" s="81">
        <f t="shared" si="1167"/>
        <v>0</v>
      </c>
      <c r="FM548" s="81">
        <f t="shared" si="1168"/>
        <v>-1.1876484560570071</v>
      </c>
      <c r="FN548" s="81">
        <f t="shared" si="1169"/>
        <v>1.1809861234130499</v>
      </c>
      <c r="FO548" s="81">
        <f t="shared" si="1170"/>
        <v>0</v>
      </c>
      <c r="FP548" s="81">
        <f t="shared" si="1171"/>
        <v>0.57653502450273852</v>
      </c>
      <c r="FQ548" s="2"/>
      <c r="FR548" s="83">
        <f t="shared" si="1172"/>
        <v>-2</v>
      </c>
      <c r="FS548" s="83">
        <f t="shared" si="1173"/>
        <v>8</v>
      </c>
      <c r="FT548" s="83">
        <f t="shared" si="1174"/>
        <v>-5</v>
      </c>
      <c r="FU548" s="83">
        <f t="shared" si="1175"/>
        <v>-1</v>
      </c>
      <c r="FV548" s="83">
        <f t="shared" si="1176"/>
        <v>2</v>
      </c>
      <c r="FW548" s="83">
        <f t="shared" si="1177"/>
        <v>0</v>
      </c>
      <c r="FX548" s="83">
        <f t="shared" si="1178"/>
        <v>-2</v>
      </c>
      <c r="FY548" s="83">
        <f t="shared" si="1179"/>
        <v>-4</v>
      </c>
      <c r="FZ548" s="83">
        <f t="shared" si="1180"/>
        <v>8</v>
      </c>
      <c r="GA548" s="83">
        <f t="shared" si="1181"/>
        <v>-4</v>
      </c>
      <c r="GB548" s="83">
        <f t="shared" si="1182"/>
        <v>2</v>
      </c>
      <c r="GC548" s="54"/>
      <c r="GD548" s="205">
        <f t="shared" si="1183"/>
        <v>-0.62208398133748055</v>
      </c>
      <c r="GE548" s="206">
        <f t="shared" si="1184"/>
        <v>2.4705128168273145</v>
      </c>
      <c r="GF548" s="206">
        <f t="shared" si="1185"/>
        <v>-1.5372900675993546</v>
      </c>
      <c r="GG548" s="207">
        <f t="shared" si="1186"/>
        <v>-0.31113876789047917</v>
      </c>
      <c r="GH548" s="206">
        <f t="shared" si="1187"/>
        <v>0.61387354205033762</v>
      </c>
      <c r="GI548" s="206">
        <f t="shared" si="1188"/>
        <v>-9.0957978713234189E-3</v>
      </c>
      <c r="GJ548" s="206">
        <f t="shared" si="1189"/>
        <v>-0.6047777441790142</v>
      </c>
      <c r="GK548" s="206">
        <f t="shared" si="1190"/>
        <v>-1.1876484560570071</v>
      </c>
      <c r="GL548" s="206">
        <f t="shared" si="1191"/>
        <v>2.368634579470057</v>
      </c>
      <c r="GM548" s="206">
        <f t="shared" si="1192"/>
        <v>-1.1809861234130499</v>
      </c>
      <c r="GN548" s="206">
        <f t="shared" si="1193"/>
        <v>0.57653502450273852</v>
      </c>
      <c r="GO548" s="2"/>
      <c r="GP548" s="3">
        <f t="shared" si="1194"/>
        <v>2</v>
      </c>
      <c r="GQ548" s="320">
        <f t="shared" si="1195"/>
        <v>5.7653502450273858E-4</v>
      </c>
      <c r="GR548" s="298">
        <f t="shared" si="1196"/>
        <v>0</v>
      </c>
      <c r="GS548" s="298">
        <f t="shared" si="1197"/>
        <v>-3.1962156806341291E-5</v>
      </c>
      <c r="GT548" s="298">
        <f t="shared" si="1198"/>
        <v>1.1456663843350729E-4</v>
      </c>
      <c r="GU548" s="298">
        <f t="shared" si="1199"/>
        <v>2.1590810950859316E-5</v>
      </c>
      <c r="GV548" s="298">
        <f t="shared" si="1200"/>
        <v>0</v>
      </c>
      <c r="GW548" s="298">
        <f t="shared" si="1201"/>
        <v>4.0143714497902492E-5</v>
      </c>
      <c r="GX548" s="298">
        <f t="shared" si="1202"/>
        <v>5.0045040536482834E-5</v>
      </c>
      <c r="GY548" s="298">
        <f t="shared" si="1203"/>
        <v>0</v>
      </c>
      <c r="GZ548" s="298">
        <f t="shared" si="1204"/>
        <v>-8.303061754021796E-5</v>
      </c>
      <c r="HA548" s="298">
        <f t="shared" si="1205"/>
        <v>8.4495141529362065E-5</v>
      </c>
      <c r="HB548" s="298">
        <f t="shared" si="1206"/>
        <v>0</v>
      </c>
      <c r="HC548" s="298">
        <f t="shared" si="1207"/>
        <v>3.4656639345682646E-5</v>
      </c>
      <c r="HD548" s="298"/>
    </row>
    <row r="549" spans="1:212" ht="12" customHeight="1" x14ac:dyDescent="0.25">
      <c r="A549" s="2">
        <v>3</v>
      </c>
      <c r="B549" s="10" t="s">
        <v>154</v>
      </c>
      <c r="C549" s="183">
        <v>91030</v>
      </c>
      <c r="D549" s="10"/>
      <c r="E549" s="2" t="s">
        <v>288</v>
      </c>
      <c r="F549" s="33"/>
      <c r="G549" s="33"/>
      <c r="H549" s="33"/>
      <c r="I549" s="33"/>
      <c r="J549" s="33"/>
      <c r="K549" s="33"/>
      <c r="L549" s="33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61"/>
      <c r="X549" s="45"/>
      <c r="Y549" s="3">
        <v>0</v>
      </c>
      <c r="Z549" s="146">
        <v>20</v>
      </c>
      <c r="AA549" s="3">
        <f t="shared" si="1208"/>
        <v>20</v>
      </c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178">
        <f t="shared" si="1120"/>
        <v>0</v>
      </c>
      <c r="BB549" s="2">
        <f t="shared" si="1121"/>
        <v>0</v>
      </c>
      <c r="BC549" s="2">
        <f t="shared" si="1122"/>
        <v>0</v>
      </c>
      <c r="BD549" s="146">
        <f t="shared" si="1123"/>
        <v>0</v>
      </c>
      <c r="BE549" s="3">
        <f t="shared" si="1124"/>
        <v>0.79656862745098034</v>
      </c>
      <c r="BF549" s="178">
        <f t="shared" si="1125"/>
        <v>0</v>
      </c>
      <c r="BG549" s="2">
        <f t="shared" si="1126"/>
        <v>0</v>
      </c>
      <c r="BH549" s="2">
        <f t="shared" si="1127"/>
        <v>0</v>
      </c>
      <c r="BI549" s="146">
        <f t="shared" si="1128"/>
        <v>0</v>
      </c>
      <c r="BJ549" s="3"/>
      <c r="BK549" s="21">
        <v>15670</v>
      </c>
      <c r="BL549" s="3">
        <v>15646</v>
      </c>
      <c r="BM549" s="2">
        <v>24</v>
      </c>
      <c r="BN549" s="2">
        <v>24</v>
      </c>
      <c r="BO549" s="45"/>
      <c r="BP549" s="2">
        <f t="shared" si="1129"/>
        <v>24</v>
      </c>
      <c r="BQ549" s="2">
        <f t="shared" si="1130"/>
        <v>1.53393838680813</v>
      </c>
      <c r="BR549" s="2">
        <f t="shared" si="1131"/>
        <v>1.53393838680813</v>
      </c>
      <c r="BS549" s="2"/>
      <c r="BT549" s="7">
        <v>15859</v>
      </c>
      <c r="BU549" s="3">
        <v>15842</v>
      </c>
      <c r="BV549" s="2">
        <f t="shared" si="1209"/>
        <v>17</v>
      </c>
      <c r="BW549" s="2">
        <v>17</v>
      </c>
      <c r="BX549" s="61"/>
      <c r="BY549" s="2">
        <f t="shared" si="1132"/>
        <v>17</v>
      </c>
      <c r="BZ549" s="2">
        <f t="shared" si="1133"/>
        <v>1.0730968312081808</v>
      </c>
      <c r="CA549" s="2">
        <f t="shared" si="1134"/>
        <v>1.0730968312081808</v>
      </c>
      <c r="CB549" s="2"/>
      <c r="CC549" s="105">
        <v>15953</v>
      </c>
      <c r="CD549" s="3">
        <v>15931</v>
      </c>
      <c r="CE549" s="2">
        <f t="shared" si="1210"/>
        <v>22</v>
      </c>
      <c r="CF549" s="2">
        <v>22</v>
      </c>
      <c r="CG549" s="61"/>
      <c r="CH549" s="2">
        <f t="shared" si="1135"/>
        <v>22</v>
      </c>
      <c r="CI549" s="2">
        <f t="shared" si="1136"/>
        <v>1.3809553700332684</v>
      </c>
      <c r="CJ549" s="2">
        <f t="shared" si="1137"/>
        <v>1.3809553700332684</v>
      </c>
      <c r="CK549" s="2"/>
      <c r="CL549" s="105">
        <v>16152</v>
      </c>
      <c r="CM549" s="3">
        <v>16142</v>
      </c>
      <c r="CN549" s="2">
        <f t="shared" si="1211"/>
        <v>10</v>
      </c>
      <c r="CO549" s="2">
        <f t="shared" si="1212"/>
        <v>10</v>
      </c>
      <c r="CP549" s="61"/>
      <c r="CQ549" s="2">
        <f t="shared" si="1138"/>
        <v>10</v>
      </c>
      <c r="CR549" s="2">
        <f t="shared" si="1139"/>
        <v>0.61950192045595343</v>
      </c>
      <c r="CS549" s="2">
        <f t="shared" si="1140"/>
        <v>0.61950192045595343</v>
      </c>
      <c r="CT549" s="2"/>
      <c r="CU549" s="131">
        <v>16333</v>
      </c>
      <c r="CV549" s="3">
        <v>16320</v>
      </c>
      <c r="CW549" s="2">
        <f t="shared" si="1213"/>
        <v>13</v>
      </c>
      <c r="CX549" s="2">
        <f t="shared" si="1214"/>
        <v>13</v>
      </c>
      <c r="CY549" s="61"/>
      <c r="CZ549" s="2">
        <f t="shared" si="1141"/>
        <v>13</v>
      </c>
      <c r="DA549" s="2">
        <f t="shared" si="1142"/>
        <v>0.79656862745098034</v>
      </c>
      <c r="DB549" s="2">
        <f t="shared" si="1143"/>
        <v>0.79656862745098034</v>
      </c>
      <c r="DC549" s="2"/>
      <c r="DD549" s="131">
        <v>16370</v>
      </c>
      <c r="DE549" s="3">
        <v>16357</v>
      </c>
      <c r="DF549" s="2">
        <f t="shared" si="1215"/>
        <v>13</v>
      </c>
      <c r="DG549" s="2">
        <f t="shared" si="1216"/>
        <v>13</v>
      </c>
      <c r="DH549" s="61"/>
      <c r="DI549" s="2">
        <f t="shared" si="1144"/>
        <v>13</v>
      </c>
      <c r="DJ549" s="2">
        <f t="shared" si="1145"/>
        <v>0.79476676652197842</v>
      </c>
      <c r="DK549" s="2">
        <f t="shared" si="1146"/>
        <v>0.79476676652197842</v>
      </c>
      <c r="DL549" s="2"/>
      <c r="DM549" s="131">
        <v>16435</v>
      </c>
      <c r="DN549" s="2">
        <v>16423</v>
      </c>
      <c r="DO549" s="3">
        <f t="shared" si="1147"/>
        <v>12</v>
      </c>
      <c r="DP549" s="3">
        <f t="shared" si="1148"/>
        <v>0.73068257930950498</v>
      </c>
      <c r="DQ549" s="2"/>
      <c r="DR549" s="131">
        <v>16586</v>
      </c>
      <c r="DS549" s="2">
        <v>16576</v>
      </c>
      <c r="DT549" s="3">
        <f t="shared" si="1149"/>
        <v>10</v>
      </c>
      <c r="DU549" s="3">
        <f t="shared" si="1150"/>
        <v>0.60328185328185324</v>
      </c>
      <c r="DV549" s="2"/>
      <c r="DW549" s="131">
        <v>16701</v>
      </c>
      <c r="DX549" s="2">
        <v>16698</v>
      </c>
      <c r="DY549" s="3">
        <f t="shared" si="1151"/>
        <v>3</v>
      </c>
      <c r="DZ549" s="3">
        <f t="shared" si="1152"/>
        <v>0.17966223499820339</v>
      </c>
      <c r="EA549" s="2"/>
      <c r="EB549" s="131">
        <v>16828</v>
      </c>
      <c r="EC549" s="2">
        <v>16816</v>
      </c>
      <c r="ED549" s="3">
        <f t="shared" si="1223"/>
        <v>12</v>
      </c>
      <c r="EE549" s="3">
        <f t="shared" si="1153"/>
        <v>0.71360608943862991</v>
      </c>
      <c r="EF549" s="2"/>
      <c r="EG549" s="131">
        <v>17020</v>
      </c>
      <c r="EH549" s="2">
        <v>17011</v>
      </c>
      <c r="EI549" s="3">
        <f>EG549-EH549</f>
        <v>9</v>
      </c>
      <c r="EJ549" s="3">
        <f t="shared" si="1154"/>
        <v>0.52906942566574566</v>
      </c>
      <c r="EK549" s="2"/>
      <c r="EL549" s="131">
        <v>17107</v>
      </c>
      <c r="EM549" s="2">
        <v>17119</v>
      </c>
      <c r="EN549" s="146">
        <v>0</v>
      </c>
      <c r="EO549" s="3">
        <f t="shared" si="1155"/>
        <v>0</v>
      </c>
      <c r="EP549" s="2"/>
      <c r="EQ549" s="2"/>
      <c r="ER549" s="77">
        <f t="shared" si="1156"/>
        <v>24</v>
      </c>
      <c r="ES549" s="83">
        <f t="shared" si="1217"/>
        <v>17</v>
      </c>
      <c r="ET549" s="83">
        <f t="shared" si="1222"/>
        <v>22</v>
      </c>
      <c r="EU549" s="81">
        <f t="shared" si="1220"/>
        <v>10</v>
      </c>
      <c r="EV549" s="81">
        <f t="shared" si="1225"/>
        <v>13</v>
      </c>
      <c r="EW549" s="81">
        <f t="shared" si="1108"/>
        <v>13</v>
      </c>
      <c r="EX549" s="81">
        <f t="shared" si="1226"/>
        <v>12</v>
      </c>
      <c r="EY549" s="81">
        <v>0</v>
      </c>
      <c r="EZ549" s="81">
        <f t="shared" si="1224"/>
        <v>3</v>
      </c>
      <c r="FA549" s="81">
        <f t="shared" si="1158"/>
        <v>12</v>
      </c>
      <c r="FB549" s="81">
        <f t="shared" si="1159"/>
        <v>9</v>
      </c>
      <c r="FC549" s="81">
        <v>0</v>
      </c>
      <c r="FD549" s="2"/>
      <c r="FE549" s="77">
        <f t="shared" si="1160"/>
        <v>1.53393838680813</v>
      </c>
      <c r="FF549" s="83">
        <f t="shared" si="1161"/>
        <v>1.0730968312081808</v>
      </c>
      <c r="FG549" s="83">
        <f t="shared" si="1162"/>
        <v>1.3809553700332684</v>
      </c>
      <c r="FH549" s="81">
        <f t="shared" si="1163"/>
        <v>0.61950192045595343</v>
      </c>
      <c r="FI549" s="81">
        <f t="shared" si="1164"/>
        <v>0.79656862745098034</v>
      </c>
      <c r="FJ549" s="81">
        <f t="shared" si="1165"/>
        <v>0.79476676652197842</v>
      </c>
      <c r="FK549" s="81">
        <f t="shared" si="1166"/>
        <v>0.73068257930950498</v>
      </c>
      <c r="FL549" s="81">
        <f t="shared" si="1167"/>
        <v>0</v>
      </c>
      <c r="FM549" s="81">
        <f t="shared" si="1168"/>
        <v>0.17966223499820339</v>
      </c>
      <c r="FN549" s="81">
        <f t="shared" si="1169"/>
        <v>0.71360608943862991</v>
      </c>
      <c r="FO549" s="81">
        <f t="shared" si="1170"/>
        <v>0.52906942566574566</v>
      </c>
      <c r="FP549" s="81">
        <f t="shared" si="1171"/>
        <v>0</v>
      </c>
      <c r="FQ549" s="2"/>
      <c r="FR549" s="83">
        <f t="shared" si="1172"/>
        <v>-7</v>
      </c>
      <c r="FS549" s="83">
        <f t="shared" si="1173"/>
        <v>5</v>
      </c>
      <c r="FT549" s="83">
        <f t="shared" si="1174"/>
        <v>-12</v>
      </c>
      <c r="FU549" s="83">
        <f t="shared" si="1175"/>
        <v>3</v>
      </c>
      <c r="FV549" s="83">
        <f t="shared" si="1176"/>
        <v>0</v>
      </c>
      <c r="FW549" s="83">
        <f t="shared" si="1177"/>
        <v>-1</v>
      </c>
      <c r="FX549" s="83">
        <f t="shared" si="1178"/>
        <v>-12</v>
      </c>
      <c r="FY549" s="83">
        <f t="shared" si="1179"/>
        <v>3</v>
      </c>
      <c r="FZ549" s="83">
        <f t="shared" si="1180"/>
        <v>9</v>
      </c>
      <c r="GA549" s="83">
        <f t="shared" si="1181"/>
        <v>-3</v>
      </c>
      <c r="GB549" s="83">
        <f t="shared" si="1182"/>
        <v>-9</v>
      </c>
      <c r="GC549" s="54"/>
      <c r="GD549" s="205">
        <f t="shared" si="1183"/>
        <v>-0.46084155559994922</v>
      </c>
      <c r="GE549" s="206">
        <f t="shared" si="1184"/>
        <v>0.30785853882508762</v>
      </c>
      <c r="GF549" s="206">
        <f t="shared" si="1185"/>
        <v>-0.76145344957731498</v>
      </c>
      <c r="GG549" s="207">
        <f t="shared" si="1186"/>
        <v>0.17706670699502691</v>
      </c>
      <c r="GH549" s="206">
        <f t="shared" si="1187"/>
        <v>-1.8018609290019194E-3</v>
      </c>
      <c r="GI549" s="206">
        <f t="shared" si="1188"/>
        <v>-6.4084187212473442E-2</v>
      </c>
      <c r="GJ549" s="206">
        <f t="shared" si="1189"/>
        <v>-0.73068257930950498</v>
      </c>
      <c r="GK549" s="206">
        <f t="shared" si="1190"/>
        <v>0.17966223499820339</v>
      </c>
      <c r="GL549" s="206">
        <f t="shared" si="1191"/>
        <v>0.53394385444042647</v>
      </c>
      <c r="GM549" s="206">
        <f t="shared" si="1192"/>
        <v>-0.18453666377288425</v>
      </c>
      <c r="GN549" s="206">
        <f t="shared" si="1193"/>
        <v>-0.52906942566574566</v>
      </c>
      <c r="GO549" s="2"/>
      <c r="GP549" s="3">
        <f t="shared" si="1194"/>
        <v>0</v>
      </c>
      <c r="GQ549" s="320">
        <f t="shared" si="1195"/>
        <v>0</v>
      </c>
      <c r="GR549" s="298">
        <f t="shared" si="1196"/>
        <v>4.1798011111304621E-4</v>
      </c>
      <c r="GS549" s="298">
        <f t="shared" si="1197"/>
        <v>2.7167833285390099E-4</v>
      </c>
      <c r="GT549" s="298">
        <f t="shared" si="1198"/>
        <v>4.200776742561934E-4</v>
      </c>
      <c r="GU549" s="298">
        <f t="shared" si="1199"/>
        <v>2.1590810950859315E-4</v>
      </c>
      <c r="GV549" s="298">
        <f t="shared" si="1200"/>
        <v>2.3458928829218998E-4</v>
      </c>
      <c r="GW549" s="298">
        <f t="shared" si="1201"/>
        <v>2.6093414423636617E-4</v>
      </c>
      <c r="GX549" s="298">
        <f t="shared" si="1202"/>
        <v>3.00270243218897E-4</v>
      </c>
      <c r="GY549" s="298">
        <f t="shared" si="1203"/>
        <v>0</v>
      </c>
      <c r="GZ549" s="298">
        <f t="shared" si="1204"/>
        <v>6.227296315516347E-5</v>
      </c>
      <c r="HA549" s="298">
        <f t="shared" si="1205"/>
        <v>2.5348542458808617E-4</v>
      </c>
      <c r="HB549" s="298">
        <f t="shared" si="1206"/>
        <v>1.7946161515453639E-4</v>
      </c>
      <c r="HC549" s="298">
        <f t="shared" si="1207"/>
        <v>0</v>
      </c>
      <c r="HD549" s="298"/>
    </row>
    <row r="550" spans="1:212" ht="12" customHeight="1" x14ac:dyDescent="0.25">
      <c r="A550" s="2">
        <v>3</v>
      </c>
      <c r="B550" s="10" t="s">
        <v>154</v>
      </c>
      <c r="C550" s="183">
        <v>91034</v>
      </c>
      <c r="D550" s="10"/>
      <c r="E550" s="2" t="s">
        <v>312</v>
      </c>
      <c r="F550" s="33"/>
      <c r="G550" s="33" t="s">
        <v>176</v>
      </c>
      <c r="H550" s="33" t="s">
        <v>176</v>
      </c>
      <c r="I550" s="33"/>
      <c r="J550" s="33" t="s">
        <v>644</v>
      </c>
      <c r="K550" s="33"/>
      <c r="L550" s="33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61"/>
      <c r="X550" s="45"/>
      <c r="Y550" s="3">
        <v>0</v>
      </c>
      <c r="Z550" s="146">
        <v>17</v>
      </c>
      <c r="AA550" s="3">
        <f t="shared" si="1208"/>
        <v>17</v>
      </c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178">
        <f t="shared" si="1120"/>
        <v>0</v>
      </c>
      <c r="BB550" s="2">
        <f t="shared" si="1121"/>
        <v>0</v>
      </c>
      <c r="BC550" s="2">
        <f t="shared" si="1122"/>
        <v>0</v>
      </c>
      <c r="BD550" s="146">
        <f t="shared" si="1123"/>
        <v>0</v>
      </c>
      <c r="BE550" s="3">
        <f t="shared" si="1124"/>
        <v>4.8943270300333701</v>
      </c>
      <c r="BF550" s="178">
        <f t="shared" si="1125"/>
        <v>0</v>
      </c>
      <c r="BG550" s="2">
        <f t="shared" si="1126"/>
        <v>0</v>
      </c>
      <c r="BH550" s="2">
        <f t="shared" si="1127"/>
        <v>0</v>
      </c>
      <c r="BI550" s="146">
        <f t="shared" si="1128"/>
        <v>0</v>
      </c>
      <c r="BJ550" s="3"/>
      <c r="BK550" s="21">
        <v>13912</v>
      </c>
      <c r="BL550" s="3">
        <v>13590</v>
      </c>
      <c r="BM550" s="2">
        <v>322</v>
      </c>
      <c r="BN550" s="2">
        <v>322</v>
      </c>
      <c r="BO550" s="45"/>
      <c r="BP550" s="2">
        <f t="shared" si="1129"/>
        <v>322</v>
      </c>
      <c r="BQ550" s="2">
        <f t="shared" si="1130"/>
        <v>23.693892568064754</v>
      </c>
      <c r="BR550" s="2">
        <f t="shared" si="1131"/>
        <v>23.693892568064754</v>
      </c>
      <c r="BS550" s="2"/>
      <c r="BT550" s="7">
        <v>14154</v>
      </c>
      <c r="BU550" s="3">
        <v>13668</v>
      </c>
      <c r="BV550" s="2">
        <f t="shared" si="1209"/>
        <v>486</v>
      </c>
      <c r="BW550" s="2">
        <v>486</v>
      </c>
      <c r="BX550" s="61"/>
      <c r="BY550" s="2">
        <f t="shared" si="1132"/>
        <v>486</v>
      </c>
      <c r="BZ550" s="2">
        <f t="shared" si="1133"/>
        <v>35.557506584723441</v>
      </c>
      <c r="CA550" s="2">
        <f t="shared" si="1134"/>
        <v>35.557506584723441</v>
      </c>
      <c r="CB550" s="2"/>
      <c r="CC550" s="105">
        <v>13641</v>
      </c>
      <c r="CD550" s="3">
        <v>13551</v>
      </c>
      <c r="CE550" s="2">
        <f t="shared" si="1210"/>
        <v>90</v>
      </c>
      <c r="CF550" s="2">
        <v>90</v>
      </c>
      <c r="CG550" s="61"/>
      <c r="CH550" s="2">
        <f t="shared" si="1135"/>
        <v>90</v>
      </c>
      <c r="CI550" s="2">
        <f t="shared" si="1136"/>
        <v>6.6415762674341376</v>
      </c>
      <c r="CJ550" s="2">
        <f t="shared" si="1137"/>
        <v>6.6415762674341376</v>
      </c>
      <c r="CK550" s="2"/>
      <c r="CL550" s="105">
        <v>13631</v>
      </c>
      <c r="CM550" s="3">
        <v>13541</v>
      </c>
      <c r="CN550" s="2">
        <f t="shared" si="1211"/>
        <v>90</v>
      </c>
      <c r="CO550" s="2">
        <f t="shared" si="1212"/>
        <v>90</v>
      </c>
      <c r="CP550" s="61"/>
      <c r="CQ550" s="2">
        <f t="shared" si="1138"/>
        <v>90</v>
      </c>
      <c r="CR550" s="2">
        <f t="shared" si="1139"/>
        <v>6.6464810575289857</v>
      </c>
      <c r="CS550" s="2">
        <f t="shared" si="1140"/>
        <v>6.6464810575289857</v>
      </c>
      <c r="CT550" s="2"/>
      <c r="CU550" s="131">
        <v>13551</v>
      </c>
      <c r="CV550" s="3">
        <v>13485</v>
      </c>
      <c r="CW550" s="2">
        <f t="shared" si="1213"/>
        <v>66</v>
      </c>
      <c r="CX550" s="2">
        <f t="shared" si="1214"/>
        <v>66</v>
      </c>
      <c r="CY550" s="61"/>
      <c r="CZ550" s="2">
        <f t="shared" si="1141"/>
        <v>66</v>
      </c>
      <c r="DA550" s="2">
        <f t="shared" si="1142"/>
        <v>4.8943270300333701</v>
      </c>
      <c r="DB550" s="2">
        <f t="shared" si="1143"/>
        <v>4.8943270300333701</v>
      </c>
      <c r="DC550" s="2"/>
      <c r="DD550" s="131">
        <v>13606</v>
      </c>
      <c r="DE550" s="3">
        <v>13554</v>
      </c>
      <c r="DF550" s="2">
        <f t="shared" si="1215"/>
        <v>52</v>
      </c>
      <c r="DG550" s="2">
        <f t="shared" si="1216"/>
        <v>52</v>
      </c>
      <c r="DH550" s="61"/>
      <c r="DI550" s="2">
        <f t="shared" si="1144"/>
        <v>52</v>
      </c>
      <c r="DJ550" s="2">
        <f t="shared" si="1145"/>
        <v>3.8365058285377009</v>
      </c>
      <c r="DK550" s="2">
        <f t="shared" si="1146"/>
        <v>3.8365058285377009</v>
      </c>
      <c r="DL550" s="2"/>
      <c r="DM550" s="131">
        <v>13575</v>
      </c>
      <c r="DN550" s="2">
        <v>13539</v>
      </c>
      <c r="DO550" s="3">
        <f t="shared" si="1147"/>
        <v>36</v>
      </c>
      <c r="DP550" s="3">
        <f t="shared" si="1148"/>
        <v>2.658985153999557</v>
      </c>
      <c r="DQ550" s="2"/>
      <c r="DR550" s="131">
        <v>13485</v>
      </c>
      <c r="DS550" s="2">
        <v>13436</v>
      </c>
      <c r="DT550" s="3">
        <f t="shared" si="1149"/>
        <v>49</v>
      </c>
      <c r="DU550" s="3">
        <f t="shared" si="1150"/>
        <v>3.6469187258112532</v>
      </c>
      <c r="DV550" s="2"/>
      <c r="DW550" s="131">
        <v>13395</v>
      </c>
      <c r="DX550" s="2">
        <v>13382</v>
      </c>
      <c r="DY550" s="3">
        <f t="shared" si="1151"/>
        <v>13</v>
      </c>
      <c r="DZ550" s="3">
        <f t="shared" si="1152"/>
        <v>0.97145419219847551</v>
      </c>
      <c r="EA550" s="2"/>
      <c r="EB550" s="131">
        <v>13312</v>
      </c>
      <c r="EC550" s="2">
        <v>13286</v>
      </c>
      <c r="ED550" s="3">
        <f t="shared" si="1223"/>
        <v>26</v>
      </c>
      <c r="EE550" s="3">
        <f t="shared" si="1153"/>
        <v>1.9569471624266144</v>
      </c>
      <c r="EF550" s="2"/>
      <c r="EG550" s="131">
        <v>13326</v>
      </c>
      <c r="EH550" s="2">
        <v>13310</v>
      </c>
      <c r="EI550" s="3">
        <f>EG550-EH550</f>
        <v>16</v>
      </c>
      <c r="EJ550" s="3">
        <f t="shared" si="1154"/>
        <v>1.2021036814425246</v>
      </c>
      <c r="EK550" s="2"/>
      <c r="EL550" s="131">
        <v>13287</v>
      </c>
      <c r="EM550" s="2">
        <v>13274</v>
      </c>
      <c r="EN550" s="3">
        <f>EL550-EM550</f>
        <v>13</v>
      </c>
      <c r="EO550" s="3">
        <f t="shared" si="1155"/>
        <v>0.97935814373964136</v>
      </c>
      <c r="EP550" s="2"/>
      <c r="EQ550" s="2"/>
      <c r="ER550" s="77">
        <f t="shared" si="1156"/>
        <v>322</v>
      </c>
      <c r="ES550" s="83">
        <f t="shared" si="1217"/>
        <v>486</v>
      </c>
      <c r="ET550" s="83">
        <f t="shared" si="1222"/>
        <v>90</v>
      </c>
      <c r="EU550" s="81">
        <f t="shared" si="1220"/>
        <v>90</v>
      </c>
      <c r="EV550" s="81">
        <f t="shared" si="1225"/>
        <v>66</v>
      </c>
      <c r="EW550" s="81">
        <f t="shared" si="1108"/>
        <v>52</v>
      </c>
      <c r="EX550" s="81">
        <f t="shared" si="1226"/>
        <v>36</v>
      </c>
      <c r="EY550" s="81">
        <f>DT550</f>
        <v>49</v>
      </c>
      <c r="EZ550" s="81">
        <f t="shared" si="1224"/>
        <v>13</v>
      </c>
      <c r="FA550" s="81">
        <f t="shared" si="1158"/>
        <v>26</v>
      </c>
      <c r="FB550" s="81">
        <f t="shared" si="1159"/>
        <v>16</v>
      </c>
      <c r="FC550" s="81">
        <f>EN550</f>
        <v>13</v>
      </c>
      <c r="FD550" s="2"/>
      <c r="FE550" s="77">
        <f t="shared" si="1160"/>
        <v>23.693892568064754</v>
      </c>
      <c r="FF550" s="83">
        <f t="shared" si="1161"/>
        <v>35.557506584723441</v>
      </c>
      <c r="FG550" s="83">
        <f t="shared" si="1162"/>
        <v>6.6415762674341376</v>
      </c>
      <c r="FH550" s="81">
        <f t="shared" si="1163"/>
        <v>6.6464810575289857</v>
      </c>
      <c r="FI550" s="81">
        <f t="shared" si="1164"/>
        <v>4.8943270300333701</v>
      </c>
      <c r="FJ550" s="81">
        <f t="shared" si="1165"/>
        <v>3.8365058285377009</v>
      </c>
      <c r="FK550" s="81">
        <f t="shared" si="1166"/>
        <v>2.658985153999557</v>
      </c>
      <c r="FL550" s="81">
        <f t="shared" si="1167"/>
        <v>3.6469187258112532</v>
      </c>
      <c r="FM550" s="81">
        <f t="shared" si="1168"/>
        <v>0.97145419219847551</v>
      </c>
      <c r="FN550" s="81">
        <f t="shared" si="1169"/>
        <v>1.9569471624266144</v>
      </c>
      <c r="FO550" s="81">
        <f t="shared" si="1170"/>
        <v>1.2021036814425246</v>
      </c>
      <c r="FP550" s="81">
        <f t="shared" si="1171"/>
        <v>0.97935814373964136</v>
      </c>
      <c r="FQ550" s="2"/>
      <c r="FR550" s="83">
        <f t="shared" si="1172"/>
        <v>164</v>
      </c>
      <c r="FS550" s="83">
        <f t="shared" si="1173"/>
        <v>-396</v>
      </c>
      <c r="FT550" s="83">
        <f t="shared" si="1174"/>
        <v>0</v>
      </c>
      <c r="FU550" s="83">
        <f t="shared" si="1175"/>
        <v>-24</v>
      </c>
      <c r="FV550" s="83">
        <f t="shared" si="1176"/>
        <v>-14</v>
      </c>
      <c r="FW550" s="83">
        <f t="shared" si="1177"/>
        <v>-16</v>
      </c>
      <c r="FX550" s="83">
        <f t="shared" si="1178"/>
        <v>13</v>
      </c>
      <c r="FY550" s="83">
        <f t="shared" si="1179"/>
        <v>-36</v>
      </c>
      <c r="FZ550" s="83">
        <f t="shared" si="1180"/>
        <v>13</v>
      </c>
      <c r="GA550" s="83">
        <f t="shared" si="1181"/>
        <v>-10</v>
      </c>
      <c r="GB550" s="83">
        <f t="shared" si="1182"/>
        <v>-3</v>
      </c>
      <c r="GC550" s="54"/>
      <c r="GD550" s="205">
        <f t="shared" si="1183"/>
        <v>11.863614016658687</v>
      </c>
      <c r="GE550" s="206">
        <f t="shared" si="1184"/>
        <v>-28.915930317289302</v>
      </c>
      <c r="GF550" s="206">
        <f t="shared" si="1185"/>
        <v>4.9047900948480105E-3</v>
      </c>
      <c r="GG550" s="207">
        <f t="shared" si="1186"/>
        <v>-1.7521540274956156</v>
      </c>
      <c r="GH550" s="206">
        <f t="shared" si="1187"/>
        <v>-1.0578212014956692</v>
      </c>
      <c r="GI550" s="206">
        <f t="shared" si="1188"/>
        <v>-1.1775206745381439</v>
      </c>
      <c r="GJ550" s="206">
        <f t="shared" si="1189"/>
        <v>0.98793357181169617</v>
      </c>
      <c r="GK550" s="206">
        <f t="shared" si="1190"/>
        <v>-2.6754645336127778</v>
      </c>
      <c r="GL550" s="206">
        <f t="shared" si="1191"/>
        <v>0.98549297022813886</v>
      </c>
      <c r="GM550" s="206">
        <f t="shared" si="1192"/>
        <v>-0.75484348098408982</v>
      </c>
      <c r="GN550" s="206">
        <f t="shared" si="1193"/>
        <v>-0.22274553770288319</v>
      </c>
      <c r="GO550" s="2"/>
      <c r="GP550" s="3">
        <f t="shared" si="1194"/>
        <v>13</v>
      </c>
      <c r="GQ550" s="320">
        <f t="shared" si="1195"/>
        <v>9.7935814373964133E-4</v>
      </c>
      <c r="GR550" s="298">
        <f t="shared" si="1196"/>
        <v>5.6078998241000369E-3</v>
      </c>
      <c r="GS550" s="298">
        <f t="shared" si="1197"/>
        <v>7.7668041039409335E-3</v>
      </c>
      <c r="GT550" s="298">
        <f t="shared" si="1198"/>
        <v>1.7184995765026092E-3</v>
      </c>
      <c r="GU550" s="298">
        <f t="shared" si="1199"/>
        <v>1.9431729855773382E-3</v>
      </c>
      <c r="GV550" s="298">
        <f t="shared" si="1200"/>
        <v>1.1909917713295798E-3</v>
      </c>
      <c r="GW550" s="298">
        <f t="shared" si="1201"/>
        <v>1.0437365769454647E-3</v>
      </c>
      <c r="GX550" s="298">
        <f t="shared" si="1202"/>
        <v>9.0081072965669101E-4</v>
      </c>
      <c r="GY550" s="298">
        <f t="shared" si="1203"/>
        <v>1.1749754214325108E-3</v>
      </c>
      <c r="GZ550" s="298">
        <f t="shared" si="1204"/>
        <v>2.6984950700570837E-4</v>
      </c>
      <c r="HA550" s="298">
        <f t="shared" si="1205"/>
        <v>5.4921841994085344E-4</v>
      </c>
      <c r="HB550" s="298">
        <f t="shared" si="1206"/>
        <v>3.1904287138584246E-4</v>
      </c>
      <c r="HC550" s="298">
        <f t="shared" si="1207"/>
        <v>2.2526815574693722E-4</v>
      </c>
      <c r="HD550" s="298"/>
    </row>
    <row r="551" spans="1:212" ht="12" customHeight="1" x14ac:dyDescent="0.25">
      <c r="A551" s="2">
        <v>3</v>
      </c>
      <c r="B551" s="10" t="s">
        <v>154</v>
      </c>
      <c r="C551" s="183">
        <v>91054</v>
      </c>
      <c r="D551" s="10"/>
      <c r="E551" s="2" t="s">
        <v>360</v>
      </c>
      <c r="F551" s="33"/>
      <c r="G551" s="33"/>
      <c r="H551" s="33"/>
      <c r="I551" s="33"/>
      <c r="J551" s="33"/>
      <c r="K551" s="33"/>
      <c r="L551" s="33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61"/>
      <c r="X551" s="45"/>
      <c r="Y551" s="3">
        <v>0</v>
      </c>
      <c r="Z551" s="146">
        <v>6</v>
      </c>
      <c r="AA551" s="3">
        <f t="shared" si="1208"/>
        <v>6</v>
      </c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178">
        <f t="shared" si="1120"/>
        <v>0</v>
      </c>
      <c r="BB551" s="2">
        <f t="shared" si="1121"/>
        <v>0</v>
      </c>
      <c r="BC551" s="2">
        <f t="shared" si="1122"/>
        <v>0</v>
      </c>
      <c r="BD551" s="146">
        <f t="shared" si="1123"/>
        <v>0</v>
      </c>
      <c r="BE551" s="3">
        <f t="shared" si="1124"/>
        <v>0.43888523151195963</v>
      </c>
      <c r="BF551" s="178">
        <f t="shared" si="1125"/>
        <v>0</v>
      </c>
      <c r="BG551" s="2">
        <f t="shared" si="1126"/>
        <v>0</v>
      </c>
      <c r="BH551" s="2">
        <f t="shared" si="1127"/>
        <v>0</v>
      </c>
      <c r="BI551" s="146">
        <f t="shared" si="1128"/>
        <v>0</v>
      </c>
      <c r="BJ551" s="3"/>
      <c r="BK551" s="21">
        <v>4455</v>
      </c>
      <c r="BL551" s="3">
        <v>4455</v>
      </c>
      <c r="BM551" s="2">
        <v>0</v>
      </c>
      <c r="BN551" s="2">
        <v>0</v>
      </c>
      <c r="BO551" s="45"/>
      <c r="BP551" s="2">
        <f t="shared" si="1129"/>
        <v>0</v>
      </c>
      <c r="BQ551" s="2">
        <f t="shared" si="1130"/>
        <v>0</v>
      </c>
      <c r="BR551" s="2">
        <f t="shared" si="1131"/>
        <v>0</v>
      </c>
      <c r="BS551" s="2"/>
      <c r="BT551" s="7">
        <v>4487</v>
      </c>
      <c r="BU551" s="3">
        <v>4475</v>
      </c>
      <c r="BV551" s="2">
        <f t="shared" si="1209"/>
        <v>12</v>
      </c>
      <c r="BW551" s="2">
        <v>12</v>
      </c>
      <c r="BX551" s="61"/>
      <c r="BY551" s="2">
        <f t="shared" si="1132"/>
        <v>12</v>
      </c>
      <c r="BZ551" s="2">
        <f t="shared" si="1133"/>
        <v>2.6815642458100557</v>
      </c>
      <c r="CA551" s="2">
        <f t="shared" si="1134"/>
        <v>2.6815642458100557</v>
      </c>
      <c r="CB551" s="2"/>
      <c r="CC551" s="105">
        <v>4517</v>
      </c>
      <c r="CD551" s="3">
        <v>4503</v>
      </c>
      <c r="CE551" s="2">
        <f t="shared" si="1210"/>
        <v>14</v>
      </c>
      <c r="CF551" s="2">
        <v>14</v>
      </c>
      <c r="CG551" s="61"/>
      <c r="CH551" s="2">
        <f t="shared" si="1135"/>
        <v>14</v>
      </c>
      <c r="CI551" s="2">
        <f t="shared" si="1136"/>
        <v>3.10903841883189</v>
      </c>
      <c r="CJ551" s="2">
        <f t="shared" si="1137"/>
        <v>3.10903841883189</v>
      </c>
      <c r="CK551" s="2"/>
      <c r="CL551" s="105">
        <v>4497</v>
      </c>
      <c r="CM551" s="3">
        <v>4487</v>
      </c>
      <c r="CN551" s="2">
        <f t="shared" si="1211"/>
        <v>10</v>
      </c>
      <c r="CO551" s="2">
        <f t="shared" si="1212"/>
        <v>10</v>
      </c>
      <c r="CP551" s="61"/>
      <c r="CQ551" s="2">
        <f t="shared" si="1138"/>
        <v>10</v>
      </c>
      <c r="CR551" s="2">
        <f t="shared" si="1139"/>
        <v>2.2286605749944282</v>
      </c>
      <c r="CS551" s="2">
        <f t="shared" si="1140"/>
        <v>2.2286605749944282</v>
      </c>
      <c r="CT551" s="2"/>
      <c r="CU551" s="131">
        <v>4559</v>
      </c>
      <c r="CV551" s="3">
        <v>4557</v>
      </c>
      <c r="CW551" s="2">
        <f t="shared" si="1213"/>
        <v>2</v>
      </c>
      <c r="CX551" s="2">
        <f t="shared" si="1214"/>
        <v>2</v>
      </c>
      <c r="CY551" s="61"/>
      <c r="CZ551" s="2">
        <f t="shared" si="1141"/>
        <v>2</v>
      </c>
      <c r="DA551" s="2">
        <f t="shared" si="1142"/>
        <v>0.43888523151195963</v>
      </c>
      <c r="DB551" s="2">
        <f t="shared" si="1143"/>
        <v>0.43888523151195963</v>
      </c>
      <c r="DC551" s="2"/>
      <c r="DD551" s="131">
        <v>4567</v>
      </c>
      <c r="DE551" s="3">
        <v>4561</v>
      </c>
      <c r="DF551" s="2">
        <f t="shared" si="1215"/>
        <v>6</v>
      </c>
      <c r="DG551" s="2">
        <f t="shared" si="1216"/>
        <v>6</v>
      </c>
      <c r="DH551" s="61"/>
      <c r="DI551" s="2">
        <f t="shared" si="1144"/>
        <v>6</v>
      </c>
      <c r="DJ551" s="2">
        <f t="shared" si="1145"/>
        <v>1.3155009866257399</v>
      </c>
      <c r="DK551" s="2">
        <f t="shared" si="1146"/>
        <v>1.3155009866257399</v>
      </c>
      <c r="DL551" s="2"/>
      <c r="DM551" s="131">
        <v>4562</v>
      </c>
      <c r="DN551" s="2">
        <v>4563</v>
      </c>
      <c r="DO551" s="3">
        <f t="shared" si="1147"/>
        <v>-1</v>
      </c>
      <c r="DP551" s="3">
        <f t="shared" si="1148"/>
        <v>-0.21915406530791148</v>
      </c>
      <c r="DQ551" s="2"/>
      <c r="DR551" s="131">
        <v>4606</v>
      </c>
      <c r="DS551" s="2">
        <v>4612</v>
      </c>
      <c r="DT551" s="3">
        <f t="shared" si="1149"/>
        <v>-6</v>
      </c>
      <c r="DU551" s="3">
        <f t="shared" si="1150"/>
        <v>-1.3009540329575022</v>
      </c>
      <c r="DV551" s="2"/>
      <c r="DW551" s="131">
        <v>4657</v>
      </c>
      <c r="DX551" s="2">
        <v>4651</v>
      </c>
      <c r="DY551" s="3">
        <f t="shared" si="1151"/>
        <v>6</v>
      </c>
      <c r="DZ551" s="3">
        <f t="shared" si="1152"/>
        <v>1.2900451515803053</v>
      </c>
      <c r="EA551" s="2"/>
      <c r="EB551" s="131">
        <v>4648</v>
      </c>
      <c r="EC551" s="2">
        <v>4647</v>
      </c>
      <c r="ED551" s="3">
        <f t="shared" si="1223"/>
        <v>1</v>
      </c>
      <c r="EE551" s="3">
        <f t="shared" si="1153"/>
        <v>0.21519259737465032</v>
      </c>
      <c r="EF551" s="2"/>
      <c r="EG551" s="131">
        <v>4672</v>
      </c>
      <c r="EH551" s="2">
        <v>4663</v>
      </c>
      <c r="EI551" s="3">
        <f>EG551-EH551</f>
        <v>9</v>
      </c>
      <c r="EJ551" s="3">
        <f t="shared" si="1154"/>
        <v>1.9300879262277504</v>
      </c>
      <c r="EK551" s="2"/>
      <c r="EL551" s="131">
        <v>4687</v>
      </c>
      <c r="EM551" s="2">
        <v>4681</v>
      </c>
      <c r="EN551" s="3">
        <f>EL551-EM551</f>
        <v>6</v>
      </c>
      <c r="EO551" s="3">
        <f t="shared" si="1155"/>
        <v>1.2817773979918821</v>
      </c>
      <c r="EP551" s="2"/>
      <c r="EQ551" s="2"/>
      <c r="ER551" s="77">
        <f t="shared" si="1156"/>
        <v>0</v>
      </c>
      <c r="ES551" s="83">
        <f t="shared" si="1217"/>
        <v>12</v>
      </c>
      <c r="ET551" s="83">
        <f t="shared" si="1222"/>
        <v>14</v>
      </c>
      <c r="EU551" s="81">
        <f t="shared" si="1220"/>
        <v>10</v>
      </c>
      <c r="EV551" s="81">
        <f t="shared" si="1225"/>
        <v>2</v>
      </c>
      <c r="EW551" s="81">
        <f t="shared" si="1108"/>
        <v>6</v>
      </c>
      <c r="EX551" s="81">
        <f t="shared" si="1226"/>
        <v>-1</v>
      </c>
      <c r="EY551" s="81">
        <f>DT551</f>
        <v>-6</v>
      </c>
      <c r="EZ551" s="81">
        <f t="shared" si="1224"/>
        <v>6</v>
      </c>
      <c r="FA551" s="81">
        <f t="shared" si="1158"/>
        <v>1</v>
      </c>
      <c r="FB551" s="81">
        <f t="shared" si="1159"/>
        <v>9</v>
      </c>
      <c r="FC551" s="81">
        <f>EN551</f>
        <v>6</v>
      </c>
      <c r="FD551" s="2"/>
      <c r="FE551" s="77">
        <f t="shared" si="1160"/>
        <v>0</v>
      </c>
      <c r="FF551" s="83">
        <f t="shared" si="1161"/>
        <v>2.6815642458100557</v>
      </c>
      <c r="FG551" s="83">
        <f t="shared" si="1162"/>
        <v>3.10903841883189</v>
      </c>
      <c r="FH551" s="81">
        <f t="shared" si="1163"/>
        <v>2.2286605749944282</v>
      </c>
      <c r="FI551" s="81">
        <f t="shared" si="1164"/>
        <v>0.43888523151195963</v>
      </c>
      <c r="FJ551" s="81">
        <f t="shared" si="1165"/>
        <v>1.3155009866257399</v>
      </c>
      <c r="FK551" s="81">
        <f t="shared" si="1166"/>
        <v>-0.21915406530791148</v>
      </c>
      <c r="FL551" s="81">
        <f t="shared" si="1167"/>
        <v>-1.3009540329575022</v>
      </c>
      <c r="FM551" s="81">
        <f t="shared" si="1168"/>
        <v>1.2900451515803053</v>
      </c>
      <c r="FN551" s="81">
        <f t="shared" si="1169"/>
        <v>0.21519259737465032</v>
      </c>
      <c r="FO551" s="81">
        <f t="shared" si="1170"/>
        <v>1.9300879262277504</v>
      </c>
      <c r="FP551" s="81">
        <f t="shared" si="1171"/>
        <v>1.2817773979918821</v>
      </c>
      <c r="FQ551" s="2"/>
      <c r="FR551" s="83">
        <f t="shared" si="1172"/>
        <v>12</v>
      </c>
      <c r="FS551" s="83">
        <f t="shared" si="1173"/>
        <v>2</v>
      </c>
      <c r="FT551" s="83">
        <f t="shared" si="1174"/>
        <v>-4</v>
      </c>
      <c r="FU551" s="83">
        <f t="shared" si="1175"/>
        <v>-8</v>
      </c>
      <c r="FV551" s="83">
        <f t="shared" si="1176"/>
        <v>4</v>
      </c>
      <c r="FW551" s="83">
        <f t="shared" si="1177"/>
        <v>-7</v>
      </c>
      <c r="FX551" s="83">
        <f t="shared" si="1178"/>
        <v>-5</v>
      </c>
      <c r="FY551" s="83">
        <f t="shared" si="1179"/>
        <v>12</v>
      </c>
      <c r="FZ551" s="83">
        <f t="shared" si="1180"/>
        <v>-5</v>
      </c>
      <c r="GA551" s="83">
        <f t="shared" si="1181"/>
        <v>8</v>
      </c>
      <c r="GB551" s="83">
        <f t="shared" si="1182"/>
        <v>-3</v>
      </c>
      <c r="GC551" s="54"/>
      <c r="GD551" s="205">
        <f t="shared" si="1183"/>
        <v>2.6815642458100557</v>
      </c>
      <c r="GE551" s="206">
        <f t="shared" si="1184"/>
        <v>0.42747417302183432</v>
      </c>
      <c r="GF551" s="206">
        <f t="shared" si="1185"/>
        <v>-0.88037784383746187</v>
      </c>
      <c r="GG551" s="207">
        <f t="shared" si="1186"/>
        <v>-1.7897753434824686</v>
      </c>
      <c r="GH551" s="206">
        <f t="shared" si="1187"/>
        <v>0.87661575511378031</v>
      </c>
      <c r="GI551" s="206">
        <f t="shared" si="1188"/>
        <v>-1.5346550519336515</v>
      </c>
      <c r="GJ551" s="206">
        <f t="shared" si="1189"/>
        <v>-1.0817999676495909</v>
      </c>
      <c r="GK551" s="206">
        <f t="shared" si="1190"/>
        <v>2.5909991845378073</v>
      </c>
      <c r="GL551" s="206">
        <f t="shared" si="1191"/>
        <v>-1.0748525542056551</v>
      </c>
      <c r="GM551" s="206">
        <f t="shared" si="1192"/>
        <v>1.7148953288531001</v>
      </c>
      <c r="GN551" s="206">
        <f t="shared" si="1193"/>
        <v>-0.64831052823586832</v>
      </c>
      <c r="GO551" s="2"/>
      <c r="GP551" s="3">
        <f t="shared" si="1194"/>
        <v>6</v>
      </c>
      <c r="GQ551" s="320">
        <f t="shared" si="1195"/>
        <v>1.2817773979918821E-3</v>
      </c>
      <c r="GR551" s="298">
        <f t="shared" si="1196"/>
        <v>0</v>
      </c>
      <c r="GS551" s="298">
        <f t="shared" si="1197"/>
        <v>1.9177294083804776E-4</v>
      </c>
      <c r="GT551" s="298">
        <f t="shared" si="1198"/>
        <v>2.6732215634485033E-4</v>
      </c>
      <c r="GU551" s="298">
        <f t="shared" si="1199"/>
        <v>2.1590810950859315E-4</v>
      </c>
      <c r="GV551" s="298">
        <f t="shared" si="1200"/>
        <v>3.6090659737259996E-5</v>
      </c>
      <c r="GW551" s="298">
        <f t="shared" si="1201"/>
        <v>1.2043114349370748E-4</v>
      </c>
      <c r="GX551" s="298">
        <f t="shared" si="1202"/>
        <v>-2.5022520268241417E-5</v>
      </c>
      <c r="GY551" s="298">
        <f t="shared" si="1203"/>
        <v>-1.4387454139989928E-4</v>
      </c>
      <c r="GZ551" s="298">
        <f t="shared" si="1204"/>
        <v>1.2454592631032694E-4</v>
      </c>
      <c r="HA551" s="298">
        <f t="shared" si="1205"/>
        <v>2.1123785382340516E-5</v>
      </c>
      <c r="HB551" s="298">
        <f t="shared" si="1206"/>
        <v>1.7946161515453639E-4</v>
      </c>
      <c r="HC551" s="298">
        <f t="shared" si="1207"/>
        <v>1.0396991803704795E-4</v>
      </c>
      <c r="HD551" s="298"/>
    </row>
    <row r="552" spans="1:212" ht="12" customHeight="1" x14ac:dyDescent="0.25">
      <c r="A552" s="2">
        <v>3</v>
      </c>
      <c r="B552" s="10" t="s">
        <v>154</v>
      </c>
      <c r="C552" s="183">
        <v>91059</v>
      </c>
      <c r="D552" s="10"/>
      <c r="E552" s="181" t="s">
        <v>388</v>
      </c>
      <c r="F552" s="33"/>
      <c r="G552" s="33" t="s">
        <v>176</v>
      </c>
      <c r="H552" s="33" t="s">
        <v>176</v>
      </c>
      <c r="I552" s="33"/>
      <c r="J552" s="33">
        <v>245</v>
      </c>
      <c r="K552" s="33">
        <f>SUM(I552+J552)</f>
        <v>245</v>
      </c>
      <c r="L552" s="33"/>
      <c r="M552" s="45"/>
      <c r="N552" s="45"/>
      <c r="O552" s="45">
        <v>245</v>
      </c>
      <c r="P552" s="45"/>
      <c r="Q552" s="45"/>
      <c r="R552" s="45"/>
      <c r="S552" s="45"/>
      <c r="T552" s="45"/>
      <c r="U552" s="45"/>
      <c r="V552" s="45"/>
      <c r="W552" s="61"/>
      <c r="X552" s="45">
        <f>SUM(M552:W552)</f>
        <v>245</v>
      </c>
      <c r="Y552" s="3">
        <v>287</v>
      </c>
      <c r="Z552" s="146"/>
      <c r="AA552" s="3">
        <f t="shared" si="1208"/>
        <v>287</v>
      </c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178">
        <f t="shared" si="1120"/>
        <v>0</v>
      </c>
      <c r="BB552" s="2">
        <f t="shared" si="1121"/>
        <v>0</v>
      </c>
      <c r="BC552" s="2">
        <f t="shared" si="1122"/>
        <v>0</v>
      </c>
      <c r="BD552" s="146">
        <f t="shared" si="1123"/>
        <v>0</v>
      </c>
      <c r="BE552" s="3">
        <f t="shared" si="1124"/>
        <v>40.93968951779091</v>
      </c>
      <c r="BF552" s="178">
        <f t="shared" si="1125"/>
        <v>0</v>
      </c>
      <c r="BG552" s="2">
        <f t="shared" si="1126"/>
        <v>0</v>
      </c>
      <c r="BH552" s="2">
        <f t="shared" si="1127"/>
        <v>0</v>
      </c>
      <c r="BI552" s="146">
        <f t="shared" si="1128"/>
        <v>0</v>
      </c>
      <c r="BJ552" s="3"/>
      <c r="BK552" s="21">
        <v>7375</v>
      </c>
      <c r="BL552" s="3">
        <v>7075</v>
      </c>
      <c r="BM552" s="2">
        <v>300</v>
      </c>
      <c r="BN552" s="2">
        <v>300</v>
      </c>
      <c r="BO552" s="45"/>
      <c r="BP552" s="2">
        <f t="shared" si="1129"/>
        <v>300</v>
      </c>
      <c r="BQ552" s="2">
        <f t="shared" si="1130"/>
        <v>42.402826855123678</v>
      </c>
      <c r="BR552" s="2">
        <f t="shared" si="1131"/>
        <v>42.402826855123678</v>
      </c>
      <c r="BS552" s="2"/>
      <c r="BT552" s="7">
        <v>7350</v>
      </c>
      <c r="BU552" s="3">
        <v>7074</v>
      </c>
      <c r="BV552" s="2">
        <f t="shared" si="1209"/>
        <v>276</v>
      </c>
      <c r="BW552" s="2">
        <v>276</v>
      </c>
      <c r="BX552" s="61"/>
      <c r="BY552" s="2">
        <f t="shared" si="1132"/>
        <v>276</v>
      </c>
      <c r="BZ552" s="2">
        <f t="shared" si="1133"/>
        <v>39.016115351993214</v>
      </c>
      <c r="CA552" s="2">
        <f t="shared" si="1134"/>
        <v>39.016115351993214</v>
      </c>
      <c r="CB552" s="2"/>
      <c r="CC552" s="105">
        <v>7360</v>
      </c>
      <c r="CD552" s="3">
        <v>7181</v>
      </c>
      <c r="CE552" s="2">
        <f t="shared" si="1210"/>
        <v>179</v>
      </c>
      <c r="CF552" s="2">
        <v>179</v>
      </c>
      <c r="CG552" s="61"/>
      <c r="CH552" s="2">
        <f t="shared" si="1135"/>
        <v>179</v>
      </c>
      <c r="CI552" s="2">
        <f t="shared" si="1136"/>
        <v>24.92689040523604</v>
      </c>
      <c r="CJ552" s="2">
        <f t="shared" si="1137"/>
        <v>24.92689040523604</v>
      </c>
      <c r="CK552" s="2"/>
      <c r="CL552" s="105">
        <v>7473</v>
      </c>
      <c r="CM552" s="3">
        <v>7208</v>
      </c>
      <c r="CN552" s="2">
        <f t="shared" si="1211"/>
        <v>265</v>
      </c>
      <c r="CO552" s="2">
        <f t="shared" si="1212"/>
        <v>265</v>
      </c>
      <c r="CP552" s="61"/>
      <c r="CQ552" s="2">
        <f t="shared" si="1138"/>
        <v>265</v>
      </c>
      <c r="CR552" s="2">
        <f t="shared" si="1139"/>
        <v>36.764705882352942</v>
      </c>
      <c r="CS552" s="2">
        <f t="shared" si="1140"/>
        <v>36.764705882352942</v>
      </c>
      <c r="CT552" s="2"/>
      <c r="CU552" s="131">
        <v>7577</v>
      </c>
      <c r="CV552" s="3">
        <v>7279</v>
      </c>
      <c r="CW552" s="2">
        <f t="shared" si="1213"/>
        <v>298</v>
      </c>
      <c r="CX552" s="2">
        <f t="shared" si="1214"/>
        <v>298</v>
      </c>
      <c r="CY552" s="61"/>
      <c r="CZ552" s="2">
        <f t="shared" si="1141"/>
        <v>298</v>
      </c>
      <c r="DA552" s="2">
        <f t="shared" si="1142"/>
        <v>40.93968951779091</v>
      </c>
      <c r="DB552" s="2">
        <f t="shared" si="1143"/>
        <v>40.93968951779091</v>
      </c>
      <c r="DC552" s="2"/>
      <c r="DD552" s="131">
        <v>7549</v>
      </c>
      <c r="DE552" s="3">
        <v>7279</v>
      </c>
      <c r="DF552" s="2">
        <f t="shared" si="1215"/>
        <v>270</v>
      </c>
      <c r="DG552" s="2">
        <f t="shared" si="1216"/>
        <v>270</v>
      </c>
      <c r="DH552" s="61"/>
      <c r="DI552" s="2">
        <f t="shared" si="1144"/>
        <v>270</v>
      </c>
      <c r="DJ552" s="2">
        <f t="shared" si="1145"/>
        <v>37.093007281219947</v>
      </c>
      <c r="DK552" s="2">
        <f t="shared" si="1146"/>
        <v>37.093007281219947</v>
      </c>
      <c r="DL552" s="2"/>
      <c r="DM552" s="131">
        <v>7576</v>
      </c>
      <c r="DN552" s="2">
        <v>7349</v>
      </c>
      <c r="DO552" s="3">
        <f t="shared" si="1147"/>
        <v>227</v>
      </c>
      <c r="DP552" s="3">
        <f t="shared" si="1148"/>
        <v>30.888556266158663</v>
      </c>
      <c r="DQ552" s="2"/>
      <c r="DR552" s="131">
        <v>7606</v>
      </c>
      <c r="DS552" s="2">
        <v>7360</v>
      </c>
      <c r="DT552" s="3">
        <f t="shared" si="1149"/>
        <v>246</v>
      </c>
      <c r="DU552" s="3">
        <f t="shared" si="1150"/>
        <v>33.423913043478265</v>
      </c>
      <c r="DV552" s="2"/>
      <c r="DW552" s="131">
        <v>7652</v>
      </c>
      <c r="DX552" s="2">
        <v>7375</v>
      </c>
      <c r="DY552" s="3">
        <f t="shared" si="1151"/>
        <v>277</v>
      </c>
      <c r="DZ552" s="3">
        <f t="shared" si="1152"/>
        <v>37.559322033898304</v>
      </c>
      <c r="EA552" s="2"/>
      <c r="EB552" s="131">
        <v>7636</v>
      </c>
      <c r="EC552" s="2">
        <v>7386</v>
      </c>
      <c r="ED552" s="3">
        <f t="shared" si="1223"/>
        <v>250</v>
      </c>
      <c r="EE552" s="3">
        <f t="shared" si="1153"/>
        <v>33.847820200379097</v>
      </c>
      <c r="EF552" s="2"/>
      <c r="EG552" s="131">
        <v>7671</v>
      </c>
      <c r="EH552" s="2">
        <v>7389</v>
      </c>
      <c r="EI552" s="3">
        <f>EG552-EH552</f>
        <v>282</v>
      </c>
      <c r="EJ552" s="3">
        <f t="shared" si="1154"/>
        <v>38.164839626471782</v>
      </c>
      <c r="EK552" s="2"/>
      <c r="EL552" s="131">
        <v>7820</v>
      </c>
      <c r="EM552" s="2">
        <v>7521</v>
      </c>
      <c r="EN552" s="3">
        <f>EL552-EM552</f>
        <v>299</v>
      </c>
      <c r="EO552" s="3">
        <f t="shared" si="1155"/>
        <v>39.755351681957187</v>
      </c>
      <c r="EP552" s="2"/>
      <c r="EQ552" s="2"/>
      <c r="ER552" s="77">
        <f t="shared" si="1156"/>
        <v>300</v>
      </c>
      <c r="ES552" s="83">
        <f t="shared" si="1217"/>
        <v>276</v>
      </c>
      <c r="ET552" s="83">
        <f t="shared" si="1222"/>
        <v>179</v>
      </c>
      <c r="EU552" s="81">
        <f t="shared" si="1220"/>
        <v>265</v>
      </c>
      <c r="EV552" s="81">
        <f t="shared" si="1225"/>
        <v>298</v>
      </c>
      <c r="EW552" s="81">
        <f t="shared" si="1108"/>
        <v>270</v>
      </c>
      <c r="EX552" s="81">
        <f t="shared" si="1226"/>
        <v>227</v>
      </c>
      <c r="EY552" s="81">
        <f>DT552</f>
        <v>246</v>
      </c>
      <c r="EZ552" s="81">
        <f t="shared" si="1224"/>
        <v>277</v>
      </c>
      <c r="FA552" s="81">
        <f t="shared" si="1158"/>
        <v>250</v>
      </c>
      <c r="FB552" s="81">
        <f t="shared" si="1159"/>
        <v>282</v>
      </c>
      <c r="FC552" s="81">
        <f>EN552</f>
        <v>299</v>
      </c>
      <c r="FD552" s="2"/>
      <c r="FE552" s="77">
        <f t="shared" si="1160"/>
        <v>42.402826855123678</v>
      </c>
      <c r="FF552" s="83">
        <f t="shared" si="1161"/>
        <v>39.016115351993214</v>
      </c>
      <c r="FG552" s="83">
        <f t="shared" si="1162"/>
        <v>24.92689040523604</v>
      </c>
      <c r="FH552" s="81">
        <f t="shared" si="1163"/>
        <v>36.764705882352942</v>
      </c>
      <c r="FI552" s="81">
        <f t="shared" si="1164"/>
        <v>40.93968951779091</v>
      </c>
      <c r="FJ552" s="81">
        <f t="shared" si="1165"/>
        <v>37.093007281219947</v>
      </c>
      <c r="FK552" s="81">
        <f t="shared" si="1166"/>
        <v>30.888556266158663</v>
      </c>
      <c r="FL552" s="81">
        <f t="shared" si="1167"/>
        <v>33.423913043478265</v>
      </c>
      <c r="FM552" s="81">
        <f t="shared" si="1168"/>
        <v>37.559322033898304</v>
      </c>
      <c r="FN552" s="81">
        <f t="shared" si="1169"/>
        <v>33.847820200379097</v>
      </c>
      <c r="FO552" s="81">
        <f t="shared" si="1170"/>
        <v>38.164839626471782</v>
      </c>
      <c r="FP552" s="81">
        <f t="shared" si="1171"/>
        <v>39.755351681957187</v>
      </c>
      <c r="FQ552" s="2"/>
      <c r="FR552" s="83">
        <f t="shared" si="1172"/>
        <v>-24</v>
      </c>
      <c r="FS552" s="83">
        <f t="shared" si="1173"/>
        <v>-97</v>
      </c>
      <c r="FT552" s="83">
        <f t="shared" si="1174"/>
        <v>86</v>
      </c>
      <c r="FU552" s="83">
        <f t="shared" si="1175"/>
        <v>33</v>
      </c>
      <c r="FV552" s="83">
        <f t="shared" si="1176"/>
        <v>-28</v>
      </c>
      <c r="FW552" s="83">
        <f t="shared" si="1177"/>
        <v>-43</v>
      </c>
      <c r="FX552" s="83">
        <f t="shared" si="1178"/>
        <v>19</v>
      </c>
      <c r="FY552" s="83">
        <f t="shared" si="1179"/>
        <v>31</v>
      </c>
      <c r="FZ552" s="83">
        <f t="shared" si="1180"/>
        <v>-27</v>
      </c>
      <c r="GA552" s="83">
        <f t="shared" si="1181"/>
        <v>32</v>
      </c>
      <c r="GB552" s="83">
        <f t="shared" si="1182"/>
        <v>17</v>
      </c>
      <c r="GC552" s="54"/>
      <c r="GD552" s="205">
        <f t="shared" si="1183"/>
        <v>-3.3867115031304635</v>
      </c>
      <c r="GE552" s="206">
        <f t="shared" si="1184"/>
        <v>-14.089224946757174</v>
      </c>
      <c r="GF552" s="206">
        <f t="shared" si="1185"/>
        <v>11.837815477116902</v>
      </c>
      <c r="GG552" s="207">
        <f t="shared" si="1186"/>
        <v>4.1749836354379681</v>
      </c>
      <c r="GH552" s="206">
        <f t="shared" si="1187"/>
        <v>-3.8466822365709632</v>
      </c>
      <c r="GI552" s="206">
        <f t="shared" si="1188"/>
        <v>-6.2044510150612844</v>
      </c>
      <c r="GJ552" s="206">
        <f t="shared" si="1189"/>
        <v>2.5353567773196026</v>
      </c>
      <c r="GK552" s="206">
        <f t="shared" si="1190"/>
        <v>4.1354089904200393</v>
      </c>
      <c r="GL552" s="206">
        <f t="shared" si="1191"/>
        <v>-3.7115018335192076</v>
      </c>
      <c r="GM552" s="206">
        <f t="shared" si="1192"/>
        <v>4.3170194260926849</v>
      </c>
      <c r="GN552" s="206">
        <f t="shared" si="1193"/>
        <v>1.5905120554854051</v>
      </c>
      <c r="GO552" s="2"/>
      <c r="GP552" s="3">
        <f t="shared" si="1194"/>
        <v>299</v>
      </c>
      <c r="GQ552" s="320">
        <f t="shared" si="1195"/>
        <v>3.9755351681957186E-2</v>
      </c>
      <c r="GR552" s="298">
        <f t="shared" si="1196"/>
        <v>5.2247513889130777E-3</v>
      </c>
      <c r="GS552" s="298">
        <f t="shared" si="1197"/>
        <v>4.4107776392750984E-3</v>
      </c>
      <c r="GT552" s="298">
        <f t="shared" si="1198"/>
        <v>3.4179047132663009E-3</v>
      </c>
      <c r="GU552" s="298">
        <f t="shared" si="1199"/>
        <v>5.7215649019777184E-3</v>
      </c>
      <c r="GV552" s="298">
        <f t="shared" si="1200"/>
        <v>5.3775083008517398E-3</v>
      </c>
      <c r="GW552" s="298">
        <f t="shared" si="1201"/>
        <v>5.4194014572168363E-3</v>
      </c>
      <c r="GX552" s="298">
        <f t="shared" si="1202"/>
        <v>5.680112100890802E-3</v>
      </c>
      <c r="GY552" s="298">
        <f t="shared" si="1203"/>
        <v>5.8988561973958705E-3</v>
      </c>
      <c r="GZ552" s="298">
        <f t="shared" si="1204"/>
        <v>5.7498702646600931E-3</v>
      </c>
      <c r="HA552" s="298">
        <f t="shared" si="1205"/>
        <v>5.280946345585129E-3</v>
      </c>
      <c r="HB552" s="298">
        <f t="shared" si="1206"/>
        <v>5.623130608175474E-3</v>
      </c>
      <c r="HC552" s="298">
        <f t="shared" si="1207"/>
        <v>5.1811675821795558E-3</v>
      </c>
      <c r="HD552" s="298"/>
    </row>
    <row r="553" spans="1:212" ht="12" customHeight="1" x14ac:dyDescent="0.25">
      <c r="A553" s="2">
        <v>3</v>
      </c>
      <c r="B553" s="10" t="s">
        <v>154</v>
      </c>
      <c r="C553" s="183">
        <v>91064</v>
      </c>
      <c r="D553" s="10"/>
      <c r="E553" s="2" t="s">
        <v>395</v>
      </c>
      <c r="F553" s="33"/>
      <c r="G553" s="33"/>
      <c r="H553" s="33"/>
      <c r="I553" s="33"/>
      <c r="J553" s="33"/>
      <c r="K553" s="33"/>
      <c r="L553" s="33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61"/>
      <c r="X553" s="45"/>
      <c r="Y553" s="3">
        <v>0</v>
      </c>
      <c r="Z553" s="146">
        <v>7</v>
      </c>
      <c r="AA553" s="3">
        <f t="shared" ref="AA553:AA584" si="1227">SUM(Y553:Z553)</f>
        <v>7</v>
      </c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178">
        <f t="shared" si="1120"/>
        <v>0</v>
      </c>
      <c r="BB553" s="2">
        <f t="shared" si="1121"/>
        <v>0</v>
      </c>
      <c r="BC553" s="2">
        <f t="shared" si="1122"/>
        <v>0</v>
      </c>
      <c r="BD553" s="146">
        <f t="shared" si="1123"/>
        <v>0</v>
      </c>
      <c r="BE553" s="3">
        <f t="shared" si="1124"/>
        <v>0.59113300492610832</v>
      </c>
      <c r="BF553" s="178">
        <f t="shared" si="1125"/>
        <v>0</v>
      </c>
      <c r="BG553" s="2">
        <f t="shared" si="1126"/>
        <v>0</v>
      </c>
      <c r="BH553" s="2">
        <f t="shared" si="1127"/>
        <v>0</v>
      </c>
      <c r="BI553" s="146">
        <f t="shared" si="1128"/>
        <v>0</v>
      </c>
      <c r="BJ553" s="3"/>
      <c r="BK553" s="21">
        <v>5053</v>
      </c>
      <c r="BL553" s="3">
        <v>5053</v>
      </c>
      <c r="BM553" s="2">
        <v>0</v>
      </c>
      <c r="BN553" s="2">
        <v>0</v>
      </c>
      <c r="BO553" s="45"/>
      <c r="BP553" s="2">
        <f t="shared" si="1129"/>
        <v>0</v>
      </c>
      <c r="BQ553" s="2">
        <f t="shared" si="1130"/>
        <v>0</v>
      </c>
      <c r="BR553" s="2">
        <f t="shared" si="1131"/>
        <v>0</v>
      </c>
      <c r="BS553" s="2"/>
      <c r="BT553" s="7">
        <v>5045</v>
      </c>
      <c r="BU553" s="3">
        <v>5034</v>
      </c>
      <c r="BV553" s="2">
        <f t="shared" ref="BV553:BV584" si="1228">BT553-BU553</f>
        <v>11</v>
      </c>
      <c r="BW553" s="2">
        <v>11</v>
      </c>
      <c r="BX553" s="61"/>
      <c r="BY553" s="2">
        <f t="shared" si="1132"/>
        <v>11</v>
      </c>
      <c r="BZ553" s="2">
        <f t="shared" si="1133"/>
        <v>2.1851410409217324</v>
      </c>
      <c r="CA553" s="2">
        <f t="shared" si="1134"/>
        <v>2.1851410409217324</v>
      </c>
      <c r="CB553" s="2"/>
      <c r="CC553" s="105">
        <v>5040</v>
      </c>
      <c r="CD553" s="3">
        <v>5041</v>
      </c>
      <c r="CE553" s="2">
        <f t="shared" ref="CE553:CE584" si="1229">CC553-CD553</f>
        <v>-1</v>
      </c>
      <c r="CF553" s="2">
        <v>-1</v>
      </c>
      <c r="CG553" s="61"/>
      <c r="CH553" s="2">
        <f t="shared" si="1135"/>
        <v>-1</v>
      </c>
      <c r="CI553" s="2">
        <f t="shared" si="1136"/>
        <v>-0.19837333862328904</v>
      </c>
      <c r="CJ553" s="2">
        <f t="shared" si="1137"/>
        <v>-0.19837333862328904</v>
      </c>
      <c r="CK553" s="2"/>
      <c r="CL553" s="105">
        <v>5074</v>
      </c>
      <c r="CM553" s="3">
        <v>5075</v>
      </c>
      <c r="CN553" s="2">
        <f t="shared" ref="CN553:CN584" si="1230">CL553-CM553</f>
        <v>-1</v>
      </c>
      <c r="CO553" s="2">
        <f t="shared" ref="CO553:CO584" si="1231">CN553</f>
        <v>-1</v>
      </c>
      <c r="CP553" s="61"/>
      <c r="CQ553" s="2">
        <f t="shared" si="1138"/>
        <v>-1</v>
      </c>
      <c r="CR553" s="2">
        <f t="shared" si="1139"/>
        <v>-0.19704433497536947</v>
      </c>
      <c r="CS553" s="2">
        <f t="shared" si="1140"/>
        <v>-0.19704433497536947</v>
      </c>
      <c r="CT553" s="2"/>
      <c r="CU553" s="131">
        <v>5078</v>
      </c>
      <c r="CV553" s="3">
        <v>5075</v>
      </c>
      <c r="CW553" s="2">
        <f t="shared" ref="CW553:CW584" si="1232">CU553-CV553</f>
        <v>3</v>
      </c>
      <c r="CX553" s="2">
        <f t="shared" ref="CX553:CX584" si="1233">CW553</f>
        <v>3</v>
      </c>
      <c r="CY553" s="61"/>
      <c r="CZ553" s="2">
        <f t="shared" si="1141"/>
        <v>3</v>
      </c>
      <c r="DA553" s="2">
        <f t="shared" si="1142"/>
        <v>0.59113300492610832</v>
      </c>
      <c r="DB553" s="2">
        <f t="shared" si="1143"/>
        <v>0.59113300492610832</v>
      </c>
      <c r="DC553" s="2"/>
      <c r="DD553" s="131">
        <v>5161</v>
      </c>
      <c r="DE553" s="3">
        <v>5151</v>
      </c>
      <c r="DF553" s="2">
        <f t="shared" ref="DF553:DF584" si="1234">DD553-DE553</f>
        <v>10</v>
      </c>
      <c r="DG553" s="2">
        <f t="shared" ref="DG553:DG584" si="1235">DF553</f>
        <v>10</v>
      </c>
      <c r="DH553" s="61"/>
      <c r="DI553" s="2">
        <f t="shared" si="1144"/>
        <v>10</v>
      </c>
      <c r="DJ553" s="2">
        <f t="shared" si="1145"/>
        <v>1.941370607649</v>
      </c>
      <c r="DK553" s="2">
        <f t="shared" si="1146"/>
        <v>1.941370607649</v>
      </c>
      <c r="DL553" s="2"/>
      <c r="DM553" s="131">
        <v>5134</v>
      </c>
      <c r="DN553" s="2">
        <v>5131</v>
      </c>
      <c r="DO553" s="3">
        <f t="shared" si="1147"/>
        <v>3</v>
      </c>
      <c r="DP553" s="3">
        <f t="shared" si="1148"/>
        <v>0.58468134866497767</v>
      </c>
      <c r="DQ553" s="2"/>
      <c r="DR553" s="131">
        <v>5177</v>
      </c>
      <c r="DS553" s="2">
        <v>5174</v>
      </c>
      <c r="DT553" s="3">
        <f t="shared" si="1149"/>
        <v>3</v>
      </c>
      <c r="DU553" s="3">
        <f t="shared" si="1150"/>
        <v>0.57982218786238882</v>
      </c>
      <c r="DV553" s="2"/>
      <c r="DW553" s="131">
        <v>5240</v>
      </c>
      <c r="DX553" s="2">
        <v>5240</v>
      </c>
      <c r="DY553" s="3">
        <f t="shared" si="1151"/>
        <v>0</v>
      </c>
      <c r="DZ553" s="3">
        <f t="shared" si="1152"/>
        <v>0</v>
      </c>
      <c r="EA553" s="2"/>
      <c r="EB553" s="131">
        <v>5307</v>
      </c>
      <c r="EC553" s="2">
        <v>5295</v>
      </c>
      <c r="ED553" s="3">
        <f t="shared" si="1223"/>
        <v>12</v>
      </c>
      <c r="EE553" s="3">
        <f t="shared" si="1153"/>
        <v>2.2662889518413598</v>
      </c>
      <c r="EF553" s="2"/>
      <c r="EG553" s="131">
        <v>5306</v>
      </c>
      <c r="EH553" s="2">
        <v>5312</v>
      </c>
      <c r="EI553" s="3">
        <v>0</v>
      </c>
      <c r="EJ553" s="3">
        <f t="shared" si="1154"/>
        <v>0</v>
      </c>
      <c r="EK553" s="2"/>
      <c r="EL553" s="131">
        <v>5312</v>
      </c>
      <c r="EM553" s="2">
        <v>5314</v>
      </c>
      <c r="EN553" s="146">
        <v>0</v>
      </c>
      <c r="EO553" s="3">
        <f t="shared" si="1155"/>
        <v>0</v>
      </c>
      <c r="EP553" s="2"/>
      <c r="EQ553" s="2"/>
      <c r="ER553" s="77">
        <f t="shared" si="1156"/>
        <v>0</v>
      </c>
      <c r="ES553" s="83">
        <f t="shared" si="1217"/>
        <v>11</v>
      </c>
      <c r="ET553" s="83">
        <f t="shared" si="1222"/>
        <v>-1</v>
      </c>
      <c r="EU553" s="81">
        <f t="shared" si="1220"/>
        <v>-1</v>
      </c>
      <c r="EV553" s="81">
        <f t="shared" si="1225"/>
        <v>3</v>
      </c>
      <c r="EW553" s="81">
        <f t="shared" si="1108"/>
        <v>10</v>
      </c>
      <c r="EX553" s="81">
        <f t="shared" si="1226"/>
        <v>3</v>
      </c>
      <c r="EY553" s="81">
        <v>0</v>
      </c>
      <c r="EZ553" s="81">
        <f t="shared" si="1224"/>
        <v>0</v>
      </c>
      <c r="FA553" s="81">
        <f t="shared" si="1158"/>
        <v>12</v>
      </c>
      <c r="FB553" s="81">
        <f t="shared" si="1159"/>
        <v>0</v>
      </c>
      <c r="FC553" s="81">
        <v>0</v>
      </c>
      <c r="FD553" s="2"/>
      <c r="FE553" s="77">
        <f t="shared" si="1160"/>
        <v>0</v>
      </c>
      <c r="FF553" s="83">
        <f t="shared" si="1161"/>
        <v>2.1851410409217324</v>
      </c>
      <c r="FG553" s="83">
        <f t="shared" si="1162"/>
        <v>-0.19837333862328904</v>
      </c>
      <c r="FH553" s="81">
        <f t="shared" si="1163"/>
        <v>-0.19704433497536947</v>
      </c>
      <c r="FI553" s="81">
        <f t="shared" si="1164"/>
        <v>0.59113300492610832</v>
      </c>
      <c r="FJ553" s="81">
        <f t="shared" si="1165"/>
        <v>1.941370607649</v>
      </c>
      <c r="FK553" s="81">
        <f t="shared" si="1166"/>
        <v>0.58468134866497767</v>
      </c>
      <c r="FL553" s="81">
        <f t="shared" si="1167"/>
        <v>0</v>
      </c>
      <c r="FM553" s="81">
        <f t="shared" si="1168"/>
        <v>0</v>
      </c>
      <c r="FN553" s="81">
        <f t="shared" si="1169"/>
        <v>2.2662889518413598</v>
      </c>
      <c r="FO553" s="81">
        <f t="shared" si="1170"/>
        <v>0</v>
      </c>
      <c r="FP553" s="81">
        <f t="shared" si="1171"/>
        <v>0</v>
      </c>
      <c r="FQ553" s="2"/>
      <c r="FR553" s="83">
        <f t="shared" si="1172"/>
        <v>11</v>
      </c>
      <c r="FS553" s="83">
        <f t="shared" si="1173"/>
        <v>-12</v>
      </c>
      <c r="FT553" s="83">
        <f t="shared" si="1174"/>
        <v>0</v>
      </c>
      <c r="FU553" s="83">
        <f t="shared" si="1175"/>
        <v>4</v>
      </c>
      <c r="FV553" s="83">
        <f t="shared" si="1176"/>
        <v>7</v>
      </c>
      <c r="FW553" s="83">
        <f t="shared" si="1177"/>
        <v>-7</v>
      </c>
      <c r="FX553" s="83">
        <f t="shared" si="1178"/>
        <v>-3</v>
      </c>
      <c r="FY553" s="83">
        <f t="shared" si="1179"/>
        <v>0</v>
      </c>
      <c r="FZ553" s="83">
        <f t="shared" si="1180"/>
        <v>12</v>
      </c>
      <c r="GA553" s="83">
        <f t="shared" si="1181"/>
        <v>-12</v>
      </c>
      <c r="GB553" s="83">
        <f t="shared" si="1182"/>
        <v>0</v>
      </c>
      <c r="GC553" s="54"/>
      <c r="GD553" s="205">
        <f t="shared" si="1183"/>
        <v>2.1851410409217324</v>
      </c>
      <c r="GE553" s="206">
        <f t="shared" si="1184"/>
        <v>-2.3835143795450215</v>
      </c>
      <c r="GF553" s="206">
        <f t="shared" si="1185"/>
        <v>1.3290036479195744E-3</v>
      </c>
      <c r="GG553" s="207">
        <f t="shared" si="1186"/>
        <v>0.78817733990147776</v>
      </c>
      <c r="GH553" s="206">
        <f t="shared" si="1187"/>
        <v>1.3502376027228917</v>
      </c>
      <c r="GI553" s="206">
        <f t="shared" si="1188"/>
        <v>-1.3566892589840225</v>
      </c>
      <c r="GJ553" s="206">
        <f t="shared" si="1189"/>
        <v>-0.58468134866497767</v>
      </c>
      <c r="GK553" s="206">
        <f t="shared" si="1190"/>
        <v>0</v>
      </c>
      <c r="GL553" s="206">
        <f t="shared" si="1191"/>
        <v>2.2662889518413598</v>
      </c>
      <c r="GM553" s="206">
        <f t="shared" si="1192"/>
        <v>-2.2662889518413598</v>
      </c>
      <c r="GN553" s="206">
        <f t="shared" si="1193"/>
        <v>0</v>
      </c>
      <c r="GO553" s="2"/>
      <c r="GP553" s="3">
        <f t="shared" si="1194"/>
        <v>0</v>
      </c>
      <c r="GQ553" s="320">
        <f t="shared" si="1195"/>
        <v>0</v>
      </c>
      <c r="GR553" s="298">
        <f t="shared" si="1196"/>
        <v>0</v>
      </c>
      <c r="GS553" s="298">
        <f t="shared" si="1197"/>
        <v>1.7579186243487711E-4</v>
      </c>
      <c r="GT553" s="298">
        <f t="shared" si="1198"/>
        <v>-1.909443973891788E-5</v>
      </c>
      <c r="GU553" s="298">
        <f t="shared" si="1199"/>
        <v>-2.1590810950859316E-5</v>
      </c>
      <c r="GV553" s="298">
        <f t="shared" si="1200"/>
        <v>5.4135989605889994E-5</v>
      </c>
      <c r="GW553" s="298">
        <f t="shared" si="1201"/>
        <v>2.0071857248951246E-4</v>
      </c>
      <c r="GX553" s="298">
        <f t="shared" si="1202"/>
        <v>7.5067560804724251E-5</v>
      </c>
      <c r="GY553" s="298">
        <f t="shared" si="1203"/>
        <v>0</v>
      </c>
      <c r="GZ553" s="298">
        <f t="shared" si="1204"/>
        <v>0</v>
      </c>
      <c r="HA553" s="298">
        <f t="shared" si="1205"/>
        <v>2.5348542458808617E-4</v>
      </c>
      <c r="HB553" s="298">
        <f t="shared" si="1206"/>
        <v>0</v>
      </c>
      <c r="HC553" s="298">
        <f t="shared" si="1207"/>
        <v>0</v>
      </c>
      <c r="HD553" s="298"/>
    </row>
    <row r="554" spans="1:212" ht="12" customHeight="1" x14ac:dyDescent="0.25">
      <c r="A554" s="2">
        <v>3</v>
      </c>
      <c r="B554" s="10" t="s">
        <v>154</v>
      </c>
      <c r="C554" s="183">
        <v>91072</v>
      </c>
      <c r="D554" s="10"/>
      <c r="E554" s="2" t="s">
        <v>428</v>
      </c>
      <c r="F554" s="33"/>
      <c r="G554" s="33"/>
      <c r="H554" s="33"/>
      <c r="I554" s="33"/>
      <c r="J554" s="33"/>
      <c r="K554" s="33"/>
      <c r="L554" s="33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61"/>
      <c r="X554" s="45"/>
      <c r="Y554" s="3">
        <v>4</v>
      </c>
      <c r="Z554" s="146">
        <v>3</v>
      </c>
      <c r="AA554" s="3">
        <f t="shared" si="1227"/>
        <v>7</v>
      </c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178">
        <f t="shared" si="1120"/>
        <v>0</v>
      </c>
      <c r="BB554" s="2">
        <f t="shared" si="1121"/>
        <v>0</v>
      </c>
      <c r="BC554" s="2">
        <f t="shared" si="1122"/>
        <v>0</v>
      </c>
      <c r="BD554" s="146">
        <f t="shared" si="1123"/>
        <v>0</v>
      </c>
      <c r="BE554" s="3">
        <f t="shared" si="1124"/>
        <v>2.5375343624444913</v>
      </c>
      <c r="BF554" s="178">
        <f t="shared" si="1125"/>
        <v>0</v>
      </c>
      <c r="BG554" s="2">
        <f t="shared" si="1126"/>
        <v>0</v>
      </c>
      <c r="BH554" s="2">
        <f t="shared" si="1127"/>
        <v>0</v>
      </c>
      <c r="BI554" s="146">
        <f t="shared" si="1128"/>
        <v>0</v>
      </c>
      <c r="BJ554" s="3"/>
      <c r="BK554" s="21">
        <v>4649</v>
      </c>
      <c r="BL554" s="3">
        <v>4645</v>
      </c>
      <c r="BM554" s="2">
        <v>4</v>
      </c>
      <c r="BN554" s="2">
        <v>4</v>
      </c>
      <c r="BO554" s="45"/>
      <c r="BP554" s="2">
        <f t="shared" si="1129"/>
        <v>4</v>
      </c>
      <c r="BQ554" s="2">
        <f t="shared" si="1130"/>
        <v>0.86114101184068892</v>
      </c>
      <c r="BR554" s="2">
        <f t="shared" si="1131"/>
        <v>0.86114101184068892</v>
      </c>
      <c r="BS554" s="2"/>
      <c r="BT554" s="7">
        <v>4643</v>
      </c>
      <c r="BU554" s="3">
        <v>4628</v>
      </c>
      <c r="BV554" s="2">
        <f t="shared" si="1228"/>
        <v>15</v>
      </c>
      <c r="BW554" s="2">
        <v>15</v>
      </c>
      <c r="BX554" s="61"/>
      <c r="BY554" s="2">
        <f t="shared" si="1132"/>
        <v>15</v>
      </c>
      <c r="BZ554" s="2">
        <f t="shared" si="1133"/>
        <v>3.24114088159032</v>
      </c>
      <c r="CA554" s="2">
        <f t="shared" si="1134"/>
        <v>3.24114088159032</v>
      </c>
      <c r="CB554" s="2"/>
      <c r="CC554" s="105">
        <v>4747</v>
      </c>
      <c r="CD554" s="3">
        <v>4742</v>
      </c>
      <c r="CE554" s="2">
        <f t="shared" si="1229"/>
        <v>5</v>
      </c>
      <c r="CF554" s="2">
        <v>5</v>
      </c>
      <c r="CG554" s="61"/>
      <c r="CH554" s="2">
        <f t="shared" si="1135"/>
        <v>5</v>
      </c>
      <c r="CI554" s="2">
        <f t="shared" si="1136"/>
        <v>1.0544074230282581</v>
      </c>
      <c r="CJ554" s="2">
        <f t="shared" si="1137"/>
        <v>1.0544074230282581</v>
      </c>
      <c r="CK554" s="2"/>
      <c r="CL554" s="105">
        <v>4727</v>
      </c>
      <c r="CM554" s="3">
        <v>4724</v>
      </c>
      <c r="CN554" s="2">
        <f t="shared" si="1230"/>
        <v>3</v>
      </c>
      <c r="CO554" s="2">
        <f t="shared" si="1231"/>
        <v>3</v>
      </c>
      <c r="CP554" s="61"/>
      <c r="CQ554" s="2">
        <f t="shared" si="1138"/>
        <v>3</v>
      </c>
      <c r="CR554" s="2">
        <f t="shared" si="1139"/>
        <v>0.63505503810330222</v>
      </c>
      <c r="CS554" s="2">
        <f t="shared" si="1140"/>
        <v>0.63505503810330222</v>
      </c>
      <c r="CT554" s="2"/>
      <c r="CU554" s="131">
        <v>4741</v>
      </c>
      <c r="CV554" s="3">
        <v>4729</v>
      </c>
      <c r="CW554" s="2">
        <f t="shared" si="1232"/>
        <v>12</v>
      </c>
      <c r="CX554" s="2">
        <f t="shared" si="1233"/>
        <v>12</v>
      </c>
      <c r="CY554" s="61"/>
      <c r="CZ554" s="2">
        <f t="shared" si="1141"/>
        <v>12</v>
      </c>
      <c r="DA554" s="2">
        <f t="shared" si="1142"/>
        <v>2.5375343624444913</v>
      </c>
      <c r="DB554" s="2">
        <f t="shared" si="1143"/>
        <v>2.5375343624444913</v>
      </c>
      <c r="DC554" s="2"/>
      <c r="DD554" s="131">
        <v>4812</v>
      </c>
      <c r="DE554" s="3">
        <v>4807</v>
      </c>
      <c r="DF554" s="2">
        <f t="shared" si="1234"/>
        <v>5</v>
      </c>
      <c r="DG554" s="2">
        <f t="shared" si="1235"/>
        <v>5</v>
      </c>
      <c r="DH554" s="61"/>
      <c r="DI554" s="2">
        <f t="shared" si="1144"/>
        <v>5</v>
      </c>
      <c r="DJ554" s="2">
        <f t="shared" si="1145"/>
        <v>1.0401497815685459</v>
      </c>
      <c r="DK554" s="2">
        <f t="shared" si="1146"/>
        <v>1.0401497815685459</v>
      </c>
      <c r="DL554" s="2"/>
      <c r="DM554" s="131">
        <v>4877</v>
      </c>
      <c r="DN554" s="2">
        <v>4872</v>
      </c>
      <c r="DO554" s="3">
        <f t="shared" si="1147"/>
        <v>5</v>
      </c>
      <c r="DP554" s="3">
        <f t="shared" si="1148"/>
        <v>1.0262725779967159</v>
      </c>
      <c r="DQ554" s="2"/>
      <c r="DR554" s="131">
        <v>4957</v>
      </c>
      <c r="DS554" s="2">
        <v>4958</v>
      </c>
      <c r="DT554" s="3">
        <f t="shared" si="1149"/>
        <v>-1</v>
      </c>
      <c r="DU554" s="3">
        <f t="shared" si="1150"/>
        <v>-0.20169423154497781</v>
      </c>
      <c r="DV554" s="2"/>
      <c r="DW554" s="131">
        <v>4994</v>
      </c>
      <c r="DX554" s="2">
        <v>5003</v>
      </c>
      <c r="DY554" s="3">
        <f t="shared" si="1151"/>
        <v>-9</v>
      </c>
      <c r="DZ554" s="3">
        <f t="shared" si="1152"/>
        <v>-1.798920647611433</v>
      </c>
      <c r="EA554" s="2"/>
      <c r="EB554" s="131">
        <v>5067</v>
      </c>
      <c r="EC554" s="2">
        <v>5066</v>
      </c>
      <c r="ED554" s="3">
        <f t="shared" si="1223"/>
        <v>1</v>
      </c>
      <c r="EE554" s="3">
        <f t="shared" si="1153"/>
        <v>0.19739439399921041</v>
      </c>
      <c r="EF554" s="2"/>
      <c r="EG554" s="131">
        <v>5077</v>
      </c>
      <c r="EH554" s="2">
        <v>5068</v>
      </c>
      <c r="EI554" s="3">
        <f>EG554-EH554</f>
        <v>9</v>
      </c>
      <c r="EJ554" s="3">
        <f t="shared" si="1154"/>
        <v>1.7758484609313339</v>
      </c>
      <c r="EK554" s="2"/>
      <c r="EL554" s="131">
        <v>5125</v>
      </c>
      <c r="EM554" s="2">
        <v>5117</v>
      </c>
      <c r="EN554" s="3">
        <f>EL554-EM554</f>
        <v>8</v>
      </c>
      <c r="EO554" s="3">
        <f t="shared" si="1155"/>
        <v>1.5634160641000585</v>
      </c>
      <c r="EP554" s="2"/>
      <c r="EQ554" s="2"/>
      <c r="ER554" s="77">
        <f t="shared" si="1156"/>
        <v>4</v>
      </c>
      <c r="ES554" s="83">
        <f t="shared" si="1217"/>
        <v>15</v>
      </c>
      <c r="ET554" s="83">
        <f t="shared" si="1222"/>
        <v>5</v>
      </c>
      <c r="EU554" s="81">
        <f t="shared" si="1220"/>
        <v>3</v>
      </c>
      <c r="EV554" s="81">
        <f t="shared" si="1225"/>
        <v>12</v>
      </c>
      <c r="EW554" s="81">
        <f t="shared" si="1108"/>
        <v>5</v>
      </c>
      <c r="EX554" s="81">
        <f t="shared" si="1226"/>
        <v>5</v>
      </c>
      <c r="EY554" s="81">
        <f>DT554</f>
        <v>-1</v>
      </c>
      <c r="EZ554" s="81">
        <f t="shared" si="1224"/>
        <v>-9</v>
      </c>
      <c r="FA554" s="81">
        <f t="shared" si="1158"/>
        <v>1</v>
      </c>
      <c r="FB554" s="81">
        <f t="shared" si="1159"/>
        <v>9</v>
      </c>
      <c r="FC554" s="81">
        <f>EN554</f>
        <v>8</v>
      </c>
      <c r="FD554" s="2"/>
      <c r="FE554" s="77">
        <f t="shared" si="1160"/>
        <v>0.86114101184068892</v>
      </c>
      <c r="FF554" s="83">
        <f t="shared" si="1161"/>
        <v>3.24114088159032</v>
      </c>
      <c r="FG554" s="83">
        <f t="shared" si="1162"/>
        <v>1.0544074230282581</v>
      </c>
      <c r="FH554" s="81">
        <f t="shared" si="1163"/>
        <v>0.63505503810330222</v>
      </c>
      <c r="FI554" s="81">
        <f t="shared" si="1164"/>
        <v>2.5375343624444913</v>
      </c>
      <c r="FJ554" s="81">
        <f t="shared" si="1165"/>
        <v>1.0401497815685459</v>
      </c>
      <c r="FK554" s="81">
        <f t="shared" si="1166"/>
        <v>1.0262725779967159</v>
      </c>
      <c r="FL554" s="81">
        <f t="shared" si="1167"/>
        <v>-0.20169423154497781</v>
      </c>
      <c r="FM554" s="81">
        <f t="shared" si="1168"/>
        <v>-1.798920647611433</v>
      </c>
      <c r="FN554" s="81">
        <f t="shared" si="1169"/>
        <v>0.19739439399921041</v>
      </c>
      <c r="FO554" s="81">
        <f t="shared" si="1170"/>
        <v>1.7758484609313339</v>
      </c>
      <c r="FP554" s="81">
        <f t="shared" si="1171"/>
        <v>1.5634160641000585</v>
      </c>
      <c r="FQ554" s="2"/>
      <c r="FR554" s="83">
        <f t="shared" si="1172"/>
        <v>11</v>
      </c>
      <c r="FS554" s="83">
        <f t="shared" si="1173"/>
        <v>-10</v>
      </c>
      <c r="FT554" s="83">
        <f t="shared" si="1174"/>
        <v>-2</v>
      </c>
      <c r="FU554" s="83">
        <f t="shared" si="1175"/>
        <v>9</v>
      </c>
      <c r="FV554" s="83">
        <f t="shared" si="1176"/>
        <v>-7</v>
      </c>
      <c r="FW554" s="83">
        <f t="shared" si="1177"/>
        <v>0</v>
      </c>
      <c r="FX554" s="83">
        <f t="shared" si="1178"/>
        <v>-6</v>
      </c>
      <c r="FY554" s="83">
        <f t="shared" si="1179"/>
        <v>-8</v>
      </c>
      <c r="FZ554" s="83">
        <f t="shared" si="1180"/>
        <v>10</v>
      </c>
      <c r="GA554" s="83">
        <f t="shared" si="1181"/>
        <v>8</v>
      </c>
      <c r="GB554" s="83">
        <f t="shared" si="1182"/>
        <v>-1</v>
      </c>
      <c r="GC554" s="54"/>
      <c r="GD554" s="205">
        <f t="shared" si="1183"/>
        <v>2.3799998697496312</v>
      </c>
      <c r="GE554" s="206">
        <f t="shared" si="1184"/>
        <v>-2.1867334585620619</v>
      </c>
      <c r="GF554" s="206">
        <f t="shared" si="1185"/>
        <v>-0.41935238492495586</v>
      </c>
      <c r="GG554" s="207">
        <f t="shared" si="1186"/>
        <v>1.902479324341189</v>
      </c>
      <c r="GH554" s="206">
        <f t="shared" si="1187"/>
        <v>-1.4973845808759454</v>
      </c>
      <c r="GI554" s="206">
        <f t="shared" si="1188"/>
        <v>-1.3877203571829977E-2</v>
      </c>
      <c r="GJ554" s="206">
        <f t="shared" si="1189"/>
        <v>-1.2279668095416938</v>
      </c>
      <c r="GK554" s="206">
        <f t="shared" si="1190"/>
        <v>-1.5972264160664551</v>
      </c>
      <c r="GL554" s="206">
        <f t="shared" si="1191"/>
        <v>1.9963150416106434</v>
      </c>
      <c r="GM554" s="206">
        <f t="shared" si="1192"/>
        <v>1.5784540669321234</v>
      </c>
      <c r="GN554" s="206">
        <f t="shared" si="1193"/>
        <v>-0.21243239683127535</v>
      </c>
      <c r="GO554" s="2"/>
      <c r="GP554" s="3">
        <f t="shared" si="1194"/>
        <v>8</v>
      </c>
      <c r="GQ554" s="320">
        <f t="shared" si="1195"/>
        <v>1.5634160641000586E-3</v>
      </c>
      <c r="GR554" s="298">
        <f t="shared" si="1196"/>
        <v>6.9663351852174363E-5</v>
      </c>
      <c r="GS554" s="298">
        <f t="shared" si="1197"/>
        <v>2.397161760475597E-4</v>
      </c>
      <c r="GT554" s="298">
        <f t="shared" si="1198"/>
        <v>9.5472198694589411E-5</v>
      </c>
      <c r="GU554" s="298">
        <f t="shared" si="1199"/>
        <v>6.4772432852577941E-5</v>
      </c>
      <c r="GV554" s="298">
        <f t="shared" si="1200"/>
        <v>2.1654395842355997E-4</v>
      </c>
      <c r="GW554" s="298">
        <f t="shared" si="1201"/>
        <v>1.0035928624475623E-4</v>
      </c>
      <c r="GX554" s="298">
        <f t="shared" si="1202"/>
        <v>1.2511260134120709E-4</v>
      </c>
      <c r="GY554" s="298">
        <f t="shared" si="1203"/>
        <v>-2.3979090233316548E-5</v>
      </c>
      <c r="GZ554" s="298">
        <f t="shared" si="1204"/>
        <v>-1.8681888946549041E-4</v>
      </c>
      <c r="HA554" s="298">
        <f t="shared" si="1205"/>
        <v>2.1123785382340516E-5</v>
      </c>
      <c r="HB554" s="298">
        <f t="shared" si="1206"/>
        <v>1.7946161515453639E-4</v>
      </c>
      <c r="HC554" s="298">
        <f t="shared" si="1207"/>
        <v>1.3862655738273058E-4</v>
      </c>
      <c r="HD554" s="298"/>
    </row>
    <row r="555" spans="1:212" ht="12" customHeight="1" x14ac:dyDescent="0.25">
      <c r="A555" s="2">
        <v>3</v>
      </c>
      <c r="B555" s="10" t="s">
        <v>154</v>
      </c>
      <c r="C555" s="183">
        <v>91103</v>
      </c>
      <c r="D555" s="10"/>
      <c r="E555" s="2" t="s">
        <v>563</v>
      </c>
      <c r="F555" s="33"/>
      <c r="G555" s="33"/>
      <c r="H555" s="33"/>
      <c r="I555" s="33"/>
      <c r="J555" s="33"/>
      <c r="K555" s="33"/>
      <c r="L555" s="33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61"/>
      <c r="X555" s="45"/>
      <c r="Y555" s="3">
        <v>5</v>
      </c>
      <c r="Z555" s="146">
        <v>2</v>
      </c>
      <c r="AA555" s="3">
        <f t="shared" si="1227"/>
        <v>7</v>
      </c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178">
        <f t="shared" si="1120"/>
        <v>0</v>
      </c>
      <c r="BB555" s="2">
        <f t="shared" si="1121"/>
        <v>0</v>
      </c>
      <c r="BC555" s="2">
        <f t="shared" si="1122"/>
        <v>0</v>
      </c>
      <c r="BD555" s="146">
        <f t="shared" si="1123"/>
        <v>0</v>
      </c>
      <c r="BE555" s="3">
        <f t="shared" si="1124"/>
        <v>1.89693329117926</v>
      </c>
      <c r="BF555" s="178">
        <f t="shared" si="1125"/>
        <v>0</v>
      </c>
      <c r="BG555" s="2">
        <f t="shared" si="1126"/>
        <v>0</v>
      </c>
      <c r="BH555" s="2">
        <f t="shared" si="1127"/>
        <v>0</v>
      </c>
      <c r="BI555" s="146">
        <f t="shared" si="1128"/>
        <v>0</v>
      </c>
      <c r="BJ555" s="3"/>
      <c r="BK555" s="21">
        <v>3155</v>
      </c>
      <c r="BL555" s="3">
        <v>3155</v>
      </c>
      <c r="BM555" s="2">
        <v>0</v>
      </c>
      <c r="BN555" s="2">
        <v>0</v>
      </c>
      <c r="BO555" s="45"/>
      <c r="BP555" s="2">
        <f t="shared" si="1129"/>
        <v>0</v>
      </c>
      <c r="BQ555" s="2">
        <f t="shared" si="1130"/>
        <v>0</v>
      </c>
      <c r="BR555" s="2">
        <f t="shared" si="1131"/>
        <v>0</v>
      </c>
      <c r="BS555" s="2"/>
      <c r="BT555" s="7">
        <v>3122</v>
      </c>
      <c r="BU555" s="3">
        <v>3120</v>
      </c>
      <c r="BV555" s="2">
        <f t="shared" si="1228"/>
        <v>2</v>
      </c>
      <c r="BW555" s="2">
        <v>2</v>
      </c>
      <c r="BX555" s="61"/>
      <c r="BY555" s="2">
        <f t="shared" si="1132"/>
        <v>2</v>
      </c>
      <c r="BZ555" s="2">
        <f t="shared" si="1133"/>
        <v>0.64102564102564108</v>
      </c>
      <c r="CA555" s="2">
        <f t="shared" si="1134"/>
        <v>0.64102564102564108</v>
      </c>
      <c r="CB555" s="2"/>
      <c r="CC555" s="105">
        <v>3087</v>
      </c>
      <c r="CD555" s="3">
        <v>3085</v>
      </c>
      <c r="CE555" s="2">
        <f t="shared" si="1229"/>
        <v>2</v>
      </c>
      <c r="CF555" s="2">
        <v>2</v>
      </c>
      <c r="CG555" s="61"/>
      <c r="CH555" s="2">
        <f t="shared" si="1135"/>
        <v>2</v>
      </c>
      <c r="CI555" s="2">
        <f t="shared" si="1136"/>
        <v>0.64829821717990266</v>
      </c>
      <c r="CJ555" s="2">
        <f t="shared" si="1137"/>
        <v>0.64829821717990266</v>
      </c>
      <c r="CK555" s="2"/>
      <c r="CL555" s="105">
        <v>3159</v>
      </c>
      <c r="CM555" s="3">
        <v>3151</v>
      </c>
      <c r="CN555" s="2">
        <f t="shared" si="1230"/>
        <v>8</v>
      </c>
      <c r="CO555" s="2">
        <f t="shared" si="1231"/>
        <v>8</v>
      </c>
      <c r="CP555" s="61"/>
      <c r="CQ555" s="2">
        <f t="shared" si="1138"/>
        <v>8</v>
      </c>
      <c r="CR555" s="2">
        <f t="shared" si="1139"/>
        <v>2.5388765471278956</v>
      </c>
      <c r="CS555" s="2">
        <f t="shared" si="1140"/>
        <v>2.5388765471278956</v>
      </c>
      <c r="CT555" s="2"/>
      <c r="CU555" s="131">
        <v>3169</v>
      </c>
      <c r="CV555" s="3">
        <v>3163</v>
      </c>
      <c r="CW555" s="2">
        <f t="shared" si="1232"/>
        <v>6</v>
      </c>
      <c r="CX555" s="2">
        <f t="shared" si="1233"/>
        <v>6</v>
      </c>
      <c r="CY555" s="61"/>
      <c r="CZ555" s="2">
        <f t="shared" si="1141"/>
        <v>6</v>
      </c>
      <c r="DA555" s="2">
        <f t="shared" si="1142"/>
        <v>1.89693329117926</v>
      </c>
      <c r="DB555" s="2">
        <f t="shared" si="1143"/>
        <v>1.89693329117926</v>
      </c>
      <c r="DC555" s="2"/>
      <c r="DD555" s="131">
        <v>3138</v>
      </c>
      <c r="DE555" s="3">
        <v>3135</v>
      </c>
      <c r="DF555" s="2">
        <f t="shared" si="1234"/>
        <v>3</v>
      </c>
      <c r="DG555" s="2">
        <f t="shared" si="1235"/>
        <v>3</v>
      </c>
      <c r="DH555" s="61"/>
      <c r="DI555" s="2">
        <f t="shared" si="1144"/>
        <v>3</v>
      </c>
      <c r="DJ555" s="2">
        <f t="shared" si="1145"/>
        <v>0.9569377990430622</v>
      </c>
      <c r="DK555" s="2">
        <f t="shared" si="1146"/>
        <v>0.9569377990430622</v>
      </c>
      <c r="DL555" s="2"/>
      <c r="DM555" s="131">
        <v>3199</v>
      </c>
      <c r="DN555" s="2">
        <v>3194</v>
      </c>
      <c r="DO555" s="3">
        <f t="shared" si="1147"/>
        <v>5</v>
      </c>
      <c r="DP555" s="3">
        <f t="shared" si="1148"/>
        <v>1.5654351909830932</v>
      </c>
      <c r="DQ555" s="2"/>
      <c r="DR555" s="131">
        <v>3228</v>
      </c>
      <c r="DS555" s="2">
        <v>3241</v>
      </c>
      <c r="DT555" s="3">
        <f t="shared" si="1149"/>
        <v>-13</v>
      </c>
      <c r="DU555" s="3">
        <f t="shared" si="1150"/>
        <v>-4.0111076828139467</v>
      </c>
      <c r="DV555" s="2"/>
      <c r="DW555" s="131">
        <v>3230</v>
      </c>
      <c r="DX555" s="2">
        <v>3231</v>
      </c>
      <c r="DY555" s="3">
        <f t="shared" si="1151"/>
        <v>-1</v>
      </c>
      <c r="DZ555" s="3">
        <f t="shared" si="1152"/>
        <v>-0.30950170225936241</v>
      </c>
      <c r="EA555" s="2"/>
      <c r="EB555" s="131">
        <v>3249</v>
      </c>
      <c r="EC555" s="2">
        <v>3249</v>
      </c>
      <c r="ED555" s="3">
        <f t="shared" si="1223"/>
        <v>0</v>
      </c>
      <c r="EE555" s="3">
        <f t="shared" si="1153"/>
        <v>0</v>
      </c>
      <c r="EF555" s="2"/>
      <c r="EG555" s="131">
        <v>3269</v>
      </c>
      <c r="EH555" s="2">
        <v>3270</v>
      </c>
      <c r="EI555" s="3">
        <v>0</v>
      </c>
      <c r="EJ555" s="3">
        <f t="shared" si="1154"/>
        <v>0</v>
      </c>
      <c r="EK555" s="2"/>
      <c r="EL555" s="131">
        <v>3277</v>
      </c>
      <c r="EM555" s="2">
        <v>3279</v>
      </c>
      <c r="EN555" s="146">
        <v>0</v>
      </c>
      <c r="EO555" s="3">
        <f t="shared" si="1155"/>
        <v>0</v>
      </c>
      <c r="EP555" s="2"/>
      <c r="EQ555" s="2"/>
      <c r="ER555" s="77">
        <f t="shared" si="1156"/>
        <v>0</v>
      </c>
      <c r="ES555" s="83">
        <f t="shared" si="1217"/>
        <v>2</v>
      </c>
      <c r="ET555" s="83">
        <f t="shared" si="1222"/>
        <v>2</v>
      </c>
      <c r="EU555" s="81">
        <f t="shared" si="1220"/>
        <v>8</v>
      </c>
      <c r="EV555" s="81">
        <f t="shared" si="1225"/>
        <v>6</v>
      </c>
      <c r="EW555" s="81">
        <f t="shared" ref="EW555:EW583" si="1236">DI555</f>
        <v>3</v>
      </c>
      <c r="EX555" s="81">
        <f t="shared" si="1226"/>
        <v>5</v>
      </c>
      <c r="EY555" s="81">
        <v>0</v>
      </c>
      <c r="EZ555" s="81">
        <f t="shared" si="1224"/>
        <v>-1</v>
      </c>
      <c r="FA555" s="81">
        <f t="shared" si="1158"/>
        <v>0</v>
      </c>
      <c r="FB555" s="81">
        <f t="shared" si="1159"/>
        <v>0</v>
      </c>
      <c r="FC555" s="81">
        <v>0</v>
      </c>
      <c r="FD555" s="2"/>
      <c r="FE555" s="77">
        <f t="shared" si="1160"/>
        <v>0</v>
      </c>
      <c r="FF555" s="83">
        <f t="shared" si="1161"/>
        <v>0.64102564102564108</v>
      </c>
      <c r="FG555" s="83">
        <f t="shared" si="1162"/>
        <v>0.64829821717990266</v>
      </c>
      <c r="FH555" s="81">
        <f t="shared" si="1163"/>
        <v>2.5388765471278956</v>
      </c>
      <c r="FI555" s="81">
        <f t="shared" si="1164"/>
        <v>1.89693329117926</v>
      </c>
      <c r="FJ555" s="81">
        <f t="shared" si="1165"/>
        <v>0.9569377990430622</v>
      </c>
      <c r="FK555" s="81">
        <f t="shared" si="1166"/>
        <v>1.5654351909830932</v>
      </c>
      <c r="FL555" s="81">
        <f t="shared" si="1167"/>
        <v>0</v>
      </c>
      <c r="FM555" s="81">
        <f t="shared" si="1168"/>
        <v>-0.30950170225936241</v>
      </c>
      <c r="FN555" s="81">
        <f t="shared" si="1169"/>
        <v>0</v>
      </c>
      <c r="FO555" s="81">
        <f t="shared" si="1170"/>
        <v>0</v>
      </c>
      <c r="FP555" s="81">
        <f t="shared" si="1171"/>
        <v>0</v>
      </c>
      <c r="FQ555" s="2"/>
      <c r="FR555" s="83">
        <f t="shared" si="1172"/>
        <v>2</v>
      </c>
      <c r="FS555" s="83">
        <f t="shared" si="1173"/>
        <v>0</v>
      </c>
      <c r="FT555" s="83">
        <f t="shared" si="1174"/>
        <v>6</v>
      </c>
      <c r="FU555" s="83">
        <f t="shared" si="1175"/>
        <v>-2</v>
      </c>
      <c r="FV555" s="83">
        <f t="shared" si="1176"/>
        <v>-3</v>
      </c>
      <c r="FW555" s="83">
        <f t="shared" si="1177"/>
        <v>2</v>
      </c>
      <c r="FX555" s="83">
        <f t="shared" si="1178"/>
        <v>-5</v>
      </c>
      <c r="FY555" s="83">
        <f t="shared" si="1179"/>
        <v>-1</v>
      </c>
      <c r="FZ555" s="83">
        <f t="shared" si="1180"/>
        <v>1</v>
      </c>
      <c r="GA555" s="83">
        <f t="shared" si="1181"/>
        <v>0</v>
      </c>
      <c r="GB555" s="83">
        <f t="shared" si="1182"/>
        <v>0</v>
      </c>
      <c r="GC555" s="54"/>
      <c r="GD555" s="205">
        <f t="shared" si="1183"/>
        <v>0.64102564102564108</v>
      </c>
      <c r="GE555" s="206">
        <f t="shared" si="1184"/>
        <v>7.2725761542615786E-3</v>
      </c>
      <c r="GF555" s="206">
        <f t="shared" si="1185"/>
        <v>1.890578329947993</v>
      </c>
      <c r="GG555" s="207">
        <f t="shared" si="1186"/>
        <v>-0.64194325594863555</v>
      </c>
      <c r="GH555" s="206">
        <f t="shared" si="1187"/>
        <v>-0.93999549213619782</v>
      </c>
      <c r="GI555" s="206">
        <f t="shared" si="1188"/>
        <v>0.60849739194003105</v>
      </c>
      <c r="GJ555" s="206">
        <f t="shared" si="1189"/>
        <v>-1.5654351909830932</v>
      </c>
      <c r="GK555" s="206">
        <f t="shared" si="1190"/>
        <v>-0.30950170225936241</v>
      </c>
      <c r="GL555" s="206">
        <f t="shared" si="1191"/>
        <v>0.30950170225936241</v>
      </c>
      <c r="GM555" s="206">
        <f t="shared" si="1192"/>
        <v>0</v>
      </c>
      <c r="GN555" s="206">
        <f t="shared" si="1193"/>
        <v>0</v>
      </c>
      <c r="GO555" s="2"/>
      <c r="GP555" s="3">
        <f t="shared" si="1194"/>
        <v>0</v>
      </c>
      <c r="GQ555" s="320">
        <f t="shared" si="1195"/>
        <v>0</v>
      </c>
      <c r="GR555" s="298">
        <f t="shared" si="1196"/>
        <v>0</v>
      </c>
      <c r="GS555" s="298">
        <f t="shared" si="1197"/>
        <v>3.1962156806341291E-5</v>
      </c>
      <c r="GT555" s="298">
        <f t="shared" si="1198"/>
        <v>3.818887947783576E-5</v>
      </c>
      <c r="GU555" s="298">
        <f t="shared" si="1199"/>
        <v>1.7272648760687453E-4</v>
      </c>
      <c r="GV555" s="298">
        <f t="shared" si="1200"/>
        <v>1.0827197921177999E-4</v>
      </c>
      <c r="GW555" s="298">
        <f t="shared" si="1201"/>
        <v>6.0215571746853738E-5</v>
      </c>
      <c r="GX555" s="298">
        <f t="shared" si="1202"/>
        <v>1.2511260134120709E-4</v>
      </c>
      <c r="GY555" s="298">
        <f t="shared" si="1203"/>
        <v>0</v>
      </c>
      <c r="GZ555" s="298">
        <f t="shared" si="1204"/>
        <v>-2.075765438505449E-5</v>
      </c>
      <c r="HA555" s="298">
        <f t="shared" si="1205"/>
        <v>0</v>
      </c>
      <c r="HB555" s="298">
        <f t="shared" si="1206"/>
        <v>0</v>
      </c>
      <c r="HC555" s="298">
        <f t="shared" si="1207"/>
        <v>0</v>
      </c>
      <c r="HD555" s="298"/>
    </row>
    <row r="556" spans="1:212" ht="12" customHeight="1" x14ac:dyDescent="0.25">
      <c r="A556" s="2">
        <v>3</v>
      </c>
      <c r="B556" s="10" t="s">
        <v>154</v>
      </c>
      <c r="C556" s="183">
        <v>91114</v>
      </c>
      <c r="D556" s="10"/>
      <c r="E556" s="2" t="s">
        <v>608</v>
      </c>
      <c r="F556" s="33"/>
      <c r="G556" s="33"/>
      <c r="H556" s="33"/>
      <c r="I556" s="33"/>
      <c r="J556" s="33"/>
      <c r="K556" s="33"/>
      <c r="L556" s="33"/>
      <c r="M556" s="45">
        <v>150</v>
      </c>
      <c r="N556" s="45"/>
      <c r="O556" s="45"/>
      <c r="P556" s="45"/>
      <c r="Q556" s="45"/>
      <c r="R556" s="45"/>
      <c r="S556" s="45"/>
      <c r="T556" s="45"/>
      <c r="U556" s="45"/>
      <c r="V556" s="45"/>
      <c r="W556" s="61"/>
      <c r="X556" s="45">
        <f>SUM(M556:W556)</f>
        <v>150</v>
      </c>
      <c r="Y556" s="3">
        <v>30</v>
      </c>
      <c r="Z556" s="146">
        <v>4</v>
      </c>
      <c r="AA556" s="3">
        <f t="shared" si="1227"/>
        <v>34</v>
      </c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178">
        <f t="shared" si="1120"/>
        <v>0</v>
      </c>
      <c r="BB556" s="2">
        <f t="shared" si="1121"/>
        <v>0</v>
      </c>
      <c r="BC556" s="2">
        <f t="shared" si="1122"/>
        <v>0</v>
      </c>
      <c r="BD556" s="146">
        <f t="shared" si="1123"/>
        <v>0</v>
      </c>
      <c r="BE556" s="3">
        <f t="shared" si="1124"/>
        <v>1.6749082788323497</v>
      </c>
      <c r="BF556" s="178">
        <f t="shared" si="1125"/>
        <v>0</v>
      </c>
      <c r="BG556" s="2">
        <f t="shared" si="1126"/>
        <v>0</v>
      </c>
      <c r="BH556" s="2">
        <f t="shared" si="1127"/>
        <v>0</v>
      </c>
      <c r="BI556" s="146">
        <f t="shared" si="1128"/>
        <v>0</v>
      </c>
      <c r="BJ556" s="3"/>
      <c r="BK556" s="21">
        <v>12515</v>
      </c>
      <c r="BL556" s="3">
        <v>12482</v>
      </c>
      <c r="BM556" s="2">
        <v>33</v>
      </c>
      <c r="BN556" s="2">
        <v>33</v>
      </c>
      <c r="BO556" s="45"/>
      <c r="BP556" s="2">
        <f t="shared" si="1129"/>
        <v>33</v>
      </c>
      <c r="BQ556" s="2">
        <f t="shared" si="1130"/>
        <v>2.6438070821983657</v>
      </c>
      <c r="BR556" s="2">
        <f t="shared" si="1131"/>
        <v>2.6438070821983657</v>
      </c>
      <c r="BS556" s="2"/>
      <c r="BT556" s="7">
        <v>12470</v>
      </c>
      <c r="BU556" s="3">
        <v>12435</v>
      </c>
      <c r="BV556" s="2">
        <f t="shared" si="1228"/>
        <v>35</v>
      </c>
      <c r="BW556" s="2">
        <v>35</v>
      </c>
      <c r="BX556" s="61"/>
      <c r="BY556" s="2">
        <f t="shared" si="1132"/>
        <v>35</v>
      </c>
      <c r="BZ556" s="2">
        <f t="shared" si="1133"/>
        <v>2.8146361077603537</v>
      </c>
      <c r="CA556" s="2">
        <f t="shared" si="1134"/>
        <v>2.8146361077603537</v>
      </c>
      <c r="CB556" s="2"/>
      <c r="CC556" s="105">
        <v>12505</v>
      </c>
      <c r="CD556" s="3">
        <v>12473</v>
      </c>
      <c r="CE556" s="2">
        <f t="shared" si="1229"/>
        <v>32</v>
      </c>
      <c r="CF556" s="2">
        <v>32</v>
      </c>
      <c r="CG556" s="61"/>
      <c r="CH556" s="2">
        <f t="shared" si="1135"/>
        <v>32</v>
      </c>
      <c r="CI556" s="2">
        <f t="shared" si="1136"/>
        <v>2.565541569790748</v>
      </c>
      <c r="CJ556" s="2">
        <f t="shared" si="1137"/>
        <v>2.565541569790748</v>
      </c>
      <c r="CK556" s="2"/>
      <c r="CL556" s="105">
        <v>12533</v>
      </c>
      <c r="CM556" s="3">
        <v>12516</v>
      </c>
      <c r="CN556" s="2">
        <f t="shared" si="1230"/>
        <v>17</v>
      </c>
      <c r="CO556" s="2">
        <f t="shared" si="1231"/>
        <v>17</v>
      </c>
      <c r="CP556" s="61"/>
      <c r="CQ556" s="2">
        <f t="shared" si="1138"/>
        <v>17</v>
      </c>
      <c r="CR556" s="2">
        <f t="shared" si="1139"/>
        <v>1.3582614253755192</v>
      </c>
      <c r="CS556" s="2">
        <f t="shared" si="1140"/>
        <v>1.3582614253755192</v>
      </c>
      <c r="CT556" s="2"/>
      <c r="CU556" s="131">
        <v>12559</v>
      </c>
      <c r="CV556" s="3">
        <v>12538</v>
      </c>
      <c r="CW556" s="2">
        <f t="shared" si="1232"/>
        <v>21</v>
      </c>
      <c r="CX556" s="2">
        <f t="shared" si="1233"/>
        <v>21</v>
      </c>
      <c r="CY556" s="61"/>
      <c r="CZ556" s="2">
        <f t="shared" si="1141"/>
        <v>21</v>
      </c>
      <c r="DA556" s="2">
        <f t="shared" si="1142"/>
        <v>1.6749082788323497</v>
      </c>
      <c r="DB556" s="2">
        <f t="shared" si="1143"/>
        <v>1.6749082788323497</v>
      </c>
      <c r="DC556" s="2"/>
      <c r="DD556" s="131">
        <v>12611</v>
      </c>
      <c r="DE556" s="3">
        <v>12594</v>
      </c>
      <c r="DF556" s="2">
        <f t="shared" si="1234"/>
        <v>17</v>
      </c>
      <c r="DG556" s="2">
        <f t="shared" si="1235"/>
        <v>17</v>
      </c>
      <c r="DH556" s="61"/>
      <c r="DI556" s="2">
        <f t="shared" si="1144"/>
        <v>17</v>
      </c>
      <c r="DJ556" s="2">
        <f t="shared" si="1145"/>
        <v>1.3498491345084962</v>
      </c>
      <c r="DK556" s="2">
        <f t="shared" si="1146"/>
        <v>1.3498491345084962</v>
      </c>
      <c r="DL556" s="2"/>
      <c r="DM556" s="131">
        <v>12568</v>
      </c>
      <c r="DN556" s="2">
        <v>12555</v>
      </c>
      <c r="DO556" s="3">
        <f t="shared" si="1147"/>
        <v>13</v>
      </c>
      <c r="DP556" s="3">
        <f t="shared" si="1148"/>
        <v>1.0354440461967342</v>
      </c>
      <c r="DQ556" s="2"/>
      <c r="DR556" s="131">
        <v>12592</v>
      </c>
      <c r="DS556" s="2">
        <v>12610</v>
      </c>
      <c r="DT556" s="3">
        <f t="shared" si="1149"/>
        <v>-18</v>
      </c>
      <c r="DU556" s="3">
        <f t="shared" si="1150"/>
        <v>-1.4274385408406025</v>
      </c>
      <c r="DV556" s="2"/>
      <c r="DW556" s="131">
        <v>12581</v>
      </c>
      <c r="DX556" s="2">
        <v>12564</v>
      </c>
      <c r="DY556" s="3">
        <f t="shared" si="1151"/>
        <v>17</v>
      </c>
      <c r="DZ556" s="3">
        <f t="shared" si="1152"/>
        <v>1.353072269977714</v>
      </c>
      <c r="EA556" s="2"/>
      <c r="EB556" s="131">
        <v>12670</v>
      </c>
      <c r="EC556" s="2">
        <v>12648</v>
      </c>
      <c r="ED556" s="3">
        <f t="shared" si="1223"/>
        <v>22</v>
      </c>
      <c r="EE556" s="3">
        <f t="shared" si="1153"/>
        <v>1.739405439595193</v>
      </c>
      <c r="EF556" s="2"/>
      <c r="EG556" s="131">
        <v>12631</v>
      </c>
      <c r="EH556" s="2">
        <v>12596</v>
      </c>
      <c r="EI556" s="3">
        <f t="shared" ref="EI556:EI563" si="1237">EG556-EH556</f>
        <v>35</v>
      </c>
      <c r="EJ556" s="3">
        <f t="shared" si="1154"/>
        <v>2.7786598920292156</v>
      </c>
      <c r="EK556" s="2"/>
      <c r="EL556" s="131">
        <v>12655</v>
      </c>
      <c r="EM556" s="2">
        <v>12613</v>
      </c>
      <c r="EN556" s="3">
        <f t="shared" ref="EN556:EN564" si="1238">EL556-EM556</f>
        <v>42</v>
      </c>
      <c r="EO556" s="3">
        <f t="shared" si="1155"/>
        <v>3.329897724569888</v>
      </c>
      <c r="EP556" s="2"/>
      <c r="EQ556" s="2"/>
      <c r="ER556" s="77">
        <f t="shared" si="1156"/>
        <v>33</v>
      </c>
      <c r="ES556" s="83">
        <f t="shared" si="1217"/>
        <v>35</v>
      </c>
      <c r="ET556" s="83">
        <f t="shared" si="1222"/>
        <v>32</v>
      </c>
      <c r="EU556" s="81">
        <f t="shared" si="1220"/>
        <v>17</v>
      </c>
      <c r="EV556" s="81">
        <f t="shared" si="1225"/>
        <v>21</v>
      </c>
      <c r="EW556" s="81">
        <f t="shared" si="1236"/>
        <v>17</v>
      </c>
      <c r="EX556" s="81">
        <f t="shared" si="1226"/>
        <v>13</v>
      </c>
      <c r="EY556" s="81">
        <f>DT556</f>
        <v>-18</v>
      </c>
      <c r="EZ556" s="81">
        <f t="shared" si="1224"/>
        <v>17</v>
      </c>
      <c r="FA556" s="81">
        <f t="shared" si="1158"/>
        <v>22</v>
      </c>
      <c r="FB556" s="81">
        <f t="shared" si="1159"/>
        <v>35</v>
      </c>
      <c r="FC556" s="81">
        <f t="shared" ref="FC556:FC564" si="1239">EN556</f>
        <v>42</v>
      </c>
      <c r="FD556" s="2"/>
      <c r="FE556" s="77">
        <f t="shared" si="1160"/>
        <v>2.6438070821983657</v>
      </c>
      <c r="FF556" s="83">
        <f t="shared" si="1161"/>
        <v>2.8146361077603537</v>
      </c>
      <c r="FG556" s="83">
        <f t="shared" si="1162"/>
        <v>2.565541569790748</v>
      </c>
      <c r="FH556" s="81">
        <f t="shared" si="1163"/>
        <v>1.3582614253755192</v>
      </c>
      <c r="FI556" s="81">
        <f t="shared" si="1164"/>
        <v>1.6749082788323497</v>
      </c>
      <c r="FJ556" s="81">
        <f t="shared" si="1165"/>
        <v>1.3498491345084962</v>
      </c>
      <c r="FK556" s="81">
        <f t="shared" si="1166"/>
        <v>1.0354440461967342</v>
      </c>
      <c r="FL556" s="81">
        <f t="shared" si="1167"/>
        <v>-1.4274385408406025</v>
      </c>
      <c r="FM556" s="81">
        <f t="shared" si="1168"/>
        <v>1.353072269977714</v>
      </c>
      <c r="FN556" s="81">
        <f t="shared" si="1169"/>
        <v>1.739405439595193</v>
      </c>
      <c r="FO556" s="81">
        <f t="shared" si="1170"/>
        <v>2.7786598920292156</v>
      </c>
      <c r="FP556" s="81">
        <f t="shared" si="1171"/>
        <v>3.329897724569888</v>
      </c>
      <c r="FQ556" s="2"/>
      <c r="FR556" s="83">
        <f t="shared" si="1172"/>
        <v>2</v>
      </c>
      <c r="FS556" s="83">
        <f t="shared" si="1173"/>
        <v>-3</v>
      </c>
      <c r="FT556" s="83">
        <f t="shared" si="1174"/>
        <v>-15</v>
      </c>
      <c r="FU556" s="83">
        <f t="shared" si="1175"/>
        <v>4</v>
      </c>
      <c r="FV556" s="83">
        <f t="shared" si="1176"/>
        <v>-4</v>
      </c>
      <c r="FW556" s="83">
        <f t="shared" si="1177"/>
        <v>-4</v>
      </c>
      <c r="FX556" s="83">
        <f t="shared" si="1178"/>
        <v>-31</v>
      </c>
      <c r="FY556" s="83">
        <f t="shared" si="1179"/>
        <v>35</v>
      </c>
      <c r="FZ556" s="83">
        <f t="shared" si="1180"/>
        <v>5</v>
      </c>
      <c r="GA556" s="83">
        <f t="shared" si="1181"/>
        <v>13</v>
      </c>
      <c r="GB556" s="83">
        <f t="shared" si="1182"/>
        <v>7</v>
      </c>
      <c r="GC556" s="54"/>
      <c r="GD556" s="205">
        <f t="shared" si="1183"/>
        <v>0.17082902556198798</v>
      </c>
      <c r="GE556" s="206">
        <f t="shared" si="1184"/>
        <v>-0.24909453796960568</v>
      </c>
      <c r="GF556" s="206">
        <f t="shared" si="1185"/>
        <v>-1.2072801444152288</v>
      </c>
      <c r="GG556" s="207">
        <f t="shared" si="1186"/>
        <v>0.31664685345683052</v>
      </c>
      <c r="GH556" s="206">
        <f t="shared" si="1187"/>
        <v>-0.32505914432385352</v>
      </c>
      <c r="GI556" s="206">
        <f t="shared" si="1188"/>
        <v>-0.31440508831176195</v>
      </c>
      <c r="GJ556" s="206">
        <f t="shared" si="1189"/>
        <v>-2.4628825870373365</v>
      </c>
      <c r="GK556" s="206">
        <f t="shared" si="1190"/>
        <v>2.7805108108183165</v>
      </c>
      <c r="GL556" s="206">
        <f t="shared" si="1191"/>
        <v>0.38633316961747899</v>
      </c>
      <c r="GM556" s="206">
        <f t="shared" si="1192"/>
        <v>1.0392544524340226</v>
      </c>
      <c r="GN556" s="206">
        <f t="shared" si="1193"/>
        <v>0.55123783254067238</v>
      </c>
      <c r="GO556" s="2"/>
      <c r="GP556" s="3">
        <f t="shared" si="1194"/>
        <v>42</v>
      </c>
      <c r="GQ556" s="320">
        <f t="shared" si="1195"/>
        <v>3.3298977245698881E-3</v>
      </c>
      <c r="GR556" s="298">
        <f t="shared" si="1196"/>
        <v>5.7472265278043849E-4</v>
      </c>
      <c r="GS556" s="298">
        <f t="shared" si="1197"/>
        <v>5.5933774411097263E-4</v>
      </c>
      <c r="GT556" s="298">
        <f t="shared" si="1198"/>
        <v>6.1102207164537216E-4</v>
      </c>
      <c r="GU556" s="298">
        <f t="shared" si="1199"/>
        <v>3.6704378616460835E-4</v>
      </c>
      <c r="GV556" s="298">
        <f t="shared" si="1200"/>
        <v>3.7895192724122996E-4</v>
      </c>
      <c r="GW556" s="298">
        <f t="shared" si="1201"/>
        <v>3.4122157323217115E-4</v>
      </c>
      <c r="GX556" s="298">
        <f t="shared" si="1202"/>
        <v>3.2529276348713845E-4</v>
      </c>
      <c r="GY556" s="298">
        <f t="shared" si="1203"/>
        <v>-4.3162362419969785E-4</v>
      </c>
      <c r="GZ556" s="298">
        <f t="shared" si="1204"/>
        <v>3.5288012454592633E-4</v>
      </c>
      <c r="HA556" s="298">
        <f t="shared" si="1205"/>
        <v>4.6472327841149135E-4</v>
      </c>
      <c r="HB556" s="298">
        <f t="shared" si="1206"/>
        <v>6.9790628115653044E-4</v>
      </c>
      <c r="HC556" s="298">
        <f t="shared" si="1207"/>
        <v>7.2778942625933562E-4</v>
      </c>
      <c r="HD556" s="298"/>
    </row>
    <row r="557" spans="1:212" ht="12" customHeight="1" x14ac:dyDescent="0.25">
      <c r="A557" s="2">
        <v>3</v>
      </c>
      <c r="B557" s="10" t="s">
        <v>154</v>
      </c>
      <c r="C557" s="183">
        <v>91120</v>
      </c>
      <c r="D557" s="10"/>
      <c r="E557" s="2" t="s">
        <v>33</v>
      </c>
      <c r="F557" s="33"/>
      <c r="G557" s="33"/>
      <c r="H557" s="33"/>
      <c r="I557" s="33"/>
      <c r="J557" s="33"/>
      <c r="K557" s="33"/>
      <c r="L557" s="33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61"/>
      <c r="X557" s="45"/>
      <c r="Y557" s="3">
        <v>3</v>
      </c>
      <c r="Z557" s="146">
        <v>4</v>
      </c>
      <c r="AA557" s="3">
        <f t="shared" si="1227"/>
        <v>7</v>
      </c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178">
        <f t="shared" si="1120"/>
        <v>0</v>
      </c>
      <c r="BB557" s="2">
        <f t="shared" si="1121"/>
        <v>0</v>
      </c>
      <c r="BC557" s="2">
        <f t="shared" si="1122"/>
        <v>0</v>
      </c>
      <c r="BD557" s="146">
        <f t="shared" si="1123"/>
        <v>0</v>
      </c>
      <c r="BE557" s="3">
        <f t="shared" si="1124"/>
        <v>1.2946180876641391</v>
      </c>
      <c r="BF557" s="178">
        <f t="shared" si="1125"/>
        <v>0</v>
      </c>
      <c r="BG557" s="2">
        <f t="shared" si="1126"/>
        <v>0</v>
      </c>
      <c r="BH557" s="2">
        <f t="shared" si="1127"/>
        <v>0</v>
      </c>
      <c r="BI557" s="146">
        <f t="shared" si="1128"/>
        <v>0</v>
      </c>
      <c r="BJ557" s="3"/>
      <c r="BK557" s="21">
        <v>5032</v>
      </c>
      <c r="BL557" s="3">
        <v>5025</v>
      </c>
      <c r="BM557" s="2">
        <v>7</v>
      </c>
      <c r="BN557" s="2">
        <v>7</v>
      </c>
      <c r="BO557" s="45"/>
      <c r="BP557" s="2">
        <f t="shared" si="1129"/>
        <v>7</v>
      </c>
      <c r="BQ557" s="2">
        <f t="shared" si="1130"/>
        <v>1.3930348258706469</v>
      </c>
      <c r="BR557" s="2">
        <f t="shared" si="1131"/>
        <v>1.3930348258706469</v>
      </c>
      <c r="BS557" s="2"/>
      <c r="BT557" s="7">
        <v>5144</v>
      </c>
      <c r="BU557" s="3">
        <v>5146</v>
      </c>
      <c r="BV557" s="2">
        <f t="shared" si="1228"/>
        <v>-2</v>
      </c>
      <c r="BW557" s="2">
        <v>-2</v>
      </c>
      <c r="BX557" s="61"/>
      <c r="BY557" s="2">
        <f t="shared" si="1132"/>
        <v>-2</v>
      </c>
      <c r="BZ557" s="2">
        <f t="shared" si="1133"/>
        <v>-0.38865137971239799</v>
      </c>
      <c r="CA557" s="2">
        <f t="shared" si="1134"/>
        <v>-0.38865137971239799</v>
      </c>
      <c r="CB557" s="2"/>
      <c r="CC557" s="105">
        <v>5205</v>
      </c>
      <c r="CD557" s="3">
        <v>5189</v>
      </c>
      <c r="CE557" s="2">
        <f t="shared" si="1229"/>
        <v>16</v>
      </c>
      <c r="CF557" s="2">
        <v>16</v>
      </c>
      <c r="CG557" s="61"/>
      <c r="CH557" s="2">
        <f t="shared" si="1135"/>
        <v>16</v>
      </c>
      <c r="CI557" s="2">
        <f t="shared" si="1136"/>
        <v>3.0834457506263249</v>
      </c>
      <c r="CJ557" s="2">
        <f t="shared" si="1137"/>
        <v>3.0834457506263249</v>
      </c>
      <c r="CK557" s="2"/>
      <c r="CL557" s="105">
        <v>5286</v>
      </c>
      <c r="CM557" s="3">
        <v>5278</v>
      </c>
      <c r="CN557" s="2">
        <f t="shared" si="1230"/>
        <v>8</v>
      </c>
      <c r="CO557" s="2">
        <f t="shared" si="1231"/>
        <v>8</v>
      </c>
      <c r="CP557" s="61"/>
      <c r="CQ557" s="2">
        <f t="shared" si="1138"/>
        <v>8</v>
      </c>
      <c r="CR557" s="2">
        <f t="shared" si="1139"/>
        <v>1.5157256536566881</v>
      </c>
      <c r="CS557" s="2">
        <f t="shared" si="1140"/>
        <v>1.5157256536566881</v>
      </c>
      <c r="CT557" s="2"/>
      <c r="CU557" s="131">
        <v>5414</v>
      </c>
      <c r="CV557" s="3">
        <v>5407</v>
      </c>
      <c r="CW557" s="2">
        <f t="shared" si="1232"/>
        <v>7</v>
      </c>
      <c r="CX557" s="2">
        <f t="shared" si="1233"/>
        <v>7</v>
      </c>
      <c r="CY557" s="61"/>
      <c r="CZ557" s="2">
        <f t="shared" si="1141"/>
        <v>7</v>
      </c>
      <c r="DA557" s="2">
        <f t="shared" si="1142"/>
        <v>1.2946180876641391</v>
      </c>
      <c r="DB557" s="2">
        <f t="shared" si="1143"/>
        <v>1.2946180876641391</v>
      </c>
      <c r="DC557" s="2"/>
      <c r="DD557" s="131">
        <v>5504</v>
      </c>
      <c r="DE557" s="3">
        <v>5498</v>
      </c>
      <c r="DF557" s="2">
        <f t="shared" si="1234"/>
        <v>6</v>
      </c>
      <c r="DG557" s="2">
        <f t="shared" si="1235"/>
        <v>6</v>
      </c>
      <c r="DH557" s="61"/>
      <c r="DI557" s="2">
        <f t="shared" si="1144"/>
        <v>6</v>
      </c>
      <c r="DJ557" s="2">
        <f t="shared" si="1145"/>
        <v>1.0913059294288832</v>
      </c>
      <c r="DK557" s="2">
        <f t="shared" si="1146"/>
        <v>1.0913059294288832</v>
      </c>
      <c r="DL557" s="2"/>
      <c r="DM557" s="131">
        <v>5585</v>
      </c>
      <c r="DN557" s="2">
        <v>5587</v>
      </c>
      <c r="DO557" s="3">
        <f t="shared" si="1147"/>
        <v>-2</v>
      </c>
      <c r="DP557" s="3">
        <f t="shared" si="1148"/>
        <v>-0.35797386790764274</v>
      </c>
      <c r="DQ557" s="2"/>
      <c r="DR557" s="131">
        <v>5633</v>
      </c>
      <c r="DS557" s="2">
        <v>5641</v>
      </c>
      <c r="DT557" s="3">
        <f t="shared" si="1149"/>
        <v>-8</v>
      </c>
      <c r="DU557" s="3">
        <f t="shared" si="1150"/>
        <v>-1.4181882644921113</v>
      </c>
      <c r="DV557" s="2"/>
      <c r="DW557" s="131">
        <v>5800</v>
      </c>
      <c r="DX557" s="2">
        <v>5794</v>
      </c>
      <c r="DY557" s="3">
        <f t="shared" si="1151"/>
        <v>6</v>
      </c>
      <c r="DZ557" s="3">
        <f t="shared" si="1152"/>
        <v>1.0355540214014498</v>
      </c>
      <c r="EA557" s="2"/>
      <c r="EB557" s="131">
        <v>5882</v>
      </c>
      <c r="EC557" s="2">
        <v>5878</v>
      </c>
      <c r="ED557" s="3">
        <f t="shared" si="1223"/>
        <v>4</v>
      </c>
      <c r="EE557" s="3">
        <f t="shared" si="1153"/>
        <v>0.68050357264375638</v>
      </c>
      <c r="EF557" s="2"/>
      <c r="EG557" s="131">
        <v>5976</v>
      </c>
      <c r="EH557" s="2">
        <v>5975</v>
      </c>
      <c r="EI557" s="3">
        <f t="shared" si="1237"/>
        <v>1</v>
      </c>
      <c r="EJ557" s="3">
        <f t="shared" si="1154"/>
        <v>0.16736401673640169</v>
      </c>
      <c r="EK557" s="2"/>
      <c r="EL557" s="131">
        <v>6020</v>
      </c>
      <c r="EM557" s="2">
        <v>6013</v>
      </c>
      <c r="EN557" s="3">
        <f t="shared" si="1238"/>
        <v>7</v>
      </c>
      <c r="EO557" s="3">
        <f t="shared" si="1155"/>
        <v>1.1641443538998835</v>
      </c>
      <c r="EP557" s="2"/>
      <c r="EQ557" s="2"/>
      <c r="ER557" s="77">
        <f t="shared" si="1156"/>
        <v>7</v>
      </c>
      <c r="ES557" s="83">
        <f t="shared" ref="ES557:ES583" si="1240">BY557</f>
        <v>-2</v>
      </c>
      <c r="ET557" s="83">
        <f t="shared" si="1222"/>
        <v>16</v>
      </c>
      <c r="EU557" s="81">
        <f t="shared" si="1220"/>
        <v>8</v>
      </c>
      <c r="EV557" s="81">
        <f t="shared" si="1225"/>
        <v>7</v>
      </c>
      <c r="EW557" s="81">
        <f t="shared" si="1236"/>
        <v>6</v>
      </c>
      <c r="EX557" s="81">
        <f t="shared" si="1226"/>
        <v>-2</v>
      </c>
      <c r="EY557" s="81">
        <f>DT557</f>
        <v>-8</v>
      </c>
      <c r="EZ557" s="81">
        <f t="shared" si="1224"/>
        <v>6</v>
      </c>
      <c r="FA557" s="81">
        <f t="shared" si="1158"/>
        <v>4</v>
      </c>
      <c r="FB557" s="81">
        <f t="shared" si="1159"/>
        <v>1</v>
      </c>
      <c r="FC557" s="81">
        <f t="shared" si="1239"/>
        <v>7</v>
      </c>
      <c r="FD557" s="2"/>
      <c r="FE557" s="77">
        <f t="shared" si="1160"/>
        <v>1.3930348258706469</v>
      </c>
      <c r="FF557" s="83">
        <f t="shared" si="1161"/>
        <v>-0.38865137971239799</v>
      </c>
      <c r="FG557" s="83">
        <f t="shared" si="1162"/>
        <v>3.0834457506263249</v>
      </c>
      <c r="FH557" s="81">
        <f t="shared" si="1163"/>
        <v>1.5157256536566881</v>
      </c>
      <c r="FI557" s="81">
        <f t="shared" si="1164"/>
        <v>1.2946180876641391</v>
      </c>
      <c r="FJ557" s="81">
        <f t="shared" si="1165"/>
        <v>1.0913059294288832</v>
      </c>
      <c r="FK557" s="81">
        <f t="shared" si="1166"/>
        <v>-0.35797386790764274</v>
      </c>
      <c r="FL557" s="81">
        <f t="shared" si="1167"/>
        <v>-1.4181882644921113</v>
      </c>
      <c r="FM557" s="81">
        <f t="shared" si="1168"/>
        <v>1.0355540214014498</v>
      </c>
      <c r="FN557" s="81">
        <f t="shared" si="1169"/>
        <v>0.68050357264375638</v>
      </c>
      <c r="FO557" s="81">
        <f t="shared" si="1170"/>
        <v>0.16736401673640169</v>
      </c>
      <c r="FP557" s="81">
        <f t="shared" si="1171"/>
        <v>1.1641443538998835</v>
      </c>
      <c r="FQ557" s="2"/>
      <c r="FR557" s="83">
        <f t="shared" si="1172"/>
        <v>-9</v>
      </c>
      <c r="FS557" s="83">
        <f t="shared" si="1173"/>
        <v>18</v>
      </c>
      <c r="FT557" s="83">
        <f t="shared" si="1174"/>
        <v>-8</v>
      </c>
      <c r="FU557" s="83">
        <f t="shared" si="1175"/>
        <v>-1</v>
      </c>
      <c r="FV557" s="83">
        <f t="shared" si="1176"/>
        <v>-1</v>
      </c>
      <c r="FW557" s="83">
        <f t="shared" si="1177"/>
        <v>-8</v>
      </c>
      <c r="FX557" s="83">
        <f t="shared" si="1178"/>
        <v>-6</v>
      </c>
      <c r="FY557" s="83">
        <f t="shared" si="1179"/>
        <v>14</v>
      </c>
      <c r="FZ557" s="83">
        <f t="shared" si="1180"/>
        <v>-2</v>
      </c>
      <c r="GA557" s="83">
        <f t="shared" si="1181"/>
        <v>-3</v>
      </c>
      <c r="GB557" s="83">
        <f t="shared" si="1182"/>
        <v>6</v>
      </c>
      <c r="GC557" s="54"/>
      <c r="GD557" s="205">
        <f t="shared" si="1183"/>
        <v>-1.7816862055830449</v>
      </c>
      <c r="GE557" s="206">
        <f t="shared" si="1184"/>
        <v>3.4720971303387227</v>
      </c>
      <c r="GF557" s="206">
        <f t="shared" si="1185"/>
        <v>-1.5677200969696368</v>
      </c>
      <c r="GG557" s="207">
        <f t="shared" si="1186"/>
        <v>-0.22110756599254899</v>
      </c>
      <c r="GH557" s="206">
        <f t="shared" si="1187"/>
        <v>-0.20331215823525595</v>
      </c>
      <c r="GI557" s="206">
        <f t="shared" si="1188"/>
        <v>-1.4492797973365259</v>
      </c>
      <c r="GJ557" s="206">
        <f t="shared" si="1189"/>
        <v>-1.0602143965844686</v>
      </c>
      <c r="GK557" s="206">
        <f t="shared" si="1190"/>
        <v>2.4537422858935614</v>
      </c>
      <c r="GL557" s="206">
        <f t="shared" si="1191"/>
        <v>-0.35505044875769343</v>
      </c>
      <c r="GM557" s="206">
        <f t="shared" si="1192"/>
        <v>-0.51313955590735472</v>
      </c>
      <c r="GN557" s="206">
        <f t="shared" si="1193"/>
        <v>0.9967803371634818</v>
      </c>
      <c r="GO557" s="2"/>
      <c r="GP557" s="3">
        <f t="shared" si="1194"/>
        <v>7</v>
      </c>
      <c r="GQ557" s="320">
        <f t="shared" si="1195"/>
        <v>1.1641443538998836E-3</v>
      </c>
      <c r="GR557" s="298">
        <f t="shared" si="1196"/>
        <v>1.2191086574130515E-4</v>
      </c>
      <c r="GS557" s="298">
        <f t="shared" si="1197"/>
        <v>-3.1962156806341291E-5</v>
      </c>
      <c r="GT557" s="298">
        <f t="shared" si="1198"/>
        <v>3.0551103582268608E-4</v>
      </c>
      <c r="GU557" s="298">
        <f t="shared" si="1199"/>
        <v>1.7272648760687453E-4</v>
      </c>
      <c r="GV557" s="298">
        <f t="shared" si="1200"/>
        <v>1.2631730908040998E-4</v>
      </c>
      <c r="GW557" s="298">
        <f t="shared" si="1201"/>
        <v>1.2043114349370748E-4</v>
      </c>
      <c r="GX557" s="298">
        <f t="shared" si="1202"/>
        <v>-5.0045040536482834E-5</v>
      </c>
      <c r="GY557" s="298">
        <f t="shared" si="1203"/>
        <v>-1.9183272186653239E-4</v>
      </c>
      <c r="GZ557" s="298">
        <f t="shared" si="1204"/>
        <v>1.2454592631032694E-4</v>
      </c>
      <c r="HA557" s="298">
        <f t="shared" si="1205"/>
        <v>8.4495141529362065E-5</v>
      </c>
      <c r="HB557" s="298">
        <f t="shared" si="1206"/>
        <v>1.9940179461615153E-5</v>
      </c>
      <c r="HC557" s="298">
        <f t="shared" si="1207"/>
        <v>1.2129823770988928E-4</v>
      </c>
      <c r="HD557" s="298"/>
    </row>
    <row r="558" spans="1:212" ht="12" customHeight="1" x14ac:dyDescent="0.25">
      <c r="A558" s="2">
        <v>3</v>
      </c>
      <c r="B558" s="10" t="s">
        <v>154</v>
      </c>
      <c r="C558" s="183">
        <v>91141</v>
      </c>
      <c r="D558" s="10"/>
      <c r="E558" s="181" t="s">
        <v>111</v>
      </c>
      <c r="F558" s="33"/>
      <c r="G558" s="33" t="s">
        <v>176</v>
      </c>
      <c r="H558" s="33" t="s">
        <v>176</v>
      </c>
      <c r="I558" s="33"/>
      <c r="J558" s="33">
        <v>461</v>
      </c>
      <c r="K558" s="33">
        <f>SUM(I558+J558)</f>
        <v>461</v>
      </c>
      <c r="L558" s="33"/>
      <c r="M558" s="45"/>
      <c r="N558" s="45"/>
      <c r="O558" s="45">
        <v>404</v>
      </c>
      <c r="P558" s="45"/>
      <c r="Q558" s="45"/>
      <c r="R558" s="45"/>
      <c r="S558" s="45"/>
      <c r="T558" s="45"/>
      <c r="U558" s="45"/>
      <c r="V558" s="45"/>
      <c r="W558" s="61"/>
      <c r="X558" s="45">
        <f>SUM(M558:W558)</f>
        <v>404</v>
      </c>
      <c r="Y558" s="3">
        <v>459</v>
      </c>
      <c r="Z558" s="146"/>
      <c r="AA558" s="3">
        <f t="shared" si="1227"/>
        <v>459</v>
      </c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178">
        <f t="shared" si="1120"/>
        <v>0</v>
      </c>
      <c r="BB558" s="2">
        <f t="shared" si="1121"/>
        <v>0</v>
      </c>
      <c r="BC558" s="2">
        <f t="shared" si="1122"/>
        <v>0</v>
      </c>
      <c r="BD558" s="146">
        <f t="shared" si="1123"/>
        <v>0</v>
      </c>
      <c r="BE558" s="3">
        <f t="shared" si="1124"/>
        <v>61.607731166264003</v>
      </c>
      <c r="BF558" s="178">
        <f t="shared" si="1125"/>
        <v>0</v>
      </c>
      <c r="BG558" s="2">
        <f t="shared" si="1126"/>
        <v>0</v>
      </c>
      <c r="BH558" s="2">
        <f t="shared" si="1127"/>
        <v>0</v>
      </c>
      <c r="BI558" s="146">
        <f t="shared" si="1128"/>
        <v>0</v>
      </c>
      <c r="BJ558" s="3"/>
      <c r="BK558" s="21">
        <v>9339</v>
      </c>
      <c r="BL558" s="3">
        <v>8885</v>
      </c>
      <c r="BM558" s="2">
        <v>454</v>
      </c>
      <c r="BN558" s="2">
        <v>454</v>
      </c>
      <c r="BO558" s="45"/>
      <c r="BP558" s="2">
        <f t="shared" si="1129"/>
        <v>454</v>
      </c>
      <c r="BQ558" s="2">
        <f t="shared" si="1130"/>
        <v>51.097355092853128</v>
      </c>
      <c r="BR558" s="2">
        <f t="shared" si="1131"/>
        <v>51.097355092853128</v>
      </c>
      <c r="BS558" s="2"/>
      <c r="BT558" s="83">
        <v>9429</v>
      </c>
      <c r="BU558" s="3">
        <v>8918</v>
      </c>
      <c r="BV558" s="2">
        <f t="shared" si="1228"/>
        <v>511</v>
      </c>
      <c r="BW558" s="2">
        <v>511</v>
      </c>
      <c r="BX558" s="61"/>
      <c r="BY558" s="2">
        <f t="shared" si="1132"/>
        <v>511</v>
      </c>
      <c r="BZ558" s="2">
        <f t="shared" si="1133"/>
        <v>57.299843014128726</v>
      </c>
      <c r="CA558" s="2">
        <f t="shared" si="1134"/>
        <v>57.299843014128726</v>
      </c>
      <c r="CB558" s="2"/>
      <c r="CC558" s="106">
        <v>9177</v>
      </c>
      <c r="CD558" s="3">
        <v>8882</v>
      </c>
      <c r="CE558" s="2">
        <f t="shared" si="1229"/>
        <v>295</v>
      </c>
      <c r="CF558" s="2">
        <v>295</v>
      </c>
      <c r="CG558" s="61"/>
      <c r="CH558" s="2">
        <f t="shared" si="1135"/>
        <v>295</v>
      </c>
      <c r="CI558" s="2">
        <f t="shared" si="1136"/>
        <v>33.213240261202429</v>
      </c>
      <c r="CJ558" s="2">
        <f t="shared" si="1137"/>
        <v>33.213240261202429</v>
      </c>
      <c r="CK558" s="2"/>
      <c r="CL558" s="106">
        <v>9409</v>
      </c>
      <c r="CM558" s="3">
        <v>9022</v>
      </c>
      <c r="CN558" s="2">
        <f t="shared" si="1230"/>
        <v>387</v>
      </c>
      <c r="CO558" s="2">
        <f t="shared" si="1231"/>
        <v>387</v>
      </c>
      <c r="CP558" s="61"/>
      <c r="CQ558" s="2">
        <f t="shared" si="1138"/>
        <v>387</v>
      </c>
      <c r="CR558" s="2">
        <f t="shared" si="1139"/>
        <v>42.895145200620703</v>
      </c>
      <c r="CS558" s="2">
        <f t="shared" si="1140"/>
        <v>42.895145200620703</v>
      </c>
      <c r="CT558" s="2"/>
      <c r="CU558" s="131">
        <v>9667</v>
      </c>
      <c r="CV558" s="3">
        <v>9106</v>
      </c>
      <c r="CW558" s="2">
        <f t="shared" si="1232"/>
        <v>561</v>
      </c>
      <c r="CX558" s="2">
        <f t="shared" si="1233"/>
        <v>561</v>
      </c>
      <c r="CY558" s="61"/>
      <c r="CZ558" s="2">
        <f t="shared" si="1141"/>
        <v>561</v>
      </c>
      <c r="DA558" s="2">
        <f t="shared" si="1142"/>
        <v>61.607731166264003</v>
      </c>
      <c r="DB558" s="2">
        <f t="shared" si="1143"/>
        <v>61.607731166264003</v>
      </c>
      <c r="DC558" s="2"/>
      <c r="DD558" s="131">
        <v>9702</v>
      </c>
      <c r="DE558" s="3">
        <v>9104</v>
      </c>
      <c r="DF558" s="2">
        <f t="shared" si="1234"/>
        <v>598</v>
      </c>
      <c r="DG558" s="2">
        <f t="shared" si="1235"/>
        <v>598</v>
      </c>
      <c r="DH558" s="61"/>
      <c r="DI558" s="2">
        <f t="shared" si="1144"/>
        <v>598</v>
      </c>
      <c r="DJ558" s="2">
        <f t="shared" si="1145"/>
        <v>65.685413005272409</v>
      </c>
      <c r="DK558" s="2">
        <f t="shared" si="1146"/>
        <v>65.685413005272409</v>
      </c>
      <c r="DL558" s="2"/>
      <c r="DM558" s="131">
        <v>9668</v>
      </c>
      <c r="DN558" s="2">
        <v>9163</v>
      </c>
      <c r="DO558" s="3">
        <f t="shared" si="1147"/>
        <v>505</v>
      </c>
      <c r="DP558" s="3">
        <f t="shared" si="1148"/>
        <v>55.112954272618133</v>
      </c>
      <c r="DQ558" s="2"/>
      <c r="DR558" s="131">
        <v>9779</v>
      </c>
      <c r="DS558" s="2">
        <v>9167</v>
      </c>
      <c r="DT558" s="3">
        <f t="shared" si="1149"/>
        <v>612</v>
      </c>
      <c r="DU558" s="3">
        <f t="shared" si="1150"/>
        <v>66.761208683320618</v>
      </c>
      <c r="DV558" s="2"/>
      <c r="DW558" s="131">
        <v>9749</v>
      </c>
      <c r="DX558" s="2">
        <v>9116</v>
      </c>
      <c r="DY558" s="3">
        <f t="shared" si="1151"/>
        <v>633</v>
      </c>
      <c r="DZ558" s="3">
        <f t="shared" si="1152"/>
        <v>69.438350153576138</v>
      </c>
      <c r="EA558" s="2"/>
      <c r="EB558" s="131">
        <v>9698</v>
      </c>
      <c r="EC558" s="2">
        <v>9104</v>
      </c>
      <c r="ED558" s="3">
        <f t="shared" si="1223"/>
        <v>594</v>
      </c>
      <c r="EE558" s="3">
        <f t="shared" si="1153"/>
        <v>65.246045694200347</v>
      </c>
      <c r="EF558" s="2"/>
      <c r="EG558" s="131">
        <v>9828</v>
      </c>
      <c r="EH558" s="2">
        <v>9174</v>
      </c>
      <c r="EI558" s="3">
        <f t="shared" si="1237"/>
        <v>654</v>
      </c>
      <c r="EJ558" s="3">
        <f t="shared" si="1154"/>
        <v>71.288423806409412</v>
      </c>
      <c r="EK558" s="2"/>
      <c r="EL558" s="131">
        <v>9854</v>
      </c>
      <c r="EM558" s="2">
        <v>9213</v>
      </c>
      <c r="EN558" s="3">
        <f t="shared" si="1238"/>
        <v>641</v>
      </c>
      <c r="EO558" s="3">
        <f t="shared" si="1155"/>
        <v>69.575599696081625</v>
      </c>
      <c r="EP558" s="2"/>
      <c r="EQ558" s="2"/>
      <c r="ER558" s="77">
        <f t="shared" si="1156"/>
        <v>454</v>
      </c>
      <c r="ES558" s="83">
        <f t="shared" si="1240"/>
        <v>511</v>
      </c>
      <c r="ET558" s="83">
        <f t="shared" si="1222"/>
        <v>295</v>
      </c>
      <c r="EU558" s="81">
        <f>CN558</f>
        <v>387</v>
      </c>
      <c r="EV558" s="81">
        <f t="shared" si="1225"/>
        <v>561</v>
      </c>
      <c r="EW558" s="81">
        <f t="shared" si="1236"/>
        <v>598</v>
      </c>
      <c r="EX558" s="81">
        <f t="shared" si="1226"/>
        <v>505</v>
      </c>
      <c r="EY558" s="81">
        <f>DT558</f>
        <v>612</v>
      </c>
      <c r="EZ558" s="81">
        <f t="shared" si="1224"/>
        <v>633</v>
      </c>
      <c r="FA558" s="81">
        <f t="shared" si="1158"/>
        <v>594</v>
      </c>
      <c r="FB558" s="81">
        <f t="shared" si="1159"/>
        <v>654</v>
      </c>
      <c r="FC558" s="81">
        <f t="shared" si="1239"/>
        <v>641</v>
      </c>
      <c r="FD558" s="2"/>
      <c r="FE558" s="77">
        <f t="shared" si="1160"/>
        <v>51.097355092853128</v>
      </c>
      <c r="FF558" s="83">
        <f t="shared" si="1161"/>
        <v>57.299843014128726</v>
      </c>
      <c r="FG558" s="83">
        <f t="shared" si="1162"/>
        <v>33.213240261202429</v>
      </c>
      <c r="FH558" s="81">
        <f t="shared" si="1163"/>
        <v>42.895145200620703</v>
      </c>
      <c r="FI558" s="81">
        <f t="shared" si="1164"/>
        <v>61.607731166264003</v>
      </c>
      <c r="FJ558" s="81">
        <f t="shared" si="1165"/>
        <v>65.685413005272409</v>
      </c>
      <c r="FK558" s="81">
        <f t="shared" si="1166"/>
        <v>55.112954272618133</v>
      </c>
      <c r="FL558" s="81">
        <f t="shared" si="1167"/>
        <v>66.761208683320618</v>
      </c>
      <c r="FM558" s="81">
        <f t="shared" si="1168"/>
        <v>69.438350153576138</v>
      </c>
      <c r="FN558" s="81">
        <f t="shared" si="1169"/>
        <v>65.246045694200347</v>
      </c>
      <c r="FO558" s="81">
        <f t="shared" si="1170"/>
        <v>71.288423806409412</v>
      </c>
      <c r="FP558" s="81">
        <f t="shared" si="1171"/>
        <v>69.575599696081625</v>
      </c>
      <c r="FQ558" s="2"/>
      <c r="FR558" s="83">
        <f t="shared" si="1172"/>
        <v>57</v>
      </c>
      <c r="FS558" s="83">
        <f t="shared" si="1173"/>
        <v>-216</v>
      </c>
      <c r="FT558" s="83">
        <f t="shared" si="1174"/>
        <v>92</v>
      </c>
      <c r="FU558" s="83">
        <f t="shared" si="1175"/>
        <v>174</v>
      </c>
      <c r="FV558" s="83">
        <f t="shared" si="1176"/>
        <v>37</v>
      </c>
      <c r="FW558" s="83">
        <f t="shared" si="1177"/>
        <v>-93</v>
      </c>
      <c r="FX558" s="83">
        <f t="shared" si="1178"/>
        <v>107</v>
      </c>
      <c r="FY558" s="83">
        <f t="shared" si="1179"/>
        <v>21</v>
      </c>
      <c r="FZ558" s="83">
        <f t="shared" si="1180"/>
        <v>-39</v>
      </c>
      <c r="GA558" s="83">
        <f t="shared" si="1181"/>
        <v>60</v>
      </c>
      <c r="GB558" s="83">
        <f t="shared" si="1182"/>
        <v>-13</v>
      </c>
      <c r="GC558" s="54"/>
      <c r="GD558" s="205">
        <f t="shared" si="1183"/>
        <v>6.2024879212755977</v>
      </c>
      <c r="GE558" s="206">
        <f t="shared" si="1184"/>
        <v>-24.086602752926296</v>
      </c>
      <c r="GF558" s="206">
        <f t="shared" si="1185"/>
        <v>9.6819049394182741</v>
      </c>
      <c r="GG558" s="207">
        <f t="shared" si="1186"/>
        <v>18.712585965643299</v>
      </c>
      <c r="GH558" s="206">
        <f t="shared" si="1187"/>
        <v>4.077681839008406</v>
      </c>
      <c r="GI558" s="206">
        <f t="shared" si="1188"/>
        <v>-10.572458732654276</v>
      </c>
      <c r="GJ558" s="206">
        <f t="shared" si="1189"/>
        <v>11.648254410702485</v>
      </c>
      <c r="GK558" s="206">
        <f t="shared" si="1190"/>
        <v>2.6771414702555205</v>
      </c>
      <c r="GL558" s="206">
        <f t="shared" si="1191"/>
        <v>-4.1923044593757908</v>
      </c>
      <c r="GM558" s="206">
        <f t="shared" si="1192"/>
        <v>6.0423781122090645</v>
      </c>
      <c r="GN558" s="206">
        <f t="shared" si="1193"/>
        <v>-1.7128241103277873</v>
      </c>
      <c r="GO558" s="2"/>
      <c r="GP558" s="3">
        <f t="shared" si="1194"/>
        <v>641</v>
      </c>
      <c r="GQ558" s="320">
        <f t="shared" si="1195"/>
        <v>6.9575599696081625E-2</v>
      </c>
      <c r="GR558" s="298">
        <f t="shared" si="1196"/>
        <v>7.9067904352217912E-3</v>
      </c>
      <c r="GS558" s="298">
        <f t="shared" si="1197"/>
        <v>8.1663310640201995E-3</v>
      </c>
      <c r="GT558" s="298">
        <f t="shared" si="1198"/>
        <v>5.6328597229807747E-3</v>
      </c>
      <c r="GU558" s="298">
        <f t="shared" si="1199"/>
        <v>8.3556438379825543E-3</v>
      </c>
      <c r="GV558" s="298">
        <f t="shared" si="1200"/>
        <v>1.012343005630143E-2</v>
      </c>
      <c r="GW558" s="298">
        <f t="shared" si="1201"/>
        <v>1.2002970634872845E-2</v>
      </c>
      <c r="GX558" s="298">
        <f t="shared" si="1202"/>
        <v>1.2636372735461915E-2</v>
      </c>
      <c r="GY558" s="298">
        <f t="shared" si="1203"/>
        <v>1.4675203222789727E-2</v>
      </c>
      <c r="GZ558" s="298">
        <f t="shared" si="1204"/>
        <v>1.3139595225739492E-2</v>
      </c>
      <c r="HA558" s="298">
        <f t="shared" si="1205"/>
        <v>1.2547528517110267E-2</v>
      </c>
      <c r="HB558" s="298">
        <f t="shared" si="1206"/>
        <v>1.3040877367896312E-2</v>
      </c>
      <c r="HC558" s="298">
        <f t="shared" si="1207"/>
        <v>1.1107452910291289E-2</v>
      </c>
      <c r="HD558" s="298"/>
    </row>
    <row r="559" spans="1:212" ht="12" customHeight="1" x14ac:dyDescent="0.25">
      <c r="A559" s="2">
        <v>3</v>
      </c>
      <c r="B559" s="10" t="s">
        <v>154</v>
      </c>
      <c r="C559" s="183">
        <v>91142</v>
      </c>
      <c r="D559" s="10"/>
      <c r="E559" s="2" t="s">
        <v>394</v>
      </c>
      <c r="F559" s="33"/>
      <c r="G559" s="33"/>
      <c r="H559" s="33"/>
      <c r="I559" s="33"/>
      <c r="J559" s="33"/>
      <c r="K559" s="33"/>
      <c r="L559" s="33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61"/>
      <c r="X559" s="45"/>
      <c r="Y559" s="3">
        <v>0</v>
      </c>
      <c r="Z559" s="146">
        <v>7</v>
      </c>
      <c r="AA559" s="3">
        <f t="shared" si="1227"/>
        <v>7</v>
      </c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178">
        <f t="shared" si="1120"/>
        <v>0</v>
      </c>
      <c r="BB559" s="2">
        <f t="shared" si="1121"/>
        <v>0</v>
      </c>
      <c r="BC559" s="2">
        <f t="shared" si="1122"/>
        <v>0</v>
      </c>
      <c r="BD559" s="146">
        <f t="shared" si="1123"/>
        <v>0</v>
      </c>
      <c r="BE559" s="3">
        <f t="shared" si="1124"/>
        <v>1.1754827875734677</v>
      </c>
      <c r="BF559" s="178">
        <f t="shared" si="1125"/>
        <v>0</v>
      </c>
      <c r="BG559" s="2">
        <f t="shared" si="1126"/>
        <v>0</v>
      </c>
      <c r="BH559" s="2">
        <f t="shared" si="1127"/>
        <v>0</v>
      </c>
      <c r="BI559" s="146">
        <f t="shared" si="1128"/>
        <v>0</v>
      </c>
      <c r="BJ559" s="3"/>
      <c r="BK559" s="21">
        <v>5708</v>
      </c>
      <c r="BL559" s="3">
        <v>5679</v>
      </c>
      <c r="BM559" s="2">
        <v>29</v>
      </c>
      <c r="BN559" s="2">
        <v>29</v>
      </c>
      <c r="BO559" s="45"/>
      <c r="BP559" s="2">
        <f t="shared" si="1129"/>
        <v>29</v>
      </c>
      <c r="BQ559" s="2">
        <f t="shared" si="1130"/>
        <v>5.1065328402887831</v>
      </c>
      <c r="BR559" s="2">
        <f t="shared" si="1131"/>
        <v>5.1065328402887831</v>
      </c>
      <c r="BS559" s="2"/>
      <c r="BT559" s="7">
        <v>5862</v>
      </c>
      <c r="BU559" s="3">
        <v>5842</v>
      </c>
      <c r="BV559" s="2">
        <f t="shared" si="1228"/>
        <v>20</v>
      </c>
      <c r="BW559" s="2">
        <v>20</v>
      </c>
      <c r="BX559" s="61"/>
      <c r="BY559" s="2">
        <f t="shared" si="1132"/>
        <v>20</v>
      </c>
      <c r="BZ559" s="2">
        <f t="shared" si="1133"/>
        <v>3.423485107839781</v>
      </c>
      <c r="CA559" s="2">
        <f t="shared" si="1134"/>
        <v>3.423485107839781</v>
      </c>
      <c r="CB559" s="2"/>
      <c r="CC559" s="105">
        <v>5884</v>
      </c>
      <c r="CD559" s="3">
        <v>5868</v>
      </c>
      <c r="CE559" s="2">
        <f t="shared" si="1229"/>
        <v>16</v>
      </c>
      <c r="CF559" s="2">
        <v>16</v>
      </c>
      <c r="CG559" s="61"/>
      <c r="CH559" s="2">
        <f t="shared" si="1135"/>
        <v>16</v>
      </c>
      <c r="CI559" s="2">
        <f t="shared" si="1136"/>
        <v>2.7266530334014996</v>
      </c>
      <c r="CJ559" s="2">
        <f t="shared" si="1137"/>
        <v>2.7266530334014996</v>
      </c>
      <c r="CK559" s="2"/>
      <c r="CL559" s="105">
        <v>5879</v>
      </c>
      <c r="CM559" s="3">
        <v>5875</v>
      </c>
      <c r="CN559" s="2">
        <f t="shared" si="1230"/>
        <v>4</v>
      </c>
      <c r="CO559" s="2">
        <f t="shared" si="1231"/>
        <v>4</v>
      </c>
      <c r="CP559" s="61"/>
      <c r="CQ559" s="2">
        <f t="shared" si="1138"/>
        <v>4</v>
      </c>
      <c r="CR559" s="2">
        <f t="shared" si="1139"/>
        <v>0.68085106382978722</v>
      </c>
      <c r="CS559" s="2">
        <f t="shared" si="1140"/>
        <v>0.68085106382978722</v>
      </c>
      <c r="CT559" s="2"/>
      <c r="CU559" s="131">
        <v>5962</v>
      </c>
      <c r="CV559" s="3">
        <v>5955</v>
      </c>
      <c r="CW559" s="2">
        <f t="shared" si="1232"/>
        <v>7</v>
      </c>
      <c r="CX559" s="2">
        <f t="shared" si="1233"/>
        <v>7</v>
      </c>
      <c r="CY559" s="61"/>
      <c r="CZ559" s="2">
        <f t="shared" si="1141"/>
        <v>7</v>
      </c>
      <c r="DA559" s="2">
        <f t="shared" si="1142"/>
        <v>1.1754827875734677</v>
      </c>
      <c r="DB559" s="2">
        <f t="shared" si="1143"/>
        <v>1.1754827875734677</v>
      </c>
      <c r="DC559" s="2"/>
      <c r="DD559" s="131">
        <v>6004</v>
      </c>
      <c r="DE559" s="3">
        <v>6005</v>
      </c>
      <c r="DF559" s="2">
        <f t="shared" si="1234"/>
        <v>-1</v>
      </c>
      <c r="DG559" s="2">
        <f t="shared" si="1235"/>
        <v>-1</v>
      </c>
      <c r="DH559" s="61"/>
      <c r="DI559" s="2">
        <f t="shared" si="1144"/>
        <v>-1</v>
      </c>
      <c r="DJ559" s="2">
        <f t="shared" si="1145"/>
        <v>-0.16652789342214822</v>
      </c>
      <c r="DK559" s="2">
        <f t="shared" si="1146"/>
        <v>-0.16652789342214822</v>
      </c>
      <c r="DL559" s="2"/>
      <c r="DM559" s="131">
        <v>5978</v>
      </c>
      <c r="DN559" s="2">
        <v>5979</v>
      </c>
      <c r="DO559" s="3">
        <f t="shared" si="1147"/>
        <v>-1</v>
      </c>
      <c r="DP559" s="3">
        <f t="shared" si="1148"/>
        <v>-0.16725204883759826</v>
      </c>
      <c r="DQ559" s="2"/>
      <c r="DR559" s="131">
        <v>6040</v>
      </c>
      <c r="DS559" s="2">
        <v>6026</v>
      </c>
      <c r="DT559" s="3">
        <f t="shared" si="1149"/>
        <v>14</v>
      </c>
      <c r="DU559" s="3">
        <f t="shared" si="1150"/>
        <v>2.3232658479920345</v>
      </c>
      <c r="DV559" s="2"/>
      <c r="DW559" s="131">
        <v>6019</v>
      </c>
      <c r="DX559" s="2">
        <v>6025</v>
      </c>
      <c r="DY559" s="3">
        <f t="shared" si="1151"/>
        <v>-6</v>
      </c>
      <c r="DZ559" s="3">
        <f t="shared" si="1152"/>
        <v>-0.99585062240663902</v>
      </c>
      <c r="EA559" s="2"/>
      <c r="EB559" s="131">
        <v>6071</v>
      </c>
      <c r="EC559" s="2">
        <v>6053</v>
      </c>
      <c r="ED559" s="3">
        <f t="shared" si="1223"/>
        <v>18</v>
      </c>
      <c r="EE559" s="3">
        <f t="shared" si="1153"/>
        <v>2.9737320337022966</v>
      </c>
      <c r="EF559" s="2"/>
      <c r="EG559" s="131">
        <v>6093</v>
      </c>
      <c r="EH559" s="2">
        <v>6089</v>
      </c>
      <c r="EI559" s="3">
        <f t="shared" si="1237"/>
        <v>4</v>
      </c>
      <c r="EJ559" s="3">
        <f t="shared" si="1154"/>
        <v>0.6569223189357859</v>
      </c>
      <c r="EK559" s="2"/>
      <c r="EL559" s="131">
        <v>6170</v>
      </c>
      <c r="EM559" s="2">
        <v>6166</v>
      </c>
      <c r="EN559" s="3">
        <f t="shared" si="1238"/>
        <v>4</v>
      </c>
      <c r="EO559" s="3">
        <f t="shared" si="1155"/>
        <v>0.6487187804086928</v>
      </c>
      <c r="EP559" s="2"/>
      <c r="EQ559" s="2"/>
      <c r="ER559" s="77">
        <f t="shared" si="1156"/>
        <v>29</v>
      </c>
      <c r="ES559" s="83">
        <f t="shared" si="1240"/>
        <v>20</v>
      </c>
      <c r="ET559" s="83">
        <f t="shared" si="1222"/>
        <v>16</v>
      </c>
      <c r="EU559" s="81">
        <f>CQ559</f>
        <v>4</v>
      </c>
      <c r="EV559" s="81">
        <f t="shared" si="1225"/>
        <v>7</v>
      </c>
      <c r="EW559" s="81">
        <f t="shared" si="1236"/>
        <v>-1</v>
      </c>
      <c r="EX559" s="81">
        <f t="shared" si="1226"/>
        <v>-1</v>
      </c>
      <c r="EY559" s="81">
        <v>0</v>
      </c>
      <c r="EZ559" s="81">
        <f t="shared" si="1224"/>
        <v>-6</v>
      </c>
      <c r="FA559" s="81">
        <f t="shared" si="1158"/>
        <v>18</v>
      </c>
      <c r="FB559" s="81">
        <f t="shared" si="1159"/>
        <v>4</v>
      </c>
      <c r="FC559" s="81">
        <f t="shared" si="1239"/>
        <v>4</v>
      </c>
      <c r="FD559" s="2"/>
      <c r="FE559" s="77">
        <f t="shared" si="1160"/>
        <v>5.1065328402887831</v>
      </c>
      <c r="FF559" s="83">
        <f t="shared" si="1161"/>
        <v>3.423485107839781</v>
      </c>
      <c r="FG559" s="83">
        <f t="shared" si="1162"/>
        <v>2.7266530334014996</v>
      </c>
      <c r="FH559" s="81">
        <f t="shared" si="1163"/>
        <v>0.68085106382978722</v>
      </c>
      <c r="FI559" s="81">
        <f t="shared" si="1164"/>
        <v>1.1754827875734677</v>
      </c>
      <c r="FJ559" s="81">
        <f t="shared" si="1165"/>
        <v>-0.16652789342214822</v>
      </c>
      <c r="FK559" s="81">
        <f t="shared" si="1166"/>
        <v>-0.16725204883759826</v>
      </c>
      <c r="FL559" s="81">
        <f t="shared" si="1167"/>
        <v>0</v>
      </c>
      <c r="FM559" s="81">
        <f t="shared" si="1168"/>
        <v>-0.99585062240663902</v>
      </c>
      <c r="FN559" s="81">
        <f t="shared" si="1169"/>
        <v>2.9737320337022966</v>
      </c>
      <c r="FO559" s="81">
        <f t="shared" si="1170"/>
        <v>0.6569223189357859</v>
      </c>
      <c r="FP559" s="81">
        <f t="shared" si="1171"/>
        <v>0.6487187804086928</v>
      </c>
      <c r="FQ559" s="2"/>
      <c r="FR559" s="83">
        <f t="shared" si="1172"/>
        <v>-9</v>
      </c>
      <c r="FS559" s="83">
        <f t="shared" si="1173"/>
        <v>-4</v>
      </c>
      <c r="FT559" s="83">
        <f t="shared" si="1174"/>
        <v>-12</v>
      </c>
      <c r="FU559" s="83">
        <f t="shared" si="1175"/>
        <v>3</v>
      </c>
      <c r="FV559" s="83">
        <f t="shared" si="1176"/>
        <v>-8</v>
      </c>
      <c r="FW559" s="83">
        <f t="shared" si="1177"/>
        <v>0</v>
      </c>
      <c r="FX559" s="83">
        <f t="shared" si="1178"/>
        <v>1</v>
      </c>
      <c r="FY559" s="83">
        <f t="shared" si="1179"/>
        <v>-6</v>
      </c>
      <c r="FZ559" s="83">
        <f t="shared" si="1180"/>
        <v>24</v>
      </c>
      <c r="GA559" s="83">
        <f t="shared" si="1181"/>
        <v>-14</v>
      </c>
      <c r="GB559" s="83">
        <f t="shared" si="1182"/>
        <v>0</v>
      </c>
      <c r="GC559" s="54"/>
      <c r="GD559" s="205">
        <f t="shared" si="1183"/>
        <v>-1.6830477324490021</v>
      </c>
      <c r="GE559" s="206">
        <f t="shared" si="1184"/>
        <v>-0.69683207443828143</v>
      </c>
      <c r="GF559" s="206">
        <f t="shared" si="1185"/>
        <v>-2.0458019695717122</v>
      </c>
      <c r="GG559" s="207">
        <f t="shared" si="1186"/>
        <v>0.49463172374368047</v>
      </c>
      <c r="GH559" s="206">
        <f t="shared" si="1187"/>
        <v>-1.3420106809956158</v>
      </c>
      <c r="GI559" s="206">
        <f t="shared" si="1188"/>
        <v>-7.2415541545003959E-4</v>
      </c>
      <c r="GJ559" s="206">
        <f t="shared" si="1189"/>
        <v>0.16725204883759826</v>
      </c>
      <c r="GK559" s="206">
        <f t="shared" si="1190"/>
        <v>-0.99585062240663902</v>
      </c>
      <c r="GL559" s="206">
        <f t="shared" si="1191"/>
        <v>3.9695826561089356</v>
      </c>
      <c r="GM559" s="206">
        <f t="shared" si="1192"/>
        <v>-2.3168097147665105</v>
      </c>
      <c r="GN559" s="206">
        <f t="shared" si="1193"/>
        <v>-8.2035385270931016E-3</v>
      </c>
      <c r="GO559" s="2"/>
      <c r="GP559" s="3">
        <f t="shared" si="1194"/>
        <v>4</v>
      </c>
      <c r="GQ559" s="320">
        <f t="shared" si="1195"/>
        <v>6.4871878040869281E-4</v>
      </c>
      <c r="GR559" s="298">
        <f t="shared" si="1196"/>
        <v>5.0505930092826416E-4</v>
      </c>
      <c r="GS559" s="298">
        <f t="shared" si="1197"/>
        <v>3.196215680634129E-4</v>
      </c>
      <c r="GT559" s="298">
        <f t="shared" si="1198"/>
        <v>3.0551103582268608E-4</v>
      </c>
      <c r="GU559" s="298">
        <f t="shared" si="1199"/>
        <v>8.6363243803437264E-5</v>
      </c>
      <c r="GV559" s="298">
        <f t="shared" si="1200"/>
        <v>1.2631730908040998E-4</v>
      </c>
      <c r="GW559" s="298">
        <f t="shared" si="1201"/>
        <v>-2.0071857248951246E-5</v>
      </c>
      <c r="GX559" s="298">
        <f t="shared" si="1202"/>
        <v>-2.5022520268241417E-5</v>
      </c>
      <c r="GY559" s="298">
        <f t="shared" si="1203"/>
        <v>0</v>
      </c>
      <c r="GZ559" s="298">
        <f t="shared" si="1204"/>
        <v>-1.2454592631032694E-4</v>
      </c>
      <c r="HA559" s="298">
        <f t="shared" si="1205"/>
        <v>3.8022813688212925E-4</v>
      </c>
      <c r="HB559" s="298">
        <f t="shared" si="1206"/>
        <v>7.9760717846460614E-5</v>
      </c>
      <c r="HC559" s="298">
        <f t="shared" si="1207"/>
        <v>6.9313278691365292E-5</v>
      </c>
      <c r="HD559" s="298"/>
    </row>
    <row r="560" spans="1:212" ht="12" customHeight="1" x14ac:dyDescent="0.25">
      <c r="A560" s="2">
        <v>3</v>
      </c>
      <c r="B560" s="10" t="s">
        <v>154</v>
      </c>
      <c r="C560" s="183">
        <v>91143</v>
      </c>
      <c r="D560" s="10"/>
      <c r="E560" s="181" t="s">
        <v>642</v>
      </c>
      <c r="F560" s="33" t="s">
        <v>176</v>
      </c>
      <c r="G560" s="33"/>
      <c r="H560" s="33" t="s">
        <v>176</v>
      </c>
      <c r="I560" s="33">
        <v>220</v>
      </c>
      <c r="J560" s="33"/>
      <c r="K560" s="33">
        <f>SUM(I560+J560)</f>
        <v>220</v>
      </c>
      <c r="L560" s="33"/>
      <c r="M560" s="45">
        <v>220</v>
      </c>
      <c r="N560" s="45"/>
      <c r="O560" s="45"/>
      <c r="P560" s="45"/>
      <c r="Q560" s="45"/>
      <c r="R560" s="45"/>
      <c r="S560" s="45"/>
      <c r="T560" s="45"/>
      <c r="U560" s="45"/>
      <c r="V560" s="45"/>
      <c r="W560" s="61"/>
      <c r="X560" s="45">
        <f>SUM(M560:W560)</f>
        <v>220</v>
      </c>
      <c r="Y560" s="3">
        <v>240</v>
      </c>
      <c r="Z560" s="146"/>
      <c r="AA560" s="3">
        <f t="shared" si="1227"/>
        <v>240</v>
      </c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178">
        <f t="shared" si="1120"/>
        <v>0</v>
      </c>
      <c r="BB560" s="2">
        <f t="shared" si="1121"/>
        <v>0</v>
      </c>
      <c r="BC560" s="2">
        <f t="shared" si="1122"/>
        <v>0</v>
      </c>
      <c r="BD560" s="146">
        <f t="shared" si="1123"/>
        <v>0</v>
      </c>
      <c r="BE560" s="3">
        <f t="shared" si="1124"/>
        <v>100.30280090840273</v>
      </c>
      <c r="BF560" s="178">
        <f t="shared" si="1125"/>
        <v>0</v>
      </c>
      <c r="BG560" s="2">
        <f t="shared" si="1126"/>
        <v>0</v>
      </c>
      <c r="BH560" s="2">
        <f t="shared" si="1127"/>
        <v>0</v>
      </c>
      <c r="BI560" s="146">
        <f t="shared" si="1128"/>
        <v>0</v>
      </c>
      <c r="BJ560" s="3"/>
      <c r="BK560" s="21">
        <v>2924</v>
      </c>
      <c r="BL560" s="3">
        <v>2740</v>
      </c>
      <c r="BM560" s="2">
        <v>184</v>
      </c>
      <c r="BN560" s="2">
        <v>184</v>
      </c>
      <c r="BO560" s="45"/>
      <c r="BP560" s="2">
        <f t="shared" si="1129"/>
        <v>184</v>
      </c>
      <c r="BQ560" s="2">
        <f t="shared" si="1130"/>
        <v>67.153284671532845</v>
      </c>
      <c r="BR560" s="2">
        <f t="shared" si="1131"/>
        <v>67.153284671532845</v>
      </c>
      <c r="BS560" s="2"/>
      <c r="BT560" s="7">
        <v>2897</v>
      </c>
      <c r="BU560" s="3">
        <v>2703</v>
      </c>
      <c r="BV560" s="2">
        <f t="shared" si="1228"/>
        <v>194</v>
      </c>
      <c r="BW560" s="2">
        <v>194</v>
      </c>
      <c r="BX560" s="61"/>
      <c r="BY560" s="2">
        <f t="shared" si="1132"/>
        <v>194</v>
      </c>
      <c r="BZ560" s="2">
        <f t="shared" si="1133"/>
        <v>71.772105068442471</v>
      </c>
      <c r="CA560" s="2">
        <f t="shared" si="1134"/>
        <v>71.772105068442471</v>
      </c>
      <c r="CB560" s="2"/>
      <c r="CC560" s="105">
        <v>2798</v>
      </c>
      <c r="CD560" s="3">
        <v>2701</v>
      </c>
      <c r="CE560" s="2">
        <f t="shared" si="1229"/>
        <v>97</v>
      </c>
      <c r="CF560" s="2">
        <v>97</v>
      </c>
      <c r="CG560" s="61"/>
      <c r="CH560" s="2">
        <f t="shared" si="1135"/>
        <v>97</v>
      </c>
      <c r="CI560" s="2">
        <f t="shared" si="1136"/>
        <v>35.912624953720844</v>
      </c>
      <c r="CJ560" s="2">
        <f t="shared" si="1137"/>
        <v>35.912624953720844</v>
      </c>
      <c r="CK560" s="2"/>
      <c r="CL560" s="105">
        <v>2768</v>
      </c>
      <c r="CM560" s="3">
        <v>2670</v>
      </c>
      <c r="CN560" s="2">
        <f t="shared" si="1230"/>
        <v>98</v>
      </c>
      <c r="CO560" s="2">
        <f t="shared" si="1231"/>
        <v>98</v>
      </c>
      <c r="CP560" s="61"/>
      <c r="CQ560" s="2">
        <f t="shared" si="1138"/>
        <v>98</v>
      </c>
      <c r="CR560" s="2">
        <f t="shared" si="1139"/>
        <v>36.704119850187269</v>
      </c>
      <c r="CS560" s="2">
        <f t="shared" si="1140"/>
        <v>36.704119850187269</v>
      </c>
      <c r="CT560" s="2"/>
      <c r="CU560" s="131">
        <v>2907</v>
      </c>
      <c r="CV560" s="3">
        <v>2642</v>
      </c>
      <c r="CW560" s="2">
        <f t="shared" si="1232"/>
        <v>265</v>
      </c>
      <c r="CX560" s="2">
        <f t="shared" si="1233"/>
        <v>265</v>
      </c>
      <c r="CY560" s="61"/>
      <c r="CZ560" s="2">
        <f t="shared" si="1141"/>
        <v>265</v>
      </c>
      <c r="DA560" s="2">
        <f t="shared" si="1142"/>
        <v>100.30280090840273</v>
      </c>
      <c r="DB560" s="2">
        <f t="shared" si="1143"/>
        <v>100.30280090840273</v>
      </c>
      <c r="DC560" s="2"/>
      <c r="DD560" s="131">
        <v>2836</v>
      </c>
      <c r="DE560" s="3">
        <v>2675</v>
      </c>
      <c r="DF560" s="2">
        <f t="shared" si="1234"/>
        <v>161</v>
      </c>
      <c r="DG560" s="2">
        <f t="shared" si="1235"/>
        <v>161</v>
      </c>
      <c r="DH560" s="61"/>
      <c r="DI560" s="2">
        <f t="shared" si="1144"/>
        <v>161</v>
      </c>
      <c r="DJ560" s="2">
        <f t="shared" si="1145"/>
        <v>60.186915887850468</v>
      </c>
      <c r="DK560" s="2">
        <f t="shared" si="1146"/>
        <v>60.186915887850468</v>
      </c>
      <c r="DL560" s="2"/>
      <c r="DM560" s="131">
        <v>2788</v>
      </c>
      <c r="DN560" s="2">
        <v>2635</v>
      </c>
      <c r="DO560" s="3">
        <f t="shared" si="1147"/>
        <v>153</v>
      </c>
      <c r="DP560" s="3">
        <f t="shared" si="1148"/>
        <v>58.064516129032263</v>
      </c>
      <c r="DQ560" s="2"/>
      <c r="DR560" s="131">
        <v>2804</v>
      </c>
      <c r="DS560" s="2">
        <v>2619</v>
      </c>
      <c r="DT560" s="3">
        <f t="shared" si="1149"/>
        <v>185</v>
      </c>
      <c r="DU560" s="3">
        <f t="shared" si="1150"/>
        <v>70.637647957235586</v>
      </c>
      <c r="DV560" s="2"/>
      <c r="DW560" s="131">
        <v>2859</v>
      </c>
      <c r="DX560" s="2">
        <v>2577</v>
      </c>
      <c r="DY560" s="3">
        <f t="shared" si="1151"/>
        <v>282</v>
      </c>
      <c r="DZ560" s="3">
        <f t="shared" si="1152"/>
        <v>109.42956926658906</v>
      </c>
      <c r="EA560" s="2"/>
      <c r="EB560" s="131">
        <v>2837</v>
      </c>
      <c r="EC560" s="2">
        <v>2537</v>
      </c>
      <c r="ED560" s="3">
        <f t="shared" si="1223"/>
        <v>300</v>
      </c>
      <c r="EE560" s="3">
        <f t="shared" si="1153"/>
        <v>118.24990145841545</v>
      </c>
      <c r="EF560" s="2"/>
      <c r="EG560" s="131">
        <v>2896</v>
      </c>
      <c r="EH560" s="2">
        <v>2512</v>
      </c>
      <c r="EI560" s="3">
        <f t="shared" si="1237"/>
        <v>384</v>
      </c>
      <c r="EJ560" s="3">
        <f t="shared" si="1154"/>
        <v>152.86624203821654</v>
      </c>
      <c r="EK560" s="2"/>
      <c r="EL560" s="131">
        <v>2792</v>
      </c>
      <c r="EM560" s="2">
        <v>2503</v>
      </c>
      <c r="EN560" s="3">
        <f t="shared" si="1238"/>
        <v>289</v>
      </c>
      <c r="EO560" s="3">
        <f t="shared" si="1155"/>
        <v>115.46144626448263</v>
      </c>
      <c r="EP560" s="2"/>
      <c r="EQ560" s="2"/>
      <c r="ER560" s="77">
        <f t="shared" si="1156"/>
        <v>184</v>
      </c>
      <c r="ES560" s="83">
        <f t="shared" si="1240"/>
        <v>194</v>
      </c>
      <c r="ET560" s="83">
        <f t="shared" si="1222"/>
        <v>97</v>
      </c>
      <c r="EU560" s="81">
        <f>CN560</f>
        <v>98</v>
      </c>
      <c r="EV560" s="81">
        <f t="shared" si="1225"/>
        <v>265</v>
      </c>
      <c r="EW560" s="81">
        <f t="shared" si="1236"/>
        <v>161</v>
      </c>
      <c r="EX560" s="81">
        <f t="shared" si="1226"/>
        <v>153</v>
      </c>
      <c r="EY560" s="81">
        <f>DT560</f>
        <v>185</v>
      </c>
      <c r="EZ560" s="81">
        <f t="shared" si="1224"/>
        <v>282</v>
      </c>
      <c r="FA560" s="81">
        <f t="shared" si="1158"/>
        <v>300</v>
      </c>
      <c r="FB560" s="81">
        <f t="shared" si="1159"/>
        <v>384</v>
      </c>
      <c r="FC560" s="81">
        <f t="shared" si="1239"/>
        <v>289</v>
      </c>
      <c r="FD560" s="2"/>
      <c r="FE560" s="77">
        <f t="shared" si="1160"/>
        <v>67.153284671532845</v>
      </c>
      <c r="FF560" s="83">
        <f t="shared" si="1161"/>
        <v>71.772105068442471</v>
      </c>
      <c r="FG560" s="83">
        <f t="shared" si="1162"/>
        <v>35.912624953720844</v>
      </c>
      <c r="FH560" s="81">
        <f t="shared" si="1163"/>
        <v>36.704119850187269</v>
      </c>
      <c r="FI560" s="81">
        <f t="shared" si="1164"/>
        <v>100.30280090840273</v>
      </c>
      <c r="FJ560" s="81">
        <f t="shared" si="1165"/>
        <v>60.186915887850468</v>
      </c>
      <c r="FK560" s="81">
        <f t="shared" si="1166"/>
        <v>58.064516129032263</v>
      </c>
      <c r="FL560" s="81">
        <f t="shared" si="1167"/>
        <v>70.637647957235586</v>
      </c>
      <c r="FM560" s="81">
        <f t="shared" si="1168"/>
        <v>109.42956926658906</v>
      </c>
      <c r="FN560" s="81">
        <f t="shared" si="1169"/>
        <v>118.24990145841545</v>
      </c>
      <c r="FO560" s="81">
        <f t="shared" si="1170"/>
        <v>152.86624203821654</v>
      </c>
      <c r="FP560" s="81">
        <f t="shared" si="1171"/>
        <v>115.46144626448263</v>
      </c>
      <c r="FQ560" s="2"/>
      <c r="FR560" s="83">
        <f t="shared" si="1172"/>
        <v>10</v>
      </c>
      <c r="FS560" s="83">
        <f t="shared" si="1173"/>
        <v>-97</v>
      </c>
      <c r="FT560" s="83">
        <f t="shared" si="1174"/>
        <v>1</v>
      </c>
      <c r="FU560" s="83">
        <f t="shared" si="1175"/>
        <v>167</v>
      </c>
      <c r="FV560" s="83">
        <f t="shared" si="1176"/>
        <v>-104</v>
      </c>
      <c r="FW560" s="83">
        <f t="shared" si="1177"/>
        <v>-8</v>
      </c>
      <c r="FX560" s="83">
        <f t="shared" si="1178"/>
        <v>32</v>
      </c>
      <c r="FY560" s="83">
        <f t="shared" si="1179"/>
        <v>97</v>
      </c>
      <c r="FZ560" s="83">
        <f t="shared" si="1180"/>
        <v>18</v>
      </c>
      <c r="GA560" s="83">
        <f t="shared" si="1181"/>
        <v>84</v>
      </c>
      <c r="GB560" s="83">
        <f t="shared" si="1182"/>
        <v>-95</v>
      </c>
      <c r="GC560" s="54"/>
      <c r="GD560" s="205">
        <f t="shared" si="1183"/>
        <v>4.6188203969096264</v>
      </c>
      <c r="GE560" s="206">
        <f t="shared" si="1184"/>
        <v>-35.859480114721627</v>
      </c>
      <c r="GF560" s="206">
        <f t="shared" si="1185"/>
        <v>0.79149489646642479</v>
      </c>
      <c r="GG560" s="207">
        <f t="shared" si="1186"/>
        <v>63.598681058215462</v>
      </c>
      <c r="GH560" s="206">
        <f t="shared" si="1187"/>
        <v>-40.115885020552263</v>
      </c>
      <c r="GI560" s="206">
        <f t="shared" si="1188"/>
        <v>-2.1223997588182044</v>
      </c>
      <c r="GJ560" s="206">
        <f t="shared" si="1189"/>
        <v>12.573131828203323</v>
      </c>
      <c r="GK560" s="206">
        <f t="shared" si="1190"/>
        <v>38.791921309353469</v>
      </c>
      <c r="GL560" s="206">
        <f t="shared" si="1191"/>
        <v>8.8203321918263953</v>
      </c>
      <c r="GM560" s="206">
        <f t="shared" si="1192"/>
        <v>34.61634057980109</v>
      </c>
      <c r="GN560" s="206">
        <f t="shared" si="1193"/>
        <v>-37.404795773733909</v>
      </c>
      <c r="GO560" s="2"/>
      <c r="GP560" s="3">
        <f t="shared" si="1194"/>
        <v>289</v>
      </c>
      <c r="GQ560" s="320">
        <f t="shared" si="1195"/>
        <v>0.11546144626448263</v>
      </c>
      <c r="GR560" s="298">
        <f t="shared" si="1196"/>
        <v>3.204514185200021E-3</v>
      </c>
      <c r="GS560" s="298">
        <f t="shared" si="1197"/>
        <v>3.1003292102151055E-3</v>
      </c>
      <c r="GT560" s="298">
        <f t="shared" si="1198"/>
        <v>1.8521606546750345E-3</v>
      </c>
      <c r="GU560" s="298">
        <f t="shared" si="1199"/>
        <v>2.1158994731842128E-3</v>
      </c>
      <c r="GV560" s="298">
        <f t="shared" si="1200"/>
        <v>4.7820124151869495E-3</v>
      </c>
      <c r="GW560" s="298">
        <f t="shared" si="1201"/>
        <v>3.2315690170811504E-3</v>
      </c>
      <c r="GX560" s="298">
        <f t="shared" si="1202"/>
        <v>3.8284456010409368E-3</v>
      </c>
      <c r="GY560" s="298">
        <f t="shared" si="1203"/>
        <v>4.4361316931635615E-3</v>
      </c>
      <c r="GZ560" s="298">
        <f t="shared" si="1204"/>
        <v>5.8536585365853658E-3</v>
      </c>
      <c r="HA560" s="298">
        <f t="shared" si="1205"/>
        <v>6.3371356147021544E-3</v>
      </c>
      <c r="HB560" s="298">
        <f t="shared" si="1206"/>
        <v>7.6570289132602189E-3</v>
      </c>
      <c r="HC560" s="298">
        <f t="shared" si="1207"/>
        <v>5.007884385451143E-3</v>
      </c>
      <c r="HD560" s="298"/>
    </row>
    <row r="561" spans="1:212" ht="12" customHeight="1" x14ac:dyDescent="0.25">
      <c r="A561" s="2">
        <v>3</v>
      </c>
      <c r="B561" s="10" t="s">
        <v>154</v>
      </c>
      <c r="C561" s="183">
        <v>92003</v>
      </c>
      <c r="D561" s="10"/>
      <c r="E561" s="2" t="s">
        <v>197</v>
      </c>
      <c r="F561" s="33"/>
      <c r="G561" s="33"/>
      <c r="H561" s="33"/>
      <c r="I561" s="33"/>
      <c r="J561" s="33"/>
      <c r="K561" s="33"/>
      <c r="L561" s="33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61"/>
      <c r="X561" s="45"/>
      <c r="Y561" s="3">
        <v>0</v>
      </c>
      <c r="Z561" s="146">
        <v>32</v>
      </c>
      <c r="AA561" s="3">
        <f t="shared" si="1227"/>
        <v>32</v>
      </c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178">
        <f t="shared" si="1120"/>
        <v>0</v>
      </c>
      <c r="BB561" s="2">
        <f t="shared" si="1121"/>
        <v>0</v>
      </c>
      <c r="BC561" s="2">
        <f t="shared" si="1122"/>
        <v>0</v>
      </c>
      <c r="BD561" s="146">
        <f t="shared" si="1123"/>
        <v>0</v>
      </c>
      <c r="BE561" s="3">
        <f t="shared" si="1124"/>
        <v>0.68532267275842373</v>
      </c>
      <c r="BF561" s="178">
        <f t="shared" si="1125"/>
        <v>0</v>
      </c>
      <c r="BG561" s="2">
        <f t="shared" si="1126"/>
        <v>0</v>
      </c>
      <c r="BH561" s="2">
        <f t="shared" si="1127"/>
        <v>0</v>
      </c>
      <c r="BI561" s="146">
        <f t="shared" si="1128"/>
        <v>0</v>
      </c>
      <c r="BJ561" s="3"/>
      <c r="BK561" s="21">
        <v>25729</v>
      </c>
      <c r="BL561" s="3">
        <v>25683</v>
      </c>
      <c r="BM561" s="2">
        <v>46</v>
      </c>
      <c r="BN561" s="2">
        <v>46</v>
      </c>
      <c r="BO561" s="45"/>
      <c r="BP561" s="2">
        <f t="shared" si="1129"/>
        <v>46</v>
      </c>
      <c r="BQ561" s="2">
        <f t="shared" si="1130"/>
        <v>1.7910680216485613</v>
      </c>
      <c r="BR561" s="2">
        <f t="shared" si="1131"/>
        <v>1.7910680216485613</v>
      </c>
      <c r="BS561" s="2"/>
      <c r="BT561" s="7">
        <v>25825</v>
      </c>
      <c r="BU561" s="3">
        <v>25791</v>
      </c>
      <c r="BV561" s="2">
        <f t="shared" si="1228"/>
        <v>34</v>
      </c>
      <c r="BW561" s="2">
        <v>34</v>
      </c>
      <c r="BX561" s="61"/>
      <c r="BY561" s="2">
        <f t="shared" si="1132"/>
        <v>34</v>
      </c>
      <c r="BZ561" s="2">
        <f t="shared" si="1133"/>
        <v>1.3182893257337831</v>
      </c>
      <c r="CA561" s="2">
        <f t="shared" si="1134"/>
        <v>1.3182893257337831</v>
      </c>
      <c r="CB561" s="2"/>
      <c r="CC561" s="105">
        <v>25916</v>
      </c>
      <c r="CD561" s="3">
        <v>25875</v>
      </c>
      <c r="CE561" s="2">
        <f t="shared" si="1229"/>
        <v>41</v>
      </c>
      <c r="CF561" s="2">
        <v>41</v>
      </c>
      <c r="CG561" s="61"/>
      <c r="CH561" s="2">
        <f t="shared" si="1135"/>
        <v>41</v>
      </c>
      <c r="CI561" s="2">
        <f t="shared" si="1136"/>
        <v>1.5845410628019323</v>
      </c>
      <c r="CJ561" s="2">
        <f t="shared" si="1137"/>
        <v>1.5845410628019323</v>
      </c>
      <c r="CK561" s="2"/>
      <c r="CL561" s="105">
        <v>26081</v>
      </c>
      <c r="CM561" s="3">
        <v>26040</v>
      </c>
      <c r="CN561" s="2">
        <f t="shared" si="1230"/>
        <v>41</v>
      </c>
      <c r="CO561" s="2">
        <f t="shared" si="1231"/>
        <v>41</v>
      </c>
      <c r="CP561" s="61"/>
      <c r="CQ561" s="2">
        <f t="shared" si="1138"/>
        <v>41</v>
      </c>
      <c r="CR561" s="2">
        <f t="shared" si="1139"/>
        <v>1.5745007680491552</v>
      </c>
      <c r="CS561" s="2">
        <f t="shared" si="1140"/>
        <v>1.5745007680491552</v>
      </c>
      <c r="CT561" s="2"/>
      <c r="CU561" s="131">
        <v>26283</v>
      </c>
      <c r="CV561" s="3">
        <v>26265</v>
      </c>
      <c r="CW561" s="2">
        <f t="shared" si="1232"/>
        <v>18</v>
      </c>
      <c r="CX561" s="2">
        <f t="shared" si="1233"/>
        <v>18</v>
      </c>
      <c r="CY561" s="61"/>
      <c r="CZ561" s="2">
        <f t="shared" si="1141"/>
        <v>18</v>
      </c>
      <c r="DA561" s="2">
        <f t="shared" si="1142"/>
        <v>0.68532267275842373</v>
      </c>
      <c r="DB561" s="2">
        <f t="shared" si="1143"/>
        <v>0.68532267275842373</v>
      </c>
      <c r="DC561" s="2"/>
      <c r="DD561" s="131">
        <v>26783</v>
      </c>
      <c r="DE561" s="3">
        <v>26728</v>
      </c>
      <c r="DF561" s="2">
        <f t="shared" si="1234"/>
        <v>55</v>
      </c>
      <c r="DG561" s="2">
        <f t="shared" si="1235"/>
        <v>55</v>
      </c>
      <c r="DH561" s="61"/>
      <c r="DI561" s="2">
        <f t="shared" si="1144"/>
        <v>55</v>
      </c>
      <c r="DJ561" s="2">
        <f t="shared" si="1145"/>
        <v>2.0577671355881475</v>
      </c>
      <c r="DK561" s="2">
        <f t="shared" si="1146"/>
        <v>2.0577671355881475</v>
      </c>
      <c r="DL561" s="2"/>
      <c r="DM561" s="131">
        <v>27016</v>
      </c>
      <c r="DN561" s="2">
        <v>26985</v>
      </c>
      <c r="DO561" s="3">
        <f t="shared" si="1147"/>
        <v>31</v>
      </c>
      <c r="DP561" s="3">
        <f t="shared" si="1148"/>
        <v>1.148786362794145</v>
      </c>
      <c r="DQ561" s="2"/>
      <c r="DR561" s="131">
        <v>27385</v>
      </c>
      <c r="DS561" s="2">
        <v>27375</v>
      </c>
      <c r="DT561" s="3">
        <f t="shared" si="1149"/>
        <v>10</v>
      </c>
      <c r="DU561" s="3">
        <f t="shared" si="1150"/>
        <v>0.36529680365296807</v>
      </c>
      <c r="DV561" s="2"/>
      <c r="DW561" s="131">
        <v>27597</v>
      </c>
      <c r="DX561" s="2">
        <v>27583</v>
      </c>
      <c r="DY561" s="3">
        <f t="shared" si="1151"/>
        <v>14</v>
      </c>
      <c r="DZ561" s="3">
        <f t="shared" si="1152"/>
        <v>0.50755900373418406</v>
      </c>
      <c r="EA561" s="2"/>
      <c r="EB561" s="131">
        <v>27713</v>
      </c>
      <c r="EC561" s="2">
        <v>27674</v>
      </c>
      <c r="ED561" s="3">
        <f t="shared" si="1223"/>
        <v>39</v>
      </c>
      <c r="EE561" s="3">
        <f t="shared" si="1153"/>
        <v>1.4092650140926501</v>
      </c>
      <c r="EF561" s="2"/>
      <c r="EG561" s="131">
        <v>27877</v>
      </c>
      <c r="EH561" s="2">
        <v>27824</v>
      </c>
      <c r="EI561" s="3">
        <f t="shared" si="1237"/>
        <v>53</v>
      </c>
      <c r="EJ561" s="3">
        <f t="shared" si="1154"/>
        <v>1.904830362277171</v>
      </c>
      <c r="EK561" s="2"/>
      <c r="EL561" s="131">
        <v>28124</v>
      </c>
      <c r="EM561" s="2">
        <v>28104</v>
      </c>
      <c r="EN561" s="3">
        <f t="shared" si="1238"/>
        <v>20</v>
      </c>
      <c r="EO561" s="3">
        <f t="shared" si="1155"/>
        <v>0.71164247082265875</v>
      </c>
      <c r="EP561" s="2"/>
      <c r="EQ561" s="2"/>
      <c r="ER561" s="77">
        <f t="shared" si="1156"/>
        <v>46</v>
      </c>
      <c r="ES561" s="83">
        <f t="shared" si="1240"/>
        <v>34</v>
      </c>
      <c r="ET561" s="83">
        <f t="shared" si="1222"/>
        <v>41</v>
      </c>
      <c r="EU561" s="81">
        <f t="shared" ref="EU561:EU579" si="1241">CQ561</f>
        <v>41</v>
      </c>
      <c r="EV561" s="81">
        <f t="shared" si="1225"/>
        <v>18</v>
      </c>
      <c r="EW561" s="81">
        <f t="shared" si="1236"/>
        <v>55</v>
      </c>
      <c r="EX561" s="81">
        <f t="shared" si="1226"/>
        <v>31</v>
      </c>
      <c r="EY561" s="81">
        <f>DT561</f>
        <v>10</v>
      </c>
      <c r="EZ561" s="81">
        <f t="shared" si="1224"/>
        <v>14</v>
      </c>
      <c r="FA561" s="81">
        <f t="shared" si="1158"/>
        <v>39</v>
      </c>
      <c r="FB561" s="81">
        <f t="shared" si="1159"/>
        <v>53</v>
      </c>
      <c r="FC561" s="81">
        <f t="shared" si="1239"/>
        <v>20</v>
      </c>
      <c r="FD561" s="2"/>
      <c r="FE561" s="77">
        <f t="shared" si="1160"/>
        <v>1.7910680216485613</v>
      </c>
      <c r="FF561" s="83">
        <f t="shared" si="1161"/>
        <v>1.3182893257337831</v>
      </c>
      <c r="FG561" s="83">
        <f t="shared" si="1162"/>
        <v>1.5845410628019323</v>
      </c>
      <c r="FH561" s="81">
        <f t="shared" si="1163"/>
        <v>1.5745007680491552</v>
      </c>
      <c r="FI561" s="81">
        <f t="shared" si="1164"/>
        <v>0.68532267275842373</v>
      </c>
      <c r="FJ561" s="81">
        <f t="shared" si="1165"/>
        <v>2.0577671355881475</v>
      </c>
      <c r="FK561" s="81">
        <f t="shared" si="1166"/>
        <v>1.148786362794145</v>
      </c>
      <c r="FL561" s="81">
        <f t="shared" si="1167"/>
        <v>0.36529680365296807</v>
      </c>
      <c r="FM561" s="81">
        <f t="shared" si="1168"/>
        <v>0.50755900373418406</v>
      </c>
      <c r="FN561" s="81">
        <f t="shared" si="1169"/>
        <v>1.4092650140926501</v>
      </c>
      <c r="FO561" s="81">
        <f t="shared" si="1170"/>
        <v>1.904830362277171</v>
      </c>
      <c r="FP561" s="81">
        <f t="shared" si="1171"/>
        <v>0.71164247082265875</v>
      </c>
      <c r="FQ561" s="2"/>
      <c r="FR561" s="83">
        <f t="shared" si="1172"/>
        <v>-12</v>
      </c>
      <c r="FS561" s="83">
        <f t="shared" si="1173"/>
        <v>7</v>
      </c>
      <c r="FT561" s="83">
        <f t="shared" si="1174"/>
        <v>0</v>
      </c>
      <c r="FU561" s="83">
        <f t="shared" si="1175"/>
        <v>-23</v>
      </c>
      <c r="FV561" s="83">
        <f t="shared" si="1176"/>
        <v>37</v>
      </c>
      <c r="FW561" s="83">
        <f t="shared" si="1177"/>
        <v>-24</v>
      </c>
      <c r="FX561" s="83">
        <f t="shared" si="1178"/>
        <v>-21</v>
      </c>
      <c r="FY561" s="83">
        <f t="shared" si="1179"/>
        <v>4</v>
      </c>
      <c r="FZ561" s="83">
        <f t="shared" si="1180"/>
        <v>25</v>
      </c>
      <c r="GA561" s="83">
        <f t="shared" si="1181"/>
        <v>14</v>
      </c>
      <c r="GB561" s="83">
        <f t="shared" si="1182"/>
        <v>-33</v>
      </c>
      <c r="GC561" s="54"/>
      <c r="GD561" s="205">
        <f t="shared" si="1183"/>
        <v>-0.47277869591477817</v>
      </c>
      <c r="GE561" s="206">
        <f t="shared" si="1184"/>
        <v>0.2662517370681492</v>
      </c>
      <c r="GF561" s="206">
        <f t="shared" si="1185"/>
        <v>-1.0040294752777124E-2</v>
      </c>
      <c r="GG561" s="207">
        <f t="shared" si="1186"/>
        <v>-0.88917809529073144</v>
      </c>
      <c r="GH561" s="206">
        <f t="shared" si="1187"/>
        <v>1.3724444628297237</v>
      </c>
      <c r="GI561" s="206">
        <f t="shared" si="1188"/>
        <v>-0.90898077279400247</v>
      </c>
      <c r="GJ561" s="206">
        <f t="shared" si="1189"/>
        <v>-0.78348955914117702</v>
      </c>
      <c r="GK561" s="206">
        <f t="shared" si="1190"/>
        <v>0.14226220008121598</v>
      </c>
      <c r="GL561" s="206">
        <f t="shared" si="1191"/>
        <v>0.90170601035846609</v>
      </c>
      <c r="GM561" s="206">
        <f t="shared" si="1192"/>
        <v>0.4955653481845208</v>
      </c>
      <c r="GN561" s="206">
        <f t="shared" si="1193"/>
        <v>-1.1931878914545122</v>
      </c>
      <c r="GO561" s="2"/>
      <c r="GP561" s="3">
        <f t="shared" si="1194"/>
        <v>20</v>
      </c>
      <c r="GQ561" s="320">
        <f t="shared" si="1195"/>
        <v>7.1164247082265871E-4</v>
      </c>
      <c r="GR561" s="298">
        <f t="shared" si="1196"/>
        <v>8.0112854630000525E-4</v>
      </c>
      <c r="GS561" s="298">
        <f t="shared" si="1197"/>
        <v>5.4335666570780197E-4</v>
      </c>
      <c r="GT561" s="298">
        <f t="shared" si="1198"/>
        <v>7.8287202929563308E-4</v>
      </c>
      <c r="GU561" s="298">
        <f t="shared" si="1199"/>
        <v>8.8522324898523193E-4</v>
      </c>
      <c r="GV561" s="298">
        <f t="shared" si="1200"/>
        <v>3.2481593763533998E-4</v>
      </c>
      <c r="GW561" s="298">
        <f t="shared" si="1201"/>
        <v>1.1039521486923185E-3</v>
      </c>
      <c r="GX561" s="298">
        <f t="shared" si="1202"/>
        <v>7.756981283154839E-4</v>
      </c>
      <c r="GY561" s="298">
        <f t="shared" si="1203"/>
        <v>2.3979090233316547E-4</v>
      </c>
      <c r="GZ561" s="298">
        <f t="shared" si="1204"/>
        <v>2.9060716139076286E-4</v>
      </c>
      <c r="HA561" s="298">
        <f t="shared" si="1205"/>
        <v>8.238276299112801E-4</v>
      </c>
      <c r="HB561" s="298">
        <f t="shared" si="1206"/>
        <v>1.0568295114656032E-3</v>
      </c>
      <c r="HC561" s="298">
        <f t="shared" si="1207"/>
        <v>3.465663934568265E-4</v>
      </c>
      <c r="HD561" s="298"/>
    </row>
    <row r="562" spans="1:212" ht="12" customHeight="1" x14ac:dyDescent="0.25">
      <c r="A562" s="2">
        <v>3</v>
      </c>
      <c r="B562" s="10" t="s">
        <v>154</v>
      </c>
      <c r="C562" s="183">
        <v>92006</v>
      </c>
      <c r="D562" s="10"/>
      <c r="E562" s="2" t="s">
        <v>212</v>
      </c>
      <c r="F562" s="33"/>
      <c r="G562" s="33"/>
      <c r="H562" s="33"/>
      <c r="I562" s="33"/>
      <c r="J562" s="33"/>
      <c r="K562" s="33"/>
      <c r="L562" s="33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61"/>
      <c r="X562" s="45"/>
      <c r="Y562" s="3">
        <v>58</v>
      </c>
      <c r="Z562" s="146">
        <v>2</v>
      </c>
      <c r="AA562" s="3">
        <f t="shared" si="1227"/>
        <v>60</v>
      </c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178">
        <f t="shared" si="1120"/>
        <v>0</v>
      </c>
      <c r="BB562" s="2">
        <f t="shared" si="1121"/>
        <v>0</v>
      </c>
      <c r="BC562" s="2">
        <f t="shared" si="1122"/>
        <v>0</v>
      </c>
      <c r="BD562" s="146">
        <f t="shared" si="1123"/>
        <v>0</v>
      </c>
      <c r="BE562" s="3">
        <f t="shared" si="1124"/>
        <v>7.3795398639849514</v>
      </c>
      <c r="BF562" s="178">
        <f t="shared" si="1125"/>
        <v>0</v>
      </c>
      <c r="BG562" s="2">
        <f t="shared" si="1126"/>
        <v>0</v>
      </c>
      <c r="BH562" s="2">
        <f t="shared" si="1127"/>
        <v>0</v>
      </c>
      <c r="BI562" s="146">
        <f t="shared" si="1128"/>
        <v>0</v>
      </c>
      <c r="BJ562" s="3"/>
      <c r="BK562" s="21">
        <v>6752</v>
      </c>
      <c r="BL562" s="3">
        <v>6697</v>
      </c>
      <c r="BM562" s="2">
        <v>55</v>
      </c>
      <c r="BN562" s="2">
        <v>55</v>
      </c>
      <c r="BO562" s="45"/>
      <c r="BP562" s="2">
        <f t="shared" si="1129"/>
        <v>55</v>
      </c>
      <c r="BQ562" s="2">
        <f t="shared" si="1130"/>
        <v>8.2126325220247871</v>
      </c>
      <c r="BR562" s="2">
        <f t="shared" si="1131"/>
        <v>8.2126325220247871</v>
      </c>
      <c r="BS562" s="2"/>
      <c r="BT562" s="7">
        <v>6849</v>
      </c>
      <c r="BU562" s="3">
        <v>6779</v>
      </c>
      <c r="BV562" s="2">
        <f t="shared" si="1228"/>
        <v>70</v>
      </c>
      <c r="BW562" s="2">
        <v>70</v>
      </c>
      <c r="BX562" s="61"/>
      <c r="BY562" s="2">
        <f t="shared" si="1132"/>
        <v>70</v>
      </c>
      <c r="BZ562" s="2">
        <f t="shared" si="1133"/>
        <v>10.326006785661603</v>
      </c>
      <c r="CA562" s="2">
        <f t="shared" si="1134"/>
        <v>10.326006785661603</v>
      </c>
      <c r="CB562" s="2"/>
      <c r="CC562" s="105">
        <v>6893</v>
      </c>
      <c r="CD562" s="3">
        <v>6839</v>
      </c>
      <c r="CE562" s="2">
        <f t="shared" si="1229"/>
        <v>54</v>
      </c>
      <c r="CF562" s="2">
        <v>54</v>
      </c>
      <c r="CG562" s="61"/>
      <c r="CH562" s="2">
        <f t="shared" si="1135"/>
        <v>54</v>
      </c>
      <c r="CI562" s="2">
        <f t="shared" si="1136"/>
        <v>7.8958912121655214</v>
      </c>
      <c r="CJ562" s="2">
        <f t="shared" si="1137"/>
        <v>7.8958912121655214</v>
      </c>
      <c r="CK562" s="2"/>
      <c r="CL562" s="105">
        <v>6955</v>
      </c>
      <c r="CM562" s="3">
        <v>6902</v>
      </c>
      <c r="CN562" s="2">
        <f t="shared" si="1230"/>
        <v>53</v>
      </c>
      <c r="CO562" s="2">
        <f t="shared" si="1231"/>
        <v>53</v>
      </c>
      <c r="CP562" s="61"/>
      <c r="CQ562" s="2">
        <f t="shared" si="1138"/>
        <v>53</v>
      </c>
      <c r="CR562" s="2">
        <f t="shared" si="1139"/>
        <v>7.6789336424224865</v>
      </c>
      <c r="CS562" s="2">
        <f t="shared" si="1140"/>
        <v>7.6789336424224865</v>
      </c>
      <c r="CT562" s="2"/>
      <c r="CU562" s="131">
        <v>6962</v>
      </c>
      <c r="CV562" s="3">
        <v>6911</v>
      </c>
      <c r="CW562" s="2">
        <f t="shared" si="1232"/>
        <v>51</v>
      </c>
      <c r="CX562" s="2">
        <f t="shared" si="1233"/>
        <v>51</v>
      </c>
      <c r="CY562" s="61"/>
      <c r="CZ562" s="2">
        <f t="shared" si="1141"/>
        <v>51</v>
      </c>
      <c r="DA562" s="2">
        <f t="shared" si="1142"/>
        <v>7.3795398639849514</v>
      </c>
      <c r="DB562" s="2">
        <f t="shared" si="1143"/>
        <v>7.3795398639849514</v>
      </c>
      <c r="DC562" s="2"/>
      <c r="DD562" s="131">
        <v>6978</v>
      </c>
      <c r="DE562" s="3">
        <v>6948</v>
      </c>
      <c r="DF562" s="2">
        <f t="shared" si="1234"/>
        <v>30</v>
      </c>
      <c r="DG562" s="2">
        <f t="shared" si="1235"/>
        <v>30</v>
      </c>
      <c r="DH562" s="61"/>
      <c r="DI562" s="2">
        <f t="shared" si="1144"/>
        <v>30</v>
      </c>
      <c r="DJ562" s="2">
        <f t="shared" si="1145"/>
        <v>4.3177892918825558</v>
      </c>
      <c r="DK562" s="2">
        <f t="shared" si="1146"/>
        <v>4.3177892918825558</v>
      </c>
      <c r="DL562" s="2"/>
      <c r="DM562" s="131">
        <v>6991</v>
      </c>
      <c r="DN562" s="2">
        <v>6965</v>
      </c>
      <c r="DO562" s="3">
        <f t="shared" si="1147"/>
        <v>26</v>
      </c>
      <c r="DP562" s="3">
        <f t="shared" si="1148"/>
        <v>3.7329504666188082</v>
      </c>
      <c r="DQ562" s="2"/>
      <c r="DR562" s="131">
        <v>7045</v>
      </c>
      <c r="DS562" s="2">
        <v>7032</v>
      </c>
      <c r="DT562" s="3">
        <f t="shared" si="1149"/>
        <v>13</v>
      </c>
      <c r="DU562" s="3">
        <f t="shared" si="1150"/>
        <v>1.8486916951080774</v>
      </c>
      <c r="DV562" s="2"/>
      <c r="DW562" s="131">
        <v>7134</v>
      </c>
      <c r="DX562" s="2">
        <v>7098</v>
      </c>
      <c r="DY562" s="3">
        <f t="shared" si="1151"/>
        <v>36</v>
      </c>
      <c r="DZ562" s="3">
        <f t="shared" si="1152"/>
        <v>5.0718512256973796</v>
      </c>
      <c r="EA562" s="2"/>
      <c r="EB562" s="131">
        <v>7237</v>
      </c>
      <c r="EC562" s="2">
        <v>7183</v>
      </c>
      <c r="ED562" s="3">
        <f t="shared" si="1223"/>
        <v>54</v>
      </c>
      <c r="EE562" s="3">
        <f t="shared" si="1153"/>
        <v>7.517750243630795</v>
      </c>
      <c r="EF562" s="2"/>
      <c r="EG562" s="131">
        <v>7309</v>
      </c>
      <c r="EH562" s="2">
        <v>7255</v>
      </c>
      <c r="EI562" s="3">
        <f t="shared" si="1237"/>
        <v>54</v>
      </c>
      <c r="EJ562" s="3">
        <f t="shared" si="1154"/>
        <v>7.4431426602343214</v>
      </c>
      <c r="EK562" s="2"/>
      <c r="EL562" s="131">
        <v>7365</v>
      </c>
      <c r="EM562" s="2">
        <v>7311</v>
      </c>
      <c r="EN562" s="3">
        <f t="shared" si="1238"/>
        <v>54</v>
      </c>
      <c r="EO562" s="3">
        <f t="shared" si="1155"/>
        <v>7.3861304883052936</v>
      </c>
      <c r="EP562" s="2"/>
      <c r="EQ562" s="2"/>
      <c r="ER562" s="77">
        <f t="shared" si="1156"/>
        <v>55</v>
      </c>
      <c r="ES562" s="83">
        <f t="shared" si="1240"/>
        <v>70</v>
      </c>
      <c r="ET562" s="83">
        <f t="shared" si="1222"/>
        <v>54</v>
      </c>
      <c r="EU562" s="81">
        <f t="shared" si="1241"/>
        <v>53</v>
      </c>
      <c r="EV562" s="81">
        <f t="shared" si="1225"/>
        <v>51</v>
      </c>
      <c r="EW562" s="81">
        <f t="shared" si="1236"/>
        <v>30</v>
      </c>
      <c r="EX562" s="81">
        <f t="shared" si="1226"/>
        <v>26</v>
      </c>
      <c r="EY562" s="81">
        <f>DT562</f>
        <v>13</v>
      </c>
      <c r="EZ562" s="81">
        <f t="shared" si="1224"/>
        <v>36</v>
      </c>
      <c r="FA562" s="81">
        <f t="shared" si="1158"/>
        <v>54</v>
      </c>
      <c r="FB562" s="81">
        <f t="shared" si="1159"/>
        <v>54</v>
      </c>
      <c r="FC562" s="81">
        <f t="shared" si="1239"/>
        <v>54</v>
      </c>
      <c r="FD562" s="2"/>
      <c r="FE562" s="77">
        <f t="shared" si="1160"/>
        <v>8.2126325220247871</v>
      </c>
      <c r="FF562" s="83">
        <f t="shared" si="1161"/>
        <v>10.326006785661603</v>
      </c>
      <c r="FG562" s="83">
        <f t="shared" si="1162"/>
        <v>7.8958912121655214</v>
      </c>
      <c r="FH562" s="81">
        <f t="shared" si="1163"/>
        <v>7.6789336424224865</v>
      </c>
      <c r="FI562" s="81">
        <f t="shared" si="1164"/>
        <v>7.3795398639849514</v>
      </c>
      <c r="FJ562" s="81">
        <f t="shared" si="1165"/>
        <v>4.3177892918825558</v>
      </c>
      <c r="FK562" s="81">
        <f t="shared" si="1166"/>
        <v>3.7329504666188082</v>
      </c>
      <c r="FL562" s="81">
        <f t="shared" si="1167"/>
        <v>1.8486916951080774</v>
      </c>
      <c r="FM562" s="81">
        <f t="shared" si="1168"/>
        <v>5.0718512256973796</v>
      </c>
      <c r="FN562" s="81">
        <f t="shared" si="1169"/>
        <v>7.517750243630795</v>
      </c>
      <c r="FO562" s="81">
        <f t="shared" si="1170"/>
        <v>7.4431426602343214</v>
      </c>
      <c r="FP562" s="81">
        <f t="shared" si="1171"/>
        <v>7.3861304883052936</v>
      </c>
      <c r="FQ562" s="2"/>
      <c r="FR562" s="83">
        <f t="shared" si="1172"/>
        <v>15</v>
      </c>
      <c r="FS562" s="83">
        <f t="shared" si="1173"/>
        <v>-16</v>
      </c>
      <c r="FT562" s="83">
        <f t="shared" si="1174"/>
        <v>-1</v>
      </c>
      <c r="FU562" s="83">
        <f t="shared" si="1175"/>
        <v>-2</v>
      </c>
      <c r="FV562" s="83">
        <f t="shared" si="1176"/>
        <v>-21</v>
      </c>
      <c r="FW562" s="83">
        <f t="shared" si="1177"/>
        <v>-4</v>
      </c>
      <c r="FX562" s="83">
        <f t="shared" si="1178"/>
        <v>-13</v>
      </c>
      <c r="FY562" s="83">
        <f t="shared" si="1179"/>
        <v>23</v>
      </c>
      <c r="FZ562" s="83">
        <f t="shared" si="1180"/>
        <v>18</v>
      </c>
      <c r="GA562" s="83">
        <f t="shared" si="1181"/>
        <v>0</v>
      </c>
      <c r="GB562" s="83">
        <f t="shared" si="1182"/>
        <v>0</v>
      </c>
      <c r="GC562" s="54"/>
      <c r="GD562" s="205">
        <f t="shared" si="1183"/>
        <v>2.1133742636368158</v>
      </c>
      <c r="GE562" s="206">
        <f t="shared" si="1184"/>
        <v>-2.4301155734960815</v>
      </c>
      <c r="GF562" s="206">
        <f t="shared" si="1185"/>
        <v>-0.21695756974303482</v>
      </c>
      <c r="GG562" s="207">
        <f t="shared" si="1186"/>
        <v>-0.29939377843753512</v>
      </c>
      <c r="GH562" s="206">
        <f t="shared" si="1187"/>
        <v>-3.0617505721023957</v>
      </c>
      <c r="GI562" s="206">
        <f t="shared" si="1188"/>
        <v>-0.58483882526374753</v>
      </c>
      <c r="GJ562" s="206">
        <f t="shared" si="1189"/>
        <v>-1.8842587715107308</v>
      </c>
      <c r="GK562" s="206">
        <f t="shared" si="1190"/>
        <v>3.2231595305893022</v>
      </c>
      <c r="GL562" s="206">
        <f t="shared" si="1191"/>
        <v>2.4458990179334155</v>
      </c>
      <c r="GM562" s="206">
        <f t="shared" si="1192"/>
        <v>-7.4607583396473665E-2</v>
      </c>
      <c r="GN562" s="206">
        <f t="shared" si="1193"/>
        <v>-5.7012171929027744E-2</v>
      </c>
      <c r="GO562" s="2"/>
      <c r="GP562" s="3">
        <f t="shared" si="1194"/>
        <v>54</v>
      </c>
      <c r="GQ562" s="320">
        <f t="shared" si="1195"/>
        <v>7.3861304883052932E-3</v>
      </c>
      <c r="GR562" s="298">
        <f t="shared" si="1196"/>
        <v>9.5787108796739759E-4</v>
      </c>
      <c r="GS562" s="298">
        <f t="shared" si="1197"/>
        <v>1.1186754882219453E-3</v>
      </c>
      <c r="GT562" s="298">
        <f t="shared" si="1198"/>
        <v>1.0310997459015655E-3</v>
      </c>
      <c r="GU562" s="298">
        <f t="shared" si="1199"/>
        <v>1.1443129803955436E-3</v>
      </c>
      <c r="GV562" s="298">
        <f t="shared" si="1200"/>
        <v>9.2031182330012994E-4</v>
      </c>
      <c r="GW562" s="298">
        <f t="shared" si="1201"/>
        <v>6.0215571746853732E-4</v>
      </c>
      <c r="GX562" s="298">
        <f t="shared" si="1202"/>
        <v>6.505855269742769E-4</v>
      </c>
      <c r="GY562" s="298">
        <f t="shared" si="1203"/>
        <v>3.1172817303311512E-4</v>
      </c>
      <c r="GZ562" s="298">
        <f t="shared" si="1204"/>
        <v>7.4727555786196164E-4</v>
      </c>
      <c r="HA562" s="298">
        <f t="shared" si="1205"/>
        <v>1.1406844106463879E-3</v>
      </c>
      <c r="HB562" s="298">
        <f t="shared" si="1206"/>
        <v>1.0767696909272184E-3</v>
      </c>
      <c r="HC562" s="298">
        <f t="shared" si="1207"/>
        <v>9.3572926233343151E-4</v>
      </c>
      <c r="HD562" s="298"/>
    </row>
    <row r="563" spans="1:212" ht="12" customHeight="1" x14ac:dyDescent="0.25">
      <c r="A563" s="2">
        <v>3</v>
      </c>
      <c r="B563" s="10" t="s">
        <v>154</v>
      </c>
      <c r="C563" s="183">
        <v>92035</v>
      </c>
      <c r="D563" s="10"/>
      <c r="E563" s="2" t="s">
        <v>322</v>
      </c>
      <c r="F563" s="33"/>
      <c r="G563" s="33"/>
      <c r="H563" s="33"/>
      <c r="I563" s="33"/>
      <c r="J563" s="33"/>
      <c r="K563" s="33"/>
      <c r="L563" s="33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61"/>
      <c r="X563" s="45"/>
      <c r="Y563" s="3">
        <v>0</v>
      </c>
      <c r="Z563" s="146">
        <v>21</v>
      </c>
      <c r="AA563" s="3">
        <f t="shared" si="1227"/>
        <v>21</v>
      </c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178">
        <f t="shared" si="1120"/>
        <v>0</v>
      </c>
      <c r="BB563" s="2">
        <f t="shared" si="1121"/>
        <v>0</v>
      </c>
      <c r="BC563" s="2">
        <f t="shared" si="1122"/>
        <v>0</v>
      </c>
      <c r="BD563" s="146">
        <f t="shared" si="1123"/>
        <v>0</v>
      </c>
      <c r="BE563" s="3">
        <f t="shared" si="1124"/>
        <v>6.269592476489029E-2</v>
      </c>
      <c r="BF563" s="178">
        <f t="shared" si="1125"/>
        <v>0</v>
      </c>
      <c r="BG563" s="2">
        <f t="shared" si="1126"/>
        <v>0</v>
      </c>
      <c r="BH563" s="2">
        <f t="shared" si="1127"/>
        <v>0</v>
      </c>
      <c r="BI563" s="146">
        <f t="shared" si="1128"/>
        <v>0</v>
      </c>
      <c r="BJ563" s="3"/>
      <c r="BK563" s="21">
        <v>15423</v>
      </c>
      <c r="BL563" s="3">
        <v>15423</v>
      </c>
      <c r="BM563" s="2">
        <v>0</v>
      </c>
      <c r="BN563" s="2">
        <v>0</v>
      </c>
      <c r="BO563" s="45"/>
      <c r="BP563" s="2">
        <f t="shared" si="1129"/>
        <v>0</v>
      </c>
      <c r="BQ563" s="2">
        <f t="shared" si="1130"/>
        <v>0</v>
      </c>
      <c r="BR563" s="2">
        <f t="shared" si="1131"/>
        <v>0</v>
      </c>
      <c r="BS563" s="2"/>
      <c r="BT563" s="7">
        <v>15458</v>
      </c>
      <c r="BU563" s="3">
        <v>15464</v>
      </c>
      <c r="BV563" s="2">
        <f t="shared" si="1228"/>
        <v>-6</v>
      </c>
      <c r="BW563" s="2">
        <v>-6</v>
      </c>
      <c r="BX563" s="61"/>
      <c r="BY563" s="2">
        <f t="shared" si="1132"/>
        <v>-6</v>
      </c>
      <c r="BZ563" s="2">
        <f t="shared" si="1133"/>
        <v>-0.38799793067770305</v>
      </c>
      <c r="CA563" s="2">
        <f t="shared" si="1134"/>
        <v>-0.38799793067770305</v>
      </c>
      <c r="CB563" s="2"/>
      <c r="CC563" s="105">
        <v>15647</v>
      </c>
      <c r="CD563" s="3">
        <v>15654</v>
      </c>
      <c r="CE563" s="2">
        <f t="shared" si="1229"/>
        <v>-7</v>
      </c>
      <c r="CF563" s="2">
        <v>-7</v>
      </c>
      <c r="CG563" s="61"/>
      <c r="CH563" s="2">
        <f t="shared" si="1135"/>
        <v>-7</v>
      </c>
      <c r="CI563" s="2">
        <f t="shared" si="1136"/>
        <v>-0.44717005238277757</v>
      </c>
      <c r="CJ563" s="2">
        <f t="shared" si="1137"/>
        <v>-0.44717005238277757</v>
      </c>
      <c r="CK563" s="2"/>
      <c r="CL563" s="105">
        <v>15773</v>
      </c>
      <c r="CM563" s="3">
        <v>15773</v>
      </c>
      <c r="CN563" s="2">
        <f t="shared" si="1230"/>
        <v>0</v>
      </c>
      <c r="CO563" s="2">
        <f t="shared" si="1231"/>
        <v>0</v>
      </c>
      <c r="CP563" s="61"/>
      <c r="CQ563" s="2">
        <f t="shared" si="1138"/>
        <v>0</v>
      </c>
      <c r="CR563" s="2">
        <f t="shared" si="1139"/>
        <v>0</v>
      </c>
      <c r="CS563" s="2">
        <f t="shared" si="1140"/>
        <v>0</v>
      </c>
      <c r="CT563" s="2"/>
      <c r="CU563" s="131">
        <v>15951</v>
      </c>
      <c r="CV563" s="3">
        <v>15950</v>
      </c>
      <c r="CW563" s="2">
        <f t="shared" si="1232"/>
        <v>1</v>
      </c>
      <c r="CX563" s="2">
        <f t="shared" si="1233"/>
        <v>1</v>
      </c>
      <c r="CY563" s="61"/>
      <c r="CZ563" s="2">
        <f t="shared" si="1141"/>
        <v>1</v>
      </c>
      <c r="DA563" s="2">
        <f t="shared" si="1142"/>
        <v>6.269592476489029E-2</v>
      </c>
      <c r="DB563" s="2">
        <f t="shared" si="1143"/>
        <v>6.269592476489029E-2</v>
      </c>
      <c r="DC563" s="2"/>
      <c r="DD563" s="131">
        <v>16078</v>
      </c>
      <c r="DE563" s="3">
        <v>16082</v>
      </c>
      <c r="DF563" s="2">
        <f t="shared" si="1234"/>
        <v>-4</v>
      </c>
      <c r="DG563" s="2">
        <f t="shared" si="1235"/>
        <v>-4</v>
      </c>
      <c r="DH563" s="61"/>
      <c r="DI563" s="2">
        <f t="shared" si="1144"/>
        <v>-4</v>
      </c>
      <c r="DJ563" s="2">
        <f t="shared" si="1145"/>
        <v>-0.24872528292500931</v>
      </c>
      <c r="DK563" s="2">
        <f t="shared" si="1146"/>
        <v>-0.24872528292500931</v>
      </c>
      <c r="DL563" s="2"/>
      <c r="DM563" s="131">
        <v>16245</v>
      </c>
      <c r="DN563" s="2">
        <v>16243</v>
      </c>
      <c r="DO563" s="3">
        <f t="shared" si="1147"/>
        <v>2</v>
      </c>
      <c r="DP563" s="3">
        <f t="shared" si="1148"/>
        <v>0.12312996367666072</v>
      </c>
      <c r="DQ563" s="2"/>
      <c r="DR563" s="131">
        <v>16361</v>
      </c>
      <c r="DS563" s="2">
        <v>16345</v>
      </c>
      <c r="DT563" s="3">
        <f t="shared" si="1149"/>
        <v>16</v>
      </c>
      <c r="DU563" s="3">
        <f t="shared" si="1150"/>
        <v>0.97889262771489749</v>
      </c>
      <c r="DV563" s="2"/>
      <c r="DW563" s="131">
        <v>16440</v>
      </c>
      <c r="DX563" s="2">
        <v>16440</v>
      </c>
      <c r="DY563" s="3">
        <f t="shared" si="1151"/>
        <v>0</v>
      </c>
      <c r="DZ563" s="3">
        <f t="shared" si="1152"/>
        <v>0</v>
      </c>
      <c r="EA563" s="2"/>
      <c r="EB563" s="131">
        <v>16481</v>
      </c>
      <c r="EC563" s="2">
        <v>16497</v>
      </c>
      <c r="ED563" s="3">
        <f t="shared" si="1223"/>
        <v>-16</v>
      </c>
      <c r="EE563" s="3">
        <f t="shared" si="1153"/>
        <v>-0.96987331029884216</v>
      </c>
      <c r="EF563" s="2"/>
      <c r="EG563" s="131">
        <v>16573</v>
      </c>
      <c r="EH563" s="2">
        <v>16545</v>
      </c>
      <c r="EI563" s="3">
        <f t="shared" si="1237"/>
        <v>28</v>
      </c>
      <c r="EJ563" s="3">
        <f t="shared" si="1154"/>
        <v>1.6923541855545481</v>
      </c>
      <c r="EK563" s="2"/>
      <c r="EL563" s="131">
        <v>16703</v>
      </c>
      <c r="EM563" s="2">
        <v>16697</v>
      </c>
      <c r="EN563" s="3">
        <f t="shared" si="1238"/>
        <v>6</v>
      </c>
      <c r="EO563" s="3">
        <f t="shared" si="1155"/>
        <v>0.35934599029765829</v>
      </c>
      <c r="EP563" s="2"/>
      <c r="EQ563" s="2"/>
      <c r="ER563" s="77">
        <f t="shared" si="1156"/>
        <v>0</v>
      </c>
      <c r="ES563" s="83">
        <f t="shared" si="1240"/>
        <v>-6</v>
      </c>
      <c r="ET563" s="83">
        <f t="shared" si="1222"/>
        <v>-7</v>
      </c>
      <c r="EU563" s="81">
        <f t="shared" si="1241"/>
        <v>0</v>
      </c>
      <c r="EV563" s="81">
        <f t="shared" si="1225"/>
        <v>1</v>
      </c>
      <c r="EW563" s="81">
        <f t="shared" si="1236"/>
        <v>-4</v>
      </c>
      <c r="EX563" s="81">
        <f t="shared" si="1226"/>
        <v>2</v>
      </c>
      <c r="EY563" s="81">
        <f>DT563</f>
        <v>16</v>
      </c>
      <c r="EZ563" s="81">
        <f t="shared" si="1224"/>
        <v>0</v>
      </c>
      <c r="FA563" s="81">
        <f t="shared" si="1158"/>
        <v>-16</v>
      </c>
      <c r="FB563" s="81">
        <f t="shared" si="1159"/>
        <v>28</v>
      </c>
      <c r="FC563" s="81">
        <f t="shared" si="1239"/>
        <v>6</v>
      </c>
      <c r="FD563" s="2"/>
      <c r="FE563" s="77">
        <f t="shared" si="1160"/>
        <v>0</v>
      </c>
      <c r="FF563" s="83">
        <f t="shared" si="1161"/>
        <v>-0.38799793067770305</v>
      </c>
      <c r="FG563" s="83">
        <f t="shared" si="1162"/>
        <v>-0.44717005238277757</v>
      </c>
      <c r="FH563" s="81">
        <f t="shared" si="1163"/>
        <v>0</v>
      </c>
      <c r="FI563" s="81">
        <f t="shared" si="1164"/>
        <v>6.269592476489029E-2</v>
      </c>
      <c r="FJ563" s="81">
        <f t="shared" si="1165"/>
        <v>-0.24872528292500931</v>
      </c>
      <c r="FK563" s="81">
        <f t="shared" si="1166"/>
        <v>0.12312996367666072</v>
      </c>
      <c r="FL563" s="81">
        <f t="shared" si="1167"/>
        <v>0.97889262771489749</v>
      </c>
      <c r="FM563" s="81">
        <f t="shared" si="1168"/>
        <v>0</v>
      </c>
      <c r="FN563" s="81">
        <f t="shared" si="1169"/>
        <v>-0.96987331029884216</v>
      </c>
      <c r="FO563" s="81">
        <f t="shared" si="1170"/>
        <v>1.6923541855545481</v>
      </c>
      <c r="FP563" s="81">
        <f t="shared" si="1171"/>
        <v>0.35934599029765829</v>
      </c>
      <c r="FQ563" s="2"/>
      <c r="FR563" s="83">
        <f t="shared" si="1172"/>
        <v>-6</v>
      </c>
      <c r="FS563" s="83">
        <f t="shared" si="1173"/>
        <v>-1</v>
      </c>
      <c r="FT563" s="83">
        <f t="shared" si="1174"/>
        <v>7</v>
      </c>
      <c r="FU563" s="83">
        <f t="shared" si="1175"/>
        <v>1</v>
      </c>
      <c r="FV563" s="83">
        <f t="shared" si="1176"/>
        <v>-5</v>
      </c>
      <c r="FW563" s="83">
        <f t="shared" si="1177"/>
        <v>6</v>
      </c>
      <c r="FX563" s="83">
        <f t="shared" si="1178"/>
        <v>14</v>
      </c>
      <c r="FY563" s="83">
        <f t="shared" si="1179"/>
        <v>-16</v>
      </c>
      <c r="FZ563" s="83">
        <f t="shared" si="1180"/>
        <v>-16</v>
      </c>
      <c r="GA563" s="83">
        <f t="shared" si="1181"/>
        <v>44</v>
      </c>
      <c r="GB563" s="83">
        <f t="shared" si="1182"/>
        <v>-22</v>
      </c>
      <c r="GC563" s="54"/>
      <c r="GD563" s="205">
        <f t="shared" si="1183"/>
        <v>-0.38799793067770305</v>
      </c>
      <c r="GE563" s="206">
        <f t="shared" si="1184"/>
        <v>-5.9172121705074521E-2</v>
      </c>
      <c r="GF563" s="206">
        <f t="shared" si="1185"/>
        <v>0.44717005238277757</v>
      </c>
      <c r="GG563" s="207">
        <f t="shared" si="1186"/>
        <v>6.269592476489029E-2</v>
      </c>
      <c r="GH563" s="206">
        <f t="shared" si="1187"/>
        <v>-0.31142120768989962</v>
      </c>
      <c r="GI563" s="206">
        <f t="shared" si="1188"/>
        <v>0.37185524660167002</v>
      </c>
      <c r="GJ563" s="206">
        <f t="shared" si="1189"/>
        <v>0.85576266403823675</v>
      </c>
      <c r="GK563" s="206">
        <f t="shared" si="1190"/>
        <v>-0.97889262771489749</v>
      </c>
      <c r="GL563" s="206">
        <f t="shared" si="1191"/>
        <v>-0.96987331029884216</v>
      </c>
      <c r="GM563" s="206">
        <f t="shared" si="1192"/>
        <v>2.66222749585339</v>
      </c>
      <c r="GN563" s="206">
        <f t="shared" si="1193"/>
        <v>-1.3330081952568897</v>
      </c>
      <c r="GO563" s="2"/>
      <c r="GP563" s="3">
        <f t="shared" si="1194"/>
        <v>6</v>
      </c>
      <c r="GQ563" s="320">
        <f t="shared" si="1195"/>
        <v>3.5934599029765828E-4</v>
      </c>
      <c r="GR563" s="298">
        <f t="shared" si="1196"/>
        <v>0</v>
      </c>
      <c r="GS563" s="298">
        <f t="shared" si="1197"/>
        <v>-9.5886470419023881E-5</v>
      </c>
      <c r="GT563" s="298">
        <f t="shared" si="1198"/>
        <v>-1.3366107817242516E-4</v>
      </c>
      <c r="GU563" s="298">
        <f t="shared" si="1199"/>
        <v>0</v>
      </c>
      <c r="GV563" s="298">
        <f t="shared" si="1200"/>
        <v>1.8045329868629998E-5</v>
      </c>
      <c r="GW563" s="298">
        <f t="shared" si="1201"/>
        <v>-8.0287428995804984E-5</v>
      </c>
      <c r="GX563" s="298">
        <f t="shared" si="1202"/>
        <v>5.0045040536482834E-5</v>
      </c>
      <c r="GY563" s="298">
        <f t="shared" si="1203"/>
        <v>3.8366544373306477E-4</v>
      </c>
      <c r="GZ563" s="298">
        <f t="shared" si="1204"/>
        <v>0</v>
      </c>
      <c r="HA563" s="298">
        <f t="shared" si="1205"/>
        <v>-3.3798056611744826E-4</v>
      </c>
      <c r="HB563" s="298">
        <f t="shared" si="1206"/>
        <v>5.5832502492522435E-4</v>
      </c>
      <c r="HC563" s="298">
        <f t="shared" si="1207"/>
        <v>1.0396991803704795E-4</v>
      </c>
      <c r="HD563" s="298"/>
    </row>
    <row r="564" spans="1:212" ht="12" customHeight="1" x14ac:dyDescent="0.25">
      <c r="A564" s="2">
        <v>3</v>
      </c>
      <c r="B564" s="10" t="s">
        <v>154</v>
      </c>
      <c r="C564" s="183">
        <v>92045</v>
      </c>
      <c r="D564" s="10"/>
      <c r="E564" s="2" t="s">
        <v>349</v>
      </c>
      <c r="F564" s="33"/>
      <c r="G564" s="33"/>
      <c r="H564" s="33"/>
      <c r="I564" s="33"/>
      <c r="J564" s="33"/>
      <c r="K564" s="33"/>
      <c r="L564" s="33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61"/>
      <c r="X564" s="45"/>
      <c r="Y564" s="3">
        <v>8</v>
      </c>
      <c r="Z564" s="146">
        <v>4</v>
      </c>
      <c r="AA564" s="3">
        <f t="shared" si="1227"/>
        <v>12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178">
        <f t="shared" si="1120"/>
        <v>0</v>
      </c>
      <c r="BB564" s="2">
        <f t="shared" si="1121"/>
        <v>0</v>
      </c>
      <c r="BC564" s="2">
        <f t="shared" si="1122"/>
        <v>0</v>
      </c>
      <c r="BD564" s="146">
        <f t="shared" si="1123"/>
        <v>0</v>
      </c>
      <c r="BE564" s="3">
        <f t="shared" si="1124"/>
        <v>1.2564392511622062</v>
      </c>
      <c r="BF564" s="178">
        <f t="shared" si="1125"/>
        <v>0</v>
      </c>
      <c r="BG564" s="2">
        <f t="shared" si="1126"/>
        <v>0</v>
      </c>
      <c r="BH564" s="2">
        <f t="shared" si="1127"/>
        <v>0</v>
      </c>
      <c r="BI564" s="146">
        <f t="shared" si="1128"/>
        <v>0</v>
      </c>
      <c r="BJ564" s="3"/>
      <c r="BK564" s="21">
        <v>7899</v>
      </c>
      <c r="BL564" s="3">
        <v>7890</v>
      </c>
      <c r="BM564" s="2">
        <v>9</v>
      </c>
      <c r="BN564" s="2">
        <v>9</v>
      </c>
      <c r="BO564" s="45"/>
      <c r="BP564" s="2">
        <f t="shared" si="1129"/>
        <v>9</v>
      </c>
      <c r="BQ564" s="2">
        <f t="shared" si="1130"/>
        <v>1.1406844106463878</v>
      </c>
      <c r="BR564" s="2">
        <f t="shared" si="1131"/>
        <v>1.1406844106463878</v>
      </c>
      <c r="BS564" s="2"/>
      <c r="BT564" s="7">
        <v>7869</v>
      </c>
      <c r="BU564" s="3">
        <v>7877</v>
      </c>
      <c r="BV564" s="2">
        <f t="shared" si="1228"/>
        <v>-8</v>
      </c>
      <c r="BW564" s="2">
        <v>-8</v>
      </c>
      <c r="BX564" s="61"/>
      <c r="BY564" s="2">
        <f t="shared" si="1132"/>
        <v>-8</v>
      </c>
      <c r="BZ564" s="2">
        <f t="shared" si="1133"/>
        <v>-1.015615081883966</v>
      </c>
      <c r="CA564" s="2">
        <f t="shared" si="1134"/>
        <v>-1.015615081883966</v>
      </c>
      <c r="CB564" s="2"/>
      <c r="CC564" s="105">
        <v>7894</v>
      </c>
      <c r="CD564" s="3">
        <v>7894</v>
      </c>
      <c r="CE564" s="2">
        <f t="shared" si="1229"/>
        <v>0</v>
      </c>
      <c r="CF564" s="2">
        <v>0</v>
      </c>
      <c r="CG564" s="61"/>
      <c r="CH564" s="2">
        <f t="shared" si="1135"/>
        <v>0</v>
      </c>
      <c r="CI564" s="2">
        <f t="shared" si="1136"/>
        <v>0</v>
      </c>
      <c r="CJ564" s="2">
        <f t="shared" si="1137"/>
        <v>0</v>
      </c>
      <c r="CK564" s="2"/>
      <c r="CL564" s="105">
        <v>7984</v>
      </c>
      <c r="CM564" s="3">
        <v>7982</v>
      </c>
      <c r="CN564" s="2">
        <f t="shared" si="1230"/>
        <v>2</v>
      </c>
      <c r="CO564" s="2">
        <f t="shared" si="1231"/>
        <v>2</v>
      </c>
      <c r="CP564" s="61"/>
      <c r="CQ564" s="2">
        <f t="shared" si="1138"/>
        <v>2</v>
      </c>
      <c r="CR564" s="2">
        <f t="shared" si="1139"/>
        <v>0.25056376847907791</v>
      </c>
      <c r="CS564" s="2">
        <f t="shared" si="1140"/>
        <v>0.25056376847907791</v>
      </c>
      <c r="CT564" s="2"/>
      <c r="CU564" s="131">
        <v>7969</v>
      </c>
      <c r="CV564" s="3">
        <v>7959</v>
      </c>
      <c r="CW564" s="2">
        <f t="shared" si="1232"/>
        <v>10</v>
      </c>
      <c r="CX564" s="2">
        <f t="shared" si="1233"/>
        <v>10</v>
      </c>
      <c r="CY564" s="61"/>
      <c r="CZ564" s="2">
        <f t="shared" si="1141"/>
        <v>10</v>
      </c>
      <c r="DA564" s="2">
        <f t="shared" si="1142"/>
        <v>1.2564392511622062</v>
      </c>
      <c r="DB564" s="2">
        <f t="shared" si="1143"/>
        <v>1.2564392511622062</v>
      </c>
      <c r="DC564" s="2"/>
      <c r="DD564" s="131">
        <v>8056</v>
      </c>
      <c r="DE564" s="3">
        <v>8053</v>
      </c>
      <c r="DF564" s="2">
        <f t="shared" si="1234"/>
        <v>3</v>
      </c>
      <c r="DG564" s="2">
        <f t="shared" si="1235"/>
        <v>3</v>
      </c>
      <c r="DH564" s="61"/>
      <c r="DI564" s="2">
        <f t="shared" si="1144"/>
        <v>3</v>
      </c>
      <c r="DJ564" s="2">
        <f t="shared" si="1145"/>
        <v>0.37253197566124424</v>
      </c>
      <c r="DK564" s="2">
        <f t="shared" si="1146"/>
        <v>0.37253197566124424</v>
      </c>
      <c r="DL564" s="2"/>
      <c r="DM564" s="131">
        <v>8114</v>
      </c>
      <c r="DN564" s="2">
        <v>8110</v>
      </c>
      <c r="DO564" s="3">
        <f t="shared" si="1147"/>
        <v>4</v>
      </c>
      <c r="DP564" s="3">
        <f t="shared" si="1148"/>
        <v>0.49321824907521578</v>
      </c>
      <c r="DQ564" s="2"/>
      <c r="DR564" s="131">
        <v>8133</v>
      </c>
      <c r="DS564" s="2">
        <v>8142</v>
      </c>
      <c r="DT564" s="3">
        <f t="shared" si="1149"/>
        <v>-9</v>
      </c>
      <c r="DU564" s="3">
        <f t="shared" si="1150"/>
        <v>-1.105379513633014</v>
      </c>
      <c r="DV564" s="2"/>
      <c r="DW564" s="131">
        <v>8152</v>
      </c>
      <c r="DX564" s="2">
        <v>8145</v>
      </c>
      <c r="DY564" s="3">
        <f t="shared" si="1151"/>
        <v>7</v>
      </c>
      <c r="DZ564" s="3">
        <f t="shared" si="1152"/>
        <v>0.85942295887047271</v>
      </c>
      <c r="EA564" s="2"/>
      <c r="EB564" s="131">
        <v>8163</v>
      </c>
      <c r="EC564" s="2">
        <v>8160</v>
      </c>
      <c r="ED564" s="3">
        <f t="shared" si="1223"/>
        <v>3</v>
      </c>
      <c r="EE564" s="3">
        <f t="shared" si="1153"/>
        <v>0.36764705882352938</v>
      </c>
      <c r="EF564" s="2"/>
      <c r="EG564" s="131">
        <v>8076</v>
      </c>
      <c r="EH564" s="2">
        <v>8085</v>
      </c>
      <c r="EI564" s="3">
        <v>0</v>
      </c>
      <c r="EJ564" s="3">
        <f t="shared" si="1154"/>
        <v>0</v>
      </c>
      <c r="EK564" s="2"/>
      <c r="EL564" s="131">
        <v>8114</v>
      </c>
      <c r="EM564" s="2">
        <v>8109</v>
      </c>
      <c r="EN564" s="3">
        <f t="shared" si="1238"/>
        <v>5</v>
      </c>
      <c r="EO564" s="3">
        <f t="shared" si="1155"/>
        <v>0.61659884079417926</v>
      </c>
      <c r="EP564" s="2"/>
      <c r="EQ564" s="2"/>
      <c r="ER564" s="77">
        <f t="shared" si="1156"/>
        <v>9</v>
      </c>
      <c r="ES564" s="83">
        <f t="shared" si="1240"/>
        <v>-8</v>
      </c>
      <c r="ET564" s="83">
        <f t="shared" si="1222"/>
        <v>0</v>
      </c>
      <c r="EU564" s="81">
        <f t="shared" si="1241"/>
        <v>2</v>
      </c>
      <c r="EV564" s="81">
        <f t="shared" si="1225"/>
        <v>10</v>
      </c>
      <c r="EW564" s="81">
        <f t="shared" si="1236"/>
        <v>3</v>
      </c>
      <c r="EX564" s="81">
        <f t="shared" si="1226"/>
        <v>4</v>
      </c>
      <c r="EY564" s="81">
        <f>DT564</f>
        <v>-9</v>
      </c>
      <c r="EZ564" s="81">
        <f t="shared" si="1224"/>
        <v>7</v>
      </c>
      <c r="FA564" s="81">
        <f t="shared" si="1158"/>
        <v>3</v>
      </c>
      <c r="FB564" s="81">
        <f t="shared" si="1159"/>
        <v>0</v>
      </c>
      <c r="FC564" s="81">
        <f t="shared" si="1239"/>
        <v>5</v>
      </c>
      <c r="FD564" s="2"/>
      <c r="FE564" s="77">
        <f t="shared" si="1160"/>
        <v>1.1406844106463878</v>
      </c>
      <c r="FF564" s="83">
        <f t="shared" si="1161"/>
        <v>-1.015615081883966</v>
      </c>
      <c r="FG564" s="83">
        <f t="shared" si="1162"/>
        <v>0</v>
      </c>
      <c r="FH564" s="81">
        <f t="shared" si="1163"/>
        <v>0.25056376847907791</v>
      </c>
      <c r="FI564" s="81">
        <f t="shared" si="1164"/>
        <v>1.2564392511622062</v>
      </c>
      <c r="FJ564" s="81">
        <f t="shared" si="1165"/>
        <v>0.37253197566124424</v>
      </c>
      <c r="FK564" s="81">
        <f t="shared" si="1166"/>
        <v>0.49321824907521578</v>
      </c>
      <c r="FL564" s="81">
        <f t="shared" si="1167"/>
        <v>-1.105379513633014</v>
      </c>
      <c r="FM564" s="81">
        <f t="shared" si="1168"/>
        <v>0.85942295887047271</v>
      </c>
      <c r="FN564" s="81">
        <f t="shared" si="1169"/>
        <v>0.36764705882352938</v>
      </c>
      <c r="FO564" s="81">
        <f t="shared" si="1170"/>
        <v>0</v>
      </c>
      <c r="FP564" s="81">
        <f t="shared" si="1171"/>
        <v>0.61659884079417926</v>
      </c>
      <c r="FQ564" s="2"/>
      <c r="FR564" s="83">
        <f t="shared" si="1172"/>
        <v>-17</v>
      </c>
      <c r="FS564" s="83">
        <f t="shared" si="1173"/>
        <v>8</v>
      </c>
      <c r="FT564" s="83">
        <f t="shared" si="1174"/>
        <v>2</v>
      </c>
      <c r="FU564" s="83">
        <f t="shared" si="1175"/>
        <v>8</v>
      </c>
      <c r="FV564" s="83">
        <f t="shared" si="1176"/>
        <v>-7</v>
      </c>
      <c r="FW564" s="83">
        <f t="shared" si="1177"/>
        <v>1</v>
      </c>
      <c r="FX564" s="83">
        <f t="shared" si="1178"/>
        <v>-13</v>
      </c>
      <c r="FY564" s="83">
        <f t="shared" si="1179"/>
        <v>16</v>
      </c>
      <c r="FZ564" s="83">
        <f t="shared" si="1180"/>
        <v>-4</v>
      </c>
      <c r="GA564" s="83">
        <f t="shared" si="1181"/>
        <v>-3</v>
      </c>
      <c r="GB564" s="83">
        <f t="shared" si="1182"/>
        <v>5</v>
      </c>
      <c r="GC564" s="54"/>
      <c r="GD564" s="205">
        <f t="shared" si="1183"/>
        <v>-2.156299492530354</v>
      </c>
      <c r="GE564" s="206">
        <f t="shared" si="1184"/>
        <v>1.015615081883966</v>
      </c>
      <c r="GF564" s="206">
        <f t="shared" si="1185"/>
        <v>0.25056376847907791</v>
      </c>
      <c r="GG564" s="207">
        <f t="shared" si="1186"/>
        <v>1.0058754826831282</v>
      </c>
      <c r="GH564" s="206">
        <f t="shared" si="1187"/>
        <v>-0.88390727550096204</v>
      </c>
      <c r="GI564" s="206">
        <f t="shared" si="1188"/>
        <v>0.12068627341397153</v>
      </c>
      <c r="GJ564" s="206">
        <f t="shared" si="1189"/>
        <v>-1.5985977627082297</v>
      </c>
      <c r="GK564" s="206">
        <f t="shared" si="1190"/>
        <v>1.9648024725034867</v>
      </c>
      <c r="GL564" s="206">
        <f t="shared" si="1191"/>
        <v>-0.49177590004694333</v>
      </c>
      <c r="GM564" s="206">
        <f t="shared" si="1192"/>
        <v>-0.36764705882352938</v>
      </c>
      <c r="GN564" s="206">
        <f t="shared" si="1193"/>
        <v>0.61659884079417926</v>
      </c>
      <c r="GO564" s="2"/>
      <c r="GP564" s="3">
        <f t="shared" si="1194"/>
        <v>5</v>
      </c>
      <c r="GQ564" s="320">
        <f t="shared" si="1195"/>
        <v>6.1659884079417928E-4</v>
      </c>
      <c r="GR564" s="298">
        <f t="shared" si="1196"/>
        <v>1.5674254166739233E-4</v>
      </c>
      <c r="GS564" s="298">
        <f t="shared" si="1197"/>
        <v>-1.2784862722536517E-4</v>
      </c>
      <c r="GT564" s="298">
        <f t="shared" si="1198"/>
        <v>0</v>
      </c>
      <c r="GU564" s="298">
        <f t="shared" si="1199"/>
        <v>4.3181621901718632E-5</v>
      </c>
      <c r="GV564" s="298">
        <f t="shared" si="1200"/>
        <v>1.8045329868629999E-4</v>
      </c>
      <c r="GW564" s="298">
        <f t="shared" si="1201"/>
        <v>6.0215571746853738E-5</v>
      </c>
      <c r="GX564" s="298">
        <f t="shared" si="1202"/>
        <v>1.0009008107296567E-4</v>
      </c>
      <c r="GY564" s="298">
        <f t="shared" si="1203"/>
        <v>-2.1581181209984893E-4</v>
      </c>
      <c r="GZ564" s="298">
        <f t="shared" si="1204"/>
        <v>1.4530358069538143E-4</v>
      </c>
      <c r="HA564" s="298">
        <f t="shared" si="1205"/>
        <v>6.3371356147021542E-5</v>
      </c>
      <c r="HB564" s="298">
        <f t="shared" si="1206"/>
        <v>0</v>
      </c>
      <c r="HC564" s="298">
        <f t="shared" si="1207"/>
        <v>8.6641598364206625E-5</v>
      </c>
      <c r="HD564" s="298"/>
    </row>
    <row r="565" spans="1:212" ht="12" customHeight="1" x14ac:dyDescent="0.25">
      <c r="A565" s="2">
        <v>3</v>
      </c>
      <c r="B565" s="10" t="s">
        <v>154</v>
      </c>
      <c r="C565" s="183">
        <v>92048</v>
      </c>
      <c r="D565" s="10"/>
      <c r="E565" s="2" t="s">
        <v>353</v>
      </c>
      <c r="F565" s="33"/>
      <c r="G565" s="33"/>
      <c r="H565" s="33"/>
      <c r="I565" s="33"/>
      <c r="J565" s="33"/>
      <c r="K565" s="33"/>
      <c r="L565" s="33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61"/>
      <c r="X565" s="45"/>
      <c r="Y565" s="3">
        <v>0</v>
      </c>
      <c r="Z565" s="146">
        <v>13</v>
      </c>
      <c r="AA565" s="3">
        <f t="shared" si="1227"/>
        <v>13</v>
      </c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178">
        <f t="shared" si="1120"/>
        <v>0</v>
      </c>
      <c r="BB565" s="2">
        <f t="shared" si="1121"/>
        <v>0</v>
      </c>
      <c r="BC565" s="2">
        <f t="shared" si="1122"/>
        <v>0</v>
      </c>
      <c r="BD565" s="146">
        <f t="shared" si="1123"/>
        <v>0</v>
      </c>
      <c r="BE565" s="3">
        <f t="shared" si="1124"/>
        <v>-0.57581573896353166</v>
      </c>
      <c r="BF565" s="178">
        <f t="shared" si="1125"/>
        <v>0</v>
      </c>
      <c r="BG565" s="2">
        <f t="shared" si="1126"/>
        <v>0</v>
      </c>
      <c r="BH565" s="2">
        <f t="shared" si="1127"/>
        <v>0</v>
      </c>
      <c r="BI565" s="146">
        <f t="shared" si="1128"/>
        <v>0</v>
      </c>
      <c r="BJ565" s="3"/>
      <c r="BK565" s="21">
        <v>10041</v>
      </c>
      <c r="BL565" s="3">
        <v>10036</v>
      </c>
      <c r="BM565" s="2">
        <v>5</v>
      </c>
      <c r="BN565" s="2">
        <v>5</v>
      </c>
      <c r="BO565" s="45"/>
      <c r="BP565" s="2">
        <f t="shared" si="1129"/>
        <v>5</v>
      </c>
      <c r="BQ565" s="2">
        <f t="shared" si="1130"/>
        <v>0.49820645675567954</v>
      </c>
      <c r="BR565" s="2">
        <f t="shared" si="1131"/>
        <v>0.49820645675567954</v>
      </c>
      <c r="BS565" s="2"/>
      <c r="BT565" s="7">
        <v>10229</v>
      </c>
      <c r="BU565" s="3">
        <v>10213</v>
      </c>
      <c r="BV565" s="2">
        <f t="shared" si="1228"/>
        <v>16</v>
      </c>
      <c r="BW565" s="2">
        <v>16</v>
      </c>
      <c r="BX565" s="61"/>
      <c r="BY565" s="2">
        <f t="shared" si="1132"/>
        <v>16</v>
      </c>
      <c r="BZ565" s="2">
        <f t="shared" si="1133"/>
        <v>1.566630764711642</v>
      </c>
      <c r="CA565" s="2">
        <f t="shared" si="1134"/>
        <v>1.566630764711642</v>
      </c>
      <c r="CB565" s="2"/>
      <c r="CC565" s="105">
        <v>10246</v>
      </c>
      <c r="CD565" s="3">
        <v>10240</v>
      </c>
      <c r="CE565" s="2">
        <f t="shared" si="1229"/>
        <v>6</v>
      </c>
      <c r="CF565" s="2">
        <v>6</v>
      </c>
      <c r="CG565" s="61"/>
      <c r="CH565" s="2">
        <f t="shared" si="1135"/>
        <v>6</v>
      </c>
      <c r="CI565" s="2">
        <f t="shared" si="1136"/>
        <v>0.5859375</v>
      </c>
      <c r="CJ565" s="2">
        <f t="shared" si="1137"/>
        <v>0.5859375</v>
      </c>
      <c r="CK565" s="2"/>
      <c r="CL565" s="105">
        <v>10344</v>
      </c>
      <c r="CM565" s="3">
        <v>10335</v>
      </c>
      <c r="CN565" s="2">
        <f t="shared" si="1230"/>
        <v>9</v>
      </c>
      <c r="CO565" s="2">
        <f t="shared" si="1231"/>
        <v>9</v>
      </c>
      <c r="CP565" s="61"/>
      <c r="CQ565" s="2">
        <f t="shared" si="1138"/>
        <v>9</v>
      </c>
      <c r="CR565" s="2">
        <f t="shared" si="1139"/>
        <v>0.87082728592162562</v>
      </c>
      <c r="CS565" s="2">
        <f t="shared" si="1140"/>
        <v>0.87082728592162562</v>
      </c>
      <c r="CT565" s="2"/>
      <c r="CU565" s="131">
        <v>10414</v>
      </c>
      <c r="CV565" s="3">
        <v>10420</v>
      </c>
      <c r="CW565" s="2">
        <f t="shared" si="1232"/>
        <v>-6</v>
      </c>
      <c r="CX565" s="2">
        <f t="shared" si="1233"/>
        <v>-6</v>
      </c>
      <c r="CY565" s="61"/>
      <c r="CZ565" s="2">
        <f t="shared" si="1141"/>
        <v>-6</v>
      </c>
      <c r="DA565" s="2">
        <f t="shared" si="1142"/>
        <v>-0.57581573896353166</v>
      </c>
      <c r="DB565" s="2">
        <f t="shared" si="1143"/>
        <v>-0.57581573896353166</v>
      </c>
      <c r="DC565" s="2"/>
      <c r="DD565" s="131">
        <v>10443</v>
      </c>
      <c r="DE565" s="3">
        <v>10449</v>
      </c>
      <c r="DF565" s="2">
        <f t="shared" si="1234"/>
        <v>-6</v>
      </c>
      <c r="DG565" s="2">
        <f t="shared" si="1235"/>
        <v>-6</v>
      </c>
      <c r="DH565" s="61"/>
      <c r="DI565" s="2">
        <f t="shared" si="1144"/>
        <v>-6</v>
      </c>
      <c r="DJ565" s="2">
        <f t="shared" si="1145"/>
        <v>-0.5742176284811944</v>
      </c>
      <c r="DK565" s="2">
        <f t="shared" si="1146"/>
        <v>-0.5742176284811944</v>
      </c>
      <c r="DL565" s="2"/>
      <c r="DM565" s="131">
        <v>10449</v>
      </c>
      <c r="DN565" s="2">
        <v>10446</v>
      </c>
      <c r="DO565" s="3">
        <f t="shared" si="1147"/>
        <v>3</v>
      </c>
      <c r="DP565" s="3">
        <f t="shared" si="1148"/>
        <v>0.28719126938541067</v>
      </c>
      <c r="DQ565" s="2"/>
      <c r="DR565" s="131">
        <v>10406</v>
      </c>
      <c r="DS565" s="2">
        <v>10389</v>
      </c>
      <c r="DT565" s="3">
        <f t="shared" si="1149"/>
        <v>17</v>
      </c>
      <c r="DU565" s="3">
        <f t="shared" si="1150"/>
        <v>1.6363461353354509</v>
      </c>
      <c r="DV565" s="2"/>
      <c r="DW565" s="131">
        <v>10467</v>
      </c>
      <c r="DX565" s="2">
        <v>10467</v>
      </c>
      <c r="DY565" s="3">
        <f t="shared" si="1151"/>
        <v>0</v>
      </c>
      <c r="DZ565" s="3">
        <f t="shared" si="1152"/>
        <v>0</v>
      </c>
      <c r="EA565" s="2"/>
      <c r="EB565" s="131">
        <v>10424</v>
      </c>
      <c r="EC565" s="2">
        <v>10427</v>
      </c>
      <c r="ED565" s="3">
        <v>0</v>
      </c>
      <c r="EE565" s="3">
        <f t="shared" si="1153"/>
        <v>0</v>
      </c>
      <c r="EF565" s="2"/>
      <c r="EG565" s="131">
        <v>10396</v>
      </c>
      <c r="EH565" s="2">
        <v>10405</v>
      </c>
      <c r="EI565" s="3">
        <v>0</v>
      </c>
      <c r="EJ565" s="3">
        <f t="shared" si="1154"/>
        <v>0</v>
      </c>
      <c r="EK565" s="2"/>
      <c r="EL565" s="131">
        <v>10446</v>
      </c>
      <c r="EM565" s="2">
        <v>10454</v>
      </c>
      <c r="EN565" s="146">
        <v>0</v>
      </c>
      <c r="EO565" s="3">
        <f t="shared" si="1155"/>
        <v>0</v>
      </c>
      <c r="EP565" s="2"/>
      <c r="EQ565" s="2"/>
      <c r="ER565" s="77">
        <f t="shared" si="1156"/>
        <v>5</v>
      </c>
      <c r="ES565" s="83">
        <f t="shared" si="1240"/>
        <v>16</v>
      </c>
      <c r="ET565" s="83">
        <f t="shared" si="1222"/>
        <v>6</v>
      </c>
      <c r="EU565" s="81">
        <f t="shared" si="1241"/>
        <v>9</v>
      </c>
      <c r="EV565" s="81">
        <f t="shared" si="1225"/>
        <v>-6</v>
      </c>
      <c r="EW565" s="81">
        <f t="shared" si="1236"/>
        <v>-6</v>
      </c>
      <c r="EX565" s="81">
        <f t="shared" si="1226"/>
        <v>3</v>
      </c>
      <c r="EY565" s="81">
        <v>0</v>
      </c>
      <c r="EZ565" s="81">
        <f t="shared" si="1224"/>
        <v>0</v>
      </c>
      <c r="FA565" s="81">
        <f t="shared" si="1158"/>
        <v>0</v>
      </c>
      <c r="FB565" s="81">
        <f t="shared" si="1159"/>
        <v>0</v>
      </c>
      <c r="FC565" s="81">
        <v>0</v>
      </c>
      <c r="FD565" s="2"/>
      <c r="FE565" s="77">
        <f t="shared" si="1160"/>
        <v>0.49820645675567954</v>
      </c>
      <c r="FF565" s="83">
        <f t="shared" si="1161"/>
        <v>1.566630764711642</v>
      </c>
      <c r="FG565" s="83">
        <f t="shared" si="1162"/>
        <v>0.5859375</v>
      </c>
      <c r="FH565" s="81">
        <f t="shared" si="1163"/>
        <v>0.87082728592162562</v>
      </c>
      <c r="FI565" s="81">
        <f t="shared" si="1164"/>
        <v>-0.57581573896353166</v>
      </c>
      <c r="FJ565" s="81">
        <f t="shared" si="1165"/>
        <v>-0.5742176284811944</v>
      </c>
      <c r="FK565" s="81">
        <f t="shared" si="1166"/>
        <v>0.28719126938541067</v>
      </c>
      <c r="FL565" s="81">
        <f t="shared" si="1167"/>
        <v>0</v>
      </c>
      <c r="FM565" s="81">
        <f t="shared" si="1168"/>
        <v>0</v>
      </c>
      <c r="FN565" s="81">
        <f t="shared" si="1169"/>
        <v>0</v>
      </c>
      <c r="FO565" s="81">
        <f t="shared" si="1170"/>
        <v>0</v>
      </c>
      <c r="FP565" s="81">
        <f t="shared" si="1171"/>
        <v>0</v>
      </c>
      <c r="FQ565" s="2"/>
      <c r="FR565" s="83">
        <f t="shared" si="1172"/>
        <v>11</v>
      </c>
      <c r="FS565" s="83">
        <f t="shared" si="1173"/>
        <v>-10</v>
      </c>
      <c r="FT565" s="83">
        <f t="shared" si="1174"/>
        <v>3</v>
      </c>
      <c r="FU565" s="83">
        <f t="shared" si="1175"/>
        <v>-15</v>
      </c>
      <c r="FV565" s="83">
        <f t="shared" si="1176"/>
        <v>0</v>
      </c>
      <c r="FW565" s="83">
        <f t="shared" si="1177"/>
        <v>9</v>
      </c>
      <c r="FX565" s="83">
        <f t="shared" si="1178"/>
        <v>-3</v>
      </c>
      <c r="FY565" s="83">
        <f t="shared" si="1179"/>
        <v>0</v>
      </c>
      <c r="FZ565" s="83">
        <f t="shared" si="1180"/>
        <v>0</v>
      </c>
      <c r="GA565" s="83">
        <f t="shared" si="1181"/>
        <v>0</v>
      </c>
      <c r="GB565" s="83">
        <f t="shared" si="1182"/>
        <v>0</v>
      </c>
      <c r="GC565" s="54"/>
      <c r="GD565" s="205">
        <f t="shared" si="1183"/>
        <v>1.0684243079559623</v>
      </c>
      <c r="GE565" s="206">
        <f t="shared" si="1184"/>
        <v>-0.98069326471164198</v>
      </c>
      <c r="GF565" s="206">
        <f t="shared" si="1185"/>
        <v>0.28488978592162562</v>
      </c>
      <c r="GG565" s="207">
        <f t="shared" si="1186"/>
        <v>-1.4466430248851574</v>
      </c>
      <c r="GH565" s="206">
        <f t="shared" si="1187"/>
        <v>1.5981104823372672E-3</v>
      </c>
      <c r="GI565" s="206">
        <f t="shared" si="1188"/>
        <v>0.86140889786660502</v>
      </c>
      <c r="GJ565" s="206">
        <f t="shared" si="1189"/>
        <v>-0.28719126938541067</v>
      </c>
      <c r="GK565" s="206">
        <f t="shared" si="1190"/>
        <v>0</v>
      </c>
      <c r="GL565" s="206">
        <f t="shared" si="1191"/>
        <v>0</v>
      </c>
      <c r="GM565" s="206">
        <f t="shared" si="1192"/>
        <v>0</v>
      </c>
      <c r="GN565" s="206">
        <f t="shared" si="1193"/>
        <v>0</v>
      </c>
      <c r="GO565" s="2"/>
      <c r="GP565" s="3">
        <f t="shared" si="1194"/>
        <v>0</v>
      </c>
      <c r="GQ565" s="320">
        <f t="shared" si="1195"/>
        <v>0</v>
      </c>
      <c r="GR565" s="298">
        <f t="shared" si="1196"/>
        <v>8.7079189815217957E-5</v>
      </c>
      <c r="GS565" s="298">
        <f t="shared" si="1197"/>
        <v>2.5569725445073033E-4</v>
      </c>
      <c r="GT565" s="298">
        <f t="shared" si="1198"/>
        <v>1.1456663843350729E-4</v>
      </c>
      <c r="GU565" s="298">
        <f t="shared" si="1199"/>
        <v>1.9431729855773382E-4</v>
      </c>
      <c r="GV565" s="298">
        <f t="shared" si="1200"/>
        <v>-1.0827197921177999E-4</v>
      </c>
      <c r="GW565" s="298">
        <f t="shared" si="1201"/>
        <v>-1.2043114349370748E-4</v>
      </c>
      <c r="GX565" s="298">
        <f t="shared" si="1202"/>
        <v>7.5067560804724251E-5</v>
      </c>
      <c r="GY565" s="298">
        <f t="shared" si="1203"/>
        <v>0</v>
      </c>
      <c r="GZ565" s="298">
        <f t="shared" si="1204"/>
        <v>0</v>
      </c>
      <c r="HA565" s="298">
        <f t="shared" si="1205"/>
        <v>0</v>
      </c>
      <c r="HB565" s="298">
        <f t="shared" si="1206"/>
        <v>0</v>
      </c>
      <c r="HC565" s="298">
        <f t="shared" si="1207"/>
        <v>0</v>
      </c>
      <c r="HD565" s="298"/>
    </row>
    <row r="566" spans="1:212" ht="12" customHeight="1" x14ac:dyDescent="0.25">
      <c r="A566" s="2">
        <v>3</v>
      </c>
      <c r="B566" s="10" t="s">
        <v>154</v>
      </c>
      <c r="C566" s="183">
        <v>92054</v>
      </c>
      <c r="D566" s="10"/>
      <c r="E566" s="2" t="s">
        <v>370</v>
      </c>
      <c r="F566" s="33"/>
      <c r="G566" s="33"/>
      <c r="H566" s="33"/>
      <c r="I566" s="33"/>
      <c r="J566" s="33"/>
      <c r="K566" s="33"/>
      <c r="L566" s="33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61"/>
      <c r="X566" s="45"/>
      <c r="Y566" s="3">
        <v>25</v>
      </c>
      <c r="Z566" s="146">
        <v>3</v>
      </c>
      <c r="AA566" s="3">
        <f t="shared" si="1227"/>
        <v>28</v>
      </c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178">
        <f t="shared" si="1120"/>
        <v>0</v>
      </c>
      <c r="BB566" s="2">
        <f t="shared" si="1121"/>
        <v>0</v>
      </c>
      <c r="BC566" s="2">
        <f t="shared" si="1122"/>
        <v>0</v>
      </c>
      <c r="BD566" s="146">
        <f t="shared" si="1123"/>
        <v>0</v>
      </c>
      <c r="BE566" s="3">
        <f t="shared" si="1124"/>
        <v>2.5129135836939827</v>
      </c>
      <c r="BF566" s="178">
        <f t="shared" si="1125"/>
        <v>0</v>
      </c>
      <c r="BG566" s="2">
        <f t="shared" si="1126"/>
        <v>0</v>
      </c>
      <c r="BH566" s="2">
        <f t="shared" si="1127"/>
        <v>0</v>
      </c>
      <c r="BI566" s="146">
        <f t="shared" si="1128"/>
        <v>0</v>
      </c>
      <c r="BJ566" s="3"/>
      <c r="BK566" s="21">
        <v>6874</v>
      </c>
      <c r="BL566" s="3">
        <v>6834</v>
      </c>
      <c r="BM566" s="2">
        <v>40</v>
      </c>
      <c r="BN566" s="2">
        <v>40</v>
      </c>
      <c r="BO566" s="45"/>
      <c r="BP566" s="2">
        <f t="shared" si="1129"/>
        <v>40</v>
      </c>
      <c r="BQ566" s="2">
        <f t="shared" si="1130"/>
        <v>5.8530875036581795</v>
      </c>
      <c r="BR566" s="2">
        <f t="shared" si="1131"/>
        <v>5.8530875036581795</v>
      </c>
      <c r="BS566" s="2"/>
      <c r="BT566" s="7">
        <v>7045</v>
      </c>
      <c r="BU566" s="3">
        <v>7008</v>
      </c>
      <c r="BV566" s="2">
        <f t="shared" si="1228"/>
        <v>37</v>
      </c>
      <c r="BW566" s="2">
        <v>37</v>
      </c>
      <c r="BX566" s="61"/>
      <c r="BY566" s="2">
        <f t="shared" si="1132"/>
        <v>37</v>
      </c>
      <c r="BZ566" s="2">
        <f t="shared" si="1133"/>
        <v>5.2796803652968034</v>
      </c>
      <c r="CA566" s="2">
        <f t="shared" si="1134"/>
        <v>5.2796803652968034</v>
      </c>
      <c r="CB566" s="2"/>
      <c r="CC566" s="105">
        <v>7023</v>
      </c>
      <c r="CD566" s="3">
        <v>7007</v>
      </c>
      <c r="CE566" s="2">
        <f t="shared" si="1229"/>
        <v>16</v>
      </c>
      <c r="CF566" s="2">
        <v>16</v>
      </c>
      <c r="CG566" s="61"/>
      <c r="CH566" s="2">
        <f t="shared" si="1135"/>
        <v>16</v>
      </c>
      <c r="CI566" s="2">
        <f t="shared" si="1136"/>
        <v>2.2834308548594264</v>
      </c>
      <c r="CJ566" s="2">
        <f t="shared" si="1137"/>
        <v>2.2834308548594264</v>
      </c>
      <c r="CK566" s="2"/>
      <c r="CL566" s="105">
        <v>7105</v>
      </c>
      <c r="CM566" s="3">
        <v>7091</v>
      </c>
      <c r="CN566" s="2">
        <f t="shared" si="1230"/>
        <v>14</v>
      </c>
      <c r="CO566" s="2">
        <f t="shared" si="1231"/>
        <v>14</v>
      </c>
      <c r="CP566" s="61"/>
      <c r="CQ566" s="2">
        <f t="shared" si="1138"/>
        <v>14</v>
      </c>
      <c r="CR566" s="2">
        <f t="shared" si="1139"/>
        <v>1.9743336623889436</v>
      </c>
      <c r="CS566" s="2">
        <f t="shared" si="1140"/>
        <v>1.9743336623889436</v>
      </c>
      <c r="CT566" s="2"/>
      <c r="CU566" s="131">
        <v>7181</v>
      </c>
      <c r="CV566" s="3">
        <v>7163</v>
      </c>
      <c r="CW566" s="2">
        <f t="shared" si="1232"/>
        <v>18</v>
      </c>
      <c r="CX566" s="2">
        <f t="shared" si="1233"/>
        <v>18</v>
      </c>
      <c r="CY566" s="61"/>
      <c r="CZ566" s="2">
        <f t="shared" si="1141"/>
        <v>18</v>
      </c>
      <c r="DA566" s="2">
        <f t="shared" si="1142"/>
        <v>2.5129135836939827</v>
      </c>
      <c r="DB566" s="2">
        <f t="shared" si="1143"/>
        <v>2.5129135836939827</v>
      </c>
      <c r="DC566" s="2"/>
      <c r="DD566" s="131">
        <v>7183</v>
      </c>
      <c r="DE566" s="3">
        <v>7185</v>
      </c>
      <c r="DF566" s="2">
        <f t="shared" si="1234"/>
        <v>-2</v>
      </c>
      <c r="DG566" s="2">
        <f t="shared" si="1235"/>
        <v>-2</v>
      </c>
      <c r="DH566" s="61"/>
      <c r="DI566" s="2">
        <f t="shared" si="1144"/>
        <v>-2</v>
      </c>
      <c r="DJ566" s="2">
        <f t="shared" si="1145"/>
        <v>-0.27835768963117608</v>
      </c>
      <c r="DK566" s="2">
        <f t="shared" si="1146"/>
        <v>-0.27835768963117608</v>
      </c>
      <c r="DL566" s="2"/>
      <c r="DM566" s="131">
        <v>7218</v>
      </c>
      <c r="DN566" s="2">
        <v>7205</v>
      </c>
      <c r="DO566" s="3">
        <f t="shared" si="1147"/>
        <v>13</v>
      </c>
      <c r="DP566" s="3">
        <f t="shared" si="1148"/>
        <v>1.8043025676613464</v>
      </c>
      <c r="DQ566" s="2"/>
      <c r="DR566" s="131">
        <v>7219</v>
      </c>
      <c r="DS566" s="2">
        <v>7198</v>
      </c>
      <c r="DT566" s="3">
        <f t="shared" si="1149"/>
        <v>21</v>
      </c>
      <c r="DU566" s="3">
        <f t="shared" si="1150"/>
        <v>2.9174770769658238</v>
      </c>
      <c r="DV566" s="2"/>
      <c r="DW566" s="131">
        <v>7222</v>
      </c>
      <c r="DX566" s="2">
        <v>7207</v>
      </c>
      <c r="DY566" s="3">
        <f t="shared" si="1151"/>
        <v>15</v>
      </c>
      <c r="DZ566" s="3">
        <f t="shared" si="1152"/>
        <v>2.081309837657833</v>
      </c>
      <c r="EA566" s="2"/>
      <c r="EB566" s="131">
        <v>7262</v>
      </c>
      <c r="EC566" s="2">
        <v>7234</v>
      </c>
      <c r="ED566" s="3">
        <f>EB566-EC566</f>
        <v>28</v>
      </c>
      <c r="EE566" s="3">
        <f t="shared" si="1153"/>
        <v>3.870611003594139</v>
      </c>
      <c r="EF566" s="2"/>
      <c r="EG566" s="131">
        <v>7340</v>
      </c>
      <c r="EH566" s="2">
        <v>7338</v>
      </c>
      <c r="EI566" s="3">
        <f>EG566-EH566</f>
        <v>2</v>
      </c>
      <c r="EJ566" s="3">
        <f t="shared" si="1154"/>
        <v>0.27255382938130279</v>
      </c>
      <c r="EK566" s="2"/>
      <c r="EL566" s="131">
        <v>7406</v>
      </c>
      <c r="EM566" s="2">
        <v>7403</v>
      </c>
      <c r="EN566" s="3">
        <f>EL566-EM566</f>
        <v>3</v>
      </c>
      <c r="EO566" s="3">
        <f t="shared" si="1155"/>
        <v>0.40524111846548694</v>
      </c>
      <c r="EP566" s="2"/>
      <c r="EQ566" s="2"/>
      <c r="ER566" s="77">
        <f t="shared" si="1156"/>
        <v>40</v>
      </c>
      <c r="ES566" s="83">
        <f t="shared" si="1240"/>
        <v>37</v>
      </c>
      <c r="ET566" s="83">
        <f t="shared" si="1222"/>
        <v>16</v>
      </c>
      <c r="EU566" s="81">
        <f t="shared" si="1241"/>
        <v>14</v>
      </c>
      <c r="EV566" s="81">
        <f t="shared" si="1225"/>
        <v>18</v>
      </c>
      <c r="EW566" s="81">
        <f t="shared" si="1236"/>
        <v>-2</v>
      </c>
      <c r="EX566" s="81">
        <f t="shared" si="1226"/>
        <v>13</v>
      </c>
      <c r="EY566" s="81">
        <v>0</v>
      </c>
      <c r="EZ566" s="81">
        <f t="shared" si="1224"/>
        <v>15</v>
      </c>
      <c r="FA566" s="81">
        <f t="shared" si="1158"/>
        <v>28</v>
      </c>
      <c r="FB566" s="81">
        <f t="shared" si="1159"/>
        <v>2</v>
      </c>
      <c r="FC566" s="81">
        <f>EN566</f>
        <v>3</v>
      </c>
      <c r="FD566" s="2"/>
      <c r="FE566" s="77">
        <f t="shared" si="1160"/>
        <v>5.8530875036581795</v>
      </c>
      <c r="FF566" s="83">
        <f t="shared" si="1161"/>
        <v>5.2796803652968034</v>
      </c>
      <c r="FG566" s="83">
        <f t="shared" si="1162"/>
        <v>2.2834308548594264</v>
      </c>
      <c r="FH566" s="81">
        <f t="shared" si="1163"/>
        <v>1.9743336623889436</v>
      </c>
      <c r="FI566" s="81">
        <f t="shared" si="1164"/>
        <v>2.5129135836939827</v>
      </c>
      <c r="FJ566" s="81">
        <f t="shared" si="1165"/>
        <v>-0.27835768963117608</v>
      </c>
      <c r="FK566" s="81">
        <f t="shared" si="1166"/>
        <v>1.8043025676613464</v>
      </c>
      <c r="FL566" s="81">
        <f t="shared" si="1167"/>
        <v>0</v>
      </c>
      <c r="FM566" s="81">
        <f t="shared" si="1168"/>
        <v>2.081309837657833</v>
      </c>
      <c r="FN566" s="81">
        <f t="shared" si="1169"/>
        <v>3.870611003594139</v>
      </c>
      <c r="FO566" s="81">
        <f t="shared" si="1170"/>
        <v>0.27255382938130279</v>
      </c>
      <c r="FP566" s="81">
        <f t="shared" si="1171"/>
        <v>0.40524111846548694</v>
      </c>
      <c r="FQ566" s="2"/>
      <c r="FR566" s="83">
        <f t="shared" si="1172"/>
        <v>-3</v>
      </c>
      <c r="FS566" s="83">
        <f t="shared" si="1173"/>
        <v>-21</v>
      </c>
      <c r="FT566" s="83">
        <f t="shared" si="1174"/>
        <v>-2</v>
      </c>
      <c r="FU566" s="83">
        <f t="shared" si="1175"/>
        <v>4</v>
      </c>
      <c r="FV566" s="83">
        <f t="shared" si="1176"/>
        <v>-20</v>
      </c>
      <c r="FW566" s="83">
        <f t="shared" si="1177"/>
        <v>15</v>
      </c>
      <c r="FX566" s="83">
        <f t="shared" si="1178"/>
        <v>-13</v>
      </c>
      <c r="FY566" s="83">
        <f t="shared" si="1179"/>
        <v>15</v>
      </c>
      <c r="FZ566" s="83">
        <f t="shared" si="1180"/>
        <v>13</v>
      </c>
      <c r="GA566" s="83">
        <f t="shared" si="1181"/>
        <v>-26</v>
      </c>
      <c r="GB566" s="83">
        <f t="shared" si="1182"/>
        <v>1</v>
      </c>
      <c r="GC566" s="54"/>
      <c r="GD566" s="205">
        <f t="shared" si="1183"/>
        <v>-0.57340713836137613</v>
      </c>
      <c r="GE566" s="206">
        <f t="shared" si="1184"/>
        <v>-2.996249510437377</v>
      </c>
      <c r="GF566" s="206">
        <f t="shared" si="1185"/>
        <v>-0.30909719247048284</v>
      </c>
      <c r="GG566" s="207">
        <f t="shared" si="1186"/>
        <v>0.53857992130503907</v>
      </c>
      <c r="GH566" s="206">
        <f t="shared" si="1187"/>
        <v>-2.7912712733251586</v>
      </c>
      <c r="GI566" s="206">
        <f t="shared" si="1188"/>
        <v>2.0826602572925226</v>
      </c>
      <c r="GJ566" s="206">
        <f t="shared" si="1189"/>
        <v>-1.8043025676613464</v>
      </c>
      <c r="GK566" s="206">
        <f t="shared" si="1190"/>
        <v>2.081309837657833</v>
      </c>
      <c r="GL566" s="206">
        <f t="shared" si="1191"/>
        <v>1.7893011659363061</v>
      </c>
      <c r="GM566" s="206">
        <f t="shared" si="1192"/>
        <v>-3.598057174212836</v>
      </c>
      <c r="GN566" s="206">
        <f t="shared" si="1193"/>
        <v>0.13268728908418415</v>
      </c>
      <c r="GO566" s="2"/>
      <c r="GP566" s="3">
        <f t="shared" si="1194"/>
        <v>3</v>
      </c>
      <c r="GQ566" s="320">
        <f t="shared" si="1195"/>
        <v>4.0524111846548696E-4</v>
      </c>
      <c r="GR566" s="298">
        <f t="shared" si="1196"/>
        <v>6.9663351852174366E-4</v>
      </c>
      <c r="GS566" s="298">
        <f t="shared" si="1197"/>
        <v>5.9129990091731394E-4</v>
      </c>
      <c r="GT566" s="298">
        <f t="shared" si="1198"/>
        <v>3.0551103582268608E-4</v>
      </c>
      <c r="GU566" s="298">
        <f t="shared" si="1199"/>
        <v>3.0227135331203041E-4</v>
      </c>
      <c r="GV566" s="298">
        <f t="shared" si="1200"/>
        <v>3.2481593763533998E-4</v>
      </c>
      <c r="GW566" s="298">
        <f t="shared" si="1201"/>
        <v>-4.0143714497902492E-5</v>
      </c>
      <c r="GX566" s="298">
        <f t="shared" si="1202"/>
        <v>3.2529276348713845E-4</v>
      </c>
      <c r="GY566" s="298">
        <f t="shared" si="1203"/>
        <v>0</v>
      </c>
      <c r="GZ566" s="298">
        <f t="shared" si="1204"/>
        <v>3.1136481577581735E-4</v>
      </c>
      <c r="HA566" s="298">
        <f t="shared" si="1205"/>
        <v>5.9146599070553443E-4</v>
      </c>
      <c r="HB566" s="298">
        <f t="shared" si="1206"/>
        <v>3.9880358923230307E-5</v>
      </c>
      <c r="HC566" s="298">
        <f t="shared" si="1207"/>
        <v>5.1984959018523973E-5</v>
      </c>
      <c r="HD566" s="298"/>
    </row>
    <row r="567" spans="1:212" ht="12" customHeight="1" x14ac:dyDescent="0.25">
      <c r="A567" s="2">
        <v>3</v>
      </c>
      <c r="B567" s="10" t="s">
        <v>154</v>
      </c>
      <c r="C567" s="183">
        <v>92087</v>
      </c>
      <c r="D567" s="10"/>
      <c r="E567" s="2" t="s">
        <v>532</v>
      </c>
      <c r="F567" s="33"/>
      <c r="G567" s="33"/>
      <c r="H567" s="33"/>
      <c r="I567" s="33"/>
      <c r="J567" s="33"/>
      <c r="K567" s="33"/>
      <c r="L567" s="33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61"/>
      <c r="X567" s="45"/>
      <c r="Y567" s="3">
        <v>0</v>
      </c>
      <c r="Z567" s="146">
        <v>17</v>
      </c>
      <c r="AA567" s="3">
        <f t="shared" si="1227"/>
        <v>17</v>
      </c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178">
        <f t="shared" si="1120"/>
        <v>0</v>
      </c>
      <c r="BB567" s="2">
        <f t="shared" si="1121"/>
        <v>0</v>
      </c>
      <c r="BC567" s="2">
        <f t="shared" si="1122"/>
        <v>0</v>
      </c>
      <c r="BD567" s="146">
        <f t="shared" si="1123"/>
        <v>0</v>
      </c>
      <c r="BE567" s="3">
        <f t="shared" si="1124"/>
        <v>-0.69718800836625605</v>
      </c>
      <c r="BF567" s="178">
        <f t="shared" si="1125"/>
        <v>0</v>
      </c>
      <c r="BG567" s="2">
        <f t="shared" si="1126"/>
        <v>0</v>
      </c>
      <c r="BH567" s="2">
        <f t="shared" si="1127"/>
        <v>0</v>
      </c>
      <c r="BI567" s="146">
        <f t="shared" si="1128"/>
        <v>0</v>
      </c>
      <c r="BJ567" s="3"/>
      <c r="BK567" s="21">
        <v>12829</v>
      </c>
      <c r="BL567" s="3">
        <v>12806</v>
      </c>
      <c r="BM567" s="2">
        <v>23</v>
      </c>
      <c r="BN567" s="2">
        <v>23</v>
      </c>
      <c r="BO567" s="45"/>
      <c r="BP567" s="2">
        <f t="shared" si="1129"/>
        <v>23</v>
      </c>
      <c r="BQ567" s="2">
        <f t="shared" si="1130"/>
        <v>1.7960331094799313</v>
      </c>
      <c r="BR567" s="2">
        <f t="shared" si="1131"/>
        <v>1.7960331094799313</v>
      </c>
      <c r="BS567" s="2"/>
      <c r="BT567" s="7">
        <v>12913</v>
      </c>
      <c r="BU567" s="3">
        <v>12888</v>
      </c>
      <c r="BV567" s="2">
        <f t="shared" si="1228"/>
        <v>25</v>
      </c>
      <c r="BW567" s="2">
        <v>25</v>
      </c>
      <c r="BX567" s="61"/>
      <c r="BY567" s="2">
        <f t="shared" si="1132"/>
        <v>25</v>
      </c>
      <c r="BZ567" s="2">
        <f t="shared" si="1133"/>
        <v>1.9397889509621353</v>
      </c>
      <c r="CA567" s="2">
        <f t="shared" si="1134"/>
        <v>1.9397889509621353</v>
      </c>
      <c r="CB567" s="2"/>
      <c r="CC567" s="105">
        <v>12914</v>
      </c>
      <c r="CD567" s="3">
        <v>12899</v>
      </c>
      <c r="CE567" s="2">
        <f t="shared" si="1229"/>
        <v>15</v>
      </c>
      <c r="CF567" s="2">
        <v>15</v>
      </c>
      <c r="CG567" s="61"/>
      <c r="CH567" s="2">
        <f t="shared" si="1135"/>
        <v>15</v>
      </c>
      <c r="CI567" s="2">
        <f t="shared" si="1136"/>
        <v>1.1628808434762385</v>
      </c>
      <c r="CJ567" s="2">
        <f t="shared" si="1137"/>
        <v>1.1628808434762385</v>
      </c>
      <c r="CK567" s="2"/>
      <c r="CL567" s="105">
        <v>12870</v>
      </c>
      <c r="CM567" s="3">
        <v>12864</v>
      </c>
      <c r="CN567" s="2">
        <f t="shared" si="1230"/>
        <v>6</v>
      </c>
      <c r="CO567" s="2">
        <f t="shared" si="1231"/>
        <v>6</v>
      </c>
      <c r="CP567" s="61"/>
      <c r="CQ567" s="2">
        <f t="shared" si="1138"/>
        <v>6</v>
      </c>
      <c r="CR567" s="2">
        <f t="shared" si="1139"/>
        <v>0.46641791044776121</v>
      </c>
      <c r="CS567" s="2">
        <f t="shared" si="1140"/>
        <v>0.46641791044776121</v>
      </c>
      <c r="CT567" s="2"/>
      <c r="CU567" s="131">
        <v>12900</v>
      </c>
      <c r="CV567" s="3">
        <v>12909</v>
      </c>
      <c r="CW567" s="2">
        <f t="shared" si="1232"/>
        <v>-9</v>
      </c>
      <c r="CX567" s="2">
        <f t="shared" si="1233"/>
        <v>-9</v>
      </c>
      <c r="CY567" s="61"/>
      <c r="CZ567" s="2">
        <f t="shared" si="1141"/>
        <v>-9</v>
      </c>
      <c r="DA567" s="2">
        <f t="shared" si="1142"/>
        <v>-0.69718800836625605</v>
      </c>
      <c r="DB567" s="2">
        <f t="shared" si="1143"/>
        <v>-0.69718800836625605</v>
      </c>
      <c r="DC567" s="2"/>
      <c r="DD567" s="131">
        <v>12969</v>
      </c>
      <c r="DE567" s="3">
        <v>12975</v>
      </c>
      <c r="DF567" s="2">
        <f t="shared" si="1234"/>
        <v>-6</v>
      </c>
      <c r="DG567" s="2">
        <f t="shared" si="1235"/>
        <v>-6</v>
      </c>
      <c r="DH567" s="61"/>
      <c r="DI567" s="2">
        <f t="shared" si="1144"/>
        <v>-6</v>
      </c>
      <c r="DJ567" s="2">
        <f t="shared" si="1145"/>
        <v>-0.46242774566473988</v>
      </c>
      <c r="DK567" s="2">
        <f t="shared" si="1146"/>
        <v>-0.46242774566473988</v>
      </c>
      <c r="DL567" s="2"/>
      <c r="DM567" s="131">
        <v>13034</v>
      </c>
      <c r="DN567" s="2">
        <v>13032</v>
      </c>
      <c r="DO567" s="3">
        <f t="shared" si="1147"/>
        <v>2</v>
      </c>
      <c r="DP567" s="3">
        <f t="shared" si="1148"/>
        <v>0.1534683855125844</v>
      </c>
      <c r="DQ567" s="2"/>
      <c r="DR567" s="131">
        <v>13088</v>
      </c>
      <c r="DS567" s="2">
        <v>13105</v>
      </c>
      <c r="DT567" s="3">
        <f t="shared" si="1149"/>
        <v>-17</v>
      </c>
      <c r="DU567" s="3">
        <f t="shared" si="1150"/>
        <v>-1.2972148035101105</v>
      </c>
      <c r="DV567" s="2"/>
      <c r="DW567" s="131">
        <v>13152</v>
      </c>
      <c r="DX567" s="2">
        <v>13157</v>
      </c>
      <c r="DY567" s="3">
        <f t="shared" si="1151"/>
        <v>-5</v>
      </c>
      <c r="DZ567" s="3">
        <f t="shared" si="1152"/>
        <v>-0.38002584175723947</v>
      </c>
      <c r="EA567" s="2"/>
      <c r="EB567" s="131">
        <v>13263</v>
      </c>
      <c r="EC567" s="2">
        <v>13269</v>
      </c>
      <c r="ED567" s="3">
        <v>0</v>
      </c>
      <c r="EE567" s="3">
        <f t="shared" si="1153"/>
        <v>0</v>
      </c>
      <c r="EF567" s="2"/>
      <c r="EG567" s="131">
        <v>13487</v>
      </c>
      <c r="EH567" s="2">
        <v>13496</v>
      </c>
      <c r="EI567" s="3">
        <v>0</v>
      </c>
      <c r="EJ567" s="3">
        <f t="shared" si="1154"/>
        <v>0</v>
      </c>
      <c r="EK567" s="2"/>
      <c r="EL567" s="131">
        <v>13463</v>
      </c>
      <c r="EM567" s="2">
        <v>13466</v>
      </c>
      <c r="EN567" s="146">
        <v>0</v>
      </c>
      <c r="EO567" s="3">
        <f t="shared" si="1155"/>
        <v>0</v>
      </c>
      <c r="EP567" s="2"/>
      <c r="EQ567" s="2"/>
      <c r="ER567" s="77">
        <f t="shared" si="1156"/>
        <v>23</v>
      </c>
      <c r="ES567" s="83">
        <f t="shared" si="1240"/>
        <v>25</v>
      </c>
      <c r="ET567" s="83">
        <f t="shared" si="1222"/>
        <v>15</v>
      </c>
      <c r="EU567" s="81">
        <f t="shared" si="1241"/>
        <v>6</v>
      </c>
      <c r="EV567" s="81">
        <f t="shared" si="1225"/>
        <v>-9</v>
      </c>
      <c r="EW567" s="81">
        <f t="shared" si="1236"/>
        <v>-6</v>
      </c>
      <c r="EX567" s="81">
        <f t="shared" si="1226"/>
        <v>2</v>
      </c>
      <c r="EY567" s="81">
        <v>0</v>
      </c>
      <c r="EZ567" s="81">
        <f t="shared" si="1224"/>
        <v>-5</v>
      </c>
      <c r="FA567" s="81">
        <f t="shared" si="1158"/>
        <v>0</v>
      </c>
      <c r="FB567" s="81">
        <f t="shared" si="1159"/>
        <v>0</v>
      </c>
      <c r="FC567" s="81">
        <v>0</v>
      </c>
      <c r="FD567" s="2"/>
      <c r="FE567" s="77">
        <f t="shared" si="1160"/>
        <v>1.7960331094799313</v>
      </c>
      <c r="FF567" s="83">
        <f t="shared" si="1161"/>
        <v>1.9397889509621353</v>
      </c>
      <c r="FG567" s="83">
        <f t="shared" si="1162"/>
        <v>1.1628808434762385</v>
      </c>
      <c r="FH567" s="81">
        <f t="shared" si="1163"/>
        <v>0.46641791044776121</v>
      </c>
      <c r="FI567" s="81">
        <f t="shared" si="1164"/>
        <v>-0.69718800836625605</v>
      </c>
      <c r="FJ567" s="81">
        <f t="shared" si="1165"/>
        <v>-0.46242774566473988</v>
      </c>
      <c r="FK567" s="81">
        <f t="shared" si="1166"/>
        <v>0.1534683855125844</v>
      </c>
      <c r="FL567" s="81">
        <f t="shared" si="1167"/>
        <v>0</v>
      </c>
      <c r="FM567" s="81">
        <f t="shared" si="1168"/>
        <v>-0.38002584175723947</v>
      </c>
      <c r="FN567" s="81">
        <f t="shared" si="1169"/>
        <v>0</v>
      </c>
      <c r="FO567" s="81">
        <f t="shared" si="1170"/>
        <v>0</v>
      </c>
      <c r="FP567" s="81">
        <f t="shared" si="1171"/>
        <v>0</v>
      </c>
      <c r="FQ567" s="2"/>
      <c r="FR567" s="83">
        <f t="shared" si="1172"/>
        <v>2</v>
      </c>
      <c r="FS567" s="83">
        <f t="shared" si="1173"/>
        <v>-10</v>
      </c>
      <c r="FT567" s="83">
        <f t="shared" si="1174"/>
        <v>-9</v>
      </c>
      <c r="FU567" s="83">
        <f t="shared" si="1175"/>
        <v>-15</v>
      </c>
      <c r="FV567" s="83">
        <f t="shared" si="1176"/>
        <v>3</v>
      </c>
      <c r="FW567" s="83">
        <f t="shared" si="1177"/>
        <v>8</v>
      </c>
      <c r="FX567" s="83">
        <f t="shared" si="1178"/>
        <v>-2</v>
      </c>
      <c r="FY567" s="83">
        <f t="shared" si="1179"/>
        <v>-5</v>
      </c>
      <c r="FZ567" s="83">
        <f t="shared" si="1180"/>
        <v>5</v>
      </c>
      <c r="GA567" s="83">
        <f t="shared" si="1181"/>
        <v>0</v>
      </c>
      <c r="GB567" s="83">
        <f t="shared" si="1182"/>
        <v>0</v>
      </c>
      <c r="GC567" s="54"/>
      <c r="GD567" s="205">
        <f t="shared" si="1183"/>
        <v>0.14375584148220399</v>
      </c>
      <c r="GE567" s="206">
        <f t="shared" si="1184"/>
        <v>-0.77690810748589678</v>
      </c>
      <c r="GF567" s="206">
        <f t="shared" si="1185"/>
        <v>-0.69646293302847728</v>
      </c>
      <c r="GG567" s="207">
        <f t="shared" si="1186"/>
        <v>-1.1636059188140173</v>
      </c>
      <c r="GH567" s="206">
        <f t="shared" si="1187"/>
        <v>0.23476026270151618</v>
      </c>
      <c r="GI567" s="206">
        <f t="shared" si="1188"/>
        <v>0.61589613117732434</v>
      </c>
      <c r="GJ567" s="206">
        <f t="shared" si="1189"/>
        <v>-0.1534683855125844</v>
      </c>
      <c r="GK567" s="206">
        <f t="shared" si="1190"/>
        <v>-0.38002584175723947</v>
      </c>
      <c r="GL567" s="206">
        <f t="shared" si="1191"/>
        <v>0.38002584175723947</v>
      </c>
      <c r="GM567" s="206">
        <f t="shared" si="1192"/>
        <v>0</v>
      </c>
      <c r="GN567" s="206">
        <f t="shared" si="1193"/>
        <v>0</v>
      </c>
      <c r="GO567" s="2"/>
      <c r="GP567" s="3">
        <f t="shared" si="1194"/>
        <v>0</v>
      </c>
      <c r="GQ567" s="320">
        <f t="shared" si="1195"/>
        <v>0</v>
      </c>
      <c r="GR567" s="298">
        <f t="shared" si="1196"/>
        <v>4.0056427315000263E-4</v>
      </c>
      <c r="GS567" s="298">
        <f t="shared" si="1197"/>
        <v>3.9952696007926612E-4</v>
      </c>
      <c r="GT567" s="298">
        <f t="shared" si="1198"/>
        <v>2.8641659608376823E-4</v>
      </c>
      <c r="GU567" s="298">
        <f t="shared" si="1199"/>
        <v>1.2954486570515588E-4</v>
      </c>
      <c r="GV567" s="298">
        <f t="shared" si="1200"/>
        <v>-1.6240796881766999E-4</v>
      </c>
      <c r="GW567" s="298">
        <f t="shared" si="1201"/>
        <v>-1.2043114349370748E-4</v>
      </c>
      <c r="GX567" s="298">
        <f t="shared" si="1202"/>
        <v>5.0045040536482834E-5</v>
      </c>
      <c r="GY567" s="298">
        <f t="shared" si="1203"/>
        <v>0</v>
      </c>
      <c r="GZ567" s="298">
        <f t="shared" si="1204"/>
        <v>-1.0378827192527245E-4</v>
      </c>
      <c r="HA567" s="298">
        <f t="shared" si="1205"/>
        <v>0</v>
      </c>
      <c r="HB567" s="298">
        <f t="shared" si="1206"/>
        <v>0</v>
      </c>
      <c r="HC567" s="298">
        <f t="shared" si="1207"/>
        <v>0</v>
      </c>
      <c r="HD567" s="298"/>
    </row>
    <row r="568" spans="1:212" ht="12" customHeight="1" x14ac:dyDescent="0.25">
      <c r="A568" s="2">
        <v>3</v>
      </c>
      <c r="B568" s="10" t="s">
        <v>154</v>
      </c>
      <c r="C568" s="183">
        <v>92094</v>
      </c>
      <c r="D568" s="10"/>
      <c r="E568" s="181" t="s">
        <v>548</v>
      </c>
      <c r="F568" s="33"/>
      <c r="G568" s="33"/>
      <c r="H568" s="33"/>
      <c r="I568" s="33">
        <v>400</v>
      </c>
      <c r="J568" s="33"/>
      <c r="K568" s="33">
        <f>SUM(I568+J568)</f>
        <v>400</v>
      </c>
      <c r="L568" s="33"/>
      <c r="M568" s="45"/>
      <c r="N568" s="45"/>
      <c r="O568" s="45">
        <v>400</v>
      </c>
      <c r="P568" s="45"/>
      <c r="Q568" s="45"/>
      <c r="R568" s="45"/>
      <c r="S568" s="45"/>
      <c r="T568" s="45"/>
      <c r="U568" s="45"/>
      <c r="V568" s="45"/>
      <c r="W568" s="61"/>
      <c r="X568" s="45">
        <f>SUM(M568:W568)</f>
        <v>400</v>
      </c>
      <c r="Y568" s="3">
        <v>480</v>
      </c>
      <c r="Z568" s="146">
        <v>30</v>
      </c>
      <c r="AA568" s="3">
        <f t="shared" si="1227"/>
        <v>510</v>
      </c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178">
        <f t="shared" si="1120"/>
        <v>0</v>
      </c>
      <c r="BB568" s="2">
        <f t="shared" si="1121"/>
        <v>0</v>
      </c>
      <c r="BC568" s="2">
        <f t="shared" si="1122"/>
        <v>0</v>
      </c>
      <c r="BD568" s="146">
        <f t="shared" si="1123"/>
        <v>0</v>
      </c>
      <c r="BE568" s="3">
        <f t="shared" si="1124"/>
        <v>6.020660371379682</v>
      </c>
      <c r="BF568" s="178">
        <f t="shared" si="1125"/>
        <v>0</v>
      </c>
      <c r="BG568" s="2">
        <f t="shared" si="1126"/>
        <v>0</v>
      </c>
      <c r="BH568" s="2">
        <f t="shared" si="1127"/>
        <v>0</v>
      </c>
      <c r="BI568" s="146">
        <f t="shared" si="1128"/>
        <v>0</v>
      </c>
      <c r="BJ568" s="3"/>
      <c r="BK568" s="21">
        <v>110691</v>
      </c>
      <c r="BL568" s="3">
        <v>109850</v>
      </c>
      <c r="BM568" s="2">
        <v>841</v>
      </c>
      <c r="BN568" s="2">
        <v>841</v>
      </c>
      <c r="BO568" s="45"/>
      <c r="BP568" s="2">
        <f t="shared" si="1129"/>
        <v>841</v>
      </c>
      <c r="BQ568" s="2">
        <f t="shared" si="1130"/>
        <v>7.655894401456532</v>
      </c>
      <c r="BR568" s="2">
        <f t="shared" si="1131"/>
        <v>7.655894401456532</v>
      </c>
      <c r="BS568" s="2"/>
      <c r="BT568" s="7">
        <v>111187</v>
      </c>
      <c r="BU568" s="3">
        <v>110355</v>
      </c>
      <c r="BV568" s="2">
        <f t="shared" si="1228"/>
        <v>832</v>
      </c>
      <c r="BW568" s="2">
        <v>832</v>
      </c>
      <c r="BX568" s="61"/>
      <c r="BY568" s="2">
        <f t="shared" si="1132"/>
        <v>832</v>
      </c>
      <c r="BZ568" s="2">
        <f t="shared" si="1133"/>
        <v>7.539304970323049</v>
      </c>
      <c r="CA568" s="2">
        <f t="shared" si="1134"/>
        <v>7.539304970323049</v>
      </c>
      <c r="CB568" s="2"/>
      <c r="CC568" s="105">
        <v>111257</v>
      </c>
      <c r="CD568" s="3">
        <v>110444</v>
      </c>
      <c r="CE568" s="2">
        <f t="shared" si="1229"/>
        <v>813</v>
      </c>
      <c r="CF568" s="2">
        <v>813</v>
      </c>
      <c r="CG568" s="61"/>
      <c r="CH568" s="2">
        <f t="shared" si="1135"/>
        <v>813</v>
      </c>
      <c r="CI568" s="2">
        <f t="shared" si="1136"/>
        <v>7.3611966245336999</v>
      </c>
      <c r="CJ568" s="2">
        <f t="shared" si="1137"/>
        <v>7.3611966245336999</v>
      </c>
      <c r="CK568" s="2"/>
      <c r="CL568" s="105">
        <v>111225</v>
      </c>
      <c r="CM568" s="3">
        <v>110447</v>
      </c>
      <c r="CN568" s="2">
        <f t="shared" si="1230"/>
        <v>778</v>
      </c>
      <c r="CO568" s="2">
        <f t="shared" si="1231"/>
        <v>778</v>
      </c>
      <c r="CP568" s="61"/>
      <c r="CQ568" s="2">
        <f t="shared" si="1138"/>
        <v>778</v>
      </c>
      <c r="CR568" s="2">
        <f t="shared" si="1139"/>
        <v>7.0441026012476575</v>
      </c>
      <c r="CS568" s="2">
        <f t="shared" si="1140"/>
        <v>7.0441026012476575</v>
      </c>
      <c r="CT568" s="2"/>
      <c r="CU568" s="131">
        <v>111118</v>
      </c>
      <c r="CV568" s="3">
        <v>110453</v>
      </c>
      <c r="CW568" s="2">
        <f t="shared" si="1232"/>
        <v>665</v>
      </c>
      <c r="CX568" s="2">
        <f t="shared" si="1233"/>
        <v>665</v>
      </c>
      <c r="CY568" s="61"/>
      <c r="CZ568" s="2">
        <f t="shared" si="1141"/>
        <v>665</v>
      </c>
      <c r="DA568" s="2">
        <f t="shared" si="1142"/>
        <v>6.020660371379682</v>
      </c>
      <c r="DB568" s="2">
        <f t="shared" si="1143"/>
        <v>6.020660371379682</v>
      </c>
      <c r="DC568" s="2"/>
      <c r="DD568" s="131">
        <v>111377</v>
      </c>
      <c r="DE568" s="3">
        <v>110413</v>
      </c>
      <c r="DF568" s="2">
        <f t="shared" si="1234"/>
        <v>964</v>
      </c>
      <c r="DG568" s="2">
        <f t="shared" si="1235"/>
        <v>964</v>
      </c>
      <c r="DH568" s="61"/>
      <c r="DI568" s="2">
        <f t="shared" si="1144"/>
        <v>964</v>
      </c>
      <c r="DJ568" s="2">
        <f t="shared" si="1145"/>
        <v>8.7308559680472406</v>
      </c>
      <c r="DK568" s="2">
        <f t="shared" si="1146"/>
        <v>8.7308559680472406</v>
      </c>
      <c r="DL568" s="2"/>
      <c r="DM568" s="131">
        <v>111625</v>
      </c>
      <c r="DN568" s="2">
        <v>110747</v>
      </c>
      <c r="DO568" s="3">
        <f t="shared" si="1147"/>
        <v>878</v>
      </c>
      <c r="DP568" s="3">
        <f t="shared" si="1148"/>
        <v>7.9279799904286348</v>
      </c>
      <c r="DQ568" s="2"/>
      <c r="DR568" s="131">
        <v>111609</v>
      </c>
      <c r="DS568" s="2">
        <v>110591</v>
      </c>
      <c r="DT568" s="3">
        <f t="shared" si="1149"/>
        <v>1018</v>
      </c>
      <c r="DU568" s="3">
        <f t="shared" si="1150"/>
        <v>9.2050890217106272</v>
      </c>
      <c r="DV568" s="2"/>
      <c r="DW568" s="131">
        <v>112358</v>
      </c>
      <c r="DX568" s="2">
        <v>111127</v>
      </c>
      <c r="DY568" s="3">
        <f t="shared" si="1151"/>
        <v>1231</v>
      </c>
      <c r="DZ568" s="3">
        <f t="shared" si="1152"/>
        <v>11.077415929522077</v>
      </c>
      <c r="EA568" s="2"/>
      <c r="EB568" s="131">
        <v>112588</v>
      </c>
      <c r="EC568" s="2">
        <v>111465</v>
      </c>
      <c r="ED568" s="3">
        <f t="shared" ref="ED568:ED573" si="1242">EB568-EC568</f>
        <v>1123</v>
      </c>
      <c r="EE568" s="3">
        <f t="shared" si="1153"/>
        <v>10.07491140716817</v>
      </c>
      <c r="EF568" s="2"/>
      <c r="EG568" s="131">
        <v>113832</v>
      </c>
      <c r="EH568" s="2">
        <v>112281</v>
      </c>
      <c r="EI568" s="3">
        <f>EG568-EH568</f>
        <v>1551</v>
      </c>
      <c r="EJ568" s="3">
        <f t="shared" si="1154"/>
        <v>13.813557057739066</v>
      </c>
      <c r="EK568" s="2"/>
      <c r="EL568" s="131">
        <v>114818</v>
      </c>
      <c r="EM568" s="2">
        <v>113174</v>
      </c>
      <c r="EN568" s="3">
        <f t="shared" ref="EN568:EN573" si="1243">EL568-EM568</f>
        <v>1644</v>
      </c>
      <c r="EO568" s="3">
        <f t="shared" si="1155"/>
        <v>14.526304628271511</v>
      </c>
      <c r="EP568" s="2"/>
      <c r="EQ568" s="2"/>
      <c r="ER568" s="77">
        <f t="shared" si="1156"/>
        <v>841</v>
      </c>
      <c r="ES568" s="83">
        <f t="shared" si="1240"/>
        <v>832</v>
      </c>
      <c r="ET568" s="83">
        <f t="shared" si="1222"/>
        <v>813</v>
      </c>
      <c r="EU568" s="81">
        <f t="shared" si="1241"/>
        <v>778</v>
      </c>
      <c r="EV568" s="81">
        <f t="shared" si="1225"/>
        <v>665</v>
      </c>
      <c r="EW568" s="81">
        <f t="shared" si="1236"/>
        <v>964</v>
      </c>
      <c r="EX568" s="81">
        <f t="shared" si="1226"/>
        <v>878</v>
      </c>
      <c r="EY568" s="81">
        <f t="shared" ref="EY568:EY573" si="1244">DT568</f>
        <v>1018</v>
      </c>
      <c r="EZ568" s="81">
        <f t="shared" si="1224"/>
        <v>1231</v>
      </c>
      <c r="FA568" s="81">
        <f t="shared" si="1158"/>
        <v>1123</v>
      </c>
      <c r="FB568" s="81">
        <f t="shared" si="1159"/>
        <v>1551</v>
      </c>
      <c r="FC568" s="81">
        <f t="shared" ref="FC568:FC573" si="1245">EN568</f>
        <v>1644</v>
      </c>
      <c r="FD568" s="2"/>
      <c r="FE568" s="77">
        <f t="shared" si="1160"/>
        <v>7.655894401456532</v>
      </c>
      <c r="FF568" s="83">
        <f t="shared" si="1161"/>
        <v>7.539304970323049</v>
      </c>
      <c r="FG568" s="83">
        <f t="shared" si="1162"/>
        <v>7.3611966245336999</v>
      </c>
      <c r="FH568" s="81">
        <f t="shared" si="1163"/>
        <v>7.0441026012476575</v>
      </c>
      <c r="FI568" s="81">
        <f t="shared" si="1164"/>
        <v>6.020660371379682</v>
      </c>
      <c r="FJ568" s="81">
        <f t="shared" si="1165"/>
        <v>8.7308559680472406</v>
      </c>
      <c r="FK568" s="81">
        <f t="shared" si="1166"/>
        <v>7.9279799904286348</v>
      </c>
      <c r="FL568" s="81">
        <f t="shared" si="1167"/>
        <v>9.2050890217106272</v>
      </c>
      <c r="FM568" s="81">
        <f t="shared" si="1168"/>
        <v>11.077415929522077</v>
      </c>
      <c r="FN568" s="81">
        <f t="shared" si="1169"/>
        <v>10.07491140716817</v>
      </c>
      <c r="FO568" s="81">
        <f t="shared" si="1170"/>
        <v>13.813557057739066</v>
      </c>
      <c r="FP568" s="81">
        <f t="shared" si="1171"/>
        <v>14.526304628271511</v>
      </c>
      <c r="FQ568" s="2"/>
      <c r="FR568" s="83">
        <f t="shared" si="1172"/>
        <v>-9</v>
      </c>
      <c r="FS568" s="83">
        <f t="shared" si="1173"/>
        <v>-19</v>
      </c>
      <c r="FT568" s="83">
        <f t="shared" si="1174"/>
        <v>-35</v>
      </c>
      <c r="FU568" s="83">
        <f t="shared" si="1175"/>
        <v>-113</v>
      </c>
      <c r="FV568" s="83">
        <f t="shared" si="1176"/>
        <v>299</v>
      </c>
      <c r="FW568" s="83">
        <f t="shared" si="1177"/>
        <v>-86</v>
      </c>
      <c r="FX568" s="83">
        <f t="shared" si="1178"/>
        <v>140</v>
      </c>
      <c r="FY568" s="83">
        <f t="shared" si="1179"/>
        <v>213</v>
      </c>
      <c r="FZ568" s="83">
        <f t="shared" si="1180"/>
        <v>-108</v>
      </c>
      <c r="GA568" s="83">
        <f t="shared" si="1181"/>
        <v>428</v>
      </c>
      <c r="GB568" s="83">
        <f t="shared" si="1182"/>
        <v>93</v>
      </c>
      <c r="GC568" s="54"/>
      <c r="GD568" s="205">
        <f t="shared" si="1183"/>
        <v>-0.11658943113348297</v>
      </c>
      <c r="GE568" s="206">
        <f t="shared" si="1184"/>
        <v>-0.17810834578934909</v>
      </c>
      <c r="GF568" s="206">
        <f t="shared" si="1185"/>
        <v>-0.31709402328604241</v>
      </c>
      <c r="GG568" s="207">
        <f t="shared" si="1186"/>
        <v>-1.0234422298679755</v>
      </c>
      <c r="GH568" s="206">
        <f t="shared" si="1187"/>
        <v>2.7101955966675586</v>
      </c>
      <c r="GI568" s="206">
        <f t="shared" si="1188"/>
        <v>-0.80287597761860585</v>
      </c>
      <c r="GJ568" s="206">
        <f t="shared" si="1189"/>
        <v>1.2771090312819924</v>
      </c>
      <c r="GK568" s="206">
        <f t="shared" si="1190"/>
        <v>1.8723269078114502</v>
      </c>
      <c r="GL568" s="206">
        <f t="shared" si="1191"/>
        <v>-1.0025045223539077</v>
      </c>
      <c r="GM568" s="206">
        <f t="shared" si="1192"/>
        <v>3.7386456505708967</v>
      </c>
      <c r="GN568" s="206">
        <f t="shared" si="1193"/>
        <v>0.71274757053244464</v>
      </c>
      <c r="GO568" s="2"/>
      <c r="GP568" s="3">
        <f t="shared" si="1194"/>
        <v>1644</v>
      </c>
      <c r="GQ568" s="320">
        <f t="shared" si="1195"/>
        <v>1.4526304628271512E-2</v>
      </c>
      <c r="GR568" s="298">
        <f t="shared" si="1196"/>
        <v>1.4646719726919661E-2</v>
      </c>
      <c r="GS568" s="298">
        <f t="shared" si="1197"/>
        <v>1.3296257231437977E-2</v>
      </c>
      <c r="GT568" s="298">
        <f t="shared" si="1198"/>
        <v>1.5523779507740237E-2</v>
      </c>
      <c r="GU568" s="298">
        <f t="shared" si="1199"/>
        <v>1.6797650919768547E-2</v>
      </c>
      <c r="GV568" s="298">
        <f t="shared" si="1200"/>
        <v>1.2000144362638949E-2</v>
      </c>
      <c r="GW568" s="298">
        <f t="shared" si="1201"/>
        <v>1.9349270387989E-2</v>
      </c>
      <c r="GX568" s="298">
        <f t="shared" si="1202"/>
        <v>2.1969772795515964E-2</v>
      </c>
      <c r="GY568" s="298">
        <f t="shared" si="1203"/>
        <v>2.4410713857516246E-2</v>
      </c>
      <c r="GZ568" s="298">
        <f t="shared" si="1204"/>
        <v>2.5552672548002076E-2</v>
      </c>
      <c r="HA568" s="298">
        <f t="shared" si="1205"/>
        <v>2.3722010984368398E-2</v>
      </c>
      <c r="HB568" s="298">
        <f t="shared" si="1206"/>
        <v>3.0927218344965104E-2</v>
      </c>
      <c r="HC568" s="298">
        <f t="shared" si="1207"/>
        <v>2.8487757542151139E-2</v>
      </c>
      <c r="HD568" s="298"/>
    </row>
    <row r="569" spans="1:212" ht="12" customHeight="1" x14ac:dyDescent="0.25">
      <c r="A569" s="2">
        <v>3</v>
      </c>
      <c r="B569" s="10" t="s">
        <v>154</v>
      </c>
      <c r="C569" s="183">
        <v>92097</v>
      </c>
      <c r="D569" s="10"/>
      <c r="E569" s="2" t="s">
        <v>560</v>
      </c>
      <c r="F569" s="33"/>
      <c r="G569" s="33"/>
      <c r="H569" s="33"/>
      <c r="I569" s="33"/>
      <c r="J569" s="33"/>
      <c r="K569" s="33"/>
      <c r="L569" s="33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61"/>
      <c r="X569" s="45"/>
      <c r="Y569" s="3">
        <v>3</v>
      </c>
      <c r="Z569" s="146">
        <v>4</v>
      </c>
      <c r="AA569" s="3">
        <f t="shared" si="1227"/>
        <v>7</v>
      </c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178">
        <f t="shared" si="1120"/>
        <v>0</v>
      </c>
      <c r="BB569" s="2">
        <f t="shared" si="1121"/>
        <v>0</v>
      </c>
      <c r="BC569" s="2">
        <f t="shared" si="1122"/>
        <v>0</v>
      </c>
      <c r="BD569" s="146">
        <f t="shared" si="1123"/>
        <v>0</v>
      </c>
      <c r="BE569" s="3">
        <f t="shared" si="1124"/>
        <v>0.39856516540454368</v>
      </c>
      <c r="BF569" s="178">
        <f t="shared" si="1125"/>
        <v>0</v>
      </c>
      <c r="BG569" s="2">
        <f t="shared" si="1126"/>
        <v>0</v>
      </c>
      <c r="BH569" s="2">
        <f t="shared" si="1127"/>
        <v>0</v>
      </c>
      <c r="BI569" s="146">
        <f t="shared" si="1128"/>
        <v>0</v>
      </c>
      <c r="BJ569" s="3"/>
      <c r="BK569" s="21">
        <v>4800</v>
      </c>
      <c r="BL569" s="3">
        <v>4797</v>
      </c>
      <c r="BM569" s="2">
        <v>3</v>
      </c>
      <c r="BN569" s="2">
        <v>3</v>
      </c>
      <c r="BO569" s="45"/>
      <c r="BP569" s="2">
        <f t="shared" si="1129"/>
        <v>3</v>
      </c>
      <c r="BQ569" s="2">
        <f t="shared" si="1130"/>
        <v>0.62539086929330834</v>
      </c>
      <c r="BR569" s="2">
        <f t="shared" si="1131"/>
        <v>0.62539086929330834</v>
      </c>
      <c r="BS569" s="2"/>
      <c r="BT569" s="7">
        <v>4849</v>
      </c>
      <c r="BU569" s="3">
        <v>4850</v>
      </c>
      <c r="BV569" s="2">
        <f t="shared" si="1228"/>
        <v>-1</v>
      </c>
      <c r="BW569" s="2">
        <v>-1</v>
      </c>
      <c r="BX569" s="61"/>
      <c r="BY569" s="2">
        <f t="shared" si="1132"/>
        <v>-1</v>
      </c>
      <c r="BZ569" s="2">
        <f t="shared" si="1133"/>
        <v>-0.2061855670103093</v>
      </c>
      <c r="CA569" s="2">
        <f t="shared" si="1134"/>
        <v>-0.2061855670103093</v>
      </c>
      <c r="CB569" s="2"/>
      <c r="CC569" s="105">
        <v>4943</v>
      </c>
      <c r="CD569" s="3">
        <v>4936</v>
      </c>
      <c r="CE569" s="2">
        <f t="shared" si="1229"/>
        <v>7</v>
      </c>
      <c r="CF569" s="2">
        <v>7</v>
      </c>
      <c r="CG569" s="61"/>
      <c r="CH569" s="2">
        <f t="shared" si="1135"/>
        <v>7</v>
      </c>
      <c r="CI569" s="2">
        <f t="shared" si="1136"/>
        <v>1.4181523500810373</v>
      </c>
      <c r="CJ569" s="2">
        <f t="shared" si="1137"/>
        <v>1.4181523500810373</v>
      </c>
      <c r="CK569" s="2"/>
      <c r="CL569" s="105">
        <v>4980</v>
      </c>
      <c r="CM569" s="3">
        <v>4977</v>
      </c>
      <c r="CN569" s="2">
        <f t="shared" si="1230"/>
        <v>3</v>
      </c>
      <c r="CO569" s="2">
        <f t="shared" si="1231"/>
        <v>3</v>
      </c>
      <c r="CP569" s="61"/>
      <c r="CQ569" s="2">
        <f t="shared" si="1138"/>
        <v>3</v>
      </c>
      <c r="CR569" s="2">
        <f t="shared" si="1139"/>
        <v>0.60277275467148883</v>
      </c>
      <c r="CS569" s="2">
        <f t="shared" si="1140"/>
        <v>0.60277275467148883</v>
      </c>
      <c r="CT569" s="2"/>
      <c r="CU569" s="131">
        <v>5020</v>
      </c>
      <c r="CV569" s="3">
        <v>5018</v>
      </c>
      <c r="CW569" s="2">
        <f t="shared" si="1232"/>
        <v>2</v>
      </c>
      <c r="CX569" s="2">
        <f t="shared" si="1233"/>
        <v>2</v>
      </c>
      <c r="CY569" s="61"/>
      <c r="CZ569" s="2">
        <f t="shared" si="1141"/>
        <v>2</v>
      </c>
      <c r="DA569" s="2">
        <f t="shared" si="1142"/>
        <v>0.39856516540454368</v>
      </c>
      <c r="DB569" s="2">
        <f t="shared" si="1143"/>
        <v>0.39856516540454368</v>
      </c>
      <c r="DC569" s="2"/>
      <c r="DD569" s="131">
        <v>5004</v>
      </c>
      <c r="DE569" s="3">
        <v>4997</v>
      </c>
      <c r="DF569" s="2">
        <f t="shared" si="1234"/>
        <v>7</v>
      </c>
      <c r="DG569" s="2">
        <f t="shared" si="1235"/>
        <v>7</v>
      </c>
      <c r="DH569" s="61"/>
      <c r="DI569" s="2">
        <f t="shared" si="1144"/>
        <v>7</v>
      </c>
      <c r="DJ569" s="2">
        <f t="shared" si="1145"/>
        <v>1.4008405043025816</v>
      </c>
      <c r="DK569" s="2">
        <f t="shared" si="1146"/>
        <v>1.4008405043025816</v>
      </c>
      <c r="DL569" s="2"/>
      <c r="DM569" s="131">
        <v>5091</v>
      </c>
      <c r="DN569" s="2">
        <v>5076</v>
      </c>
      <c r="DO569" s="3">
        <f t="shared" si="1147"/>
        <v>15</v>
      </c>
      <c r="DP569" s="3">
        <f t="shared" si="1148"/>
        <v>2.9550827423167849</v>
      </c>
      <c r="DQ569" s="2"/>
      <c r="DR569" s="131">
        <v>5138</v>
      </c>
      <c r="DS569" s="2">
        <v>5127</v>
      </c>
      <c r="DT569" s="3">
        <f t="shared" si="1149"/>
        <v>11</v>
      </c>
      <c r="DU569" s="3">
        <f t="shared" si="1150"/>
        <v>2.1455041934854693</v>
      </c>
      <c r="DV569" s="2"/>
      <c r="DW569" s="131">
        <v>5145</v>
      </c>
      <c r="DX569" s="2">
        <v>5136</v>
      </c>
      <c r="DY569" s="3">
        <f t="shared" si="1151"/>
        <v>9</v>
      </c>
      <c r="DZ569" s="3">
        <f t="shared" si="1152"/>
        <v>1.7523364485981308</v>
      </c>
      <c r="EA569" s="2"/>
      <c r="EB569" s="131">
        <v>5186</v>
      </c>
      <c r="EC569" s="2">
        <v>5179</v>
      </c>
      <c r="ED569" s="3">
        <f t="shared" si="1242"/>
        <v>7</v>
      </c>
      <c r="EE569" s="3">
        <f t="shared" si="1153"/>
        <v>1.3516122803630044</v>
      </c>
      <c r="EF569" s="2"/>
      <c r="EG569" s="131">
        <v>5152</v>
      </c>
      <c r="EH569" s="2">
        <v>5153</v>
      </c>
      <c r="EI569" s="3">
        <v>0</v>
      </c>
      <c r="EJ569" s="3">
        <f t="shared" si="1154"/>
        <v>0</v>
      </c>
      <c r="EK569" s="2"/>
      <c r="EL569" s="131">
        <v>5210</v>
      </c>
      <c r="EM569" s="2">
        <v>5199</v>
      </c>
      <c r="EN569" s="3">
        <f t="shared" si="1243"/>
        <v>11</v>
      </c>
      <c r="EO569" s="3">
        <f t="shared" si="1155"/>
        <v>2.1157914983650703</v>
      </c>
      <c r="EP569" s="2"/>
      <c r="EQ569" s="2"/>
      <c r="ER569" s="77">
        <f t="shared" si="1156"/>
        <v>3</v>
      </c>
      <c r="ES569" s="83">
        <f t="shared" si="1240"/>
        <v>-1</v>
      </c>
      <c r="ET569" s="83">
        <f t="shared" si="1222"/>
        <v>7</v>
      </c>
      <c r="EU569" s="81">
        <f t="shared" si="1241"/>
        <v>3</v>
      </c>
      <c r="EV569" s="81">
        <f t="shared" si="1225"/>
        <v>2</v>
      </c>
      <c r="EW569" s="81">
        <f t="shared" si="1236"/>
        <v>7</v>
      </c>
      <c r="EX569" s="81">
        <f t="shared" si="1226"/>
        <v>15</v>
      </c>
      <c r="EY569" s="81">
        <f t="shared" si="1244"/>
        <v>11</v>
      </c>
      <c r="EZ569" s="81">
        <f t="shared" ref="EZ569:EZ583" si="1246">DY569</f>
        <v>9</v>
      </c>
      <c r="FA569" s="81">
        <f t="shared" si="1158"/>
        <v>7</v>
      </c>
      <c r="FB569" s="81">
        <f t="shared" si="1159"/>
        <v>0</v>
      </c>
      <c r="FC569" s="81">
        <f t="shared" si="1245"/>
        <v>11</v>
      </c>
      <c r="FD569" s="2"/>
      <c r="FE569" s="77">
        <f t="shared" si="1160"/>
        <v>0.62539086929330834</v>
      </c>
      <c r="FF569" s="83">
        <f t="shared" si="1161"/>
        <v>-0.2061855670103093</v>
      </c>
      <c r="FG569" s="83">
        <f t="shared" si="1162"/>
        <v>1.4181523500810373</v>
      </c>
      <c r="FH569" s="81">
        <f t="shared" si="1163"/>
        <v>0.60277275467148883</v>
      </c>
      <c r="FI569" s="81">
        <f t="shared" si="1164"/>
        <v>0.39856516540454368</v>
      </c>
      <c r="FJ569" s="81">
        <f t="shared" si="1165"/>
        <v>1.4008405043025816</v>
      </c>
      <c r="FK569" s="81">
        <f t="shared" si="1166"/>
        <v>2.9550827423167849</v>
      </c>
      <c r="FL569" s="81">
        <f t="shared" si="1167"/>
        <v>2.1455041934854693</v>
      </c>
      <c r="FM569" s="81">
        <f t="shared" si="1168"/>
        <v>1.7523364485981308</v>
      </c>
      <c r="FN569" s="81">
        <f t="shared" si="1169"/>
        <v>1.3516122803630044</v>
      </c>
      <c r="FO569" s="81">
        <f t="shared" si="1170"/>
        <v>0</v>
      </c>
      <c r="FP569" s="81">
        <f t="shared" si="1171"/>
        <v>2.1157914983650703</v>
      </c>
      <c r="FQ569" s="2"/>
      <c r="FR569" s="83">
        <f t="shared" si="1172"/>
        <v>-4</v>
      </c>
      <c r="FS569" s="83">
        <f t="shared" si="1173"/>
        <v>8</v>
      </c>
      <c r="FT569" s="83">
        <f t="shared" si="1174"/>
        <v>-4</v>
      </c>
      <c r="FU569" s="83">
        <f t="shared" si="1175"/>
        <v>-1</v>
      </c>
      <c r="FV569" s="83">
        <f t="shared" si="1176"/>
        <v>5</v>
      </c>
      <c r="FW569" s="83">
        <f t="shared" si="1177"/>
        <v>8</v>
      </c>
      <c r="FX569" s="83">
        <f t="shared" si="1178"/>
        <v>-4</v>
      </c>
      <c r="FY569" s="83">
        <f t="shared" si="1179"/>
        <v>-2</v>
      </c>
      <c r="FZ569" s="83">
        <f t="shared" si="1180"/>
        <v>-2</v>
      </c>
      <c r="GA569" s="83">
        <f t="shared" si="1181"/>
        <v>-7</v>
      </c>
      <c r="GB569" s="83">
        <f t="shared" si="1182"/>
        <v>11</v>
      </c>
      <c r="GC569" s="54"/>
      <c r="GD569" s="205">
        <f t="shared" si="1183"/>
        <v>-0.83157643630361766</v>
      </c>
      <c r="GE569" s="206">
        <f t="shared" si="1184"/>
        <v>1.6243379170913466</v>
      </c>
      <c r="GF569" s="206">
        <f t="shared" si="1185"/>
        <v>-0.81537959540954852</v>
      </c>
      <c r="GG569" s="207">
        <f t="shared" si="1186"/>
        <v>-0.20420758926694516</v>
      </c>
      <c r="GH569" s="206">
        <f t="shared" si="1187"/>
        <v>1.0022753388980379</v>
      </c>
      <c r="GI569" s="206">
        <f t="shared" si="1188"/>
        <v>1.5542422380142034</v>
      </c>
      <c r="GJ569" s="206">
        <f t="shared" si="1189"/>
        <v>-0.80957854883131564</v>
      </c>
      <c r="GK569" s="206">
        <f t="shared" si="1190"/>
        <v>-0.39316774488733852</v>
      </c>
      <c r="GL569" s="206">
        <f t="shared" si="1191"/>
        <v>-0.40072416823512635</v>
      </c>
      <c r="GM569" s="206">
        <f t="shared" si="1192"/>
        <v>-1.3516122803630044</v>
      </c>
      <c r="GN569" s="206">
        <f t="shared" si="1193"/>
        <v>2.1157914983650703</v>
      </c>
      <c r="GO569" s="2"/>
      <c r="GP569" s="3">
        <f t="shared" si="1194"/>
        <v>11</v>
      </c>
      <c r="GQ569" s="320">
        <f t="shared" si="1195"/>
        <v>2.1157914983650702E-3</v>
      </c>
      <c r="GR569" s="298">
        <f t="shared" si="1196"/>
        <v>5.2247513889130776E-5</v>
      </c>
      <c r="GS569" s="298">
        <f t="shared" si="1197"/>
        <v>-1.5981078403170646E-5</v>
      </c>
      <c r="GT569" s="298">
        <f t="shared" si="1198"/>
        <v>1.3366107817242516E-4</v>
      </c>
      <c r="GU569" s="298">
        <f t="shared" si="1199"/>
        <v>6.4772432852577941E-5</v>
      </c>
      <c r="GV569" s="298">
        <f t="shared" si="1200"/>
        <v>3.6090659737259996E-5</v>
      </c>
      <c r="GW569" s="298">
        <f t="shared" si="1201"/>
        <v>1.4050300074265872E-4</v>
      </c>
      <c r="GX569" s="298">
        <f t="shared" si="1202"/>
        <v>3.7533780402362128E-4</v>
      </c>
      <c r="GY569" s="298">
        <f t="shared" si="1203"/>
        <v>2.6376999256648204E-4</v>
      </c>
      <c r="GZ569" s="298">
        <f t="shared" si="1204"/>
        <v>1.8681888946549041E-4</v>
      </c>
      <c r="HA569" s="298">
        <f t="shared" si="1205"/>
        <v>1.4786649767638361E-4</v>
      </c>
      <c r="HB569" s="298">
        <f t="shared" si="1206"/>
        <v>0</v>
      </c>
      <c r="HC569" s="298">
        <f t="shared" si="1207"/>
        <v>1.9061151640125456E-4</v>
      </c>
      <c r="HD569" s="298"/>
    </row>
    <row r="570" spans="1:212" ht="12" customHeight="1" x14ac:dyDescent="0.25">
      <c r="A570" s="2">
        <v>3</v>
      </c>
      <c r="B570" s="10" t="s">
        <v>154</v>
      </c>
      <c r="C570" s="183">
        <v>92101</v>
      </c>
      <c r="D570" s="10"/>
      <c r="E570" s="2" t="s">
        <v>592</v>
      </c>
      <c r="F570" s="33"/>
      <c r="G570" s="33"/>
      <c r="H570" s="33"/>
      <c r="I570" s="33"/>
      <c r="J570" s="33"/>
      <c r="K570" s="33"/>
      <c r="L570" s="33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61"/>
      <c r="X570" s="45"/>
      <c r="Y570" s="3">
        <v>23</v>
      </c>
      <c r="Z570" s="146">
        <v>5</v>
      </c>
      <c r="AA570" s="3">
        <f t="shared" si="1227"/>
        <v>28</v>
      </c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178">
        <f t="shared" si="1120"/>
        <v>0</v>
      </c>
      <c r="BB570" s="2">
        <f t="shared" si="1121"/>
        <v>0</v>
      </c>
      <c r="BC570" s="2">
        <f t="shared" si="1122"/>
        <v>0</v>
      </c>
      <c r="BD570" s="146">
        <f t="shared" si="1123"/>
        <v>0</v>
      </c>
      <c r="BE570" s="3">
        <f t="shared" si="1124"/>
        <v>2.482005460412013</v>
      </c>
      <c r="BF570" s="178">
        <f t="shared" si="1125"/>
        <v>0</v>
      </c>
      <c r="BG570" s="2">
        <f t="shared" si="1126"/>
        <v>0</v>
      </c>
      <c r="BH570" s="2">
        <f t="shared" si="1127"/>
        <v>0</v>
      </c>
      <c r="BI570" s="146">
        <f t="shared" si="1128"/>
        <v>0</v>
      </c>
      <c r="BJ570" s="3"/>
      <c r="BK570" s="21">
        <v>11699</v>
      </c>
      <c r="BL570" s="3">
        <v>11666</v>
      </c>
      <c r="BM570" s="2">
        <v>33</v>
      </c>
      <c r="BN570" s="2">
        <v>33</v>
      </c>
      <c r="BO570" s="45"/>
      <c r="BP570" s="2">
        <f t="shared" si="1129"/>
        <v>33</v>
      </c>
      <c r="BQ570" s="2">
        <f t="shared" si="1130"/>
        <v>2.8287330704611695</v>
      </c>
      <c r="BR570" s="2">
        <f t="shared" si="1131"/>
        <v>2.8287330704611695</v>
      </c>
      <c r="BS570" s="2"/>
      <c r="BT570" s="7">
        <v>11808</v>
      </c>
      <c r="BU570" s="3">
        <v>11749</v>
      </c>
      <c r="BV570" s="2">
        <f t="shared" si="1228"/>
        <v>59</v>
      </c>
      <c r="BW570" s="2">
        <v>59</v>
      </c>
      <c r="BX570" s="61"/>
      <c r="BY570" s="2">
        <f t="shared" si="1132"/>
        <v>59</v>
      </c>
      <c r="BZ570" s="2">
        <f t="shared" si="1133"/>
        <v>5.0217039748063668</v>
      </c>
      <c r="CA570" s="2">
        <f t="shared" si="1134"/>
        <v>5.0217039748063668</v>
      </c>
      <c r="CB570" s="2"/>
      <c r="CC570" s="105">
        <v>11948</v>
      </c>
      <c r="CD570" s="3">
        <v>11920</v>
      </c>
      <c r="CE570" s="2">
        <f t="shared" si="1229"/>
        <v>28</v>
      </c>
      <c r="CF570" s="2">
        <v>28</v>
      </c>
      <c r="CG570" s="61"/>
      <c r="CH570" s="2">
        <f t="shared" si="1135"/>
        <v>28</v>
      </c>
      <c r="CI570" s="2">
        <f t="shared" si="1136"/>
        <v>2.348993288590604</v>
      </c>
      <c r="CJ570" s="2">
        <f t="shared" si="1137"/>
        <v>2.348993288590604</v>
      </c>
      <c r="CK570" s="2"/>
      <c r="CL570" s="105">
        <v>12064</v>
      </c>
      <c r="CM570" s="3">
        <v>12028</v>
      </c>
      <c r="CN570" s="2">
        <f t="shared" si="1230"/>
        <v>36</v>
      </c>
      <c r="CO570" s="2">
        <f t="shared" si="1231"/>
        <v>36</v>
      </c>
      <c r="CP570" s="61"/>
      <c r="CQ570" s="2">
        <f t="shared" si="1138"/>
        <v>36</v>
      </c>
      <c r="CR570" s="2">
        <f t="shared" si="1139"/>
        <v>2.9930162953109414</v>
      </c>
      <c r="CS570" s="2">
        <f t="shared" si="1140"/>
        <v>2.9930162953109414</v>
      </c>
      <c r="CT570" s="2"/>
      <c r="CU570" s="131">
        <v>12117</v>
      </c>
      <c r="CV570" s="3">
        <v>12087</v>
      </c>
      <c r="CW570" s="2">
        <f t="shared" si="1232"/>
        <v>30</v>
      </c>
      <c r="CX570" s="2">
        <f t="shared" si="1233"/>
        <v>30</v>
      </c>
      <c r="CY570" s="61"/>
      <c r="CZ570" s="2">
        <f t="shared" si="1141"/>
        <v>30</v>
      </c>
      <c r="DA570" s="2">
        <f t="shared" si="1142"/>
        <v>2.482005460412013</v>
      </c>
      <c r="DB570" s="2">
        <f t="shared" si="1143"/>
        <v>2.482005460412013</v>
      </c>
      <c r="DC570" s="2"/>
      <c r="DD570" s="131">
        <v>12152</v>
      </c>
      <c r="DE570" s="3">
        <v>12139</v>
      </c>
      <c r="DF570" s="2">
        <f t="shared" si="1234"/>
        <v>13</v>
      </c>
      <c r="DG570" s="2">
        <f t="shared" si="1235"/>
        <v>13</v>
      </c>
      <c r="DH570" s="61"/>
      <c r="DI570" s="2">
        <f t="shared" si="1144"/>
        <v>13</v>
      </c>
      <c r="DJ570" s="2">
        <f t="shared" si="1145"/>
        <v>1.0709284125545762</v>
      </c>
      <c r="DK570" s="2">
        <f t="shared" si="1146"/>
        <v>1.0709284125545762</v>
      </c>
      <c r="DL570" s="2"/>
      <c r="DM570" s="131">
        <v>12206</v>
      </c>
      <c r="DN570" s="2">
        <v>12194</v>
      </c>
      <c r="DO570" s="3">
        <f t="shared" si="1147"/>
        <v>12</v>
      </c>
      <c r="DP570" s="3">
        <f t="shared" si="1148"/>
        <v>0.98409053632934218</v>
      </c>
      <c r="DQ570" s="2"/>
      <c r="DR570" s="131">
        <v>12188</v>
      </c>
      <c r="DS570" s="2">
        <v>12219</v>
      </c>
      <c r="DT570" s="3">
        <f t="shared" si="1149"/>
        <v>-31</v>
      </c>
      <c r="DU570" s="3">
        <f t="shared" si="1150"/>
        <v>-2.5370324903838286</v>
      </c>
      <c r="DV570" s="2"/>
      <c r="DW570" s="131">
        <v>12174</v>
      </c>
      <c r="DX570" s="2">
        <v>12187</v>
      </c>
      <c r="DY570" s="3">
        <f t="shared" si="1151"/>
        <v>-13</v>
      </c>
      <c r="DZ570" s="3">
        <f t="shared" si="1152"/>
        <v>-1.0667104291458112</v>
      </c>
      <c r="EA570" s="2"/>
      <c r="EB570" s="131">
        <v>12159</v>
      </c>
      <c r="EC570" s="2">
        <v>12146</v>
      </c>
      <c r="ED570" s="3">
        <f t="shared" si="1242"/>
        <v>13</v>
      </c>
      <c r="EE570" s="3">
        <f t="shared" si="1153"/>
        <v>1.0703112135682529</v>
      </c>
      <c r="EF570" s="2"/>
      <c r="EG570" s="131">
        <v>12203</v>
      </c>
      <c r="EH570" s="2">
        <v>12203</v>
      </c>
      <c r="EI570" s="3">
        <f>EG570-EH570</f>
        <v>0</v>
      </c>
      <c r="EJ570" s="3">
        <f t="shared" si="1154"/>
        <v>0</v>
      </c>
      <c r="EK570" s="2"/>
      <c r="EL570" s="131">
        <v>12353</v>
      </c>
      <c r="EM570" s="2">
        <v>12336</v>
      </c>
      <c r="EN570" s="3">
        <f t="shared" si="1243"/>
        <v>17</v>
      </c>
      <c r="EO570" s="3">
        <f t="shared" si="1155"/>
        <v>1.3780804150453956</v>
      </c>
      <c r="EP570" s="2"/>
      <c r="EQ570" s="2"/>
      <c r="ER570" s="77">
        <f t="shared" si="1156"/>
        <v>33</v>
      </c>
      <c r="ES570" s="83">
        <f t="shared" si="1240"/>
        <v>59</v>
      </c>
      <c r="ET570" s="83">
        <f t="shared" si="1222"/>
        <v>28</v>
      </c>
      <c r="EU570" s="81">
        <f t="shared" si="1241"/>
        <v>36</v>
      </c>
      <c r="EV570" s="81">
        <f t="shared" si="1225"/>
        <v>30</v>
      </c>
      <c r="EW570" s="81">
        <f t="shared" si="1236"/>
        <v>13</v>
      </c>
      <c r="EX570" s="81">
        <f t="shared" si="1226"/>
        <v>12</v>
      </c>
      <c r="EY570" s="81">
        <f t="shared" si="1244"/>
        <v>-31</v>
      </c>
      <c r="EZ570" s="81">
        <f t="shared" si="1246"/>
        <v>-13</v>
      </c>
      <c r="FA570" s="81">
        <f t="shared" si="1158"/>
        <v>13</v>
      </c>
      <c r="FB570" s="81">
        <f t="shared" si="1159"/>
        <v>0</v>
      </c>
      <c r="FC570" s="81">
        <f t="shared" si="1245"/>
        <v>17</v>
      </c>
      <c r="FD570" s="2"/>
      <c r="FE570" s="77">
        <f t="shared" si="1160"/>
        <v>2.8287330704611695</v>
      </c>
      <c r="FF570" s="83">
        <f t="shared" si="1161"/>
        <v>5.0217039748063668</v>
      </c>
      <c r="FG570" s="83">
        <f t="shared" si="1162"/>
        <v>2.348993288590604</v>
      </c>
      <c r="FH570" s="81">
        <f t="shared" si="1163"/>
        <v>2.9930162953109414</v>
      </c>
      <c r="FI570" s="81">
        <f t="shared" si="1164"/>
        <v>2.482005460412013</v>
      </c>
      <c r="FJ570" s="81">
        <f t="shared" si="1165"/>
        <v>1.0709284125545762</v>
      </c>
      <c r="FK570" s="81">
        <f t="shared" si="1166"/>
        <v>0.98409053632934218</v>
      </c>
      <c r="FL570" s="81">
        <f t="shared" si="1167"/>
        <v>-2.5370324903838286</v>
      </c>
      <c r="FM570" s="81">
        <f t="shared" si="1168"/>
        <v>-1.0667104291458112</v>
      </c>
      <c r="FN570" s="81">
        <f t="shared" si="1169"/>
        <v>1.0703112135682529</v>
      </c>
      <c r="FO570" s="81">
        <f t="shared" si="1170"/>
        <v>0</v>
      </c>
      <c r="FP570" s="81">
        <f t="shared" si="1171"/>
        <v>1.3780804150453956</v>
      </c>
      <c r="FQ570" s="2"/>
      <c r="FR570" s="83">
        <f t="shared" si="1172"/>
        <v>26</v>
      </c>
      <c r="FS570" s="83">
        <f t="shared" si="1173"/>
        <v>-31</v>
      </c>
      <c r="FT570" s="83">
        <f t="shared" si="1174"/>
        <v>8</v>
      </c>
      <c r="FU570" s="83">
        <f t="shared" si="1175"/>
        <v>-6</v>
      </c>
      <c r="FV570" s="83">
        <f t="shared" si="1176"/>
        <v>-17</v>
      </c>
      <c r="FW570" s="83">
        <f t="shared" si="1177"/>
        <v>-1</v>
      </c>
      <c r="FX570" s="83">
        <f t="shared" si="1178"/>
        <v>-43</v>
      </c>
      <c r="FY570" s="83">
        <f t="shared" si="1179"/>
        <v>18</v>
      </c>
      <c r="FZ570" s="83">
        <f t="shared" si="1180"/>
        <v>26</v>
      </c>
      <c r="GA570" s="83">
        <f t="shared" si="1181"/>
        <v>-13</v>
      </c>
      <c r="GB570" s="83">
        <f t="shared" si="1182"/>
        <v>17</v>
      </c>
      <c r="GC570" s="54"/>
      <c r="GD570" s="205">
        <f t="shared" si="1183"/>
        <v>2.1929709043451973</v>
      </c>
      <c r="GE570" s="206">
        <f t="shared" si="1184"/>
        <v>-2.6727106862157628</v>
      </c>
      <c r="GF570" s="206">
        <f t="shared" si="1185"/>
        <v>0.64402300672033741</v>
      </c>
      <c r="GG570" s="207">
        <f t="shared" si="1186"/>
        <v>-0.5110108348989284</v>
      </c>
      <c r="GH570" s="206">
        <f t="shared" si="1187"/>
        <v>-1.4110770478574368</v>
      </c>
      <c r="GI570" s="206">
        <f t="shared" si="1188"/>
        <v>-8.6837876225233979E-2</v>
      </c>
      <c r="GJ570" s="206">
        <f t="shared" si="1189"/>
        <v>-3.5211230267131706</v>
      </c>
      <c r="GK570" s="206">
        <f t="shared" si="1190"/>
        <v>1.4703220612380175</v>
      </c>
      <c r="GL570" s="206">
        <f t="shared" si="1191"/>
        <v>2.137021642714064</v>
      </c>
      <c r="GM570" s="206">
        <f t="shared" si="1192"/>
        <v>-1.0703112135682529</v>
      </c>
      <c r="GN570" s="206">
        <f t="shared" si="1193"/>
        <v>1.3780804150453956</v>
      </c>
      <c r="GO570" s="2"/>
      <c r="GP570" s="3">
        <f t="shared" si="1194"/>
        <v>17</v>
      </c>
      <c r="GQ570" s="320">
        <f t="shared" si="1195"/>
        <v>1.3780804150453957E-3</v>
      </c>
      <c r="GR570" s="298">
        <f t="shared" si="1196"/>
        <v>5.7472265278043849E-4</v>
      </c>
      <c r="GS570" s="298">
        <f t="shared" si="1197"/>
        <v>9.4288362578706815E-4</v>
      </c>
      <c r="GT570" s="298">
        <f t="shared" si="1198"/>
        <v>5.3464431268970066E-4</v>
      </c>
      <c r="GU570" s="298">
        <f t="shared" si="1199"/>
        <v>7.7726919423093529E-4</v>
      </c>
      <c r="GV570" s="298">
        <f t="shared" si="1200"/>
        <v>5.4135989605889998E-4</v>
      </c>
      <c r="GW570" s="298">
        <f t="shared" si="1201"/>
        <v>2.6093414423636617E-4</v>
      </c>
      <c r="GX570" s="298">
        <f t="shared" si="1202"/>
        <v>3.00270243218897E-4</v>
      </c>
      <c r="GY570" s="298">
        <f t="shared" si="1203"/>
        <v>-7.4335179723281303E-4</v>
      </c>
      <c r="GZ570" s="298">
        <f t="shared" si="1204"/>
        <v>-2.6984950700570837E-4</v>
      </c>
      <c r="HA570" s="298">
        <f t="shared" si="1205"/>
        <v>2.7460920997042672E-4</v>
      </c>
      <c r="HB570" s="298">
        <f t="shared" si="1206"/>
        <v>0</v>
      </c>
      <c r="HC570" s="298">
        <f t="shared" si="1207"/>
        <v>2.9458143443830253E-4</v>
      </c>
      <c r="HD570" s="298"/>
    </row>
    <row r="571" spans="1:212" ht="12" customHeight="1" x14ac:dyDescent="0.25">
      <c r="A571" s="2">
        <v>3</v>
      </c>
      <c r="B571" s="10" t="s">
        <v>154</v>
      </c>
      <c r="C571" s="183">
        <v>92114</v>
      </c>
      <c r="D571" s="10"/>
      <c r="E571" s="2" t="s">
        <v>32</v>
      </c>
      <c r="F571" s="33"/>
      <c r="G571" s="33"/>
      <c r="H571" s="33"/>
      <c r="I571" s="33"/>
      <c r="J571" s="33"/>
      <c r="K571" s="33"/>
      <c r="L571" s="33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61"/>
      <c r="X571" s="45"/>
      <c r="Y571" s="3">
        <v>4</v>
      </c>
      <c r="Z571" s="146">
        <v>5</v>
      </c>
      <c r="AA571" s="3">
        <f t="shared" si="1227"/>
        <v>9</v>
      </c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178">
        <f t="shared" si="1120"/>
        <v>0</v>
      </c>
      <c r="BB571" s="2">
        <f t="shared" si="1121"/>
        <v>0</v>
      </c>
      <c r="BC571" s="2">
        <f t="shared" si="1122"/>
        <v>0</v>
      </c>
      <c r="BD571" s="146">
        <f t="shared" si="1123"/>
        <v>0</v>
      </c>
      <c r="BE571" s="3">
        <f t="shared" si="1124"/>
        <v>3.1078173559646185</v>
      </c>
      <c r="BF571" s="178">
        <f t="shared" si="1125"/>
        <v>0</v>
      </c>
      <c r="BG571" s="2">
        <f t="shared" si="1126"/>
        <v>0</v>
      </c>
      <c r="BH571" s="2">
        <f t="shared" si="1127"/>
        <v>0</v>
      </c>
      <c r="BI571" s="146">
        <f t="shared" si="1128"/>
        <v>0</v>
      </c>
      <c r="BJ571" s="3"/>
      <c r="BK571" s="21">
        <v>8174</v>
      </c>
      <c r="BL571" s="3">
        <v>8170</v>
      </c>
      <c r="BM571" s="2">
        <v>4</v>
      </c>
      <c r="BN571" s="2">
        <v>4</v>
      </c>
      <c r="BO571" s="45"/>
      <c r="BP571" s="2">
        <f t="shared" si="1129"/>
        <v>4</v>
      </c>
      <c r="BQ571" s="2">
        <f t="shared" si="1130"/>
        <v>0.48959608323133419</v>
      </c>
      <c r="BR571" s="2">
        <f t="shared" si="1131"/>
        <v>0.48959608323133419</v>
      </c>
      <c r="BS571" s="2"/>
      <c r="BT571" s="7">
        <v>8160</v>
      </c>
      <c r="BU571" s="3">
        <v>8155</v>
      </c>
      <c r="BV571" s="2">
        <f t="shared" si="1228"/>
        <v>5</v>
      </c>
      <c r="BW571" s="2">
        <v>5</v>
      </c>
      <c r="BX571" s="61"/>
      <c r="BY571" s="2">
        <f t="shared" si="1132"/>
        <v>5</v>
      </c>
      <c r="BZ571" s="2">
        <f t="shared" si="1133"/>
        <v>0.61312078479460452</v>
      </c>
      <c r="CA571" s="2">
        <f t="shared" si="1134"/>
        <v>0.61312078479460452</v>
      </c>
      <c r="CB571" s="2"/>
      <c r="CC571" s="105">
        <v>8237</v>
      </c>
      <c r="CD571" s="3">
        <v>8232</v>
      </c>
      <c r="CE571" s="2">
        <f t="shared" si="1229"/>
        <v>5</v>
      </c>
      <c r="CF571" s="2">
        <v>5</v>
      </c>
      <c r="CG571" s="61"/>
      <c r="CH571" s="2">
        <f t="shared" si="1135"/>
        <v>5</v>
      </c>
      <c r="CI571" s="2">
        <f t="shared" si="1136"/>
        <v>0.60738581146744408</v>
      </c>
      <c r="CJ571" s="2">
        <f t="shared" si="1137"/>
        <v>0.60738581146744408</v>
      </c>
      <c r="CK571" s="2"/>
      <c r="CL571" s="105">
        <v>8321</v>
      </c>
      <c r="CM571" s="3">
        <v>8317</v>
      </c>
      <c r="CN571" s="2">
        <f t="shared" si="1230"/>
        <v>4</v>
      </c>
      <c r="CO571" s="2">
        <f t="shared" si="1231"/>
        <v>4</v>
      </c>
      <c r="CP571" s="61"/>
      <c r="CQ571" s="2">
        <f t="shared" si="1138"/>
        <v>4</v>
      </c>
      <c r="CR571" s="2">
        <f t="shared" si="1139"/>
        <v>0.48094264758927502</v>
      </c>
      <c r="CS571" s="2">
        <f t="shared" si="1140"/>
        <v>0.48094264758927502</v>
      </c>
      <c r="CT571" s="2"/>
      <c r="CU571" s="131">
        <v>8392</v>
      </c>
      <c r="CV571" s="3">
        <v>8366</v>
      </c>
      <c r="CW571" s="2">
        <f t="shared" si="1232"/>
        <v>26</v>
      </c>
      <c r="CX571" s="2">
        <f t="shared" si="1233"/>
        <v>26</v>
      </c>
      <c r="CY571" s="61"/>
      <c r="CZ571" s="2">
        <f t="shared" si="1141"/>
        <v>26</v>
      </c>
      <c r="DA571" s="2">
        <f t="shared" si="1142"/>
        <v>3.1078173559646185</v>
      </c>
      <c r="DB571" s="2">
        <f t="shared" si="1143"/>
        <v>3.1078173559646185</v>
      </c>
      <c r="DC571" s="2"/>
      <c r="DD571" s="131">
        <v>8420</v>
      </c>
      <c r="DE571" s="3">
        <v>8424</v>
      </c>
      <c r="DF571" s="2">
        <f t="shared" si="1234"/>
        <v>-4</v>
      </c>
      <c r="DG571" s="2">
        <f t="shared" si="1235"/>
        <v>-4</v>
      </c>
      <c r="DH571" s="61"/>
      <c r="DI571" s="2">
        <f t="shared" si="1144"/>
        <v>-4</v>
      </c>
      <c r="DJ571" s="2">
        <f t="shared" si="1145"/>
        <v>-0.47483380816714155</v>
      </c>
      <c r="DK571" s="2">
        <f t="shared" si="1146"/>
        <v>-0.47483380816714155</v>
      </c>
      <c r="DL571" s="2"/>
      <c r="DM571" s="131">
        <v>8427</v>
      </c>
      <c r="DN571" s="2">
        <v>8423</v>
      </c>
      <c r="DO571" s="3">
        <f t="shared" si="1147"/>
        <v>4</v>
      </c>
      <c r="DP571" s="3">
        <f t="shared" si="1148"/>
        <v>0.47489018164549451</v>
      </c>
      <c r="DQ571" s="2"/>
      <c r="DR571" s="131">
        <v>8429</v>
      </c>
      <c r="DS571" s="2">
        <v>8440</v>
      </c>
      <c r="DT571" s="3">
        <f t="shared" si="1149"/>
        <v>-11</v>
      </c>
      <c r="DU571" s="3">
        <f t="shared" si="1150"/>
        <v>-1.3033175355450237</v>
      </c>
      <c r="DV571" s="2"/>
      <c r="DW571" s="131">
        <v>8488</v>
      </c>
      <c r="DX571" s="2">
        <v>8493</v>
      </c>
      <c r="DY571" s="3">
        <f t="shared" si="1151"/>
        <v>-5</v>
      </c>
      <c r="DZ571" s="3">
        <f t="shared" si="1152"/>
        <v>-0.58872012245378547</v>
      </c>
      <c r="EA571" s="2"/>
      <c r="EB571" s="131">
        <v>8439</v>
      </c>
      <c r="EC571" s="2">
        <v>8435</v>
      </c>
      <c r="ED571" s="3">
        <f t="shared" si="1242"/>
        <v>4</v>
      </c>
      <c r="EE571" s="3">
        <f t="shared" si="1153"/>
        <v>0.47421458209839951</v>
      </c>
      <c r="EF571" s="2"/>
      <c r="EG571" s="131">
        <v>8414</v>
      </c>
      <c r="EH571" s="2">
        <v>8410</v>
      </c>
      <c r="EI571" s="3">
        <f>EG571-EH571</f>
        <v>4</v>
      </c>
      <c r="EJ571" s="3">
        <f t="shared" si="1154"/>
        <v>0.47562425683709869</v>
      </c>
      <c r="EK571" s="2"/>
      <c r="EL571" s="131">
        <v>8444</v>
      </c>
      <c r="EM571" s="2">
        <v>8438</v>
      </c>
      <c r="EN571" s="3">
        <f t="shared" si="1243"/>
        <v>6</v>
      </c>
      <c r="EO571" s="3">
        <f t="shared" si="1155"/>
        <v>0.71106897369044797</v>
      </c>
      <c r="EP571" s="2"/>
      <c r="EQ571" s="2"/>
      <c r="ER571" s="77">
        <f t="shared" si="1156"/>
        <v>4</v>
      </c>
      <c r="ES571" s="83">
        <f t="shared" si="1240"/>
        <v>5</v>
      </c>
      <c r="ET571" s="83">
        <f t="shared" si="1222"/>
        <v>5</v>
      </c>
      <c r="EU571" s="81">
        <f t="shared" si="1241"/>
        <v>4</v>
      </c>
      <c r="EV571" s="81">
        <f t="shared" si="1225"/>
        <v>26</v>
      </c>
      <c r="EW571" s="81">
        <f t="shared" si="1236"/>
        <v>-4</v>
      </c>
      <c r="EX571" s="81">
        <f t="shared" si="1226"/>
        <v>4</v>
      </c>
      <c r="EY571" s="81">
        <f t="shared" si="1244"/>
        <v>-11</v>
      </c>
      <c r="EZ571" s="81">
        <f t="shared" si="1246"/>
        <v>-5</v>
      </c>
      <c r="FA571" s="81">
        <f t="shared" si="1158"/>
        <v>4</v>
      </c>
      <c r="FB571" s="81">
        <f t="shared" si="1159"/>
        <v>4</v>
      </c>
      <c r="FC571" s="81">
        <f t="shared" si="1245"/>
        <v>6</v>
      </c>
      <c r="FD571" s="2"/>
      <c r="FE571" s="77">
        <f t="shared" si="1160"/>
        <v>0.48959608323133419</v>
      </c>
      <c r="FF571" s="83">
        <f t="shared" si="1161"/>
        <v>0.61312078479460452</v>
      </c>
      <c r="FG571" s="83">
        <f t="shared" si="1162"/>
        <v>0.60738581146744408</v>
      </c>
      <c r="FH571" s="81">
        <f t="shared" si="1163"/>
        <v>0.48094264758927502</v>
      </c>
      <c r="FI571" s="81">
        <f t="shared" si="1164"/>
        <v>3.1078173559646185</v>
      </c>
      <c r="FJ571" s="81">
        <f t="shared" si="1165"/>
        <v>-0.47483380816714155</v>
      </c>
      <c r="FK571" s="81">
        <f t="shared" si="1166"/>
        <v>0.47489018164549451</v>
      </c>
      <c r="FL571" s="81">
        <f t="shared" si="1167"/>
        <v>-1.3033175355450237</v>
      </c>
      <c r="FM571" s="81">
        <f t="shared" si="1168"/>
        <v>-0.58872012245378547</v>
      </c>
      <c r="FN571" s="81">
        <f t="shared" si="1169"/>
        <v>0.47421458209839951</v>
      </c>
      <c r="FO571" s="81">
        <f t="shared" si="1170"/>
        <v>0.47562425683709869</v>
      </c>
      <c r="FP571" s="81">
        <f t="shared" si="1171"/>
        <v>0.71106897369044797</v>
      </c>
      <c r="FQ571" s="2"/>
      <c r="FR571" s="83">
        <f t="shared" si="1172"/>
        <v>1</v>
      </c>
      <c r="FS571" s="83">
        <f t="shared" si="1173"/>
        <v>0</v>
      </c>
      <c r="FT571" s="83">
        <f t="shared" si="1174"/>
        <v>-1</v>
      </c>
      <c r="FU571" s="83">
        <f t="shared" si="1175"/>
        <v>22</v>
      </c>
      <c r="FV571" s="83">
        <f t="shared" si="1176"/>
        <v>-30</v>
      </c>
      <c r="FW571" s="83">
        <f t="shared" si="1177"/>
        <v>8</v>
      </c>
      <c r="FX571" s="83">
        <f t="shared" si="1178"/>
        <v>-15</v>
      </c>
      <c r="FY571" s="83">
        <f t="shared" si="1179"/>
        <v>6</v>
      </c>
      <c r="FZ571" s="83">
        <f t="shared" si="1180"/>
        <v>9</v>
      </c>
      <c r="GA571" s="83">
        <f t="shared" si="1181"/>
        <v>0</v>
      </c>
      <c r="GB571" s="83">
        <f t="shared" si="1182"/>
        <v>2</v>
      </c>
      <c r="GC571" s="54"/>
      <c r="GD571" s="205">
        <f t="shared" si="1183"/>
        <v>0.12352470156327033</v>
      </c>
      <c r="GE571" s="206">
        <f t="shared" si="1184"/>
        <v>-5.7349733271604419E-3</v>
      </c>
      <c r="GF571" s="206">
        <f t="shared" si="1185"/>
        <v>-0.12644316387816906</v>
      </c>
      <c r="GG571" s="207">
        <f t="shared" si="1186"/>
        <v>2.6268747083753436</v>
      </c>
      <c r="GH571" s="206">
        <f t="shared" si="1187"/>
        <v>-3.58265116413176</v>
      </c>
      <c r="GI571" s="206">
        <f t="shared" si="1188"/>
        <v>0.94972398981263606</v>
      </c>
      <c r="GJ571" s="206">
        <f t="shared" si="1189"/>
        <v>-1.7782077171905182</v>
      </c>
      <c r="GK571" s="206">
        <f t="shared" si="1190"/>
        <v>0.71459741309123825</v>
      </c>
      <c r="GL571" s="206">
        <f t="shared" si="1191"/>
        <v>1.0629347045521849</v>
      </c>
      <c r="GM571" s="206">
        <f t="shared" si="1192"/>
        <v>1.4096747386991848E-3</v>
      </c>
      <c r="GN571" s="206">
        <f t="shared" si="1193"/>
        <v>0.23544471685334928</v>
      </c>
      <c r="GO571" s="2"/>
      <c r="GP571" s="3">
        <f t="shared" si="1194"/>
        <v>6</v>
      </c>
      <c r="GQ571" s="320">
        <f t="shared" si="1195"/>
        <v>7.1106897369044796E-4</v>
      </c>
      <c r="GR571" s="298">
        <f t="shared" si="1196"/>
        <v>6.9663351852174363E-5</v>
      </c>
      <c r="GS571" s="298">
        <f t="shared" si="1197"/>
        <v>7.9905392015853225E-5</v>
      </c>
      <c r="GT571" s="298">
        <f t="shared" si="1198"/>
        <v>9.5472198694589411E-5</v>
      </c>
      <c r="GU571" s="298">
        <f t="shared" si="1199"/>
        <v>8.6363243803437264E-5</v>
      </c>
      <c r="GV571" s="298">
        <f t="shared" si="1200"/>
        <v>4.6917857658437996E-4</v>
      </c>
      <c r="GW571" s="298">
        <f t="shared" si="1201"/>
        <v>-8.0287428995804984E-5</v>
      </c>
      <c r="GX571" s="298">
        <f t="shared" si="1202"/>
        <v>1.0009008107296567E-4</v>
      </c>
      <c r="GY571" s="298">
        <f t="shared" si="1203"/>
        <v>-2.6376999256648204E-4</v>
      </c>
      <c r="GZ571" s="298">
        <f t="shared" si="1204"/>
        <v>-1.0378827192527245E-4</v>
      </c>
      <c r="HA571" s="298">
        <f t="shared" si="1205"/>
        <v>8.4495141529362065E-5</v>
      </c>
      <c r="HB571" s="298">
        <f t="shared" si="1206"/>
        <v>7.9760717846460614E-5</v>
      </c>
      <c r="HC571" s="298">
        <f t="shared" si="1207"/>
        <v>1.0396991803704795E-4</v>
      </c>
      <c r="HD571" s="298"/>
    </row>
    <row r="572" spans="1:212" ht="12" customHeight="1" x14ac:dyDescent="0.25">
      <c r="A572" s="2">
        <v>3</v>
      </c>
      <c r="B572" s="10" t="s">
        <v>154</v>
      </c>
      <c r="C572" s="183">
        <v>92137</v>
      </c>
      <c r="D572" s="10"/>
      <c r="E572" s="2" t="s">
        <v>5</v>
      </c>
      <c r="F572" s="33"/>
      <c r="G572" s="33"/>
      <c r="H572" s="33"/>
      <c r="I572" s="33"/>
      <c r="J572" s="33"/>
      <c r="K572" s="33"/>
      <c r="L572" s="33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61"/>
      <c r="X572" s="45"/>
      <c r="Y572" s="3">
        <v>10</v>
      </c>
      <c r="Z572" s="146">
        <v>10</v>
      </c>
      <c r="AA572" s="3">
        <f t="shared" si="1227"/>
        <v>20</v>
      </c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178">
        <f t="shared" si="1120"/>
        <v>0</v>
      </c>
      <c r="BB572" s="2">
        <f t="shared" si="1121"/>
        <v>0</v>
      </c>
      <c r="BC572" s="2">
        <f t="shared" si="1122"/>
        <v>0</v>
      </c>
      <c r="BD572" s="146">
        <f t="shared" si="1123"/>
        <v>0</v>
      </c>
      <c r="BE572" s="3">
        <f t="shared" si="1124"/>
        <v>1.3640116299938978</v>
      </c>
      <c r="BF572" s="178">
        <f t="shared" si="1125"/>
        <v>0</v>
      </c>
      <c r="BG572" s="2">
        <f t="shared" si="1126"/>
        <v>0</v>
      </c>
      <c r="BH572" s="2">
        <f t="shared" si="1127"/>
        <v>0</v>
      </c>
      <c r="BI572" s="146">
        <f t="shared" si="1128"/>
        <v>0</v>
      </c>
      <c r="BJ572" s="3"/>
      <c r="BK572" s="21">
        <v>27507</v>
      </c>
      <c r="BL572" s="3">
        <v>27461</v>
      </c>
      <c r="BM572" s="2">
        <v>46</v>
      </c>
      <c r="BN572" s="2">
        <v>46</v>
      </c>
      <c r="BO572" s="45"/>
      <c r="BP572" s="2">
        <f t="shared" si="1129"/>
        <v>46</v>
      </c>
      <c r="BQ572" s="2">
        <f t="shared" si="1130"/>
        <v>1.6751028731655804</v>
      </c>
      <c r="BR572" s="2">
        <f t="shared" si="1131"/>
        <v>1.6751028731655804</v>
      </c>
      <c r="BS572" s="2"/>
      <c r="BT572" s="7">
        <v>27551</v>
      </c>
      <c r="BU572" s="3">
        <v>27557</v>
      </c>
      <c r="BV572" s="2">
        <f t="shared" si="1228"/>
        <v>-6</v>
      </c>
      <c r="BW572" s="2">
        <v>-6</v>
      </c>
      <c r="BX572" s="61"/>
      <c r="BY572" s="2">
        <f t="shared" si="1132"/>
        <v>-6</v>
      </c>
      <c r="BZ572" s="2">
        <f t="shared" si="1133"/>
        <v>-0.21773052219036906</v>
      </c>
      <c r="CA572" s="2">
        <f t="shared" si="1134"/>
        <v>-0.21773052219036906</v>
      </c>
      <c r="CB572" s="2"/>
      <c r="CC572" s="105">
        <v>27692</v>
      </c>
      <c r="CD572" s="3">
        <v>27634</v>
      </c>
      <c r="CE572" s="2">
        <f t="shared" si="1229"/>
        <v>58</v>
      </c>
      <c r="CF572" s="2">
        <v>58</v>
      </c>
      <c r="CG572" s="61"/>
      <c r="CH572" s="2">
        <f t="shared" si="1135"/>
        <v>58</v>
      </c>
      <c r="CI572" s="2">
        <f t="shared" si="1136"/>
        <v>2.0988637186075123</v>
      </c>
      <c r="CJ572" s="2">
        <f t="shared" si="1137"/>
        <v>2.0988637186075123</v>
      </c>
      <c r="CK572" s="2"/>
      <c r="CL572" s="105">
        <v>27897</v>
      </c>
      <c r="CM572" s="3">
        <v>27892</v>
      </c>
      <c r="CN572" s="2">
        <f t="shared" si="1230"/>
        <v>5</v>
      </c>
      <c r="CO572" s="2">
        <f t="shared" si="1231"/>
        <v>5</v>
      </c>
      <c r="CP572" s="61"/>
      <c r="CQ572" s="2">
        <f t="shared" si="1138"/>
        <v>5</v>
      </c>
      <c r="CR572" s="2">
        <f t="shared" si="1139"/>
        <v>0.17926287107414313</v>
      </c>
      <c r="CS572" s="2">
        <f t="shared" si="1140"/>
        <v>0.17926287107414313</v>
      </c>
      <c r="CT572" s="2"/>
      <c r="CU572" s="131">
        <v>27897</v>
      </c>
      <c r="CV572" s="3">
        <v>27859</v>
      </c>
      <c r="CW572" s="2">
        <f t="shared" si="1232"/>
        <v>38</v>
      </c>
      <c r="CX572" s="2">
        <f t="shared" si="1233"/>
        <v>38</v>
      </c>
      <c r="CY572" s="61"/>
      <c r="CZ572" s="2">
        <f t="shared" si="1141"/>
        <v>38</v>
      </c>
      <c r="DA572" s="2">
        <f t="shared" si="1142"/>
        <v>1.3640116299938978</v>
      </c>
      <c r="DB572" s="2">
        <f t="shared" si="1143"/>
        <v>1.3640116299938978</v>
      </c>
      <c r="DC572" s="2"/>
      <c r="DD572" s="131">
        <v>28142</v>
      </c>
      <c r="DE572" s="3">
        <v>28108</v>
      </c>
      <c r="DF572" s="2">
        <f t="shared" si="1234"/>
        <v>34</v>
      </c>
      <c r="DG572" s="2">
        <f t="shared" si="1235"/>
        <v>34</v>
      </c>
      <c r="DH572" s="61"/>
      <c r="DI572" s="2">
        <f t="shared" si="1144"/>
        <v>34</v>
      </c>
      <c r="DJ572" s="2">
        <f t="shared" si="1145"/>
        <v>1.2096200370001424</v>
      </c>
      <c r="DK572" s="2">
        <f t="shared" si="1146"/>
        <v>1.2096200370001424</v>
      </c>
      <c r="DL572" s="2"/>
      <c r="DM572" s="131">
        <v>28225</v>
      </c>
      <c r="DN572" s="2">
        <v>28208</v>
      </c>
      <c r="DO572" s="3">
        <f t="shared" si="1147"/>
        <v>17</v>
      </c>
      <c r="DP572" s="3">
        <f t="shared" si="1148"/>
        <v>0.60266591038003403</v>
      </c>
      <c r="DQ572" s="2"/>
      <c r="DR572" s="131">
        <v>28339</v>
      </c>
      <c r="DS572" s="2">
        <v>28282</v>
      </c>
      <c r="DT572" s="3">
        <f t="shared" si="1149"/>
        <v>57</v>
      </c>
      <c r="DU572" s="3">
        <f t="shared" si="1150"/>
        <v>2.0154161657591403</v>
      </c>
      <c r="DV572" s="2"/>
      <c r="DW572" s="131">
        <v>28389</v>
      </c>
      <c r="DX572" s="2">
        <v>28353</v>
      </c>
      <c r="DY572" s="3">
        <f t="shared" si="1151"/>
        <v>36</v>
      </c>
      <c r="DZ572" s="3">
        <f t="shared" si="1152"/>
        <v>1.2697069093217648</v>
      </c>
      <c r="EA572" s="2"/>
      <c r="EB572" s="131">
        <v>28341</v>
      </c>
      <c r="EC572" s="2">
        <v>28270</v>
      </c>
      <c r="ED572" s="3">
        <f t="shared" si="1242"/>
        <v>71</v>
      </c>
      <c r="EE572" s="3">
        <f t="shared" si="1153"/>
        <v>2.511496285815352</v>
      </c>
      <c r="EF572" s="2"/>
      <c r="EG572" s="131">
        <v>28243</v>
      </c>
      <c r="EH572" s="2">
        <v>28200</v>
      </c>
      <c r="EI572" s="3">
        <f>EG572-EH572</f>
        <v>43</v>
      </c>
      <c r="EJ572" s="3">
        <f t="shared" si="1154"/>
        <v>1.5248226950354609</v>
      </c>
      <c r="EK572" s="2"/>
      <c r="EL572" s="131">
        <v>28402</v>
      </c>
      <c r="EM572" s="2">
        <v>28336</v>
      </c>
      <c r="EN572" s="3">
        <f t="shared" si="1243"/>
        <v>66</v>
      </c>
      <c r="EO572" s="3">
        <f t="shared" si="1155"/>
        <v>2.329192546583851</v>
      </c>
      <c r="EP572" s="2"/>
      <c r="EQ572" s="2"/>
      <c r="ER572" s="77">
        <f t="shared" si="1156"/>
        <v>46</v>
      </c>
      <c r="ES572" s="83">
        <f t="shared" si="1240"/>
        <v>-6</v>
      </c>
      <c r="ET572" s="83">
        <f t="shared" si="1222"/>
        <v>58</v>
      </c>
      <c r="EU572" s="81">
        <f t="shared" si="1241"/>
        <v>5</v>
      </c>
      <c r="EV572" s="81">
        <f t="shared" si="1225"/>
        <v>38</v>
      </c>
      <c r="EW572" s="81">
        <f t="shared" si="1236"/>
        <v>34</v>
      </c>
      <c r="EX572" s="81">
        <f t="shared" si="1226"/>
        <v>17</v>
      </c>
      <c r="EY572" s="81">
        <f t="shared" si="1244"/>
        <v>57</v>
      </c>
      <c r="EZ572" s="81">
        <f t="shared" si="1246"/>
        <v>36</v>
      </c>
      <c r="FA572" s="81">
        <f t="shared" si="1158"/>
        <v>71</v>
      </c>
      <c r="FB572" s="81">
        <f t="shared" si="1159"/>
        <v>43</v>
      </c>
      <c r="FC572" s="81">
        <f t="shared" si="1245"/>
        <v>66</v>
      </c>
      <c r="FD572" s="2"/>
      <c r="FE572" s="77">
        <f t="shared" si="1160"/>
        <v>1.6751028731655804</v>
      </c>
      <c r="FF572" s="83">
        <f t="shared" si="1161"/>
        <v>-0.21773052219036906</v>
      </c>
      <c r="FG572" s="83">
        <f t="shared" si="1162"/>
        <v>2.0988637186075123</v>
      </c>
      <c r="FH572" s="81">
        <f t="shared" si="1163"/>
        <v>0.17926287107414313</v>
      </c>
      <c r="FI572" s="81">
        <f t="shared" si="1164"/>
        <v>1.3640116299938978</v>
      </c>
      <c r="FJ572" s="81">
        <f t="shared" si="1165"/>
        <v>1.2096200370001424</v>
      </c>
      <c r="FK572" s="81">
        <f t="shared" si="1166"/>
        <v>0.60266591038003403</v>
      </c>
      <c r="FL572" s="81">
        <f t="shared" si="1167"/>
        <v>2.0154161657591403</v>
      </c>
      <c r="FM572" s="81">
        <f t="shared" si="1168"/>
        <v>1.2697069093217648</v>
      </c>
      <c r="FN572" s="81">
        <f t="shared" si="1169"/>
        <v>2.511496285815352</v>
      </c>
      <c r="FO572" s="81">
        <f t="shared" si="1170"/>
        <v>1.5248226950354609</v>
      </c>
      <c r="FP572" s="81">
        <f t="shared" si="1171"/>
        <v>2.329192546583851</v>
      </c>
      <c r="FQ572" s="2"/>
      <c r="FR572" s="83">
        <f t="shared" si="1172"/>
        <v>-52</v>
      </c>
      <c r="FS572" s="83">
        <f t="shared" si="1173"/>
        <v>64</v>
      </c>
      <c r="FT572" s="83">
        <f t="shared" si="1174"/>
        <v>-53</v>
      </c>
      <c r="FU572" s="83">
        <f t="shared" si="1175"/>
        <v>33</v>
      </c>
      <c r="FV572" s="83">
        <f t="shared" si="1176"/>
        <v>-4</v>
      </c>
      <c r="FW572" s="83">
        <f t="shared" si="1177"/>
        <v>-17</v>
      </c>
      <c r="FX572" s="83">
        <f t="shared" si="1178"/>
        <v>40</v>
      </c>
      <c r="FY572" s="83">
        <f t="shared" si="1179"/>
        <v>-21</v>
      </c>
      <c r="FZ572" s="83">
        <f t="shared" si="1180"/>
        <v>35</v>
      </c>
      <c r="GA572" s="83">
        <f t="shared" si="1181"/>
        <v>-28</v>
      </c>
      <c r="GB572" s="83">
        <f t="shared" si="1182"/>
        <v>23</v>
      </c>
      <c r="GC572" s="54"/>
      <c r="GD572" s="205">
        <f t="shared" si="1183"/>
        <v>-1.8928333953559495</v>
      </c>
      <c r="GE572" s="206">
        <f t="shared" si="1184"/>
        <v>2.3165942407978815</v>
      </c>
      <c r="GF572" s="206">
        <f t="shared" si="1185"/>
        <v>-1.9196008475333692</v>
      </c>
      <c r="GG572" s="207">
        <f t="shared" si="1186"/>
        <v>1.1847487589197547</v>
      </c>
      <c r="GH572" s="206">
        <f t="shared" si="1187"/>
        <v>-0.15439159299375538</v>
      </c>
      <c r="GI572" s="206">
        <f t="shared" si="1188"/>
        <v>-0.60695412662010839</v>
      </c>
      <c r="GJ572" s="206">
        <f t="shared" si="1189"/>
        <v>1.4127502553791063</v>
      </c>
      <c r="GK572" s="206">
        <f t="shared" si="1190"/>
        <v>-0.74570925643737551</v>
      </c>
      <c r="GL572" s="206">
        <f t="shared" si="1191"/>
        <v>1.2417893764935872</v>
      </c>
      <c r="GM572" s="206">
        <f t="shared" si="1192"/>
        <v>-0.98667359077989114</v>
      </c>
      <c r="GN572" s="206">
        <f t="shared" si="1193"/>
        <v>0.80436985154839014</v>
      </c>
      <c r="GO572" s="2"/>
      <c r="GP572" s="3">
        <f t="shared" si="1194"/>
        <v>66</v>
      </c>
      <c r="GQ572" s="320">
        <f t="shared" si="1195"/>
        <v>2.329192546583851E-3</v>
      </c>
      <c r="GR572" s="298">
        <f t="shared" si="1196"/>
        <v>8.0112854630000525E-4</v>
      </c>
      <c r="GS572" s="298">
        <f t="shared" si="1197"/>
        <v>-9.5886470419023881E-5</v>
      </c>
      <c r="GT572" s="298">
        <f t="shared" si="1198"/>
        <v>1.1074775048572371E-3</v>
      </c>
      <c r="GU572" s="298">
        <f t="shared" si="1199"/>
        <v>1.0795405475429657E-4</v>
      </c>
      <c r="GV572" s="298">
        <f t="shared" si="1200"/>
        <v>6.8572253500793991E-4</v>
      </c>
      <c r="GW572" s="298">
        <f t="shared" si="1201"/>
        <v>6.8244314646434231E-4</v>
      </c>
      <c r="GX572" s="298">
        <f t="shared" si="1202"/>
        <v>4.2538284456010412E-4</v>
      </c>
      <c r="GY572" s="298">
        <f t="shared" si="1203"/>
        <v>1.3668081432990432E-3</v>
      </c>
      <c r="GZ572" s="298">
        <f t="shared" si="1204"/>
        <v>7.4727555786196164E-4</v>
      </c>
      <c r="HA572" s="298">
        <f t="shared" si="1205"/>
        <v>1.4997887621461766E-3</v>
      </c>
      <c r="HB572" s="298">
        <f t="shared" si="1206"/>
        <v>8.5742771684945167E-4</v>
      </c>
      <c r="HC572" s="298">
        <f t="shared" si="1207"/>
        <v>1.1436690984075275E-3</v>
      </c>
      <c r="HD572" s="298"/>
    </row>
    <row r="573" spans="1:212" ht="12" customHeight="1" x14ac:dyDescent="0.25">
      <c r="A573" s="2">
        <v>3</v>
      </c>
      <c r="B573" s="10" t="s">
        <v>154</v>
      </c>
      <c r="C573" s="183">
        <v>92138</v>
      </c>
      <c r="D573" s="10"/>
      <c r="E573" s="2" t="s">
        <v>342</v>
      </c>
      <c r="F573" s="33"/>
      <c r="G573" s="33"/>
      <c r="H573" s="33"/>
      <c r="I573" s="33"/>
      <c r="J573" s="33"/>
      <c r="K573" s="33"/>
      <c r="L573" s="33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61"/>
      <c r="X573" s="45"/>
      <c r="Y573" s="3">
        <v>8</v>
      </c>
      <c r="Z573" s="146">
        <v>4</v>
      </c>
      <c r="AA573" s="3">
        <f t="shared" si="1227"/>
        <v>12</v>
      </c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178">
        <f t="shared" si="1120"/>
        <v>0</v>
      </c>
      <c r="BB573" s="2">
        <f t="shared" si="1121"/>
        <v>0</v>
      </c>
      <c r="BC573" s="2">
        <f t="shared" si="1122"/>
        <v>0</v>
      </c>
      <c r="BD573" s="146">
        <f t="shared" si="1123"/>
        <v>0</v>
      </c>
      <c r="BE573" s="3">
        <f t="shared" si="1124"/>
        <v>1.798330122029544</v>
      </c>
      <c r="BF573" s="178">
        <f t="shared" si="1125"/>
        <v>0</v>
      </c>
      <c r="BG573" s="2">
        <f t="shared" si="1126"/>
        <v>0</v>
      </c>
      <c r="BH573" s="2">
        <f t="shared" si="1127"/>
        <v>0</v>
      </c>
      <c r="BI573" s="146">
        <f t="shared" si="1128"/>
        <v>0</v>
      </c>
      <c r="BJ573" s="3"/>
      <c r="BK573" s="21">
        <v>7360</v>
      </c>
      <c r="BL573" s="3">
        <v>7335</v>
      </c>
      <c r="BM573" s="2">
        <v>25</v>
      </c>
      <c r="BN573" s="2">
        <v>25</v>
      </c>
      <c r="BO573" s="45"/>
      <c r="BP573" s="2">
        <f t="shared" si="1129"/>
        <v>25</v>
      </c>
      <c r="BQ573" s="2">
        <f t="shared" si="1130"/>
        <v>3.4083162917518748</v>
      </c>
      <c r="BR573" s="2">
        <f t="shared" si="1131"/>
        <v>3.4083162917518748</v>
      </c>
      <c r="BS573" s="2"/>
      <c r="BT573" s="7">
        <v>7446</v>
      </c>
      <c r="BU573" s="3">
        <v>7430</v>
      </c>
      <c r="BV573" s="2">
        <f t="shared" si="1228"/>
        <v>16</v>
      </c>
      <c r="BW573" s="2">
        <v>16</v>
      </c>
      <c r="BX573" s="61"/>
      <c r="BY573" s="2">
        <f t="shared" si="1132"/>
        <v>16</v>
      </c>
      <c r="BZ573" s="2">
        <f t="shared" si="1133"/>
        <v>2.1534320323014802</v>
      </c>
      <c r="CA573" s="2">
        <f t="shared" si="1134"/>
        <v>2.1534320323014802</v>
      </c>
      <c r="CB573" s="2"/>
      <c r="CC573" s="105">
        <v>7557</v>
      </c>
      <c r="CD573" s="3">
        <v>7552</v>
      </c>
      <c r="CE573" s="2">
        <f t="shared" si="1229"/>
        <v>5</v>
      </c>
      <c r="CF573" s="2">
        <v>5</v>
      </c>
      <c r="CG573" s="61"/>
      <c r="CH573" s="2">
        <f t="shared" si="1135"/>
        <v>5</v>
      </c>
      <c r="CI573" s="2">
        <f t="shared" si="1136"/>
        <v>0.66207627118644063</v>
      </c>
      <c r="CJ573" s="2">
        <f t="shared" si="1137"/>
        <v>0.66207627118644063</v>
      </c>
      <c r="CK573" s="2"/>
      <c r="CL573" s="105">
        <v>7693</v>
      </c>
      <c r="CM573" s="3">
        <v>7680</v>
      </c>
      <c r="CN573" s="2">
        <f t="shared" si="1230"/>
        <v>13</v>
      </c>
      <c r="CO573" s="2">
        <f t="shared" si="1231"/>
        <v>13</v>
      </c>
      <c r="CP573" s="61"/>
      <c r="CQ573" s="2">
        <f t="shared" si="1138"/>
        <v>13</v>
      </c>
      <c r="CR573" s="2">
        <f t="shared" si="1139"/>
        <v>1.6927083333333335</v>
      </c>
      <c r="CS573" s="2">
        <f t="shared" si="1140"/>
        <v>1.6927083333333335</v>
      </c>
      <c r="CT573" s="2"/>
      <c r="CU573" s="131">
        <v>7799</v>
      </c>
      <c r="CV573" s="3">
        <v>7785</v>
      </c>
      <c r="CW573" s="2">
        <f t="shared" si="1232"/>
        <v>14</v>
      </c>
      <c r="CX573" s="2">
        <f t="shared" si="1233"/>
        <v>14</v>
      </c>
      <c r="CY573" s="61"/>
      <c r="CZ573" s="2">
        <f t="shared" si="1141"/>
        <v>14</v>
      </c>
      <c r="DA573" s="2">
        <f t="shared" si="1142"/>
        <v>1.798330122029544</v>
      </c>
      <c r="DB573" s="2">
        <f t="shared" si="1143"/>
        <v>1.798330122029544</v>
      </c>
      <c r="DC573" s="2"/>
      <c r="DD573" s="131">
        <v>7869</v>
      </c>
      <c r="DE573" s="3">
        <v>7861</v>
      </c>
      <c r="DF573" s="2">
        <f t="shared" si="1234"/>
        <v>8</v>
      </c>
      <c r="DG573" s="2">
        <f t="shared" si="1235"/>
        <v>8</v>
      </c>
      <c r="DH573" s="61"/>
      <c r="DI573" s="2">
        <f t="shared" si="1144"/>
        <v>8</v>
      </c>
      <c r="DJ573" s="2">
        <f t="shared" si="1145"/>
        <v>1.017682228724081</v>
      </c>
      <c r="DK573" s="2">
        <f t="shared" si="1146"/>
        <v>1.017682228724081</v>
      </c>
      <c r="DL573" s="2"/>
      <c r="DM573" s="131">
        <v>7921</v>
      </c>
      <c r="DN573" s="2">
        <v>7923</v>
      </c>
      <c r="DO573" s="3">
        <f t="shared" si="1147"/>
        <v>-2</v>
      </c>
      <c r="DP573" s="3">
        <f t="shared" si="1148"/>
        <v>-0.25242963523917711</v>
      </c>
      <c r="DQ573" s="2"/>
      <c r="DR573" s="131">
        <v>8038</v>
      </c>
      <c r="DS573" s="2">
        <v>8025</v>
      </c>
      <c r="DT573" s="3">
        <f t="shared" si="1149"/>
        <v>13</v>
      </c>
      <c r="DU573" s="3">
        <f t="shared" si="1150"/>
        <v>1.6199376947040498</v>
      </c>
      <c r="DV573" s="2"/>
      <c r="DW573" s="131">
        <v>8071</v>
      </c>
      <c r="DX573" s="2">
        <v>8066</v>
      </c>
      <c r="DY573" s="3">
        <f t="shared" si="1151"/>
        <v>5</v>
      </c>
      <c r="DZ573" s="3">
        <f t="shared" si="1152"/>
        <v>0.61988594098685845</v>
      </c>
      <c r="EA573" s="2"/>
      <c r="EB573" s="131">
        <v>8082</v>
      </c>
      <c r="EC573" s="2">
        <v>8058</v>
      </c>
      <c r="ED573" s="3">
        <f t="shared" si="1242"/>
        <v>24</v>
      </c>
      <c r="EE573" s="3">
        <f t="shared" si="1153"/>
        <v>2.9784065524944157</v>
      </c>
      <c r="EF573" s="2"/>
      <c r="EG573" s="131">
        <v>8123</v>
      </c>
      <c r="EH573" s="2">
        <v>8115</v>
      </c>
      <c r="EI573" s="3">
        <f>EG573-EH573</f>
        <v>8</v>
      </c>
      <c r="EJ573" s="3">
        <f t="shared" si="1154"/>
        <v>0.98582871226124458</v>
      </c>
      <c r="EK573" s="2"/>
      <c r="EL573" s="131">
        <v>8227</v>
      </c>
      <c r="EM573" s="2">
        <v>8218</v>
      </c>
      <c r="EN573" s="3">
        <f t="shared" si="1243"/>
        <v>9</v>
      </c>
      <c r="EO573" s="3">
        <f t="shared" si="1155"/>
        <v>1.0951569724993917</v>
      </c>
      <c r="EP573" s="2"/>
      <c r="EQ573" s="2"/>
      <c r="ER573" s="77">
        <f t="shared" si="1156"/>
        <v>25</v>
      </c>
      <c r="ES573" s="83">
        <f t="shared" si="1240"/>
        <v>16</v>
      </c>
      <c r="ET573" s="83">
        <f t="shared" si="1222"/>
        <v>5</v>
      </c>
      <c r="EU573" s="81">
        <f t="shared" si="1241"/>
        <v>13</v>
      </c>
      <c r="EV573" s="81">
        <f t="shared" si="1225"/>
        <v>14</v>
      </c>
      <c r="EW573" s="81">
        <f t="shared" si="1236"/>
        <v>8</v>
      </c>
      <c r="EX573" s="81">
        <f t="shared" si="1226"/>
        <v>-2</v>
      </c>
      <c r="EY573" s="81">
        <f t="shared" si="1244"/>
        <v>13</v>
      </c>
      <c r="EZ573" s="81">
        <f t="shared" si="1246"/>
        <v>5</v>
      </c>
      <c r="FA573" s="81">
        <f t="shared" si="1158"/>
        <v>24</v>
      </c>
      <c r="FB573" s="81">
        <f t="shared" si="1159"/>
        <v>8</v>
      </c>
      <c r="FC573" s="81">
        <f t="shared" si="1245"/>
        <v>9</v>
      </c>
      <c r="FD573" s="2"/>
      <c r="FE573" s="77">
        <f t="shared" si="1160"/>
        <v>3.4083162917518748</v>
      </c>
      <c r="FF573" s="83">
        <f t="shared" si="1161"/>
        <v>2.1534320323014802</v>
      </c>
      <c r="FG573" s="83">
        <f t="shared" si="1162"/>
        <v>0.66207627118644063</v>
      </c>
      <c r="FH573" s="81">
        <f t="shared" si="1163"/>
        <v>1.6927083333333335</v>
      </c>
      <c r="FI573" s="81">
        <f t="shared" si="1164"/>
        <v>1.798330122029544</v>
      </c>
      <c r="FJ573" s="81">
        <f t="shared" si="1165"/>
        <v>1.017682228724081</v>
      </c>
      <c r="FK573" s="81">
        <f t="shared" si="1166"/>
        <v>-0.25242963523917711</v>
      </c>
      <c r="FL573" s="81">
        <f t="shared" si="1167"/>
        <v>1.6199376947040498</v>
      </c>
      <c r="FM573" s="81">
        <f t="shared" si="1168"/>
        <v>0.61988594098685845</v>
      </c>
      <c r="FN573" s="81">
        <f t="shared" si="1169"/>
        <v>2.9784065524944157</v>
      </c>
      <c r="FO573" s="81">
        <f t="shared" si="1170"/>
        <v>0.98582871226124458</v>
      </c>
      <c r="FP573" s="81">
        <f t="shared" si="1171"/>
        <v>1.0951569724993917</v>
      </c>
      <c r="FQ573" s="2"/>
      <c r="FR573" s="83">
        <f t="shared" si="1172"/>
        <v>-9</v>
      </c>
      <c r="FS573" s="83">
        <f t="shared" si="1173"/>
        <v>-11</v>
      </c>
      <c r="FT573" s="83">
        <f t="shared" si="1174"/>
        <v>8</v>
      </c>
      <c r="FU573" s="83">
        <f t="shared" si="1175"/>
        <v>1</v>
      </c>
      <c r="FV573" s="83">
        <f t="shared" si="1176"/>
        <v>-6</v>
      </c>
      <c r="FW573" s="83">
        <f t="shared" si="1177"/>
        <v>-10</v>
      </c>
      <c r="FX573" s="83">
        <f t="shared" si="1178"/>
        <v>15</v>
      </c>
      <c r="FY573" s="83">
        <f t="shared" si="1179"/>
        <v>-8</v>
      </c>
      <c r="FZ573" s="83">
        <f t="shared" si="1180"/>
        <v>19</v>
      </c>
      <c r="GA573" s="83">
        <f t="shared" si="1181"/>
        <v>-16</v>
      </c>
      <c r="GB573" s="83">
        <f t="shared" si="1182"/>
        <v>1</v>
      </c>
      <c r="GC573" s="54"/>
      <c r="GD573" s="205">
        <f t="shared" si="1183"/>
        <v>-1.2548842594503946</v>
      </c>
      <c r="GE573" s="206">
        <f t="shared" si="1184"/>
        <v>-1.4913557611150394</v>
      </c>
      <c r="GF573" s="206">
        <f t="shared" si="1185"/>
        <v>1.0306320621468927</v>
      </c>
      <c r="GG573" s="207">
        <f t="shared" si="1186"/>
        <v>0.10562178869621053</v>
      </c>
      <c r="GH573" s="206">
        <f t="shared" si="1187"/>
        <v>-0.78064789330546303</v>
      </c>
      <c r="GI573" s="206">
        <f t="shared" si="1188"/>
        <v>-1.270111863963258</v>
      </c>
      <c r="GJ573" s="206">
        <f t="shared" si="1189"/>
        <v>1.8723673299432269</v>
      </c>
      <c r="GK573" s="206">
        <f t="shared" si="1190"/>
        <v>-1.0000517537171913</v>
      </c>
      <c r="GL573" s="206">
        <f t="shared" si="1191"/>
        <v>2.358520611507557</v>
      </c>
      <c r="GM573" s="206">
        <f t="shared" si="1192"/>
        <v>-1.9925778402331711</v>
      </c>
      <c r="GN573" s="206">
        <f t="shared" si="1193"/>
        <v>0.10932826023814712</v>
      </c>
      <c r="GO573" s="2"/>
      <c r="GP573" s="3">
        <f t="shared" si="1194"/>
        <v>9</v>
      </c>
      <c r="GQ573" s="320">
        <f t="shared" si="1195"/>
        <v>1.0951569724993917E-3</v>
      </c>
      <c r="GR573" s="298">
        <f t="shared" si="1196"/>
        <v>4.3539594907608979E-4</v>
      </c>
      <c r="GS573" s="298">
        <f t="shared" si="1197"/>
        <v>2.5569725445073033E-4</v>
      </c>
      <c r="GT573" s="298">
        <f t="shared" si="1198"/>
        <v>9.5472198694589411E-5</v>
      </c>
      <c r="GU573" s="298">
        <f t="shared" si="1199"/>
        <v>2.8068054236117106E-4</v>
      </c>
      <c r="GV573" s="298">
        <f t="shared" si="1200"/>
        <v>2.5263461816081996E-4</v>
      </c>
      <c r="GW573" s="298">
        <f t="shared" si="1201"/>
        <v>1.6057485799160997E-4</v>
      </c>
      <c r="GX573" s="298">
        <f t="shared" si="1202"/>
        <v>-5.0045040536482834E-5</v>
      </c>
      <c r="GY573" s="298">
        <f t="shared" si="1203"/>
        <v>3.1172817303311512E-4</v>
      </c>
      <c r="GZ573" s="298">
        <f t="shared" si="1204"/>
        <v>1.0378827192527245E-4</v>
      </c>
      <c r="HA573" s="298">
        <f t="shared" si="1205"/>
        <v>5.0697084917617234E-4</v>
      </c>
      <c r="HB573" s="298">
        <f t="shared" si="1206"/>
        <v>1.5952143569292123E-4</v>
      </c>
      <c r="HC573" s="298">
        <f t="shared" si="1207"/>
        <v>1.5595487705557192E-4</v>
      </c>
      <c r="HD573" s="298"/>
    </row>
    <row r="574" spans="1:212" ht="12" customHeight="1" x14ac:dyDescent="0.25">
      <c r="A574" s="2">
        <v>3</v>
      </c>
      <c r="B574" s="10" t="s">
        <v>154</v>
      </c>
      <c r="C574" s="183">
        <v>92140</v>
      </c>
      <c r="D574" s="10"/>
      <c r="E574" s="2" t="s">
        <v>441</v>
      </c>
      <c r="F574" s="33"/>
      <c r="G574" s="33"/>
      <c r="H574" s="33"/>
      <c r="I574" s="33"/>
      <c r="J574" s="33"/>
      <c r="K574" s="33"/>
      <c r="L574" s="33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61"/>
      <c r="X574" s="45"/>
      <c r="Y574" s="3">
        <v>10</v>
      </c>
      <c r="Z574" s="146">
        <v>7</v>
      </c>
      <c r="AA574" s="3">
        <f t="shared" si="1227"/>
        <v>17</v>
      </c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178">
        <f t="shared" si="1120"/>
        <v>0</v>
      </c>
      <c r="BB574" s="2">
        <f t="shared" si="1121"/>
        <v>0</v>
      </c>
      <c r="BC574" s="2">
        <f t="shared" si="1122"/>
        <v>0</v>
      </c>
      <c r="BD574" s="146">
        <f t="shared" si="1123"/>
        <v>0</v>
      </c>
      <c r="BE574" s="3">
        <f t="shared" si="1124"/>
        <v>0.84334809192494198</v>
      </c>
      <c r="BF574" s="178">
        <f t="shared" si="1125"/>
        <v>0</v>
      </c>
      <c r="BG574" s="2">
        <f t="shared" si="1126"/>
        <v>0</v>
      </c>
      <c r="BH574" s="2">
        <f t="shared" si="1127"/>
        <v>0</v>
      </c>
      <c r="BI574" s="146">
        <f t="shared" si="1128"/>
        <v>0</v>
      </c>
      <c r="BJ574" s="3"/>
      <c r="BK574" s="21">
        <v>18657</v>
      </c>
      <c r="BL574" s="3">
        <v>18657</v>
      </c>
      <c r="BM574" s="2">
        <v>0</v>
      </c>
      <c r="BN574" s="2">
        <v>0</v>
      </c>
      <c r="BO574" s="45"/>
      <c r="BP574" s="2">
        <f t="shared" si="1129"/>
        <v>0</v>
      </c>
      <c r="BQ574" s="2">
        <f t="shared" si="1130"/>
        <v>0</v>
      </c>
      <c r="BR574" s="2">
        <f t="shared" si="1131"/>
        <v>0</v>
      </c>
      <c r="BS574" s="2"/>
      <c r="BT574" s="7">
        <v>18765</v>
      </c>
      <c r="BU574" s="3">
        <v>18741</v>
      </c>
      <c r="BV574" s="2">
        <f t="shared" si="1228"/>
        <v>24</v>
      </c>
      <c r="BW574" s="2">
        <v>24</v>
      </c>
      <c r="BX574" s="61"/>
      <c r="BY574" s="2">
        <f t="shared" si="1132"/>
        <v>24</v>
      </c>
      <c r="BZ574" s="2">
        <f t="shared" si="1133"/>
        <v>1.2806146950536257</v>
      </c>
      <c r="CA574" s="2">
        <f t="shared" si="1134"/>
        <v>1.2806146950536257</v>
      </c>
      <c r="CB574" s="2"/>
      <c r="CC574" s="105">
        <v>18747</v>
      </c>
      <c r="CD574" s="3">
        <v>18733</v>
      </c>
      <c r="CE574" s="2">
        <f t="shared" si="1229"/>
        <v>14</v>
      </c>
      <c r="CF574" s="2">
        <v>14</v>
      </c>
      <c r="CG574" s="61"/>
      <c r="CH574" s="2">
        <f t="shared" si="1135"/>
        <v>14</v>
      </c>
      <c r="CI574" s="2">
        <f t="shared" si="1136"/>
        <v>0.7473442587946405</v>
      </c>
      <c r="CJ574" s="2">
        <f t="shared" si="1137"/>
        <v>0.7473442587946405</v>
      </c>
      <c r="CK574" s="2"/>
      <c r="CL574" s="105">
        <v>18806</v>
      </c>
      <c r="CM574" s="3">
        <v>18791</v>
      </c>
      <c r="CN574" s="2">
        <f t="shared" si="1230"/>
        <v>15</v>
      </c>
      <c r="CO574" s="2">
        <f t="shared" si="1231"/>
        <v>15</v>
      </c>
      <c r="CP574" s="61"/>
      <c r="CQ574" s="2">
        <f t="shared" si="1138"/>
        <v>15</v>
      </c>
      <c r="CR574" s="2">
        <f t="shared" si="1139"/>
        <v>0.79825448352934913</v>
      </c>
      <c r="CS574" s="2">
        <f t="shared" si="1140"/>
        <v>0.79825448352934913</v>
      </c>
      <c r="CT574" s="2"/>
      <c r="CU574" s="131">
        <v>18988</v>
      </c>
      <c r="CV574" s="3">
        <v>18972</v>
      </c>
      <c r="CW574" s="2">
        <f t="shared" si="1232"/>
        <v>16</v>
      </c>
      <c r="CX574" s="2">
        <f t="shared" si="1233"/>
        <v>16</v>
      </c>
      <c r="CY574" s="61"/>
      <c r="CZ574" s="2">
        <f t="shared" si="1141"/>
        <v>16</v>
      </c>
      <c r="DA574" s="2">
        <f t="shared" si="1142"/>
        <v>0.84334809192494198</v>
      </c>
      <c r="DB574" s="2">
        <f t="shared" si="1143"/>
        <v>0.84334809192494198</v>
      </c>
      <c r="DC574" s="2"/>
      <c r="DD574" s="131">
        <v>19004</v>
      </c>
      <c r="DE574" s="3">
        <v>18986</v>
      </c>
      <c r="DF574" s="2">
        <f t="shared" si="1234"/>
        <v>18</v>
      </c>
      <c r="DG574" s="2">
        <f t="shared" si="1235"/>
        <v>18</v>
      </c>
      <c r="DH574" s="61"/>
      <c r="DI574" s="2">
        <f t="shared" si="1144"/>
        <v>18</v>
      </c>
      <c r="DJ574" s="2">
        <f t="shared" si="1145"/>
        <v>0.94806699673443584</v>
      </c>
      <c r="DK574" s="2">
        <f t="shared" si="1146"/>
        <v>0.94806699673443584</v>
      </c>
      <c r="DL574" s="2"/>
      <c r="DM574" s="131">
        <v>19086</v>
      </c>
      <c r="DN574" s="2">
        <v>19077</v>
      </c>
      <c r="DO574" s="3">
        <f t="shared" si="1147"/>
        <v>9</v>
      </c>
      <c r="DP574" s="3">
        <f t="shared" si="1148"/>
        <v>0.47177229124076114</v>
      </c>
      <c r="DQ574" s="2"/>
      <c r="DR574" s="131">
        <v>19176</v>
      </c>
      <c r="DS574" s="2">
        <v>19169</v>
      </c>
      <c r="DT574" s="3">
        <f t="shared" si="1149"/>
        <v>7</v>
      </c>
      <c r="DU574" s="3">
        <f t="shared" si="1150"/>
        <v>0.36517293546872553</v>
      </c>
      <c r="DV574" s="2"/>
      <c r="DW574" s="131">
        <v>19112</v>
      </c>
      <c r="DX574" s="2">
        <v>19123</v>
      </c>
      <c r="DY574" s="3">
        <f t="shared" si="1151"/>
        <v>-11</v>
      </c>
      <c r="DZ574" s="3">
        <f t="shared" si="1152"/>
        <v>-0.57522355278983428</v>
      </c>
      <c r="EA574" s="2"/>
      <c r="EB574" s="131">
        <v>19182</v>
      </c>
      <c r="EC574" s="2">
        <v>19190</v>
      </c>
      <c r="ED574" s="3">
        <v>0</v>
      </c>
      <c r="EE574" s="3">
        <f t="shared" si="1153"/>
        <v>0</v>
      </c>
      <c r="EF574" s="2"/>
      <c r="EG574" s="131">
        <v>19152</v>
      </c>
      <c r="EH574" s="2">
        <v>19154</v>
      </c>
      <c r="EI574" s="3">
        <v>0</v>
      </c>
      <c r="EJ574" s="3">
        <f t="shared" si="1154"/>
        <v>0</v>
      </c>
      <c r="EK574" s="2"/>
      <c r="EL574" s="131">
        <v>19251</v>
      </c>
      <c r="EM574" s="2">
        <v>19258</v>
      </c>
      <c r="EN574" s="146">
        <v>0</v>
      </c>
      <c r="EO574" s="3">
        <f t="shared" si="1155"/>
        <v>0</v>
      </c>
      <c r="EP574" s="2"/>
      <c r="EQ574" s="2"/>
      <c r="ER574" s="77">
        <f t="shared" si="1156"/>
        <v>0</v>
      </c>
      <c r="ES574" s="83">
        <f t="shared" si="1240"/>
        <v>24</v>
      </c>
      <c r="ET574" s="83">
        <f t="shared" si="1222"/>
        <v>14</v>
      </c>
      <c r="EU574" s="81">
        <f t="shared" si="1241"/>
        <v>15</v>
      </c>
      <c r="EV574" s="81">
        <f t="shared" si="1225"/>
        <v>16</v>
      </c>
      <c r="EW574" s="81">
        <f t="shared" si="1236"/>
        <v>18</v>
      </c>
      <c r="EX574" s="81">
        <f t="shared" si="1226"/>
        <v>9</v>
      </c>
      <c r="EY574" s="81">
        <v>0</v>
      </c>
      <c r="EZ574" s="81">
        <f t="shared" si="1246"/>
        <v>-11</v>
      </c>
      <c r="FA574" s="81">
        <f t="shared" si="1158"/>
        <v>0</v>
      </c>
      <c r="FB574" s="81">
        <f t="shared" si="1159"/>
        <v>0</v>
      </c>
      <c r="FC574" s="81">
        <v>0</v>
      </c>
      <c r="FD574" s="2"/>
      <c r="FE574" s="77">
        <f t="shared" si="1160"/>
        <v>0</v>
      </c>
      <c r="FF574" s="83">
        <f t="shared" si="1161"/>
        <v>1.2806146950536257</v>
      </c>
      <c r="FG574" s="83">
        <f t="shared" si="1162"/>
        <v>0.7473442587946405</v>
      </c>
      <c r="FH574" s="81">
        <f t="shared" si="1163"/>
        <v>0.79825448352934913</v>
      </c>
      <c r="FI574" s="81">
        <f t="shared" si="1164"/>
        <v>0.84334809192494198</v>
      </c>
      <c r="FJ574" s="81">
        <f t="shared" si="1165"/>
        <v>0.94806699673443584</v>
      </c>
      <c r="FK574" s="81">
        <f t="shared" si="1166"/>
        <v>0.47177229124076114</v>
      </c>
      <c r="FL574" s="81">
        <f t="shared" si="1167"/>
        <v>0</v>
      </c>
      <c r="FM574" s="81">
        <f t="shared" si="1168"/>
        <v>-0.57522355278983428</v>
      </c>
      <c r="FN574" s="81">
        <f t="shared" si="1169"/>
        <v>0</v>
      </c>
      <c r="FO574" s="81">
        <f t="shared" si="1170"/>
        <v>0</v>
      </c>
      <c r="FP574" s="81">
        <f t="shared" si="1171"/>
        <v>0</v>
      </c>
      <c r="FQ574" s="2"/>
      <c r="FR574" s="83">
        <f t="shared" si="1172"/>
        <v>24</v>
      </c>
      <c r="FS574" s="83">
        <f t="shared" si="1173"/>
        <v>-10</v>
      </c>
      <c r="FT574" s="83">
        <f t="shared" si="1174"/>
        <v>1</v>
      </c>
      <c r="FU574" s="83">
        <f t="shared" si="1175"/>
        <v>1</v>
      </c>
      <c r="FV574" s="83">
        <f t="shared" si="1176"/>
        <v>2</v>
      </c>
      <c r="FW574" s="83">
        <f t="shared" si="1177"/>
        <v>-9</v>
      </c>
      <c r="FX574" s="83">
        <f t="shared" si="1178"/>
        <v>-9</v>
      </c>
      <c r="FY574" s="83">
        <f t="shared" si="1179"/>
        <v>-11</v>
      </c>
      <c r="FZ574" s="83">
        <f t="shared" si="1180"/>
        <v>11</v>
      </c>
      <c r="GA574" s="83">
        <f t="shared" si="1181"/>
        <v>0</v>
      </c>
      <c r="GB574" s="83">
        <f t="shared" si="1182"/>
        <v>0</v>
      </c>
      <c r="GC574" s="54"/>
      <c r="GD574" s="205">
        <f t="shared" si="1183"/>
        <v>1.2806146950536257</v>
      </c>
      <c r="GE574" s="206">
        <f t="shared" si="1184"/>
        <v>-0.53327043625898518</v>
      </c>
      <c r="GF574" s="206">
        <f t="shared" si="1185"/>
        <v>5.0910224734708631E-2</v>
      </c>
      <c r="GG574" s="207">
        <f t="shared" si="1186"/>
        <v>4.5093608395592844E-2</v>
      </c>
      <c r="GH574" s="206">
        <f t="shared" si="1187"/>
        <v>0.10471890480949386</v>
      </c>
      <c r="GI574" s="206">
        <f t="shared" si="1188"/>
        <v>-0.4762947054936747</v>
      </c>
      <c r="GJ574" s="206">
        <f t="shared" si="1189"/>
        <v>-0.47177229124076114</v>
      </c>
      <c r="GK574" s="206">
        <f t="shared" si="1190"/>
        <v>-0.57522355278983428</v>
      </c>
      <c r="GL574" s="206">
        <f t="shared" si="1191"/>
        <v>0.57522355278983428</v>
      </c>
      <c r="GM574" s="206">
        <f t="shared" si="1192"/>
        <v>0</v>
      </c>
      <c r="GN574" s="206">
        <f t="shared" si="1193"/>
        <v>0</v>
      </c>
      <c r="GO574" s="2"/>
      <c r="GP574" s="3">
        <f t="shared" si="1194"/>
        <v>0</v>
      </c>
      <c r="GQ574" s="320">
        <f t="shared" si="1195"/>
        <v>0</v>
      </c>
      <c r="GR574" s="298">
        <f t="shared" si="1196"/>
        <v>0</v>
      </c>
      <c r="GS574" s="298">
        <f t="shared" si="1197"/>
        <v>3.8354588167609552E-4</v>
      </c>
      <c r="GT574" s="298">
        <f t="shared" si="1198"/>
        <v>2.6732215634485033E-4</v>
      </c>
      <c r="GU574" s="298">
        <f t="shared" si="1199"/>
        <v>3.238621642628897E-4</v>
      </c>
      <c r="GV574" s="298">
        <f t="shared" si="1200"/>
        <v>2.8872527789807997E-4</v>
      </c>
      <c r="GW574" s="298">
        <f t="shared" si="1201"/>
        <v>3.6129343048112243E-4</v>
      </c>
      <c r="GX574" s="298">
        <f t="shared" si="1202"/>
        <v>2.2520268241417275E-4</v>
      </c>
      <c r="GY574" s="298">
        <f t="shared" si="1203"/>
        <v>0</v>
      </c>
      <c r="GZ574" s="298">
        <f t="shared" si="1204"/>
        <v>-2.2833419823559939E-4</v>
      </c>
      <c r="HA574" s="298">
        <f t="shared" si="1205"/>
        <v>0</v>
      </c>
      <c r="HB574" s="298">
        <f t="shared" si="1206"/>
        <v>0</v>
      </c>
      <c r="HC574" s="298">
        <f t="shared" si="1207"/>
        <v>0</v>
      </c>
      <c r="HD574" s="298"/>
    </row>
    <row r="575" spans="1:212" ht="12" customHeight="1" x14ac:dyDescent="0.25">
      <c r="A575" s="2">
        <v>3</v>
      </c>
      <c r="B575" s="10" t="s">
        <v>154</v>
      </c>
      <c r="C575" s="183">
        <v>92141</v>
      </c>
      <c r="D575" s="10"/>
      <c r="E575" s="2" t="s">
        <v>745</v>
      </c>
      <c r="F575" s="33"/>
      <c r="G575" s="33"/>
      <c r="H575" s="33"/>
      <c r="I575" s="33"/>
      <c r="J575" s="33"/>
      <c r="K575" s="33"/>
      <c r="L575" s="33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61"/>
      <c r="X575" s="45"/>
      <c r="Y575" s="3">
        <v>0</v>
      </c>
      <c r="Z575" s="146">
        <v>13</v>
      </c>
      <c r="AA575" s="3">
        <f t="shared" si="1227"/>
        <v>13</v>
      </c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178">
        <f t="shared" si="1120"/>
        <v>0</v>
      </c>
      <c r="BB575" s="2">
        <f t="shared" si="1121"/>
        <v>0</v>
      </c>
      <c r="BC575" s="2">
        <f t="shared" si="1122"/>
        <v>0</v>
      </c>
      <c r="BD575" s="146">
        <f t="shared" si="1123"/>
        <v>0</v>
      </c>
      <c r="BE575" s="3">
        <f t="shared" si="1124"/>
        <v>1.4366228312520719</v>
      </c>
      <c r="BF575" s="178">
        <f t="shared" si="1125"/>
        <v>0</v>
      </c>
      <c r="BG575" s="2">
        <f t="shared" si="1126"/>
        <v>0</v>
      </c>
      <c r="BH575" s="2">
        <f t="shared" si="1127"/>
        <v>0</v>
      </c>
      <c r="BI575" s="146">
        <f t="shared" si="1128"/>
        <v>0</v>
      </c>
      <c r="BJ575" s="3"/>
      <c r="BK575" s="21">
        <v>8929</v>
      </c>
      <c r="BL575" s="3">
        <v>8928</v>
      </c>
      <c r="BM575" s="2">
        <v>1</v>
      </c>
      <c r="BN575" s="2">
        <v>1</v>
      </c>
      <c r="BO575" s="45"/>
      <c r="BP575" s="2">
        <f t="shared" si="1129"/>
        <v>1</v>
      </c>
      <c r="BQ575" s="2">
        <f t="shared" si="1130"/>
        <v>0.11200716845878136</v>
      </c>
      <c r="BR575" s="2">
        <f t="shared" si="1131"/>
        <v>0.11200716845878136</v>
      </c>
      <c r="BS575" s="2"/>
      <c r="BT575" s="7">
        <v>8979</v>
      </c>
      <c r="BU575" s="3">
        <v>8967</v>
      </c>
      <c r="BV575" s="2">
        <f t="shared" si="1228"/>
        <v>12</v>
      </c>
      <c r="BW575" s="2">
        <v>12</v>
      </c>
      <c r="BX575" s="61"/>
      <c r="BY575" s="2">
        <f t="shared" si="1132"/>
        <v>12</v>
      </c>
      <c r="BZ575" s="2">
        <f t="shared" si="1133"/>
        <v>1.3382402141184342</v>
      </c>
      <c r="CA575" s="2">
        <f t="shared" si="1134"/>
        <v>1.3382402141184342</v>
      </c>
      <c r="CB575" s="2"/>
      <c r="CC575" s="105">
        <v>8995</v>
      </c>
      <c r="CD575" s="3">
        <v>9000</v>
      </c>
      <c r="CE575" s="2">
        <f t="shared" si="1229"/>
        <v>-5</v>
      </c>
      <c r="CF575" s="2">
        <v>-5</v>
      </c>
      <c r="CG575" s="61"/>
      <c r="CH575" s="2">
        <f t="shared" si="1135"/>
        <v>-5</v>
      </c>
      <c r="CI575" s="2">
        <f t="shared" si="1136"/>
        <v>-0.55555555555555558</v>
      </c>
      <c r="CJ575" s="2">
        <f t="shared" si="1137"/>
        <v>-0.55555555555555558</v>
      </c>
      <c r="CK575" s="2"/>
      <c r="CL575" s="105">
        <v>9073</v>
      </c>
      <c r="CM575" s="3">
        <v>9076</v>
      </c>
      <c r="CN575" s="2">
        <f t="shared" si="1230"/>
        <v>-3</v>
      </c>
      <c r="CO575" s="2">
        <f t="shared" si="1231"/>
        <v>-3</v>
      </c>
      <c r="CP575" s="61"/>
      <c r="CQ575" s="2">
        <f t="shared" si="1138"/>
        <v>-3</v>
      </c>
      <c r="CR575" s="2">
        <f t="shared" si="1139"/>
        <v>-0.33054208902600263</v>
      </c>
      <c r="CS575" s="2">
        <f t="shared" si="1140"/>
        <v>-0.33054208902600263</v>
      </c>
      <c r="CT575" s="2"/>
      <c r="CU575" s="131">
        <v>9062</v>
      </c>
      <c r="CV575" s="3">
        <v>9049</v>
      </c>
      <c r="CW575" s="2">
        <f t="shared" si="1232"/>
        <v>13</v>
      </c>
      <c r="CX575" s="2">
        <f t="shared" si="1233"/>
        <v>13</v>
      </c>
      <c r="CY575" s="61"/>
      <c r="CZ575" s="2">
        <f t="shared" si="1141"/>
        <v>13</v>
      </c>
      <c r="DA575" s="2">
        <f t="shared" si="1142"/>
        <v>1.4366228312520719</v>
      </c>
      <c r="DB575" s="2">
        <f t="shared" si="1143"/>
        <v>1.4366228312520719</v>
      </c>
      <c r="DC575" s="2"/>
      <c r="DD575" s="131">
        <v>9185</v>
      </c>
      <c r="DE575" s="3">
        <v>9176</v>
      </c>
      <c r="DF575" s="2">
        <f t="shared" si="1234"/>
        <v>9</v>
      </c>
      <c r="DG575" s="2">
        <f t="shared" si="1235"/>
        <v>9</v>
      </c>
      <c r="DH575" s="61"/>
      <c r="DI575" s="2">
        <f t="shared" si="1144"/>
        <v>9</v>
      </c>
      <c r="DJ575" s="2">
        <f t="shared" si="1145"/>
        <v>0.98081952920662596</v>
      </c>
      <c r="DK575" s="2">
        <f t="shared" si="1146"/>
        <v>0.98081952920662596</v>
      </c>
      <c r="DL575" s="2"/>
      <c r="DM575" s="131">
        <v>9238</v>
      </c>
      <c r="DN575" s="2">
        <v>9232</v>
      </c>
      <c r="DO575" s="3">
        <f t="shared" si="1147"/>
        <v>6</v>
      </c>
      <c r="DP575" s="3">
        <f t="shared" si="1148"/>
        <v>0.64991334488734842</v>
      </c>
      <c r="DQ575" s="2"/>
      <c r="DR575" s="131">
        <v>9302</v>
      </c>
      <c r="DS575" s="2">
        <v>9282</v>
      </c>
      <c r="DT575" s="3">
        <f t="shared" si="1149"/>
        <v>20</v>
      </c>
      <c r="DU575" s="3">
        <f t="shared" si="1150"/>
        <v>2.1547080370609786</v>
      </c>
      <c r="DV575" s="2"/>
      <c r="DW575" s="131">
        <v>9250</v>
      </c>
      <c r="DX575" s="2">
        <v>9242</v>
      </c>
      <c r="DY575" s="3">
        <f t="shared" si="1151"/>
        <v>8</v>
      </c>
      <c r="DZ575" s="3">
        <f t="shared" si="1152"/>
        <v>0.8656135035706557</v>
      </c>
      <c r="EA575" s="2"/>
      <c r="EB575" s="131">
        <v>9348</v>
      </c>
      <c r="EC575" s="2">
        <v>9340</v>
      </c>
      <c r="ED575" s="3">
        <f>EB575-EC575</f>
        <v>8</v>
      </c>
      <c r="EE575" s="3">
        <f t="shared" si="1153"/>
        <v>0.85653104925053525</v>
      </c>
      <c r="EF575" s="2"/>
      <c r="EG575" s="131">
        <v>9322</v>
      </c>
      <c r="EH575" s="2">
        <v>9319</v>
      </c>
      <c r="EI575" s="3">
        <f t="shared" ref="EI575:EI583" si="1247">EG575-EH575</f>
        <v>3</v>
      </c>
      <c r="EJ575" s="3">
        <f t="shared" si="1154"/>
        <v>0.3219229531065565</v>
      </c>
      <c r="EK575" s="2"/>
      <c r="EL575" s="131">
        <v>9303</v>
      </c>
      <c r="EM575" s="2">
        <v>9298</v>
      </c>
      <c r="EN575" s="3">
        <f t="shared" ref="EN575:EN583" si="1248">EL575-EM575</f>
        <v>5</v>
      </c>
      <c r="EO575" s="3">
        <f t="shared" si="1155"/>
        <v>0.5377500537750054</v>
      </c>
      <c r="EP575" s="2"/>
      <c r="EQ575" s="2"/>
      <c r="ER575" s="77">
        <f t="shared" si="1156"/>
        <v>1</v>
      </c>
      <c r="ES575" s="83">
        <f t="shared" si="1240"/>
        <v>12</v>
      </c>
      <c r="ET575" s="83">
        <f t="shared" si="1222"/>
        <v>-5</v>
      </c>
      <c r="EU575" s="81">
        <f t="shared" si="1241"/>
        <v>-3</v>
      </c>
      <c r="EV575" s="81">
        <f t="shared" si="1225"/>
        <v>13</v>
      </c>
      <c r="EW575" s="81">
        <f t="shared" si="1236"/>
        <v>9</v>
      </c>
      <c r="EX575" s="81">
        <f t="shared" si="1226"/>
        <v>6</v>
      </c>
      <c r="EY575" s="81">
        <f>DT575</f>
        <v>20</v>
      </c>
      <c r="EZ575" s="81">
        <f t="shared" si="1246"/>
        <v>8</v>
      </c>
      <c r="FA575" s="81">
        <f t="shared" si="1158"/>
        <v>8</v>
      </c>
      <c r="FB575" s="81">
        <f t="shared" si="1159"/>
        <v>3</v>
      </c>
      <c r="FC575" s="81">
        <f t="shared" ref="FC575:FC583" si="1249">EN575</f>
        <v>5</v>
      </c>
      <c r="FD575" s="2"/>
      <c r="FE575" s="77">
        <f t="shared" si="1160"/>
        <v>0.11200716845878136</v>
      </c>
      <c r="FF575" s="83">
        <f t="shared" si="1161"/>
        <v>1.3382402141184342</v>
      </c>
      <c r="FG575" s="83">
        <f t="shared" si="1162"/>
        <v>-0.55555555555555558</v>
      </c>
      <c r="FH575" s="81">
        <f t="shared" si="1163"/>
        <v>-0.33054208902600263</v>
      </c>
      <c r="FI575" s="81">
        <f t="shared" si="1164"/>
        <v>1.4366228312520719</v>
      </c>
      <c r="FJ575" s="81">
        <f t="shared" si="1165"/>
        <v>0.98081952920662596</v>
      </c>
      <c r="FK575" s="81">
        <f t="shared" si="1166"/>
        <v>0.64991334488734842</v>
      </c>
      <c r="FL575" s="81">
        <f t="shared" si="1167"/>
        <v>2.1547080370609786</v>
      </c>
      <c r="FM575" s="81">
        <f t="shared" si="1168"/>
        <v>0.8656135035706557</v>
      </c>
      <c r="FN575" s="81">
        <f t="shared" si="1169"/>
        <v>0.85653104925053525</v>
      </c>
      <c r="FO575" s="81">
        <f t="shared" si="1170"/>
        <v>0.3219229531065565</v>
      </c>
      <c r="FP575" s="81">
        <f t="shared" si="1171"/>
        <v>0.5377500537750054</v>
      </c>
      <c r="FQ575" s="2"/>
      <c r="FR575" s="83">
        <f t="shared" si="1172"/>
        <v>11</v>
      </c>
      <c r="FS575" s="83">
        <f t="shared" si="1173"/>
        <v>-17</v>
      </c>
      <c r="FT575" s="83">
        <f t="shared" si="1174"/>
        <v>2</v>
      </c>
      <c r="FU575" s="83">
        <f t="shared" si="1175"/>
        <v>16</v>
      </c>
      <c r="FV575" s="83">
        <f t="shared" si="1176"/>
        <v>-4</v>
      </c>
      <c r="FW575" s="83">
        <f t="shared" si="1177"/>
        <v>-3</v>
      </c>
      <c r="FX575" s="83">
        <f t="shared" si="1178"/>
        <v>14</v>
      </c>
      <c r="FY575" s="83">
        <f t="shared" si="1179"/>
        <v>-12</v>
      </c>
      <c r="FZ575" s="83">
        <f t="shared" si="1180"/>
        <v>0</v>
      </c>
      <c r="GA575" s="83">
        <f t="shared" si="1181"/>
        <v>-5</v>
      </c>
      <c r="GB575" s="83">
        <f t="shared" si="1182"/>
        <v>2</v>
      </c>
      <c r="GC575" s="54"/>
      <c r="GD575" s="205">
        <f t="shared" si="1183"/>
        <v>1.2262330456596529</v>
      </c>
      <c r="GE575" s="206">
        <f t="shared" si="1184"/>
        <v>-1.8937957696739898</v>
      </c>
      <c r="GF575" s="206">
        <f t="shared" si="1185"/>
        <v>0.22501346652955295</v>
      </c>
      <c r="GG575" s="207">
        <f t="shared" si="1186"/>
        <v>1.7671649202780746</v>
      </c>
      <c r="GH575" s="206">
        <f t="shared" si="1187"/>
        <v>-0.45580330204544595</v>
      </c>
      <c r="GI575" s="206">
        <f t="shared" si="1188"/>
        <v>-0.33090618431927754</v>
      </c>
      <c r="GJ575" s="206">
        <f t="shared" si="1189"/>
        <v>1.5047946921736302</v>
      </c>
      <c r="GK575" s="206">
        <f t="shared" si="1190"/>
        <v>-1.289094533490323</v>
      </c>
      <c r="GL575" s="206">
        <f t="shared" si="1191"/>
        <v>-9.0824543201204477E-3</v>
      </c>
      <c r="GM575" s="206">
        <f t="shared" si="1192"/>
        <v>-0.53460809614397875</v>
      </c>
      <c r="GN575" s="206">
        <f t="shared" si="1193"/>
        <v>0.2158271006684489</v>
      </c>
      <c r="GO575" s="2"/>
      <c r="GP575" s="3">
        <f t="shared" si="1194"/>
        <v>5</v>
      </c>
      <c r="GQ575" s="320">
        <f t="shared" si="1195"/>
        <v>5.3775005377500542E-4</v>
      </c>
      <c r="GR575" s="298">
        <f t="shared" si="1196"/>
        <v>1.7415837963043591E-5</v>
      </c>
      <c r="GS575" s="298">
        <f t="shared" si="1197"/>
        <v>1.9177294083804776E-4</v>
      </c>
      <c r="GT575" s="298">
        <f t="shared" si="1198"/>
        <v>-9.5472198694589411E-5</v>
      </c>
      <c r="GU575" s="298">
        <f t="shared" si="1199"/>
        <v>-6.4772432852577941E-5</v>
      </c>
      <c r="GV575" s="298">
        <f t="shared" si="1200"/>
        <v>2.3458928829218998E-4</v>
      </c>
      <c r="GW575" s="298">
        <f t="shared" si="1201"/>
        <v>1.8064671524056121E-4</v>
      </c>
      <c r="GX575" s="298">
        <f t="shared" si="1202"/>
        <v>1.501351216094485E-4</v>
      </c>
      <c r="GY575" s="298">
        <f t="shared" si="1203"/>
        <v>4.7958180466633094E-4</v>
      </c>
      <c r="GZ575" s="298">
        <f t="shared" si="1204"/>
        <v>1.6606123508043592E-4</v>
      </c>
      <c r="HA575" s="298">
        <f t="shared" si="1205"/>
        <v>1.6899028305872413E-4</v>
      </c>
      <c r="HB575" s="298">
        <f t="shared" si="1206"/>
        <v>5.982053838484546E-5</v>
      </c>
      <c r="HC575" s="298">
        <f t="shared" si="1207"/>
        <v>8.6641598364206625E-5</v>
      </c>
      <c r="HD575" s="298"/>
    </row>
    <row r="576" spans="1:212" ht="12" customHeight="1" x14ac:dyDescent="0.25">
      <c r="A576" s="2">
        <v>3</v>
      </c>
      <c r="B576" s="10" t="s">
        <v>154</v>
      </c>
      <c r="C576" s="183">
        <v>92142</v>
      </c>
      <c r="D576" s="10"/>
      <c r="E576" s="2" t="s">
        <v>364</v>
      </c>
      <c r="F576" s="33"/>
      <c r="G576" s="33" t="s">
        <v>176</v>
      </c>
      <c r="H576" s="33" t="s">
        <v>176</v>
      </c>
      <c r="I576" s="33"/>
      <c r="J576" s="33" t="s">
        <v>644</v>
      </c>
      <c r="K576" s="33"/>
      <c r="L576" s="33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61"/>
      <c r="X576" s="45"/>
      <c r="Y576" s="3">
        <v>29</v>
      </c>
      <c r="Z576" s="146">
        <v>8</v>
      </c>
      <c r="AA576" s="3">
        <f t="shared" si="1227"/>
        <v>37</v>
      </c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178">
        <f t="shared" si="1120"/>
        <v>0</v>
      </c>
      <c r="BB576" s="2">
        <f t="shared" si="1121"/>
        <v>0</v>
      </c>
      <c r="BC576" s="2">
        <f t="shared" si="1122"/>
        <v>0</v>
      </c>
      <c r="BD576" s="146">
        <f t="shared" si="1123"/>
        <v>0</v>
      </c>
      <c r="BE576" s="3">
        <f t="shared" si="1124"/>
        <v>1.2528875141928664</v>
      </c>
      <c r="BF576" s="178">
        <f t="shared" si="1125"/>
        <v>0</v>
      </c>
      <c r="BG576" s="2">
        <f t="shared" si="1126"/>
        <v>0</v>
      </c>
      <c r="BH576" s="2">
        <f t="shared" si="1127"/>
        <v>0</v>
      </c>
      <c r="BI576" s="146">
        <f t="shared" si="1128"/>
        <v>0</v>
      </c>
      <c r="BJ576" s="3"/>
      <c r="BK576" s="21">
        <v>24206</v>
      </c>
      <c r="BL576" s="3">
        <v>24151</v>
      </c>
      <c r="BM576" s="2">
        <v>55</v>
      </c>
      <c r="BN576" s="2">
        <v>55</v>
      </c>
      <c r="BO576" s="21">
        <v>147</v>
      </c>
      <c r="BP576" s="2">
        <f t="shared" si="1129"/>
        <v>202</v>
      </c>
      <c r="BQ576" s="2">
        <f t="shared" si="1130"/>
        <v>2.2773384124880955</v>
      </c>
      <c r="BR576" s="2">
        <f t="shared" si="1131"/>
        <v>8.3640428967744604</v>
      </c>
      <c r="BS576" s="2"/>
      <c r="BT576" s="7">
        <v>24513</v>
      </c>
      <c r="BU576" s="3">
        <v>24445</v>
      </c>
      <c r="BV576" s="2">
        <f t="shared" si="1228"/>
        <v>68</v>
      </c>
      <c r="BW576" s="2">
        <v>68</v>
      </c>
      <c r="BX576" s="62">
        <v>147</v>
      </c>
      <c r="BY576" s="2">
        <f t="shared" si="1132"/>
        <v>215</v>
      </c>
      <c r="BZ576" s="2">
        <f t="shared" si="1133"/>
        <v>2.7817549601145428</v>
      </c>
      <c r="CA576" s="2">
        <f t="shared" si="1134"/>
        <v>8.7952546533033331</v>
      </c>
      <c r="CB576" s="2"/>
      <c r="CC576" s="105">
        <v>25031</v>
      </c>
      <c r="CD576" s="3">
        <v>24969</v>
      </c>
      <c r="CE576" s="2">
        <f t="shared" si="1229"/>
        <v>62</v>
      </c>
      <c r="CF576" s="2">
        <v>62</v>
      </c>
      <c r="CG576" s="62">
        <v>147</v>
      </c>
      <c r="CH576" s="2">
        <f t="shared" si="1135"/>
        <v>209</v>
      </c>
      <c r="CI576" s="2">
        <f t="shared" si="1136"/>
        <v>2.4830790179822979</v>
      </c>
      <c r="CJ576" s="2">
        <f t="shared" si="1137"/>
        <v>8.3703792702951656</v>
      </c>
      <c r="CK576" s="2"/>
      <c r="CL576" s="105">
        <v>25231</v>
      </c>
      <c r="CM576" s="3">
        <v>25176</v>
      </c>
      <c r="CN576" s="2">
        <f t="shared" si="1230"/>
        <v>55</v>
      </c>
      <c r="CO576" s="2">
        <f t="shared" si="1231"/>
        <v>55</v>
      </c>
      <c r="CP576" s="62">
        <v>147</v>
      </c>
      <c r="CQ576" s="2">
        <f t="shared" si="1138"/>
        <v>202</v>
      </c>
      <c r="CR576" s="2">
        <f t="shared" si="1139"/>
        <v>2.1846202732761362</v>
      </c>
      <c r="CS576" s="2">
        <f t="shared" si="1140"/>
        <v>8.0235144582141729</v>
      </c>
      <c r="CT576" s="2"/>
      <c r="CU576" s="131">
        <v>25573</v>
      </c>
      <c r="CV576" s="3">
        <v>25541</v>
      </c>
      <c r="CW576" s="2">
        <f t="shared" si="1232"/>
        <v>32</v>
      </c>
      <c r="CX576" s="2">
        <f t="shared" si="1233"/>
        <v>32</v>
      </c>
      <c r="CY576" s="62"/>
      <c r="CZ576" s="2">
        <f t="shared" si="1141"/>
        <v>32</v>
      </c>
      <c r="DA576" s="2">
        <f t="shared" si="1142"/>
        <v>1.2528875141928664</v>
      </c>
      <c r="DB576" s="2">
        <f t="shared" si="1143"/>
        <v>1.2528875141928664</v>
      </c>
      <c r="DC576" s="2"/>
      <c r="DD576" s="131">
        <v>25819</v>
      </c>
      <c r="DE576" s="3">
        <v>25773</v>
      </c>
      <c r="DF576" s="2">
        <f t="shared" si="1234"/>
        <v>46</v>
      </c>
      <c r="DG576" s="2">
        <f t="shared" si="1235"/>
        <v>46</v>
      </c>
      <c r="DH576" s="62"/>
      <c r="DI576" s="2">
        <f t="shared" si="1144"/>
        <v>46</v>
      </c>
      <c r="DJ576" s="2">
        <f t="shared" si="1145"/>
        <v>1.7848135645830909</v>
      </c>
      <c r="DK576" s="2">
        <f t="shared" si="1146"/>
        <v>1.7848135645830909</v>
      </c>
      <c r="DL576" s="2"/>
      <c r="DM576" s="131">
        <v>25987</v>
      </c>
      <c r="DN576" s="2">
        <v>25934</v>
      </c>
      <c r="DO576" s="3">
        <f t="shared" si="1147"/>
        <v>53</v>
      </c>
      <c r="DP576" s="3">
        <f t="shared" si="1148"/>
        <v>2.0436492635150767</v>
      </c>
      <c r="DQ576" s="2"/>
      <c r="DR576" s="131">
        <v>26054</v>
      </c>
      <c r="DS576" s="2">
        <v>26003</v>
      </c>
      <c r="DT576" s="3">
        <f t="shared" si="1149"/>
        <v>51</v>
      </c>
      <c r="DU576" s="3">
        <f t="shared" si="1150"/>
        <v>1.9613121562896589</v>
      </c>
      <c r="DV576" s="2"/>
      <c r="DW576" s="131">
        <v>26182</v>
      </c>
      <c r="DX576" s="2">
        <v>26127</v>
      </c>
      <c r="DY576" s="3">
        <f t="shared" si="1151"/>
        <v>55</v>
      </c>
      <c r="DZ576" s="3">
        <f t="shared" si="1152"/>
        <v>2.1051020017606308</v>
      </c>
      <c r="EA576" s="2"/>
      <c r="EB576" s="131">
        <v>26278</v>
      </c>
      <c r="EC576" s="2">
        <v>26222</v>
      </c>
      <c r="ED576" s="3">
        <f>EB576-EC576</f>
        <v>56</v>
      </c>
      <c r="EE576" s="3">
        <f t="shared" si="1153"/>
        <v>2.135611318739989</v>
      </c>
      <c r="EF576" s="2"/>
      <c r="EG576" s="131">
        <v>26370</v>
      </c>
      <c r="EH576" s="2">
        <v>26344</v>
      </c>
      <c r="EI576" s="3">
        <f t="shared" si="1247"/>
        <v>26</v>
      </c>
      <c r="EJ576" s="3">
        <f t="shared" si="1154"/>
        <v>0.98694199817795314</v>
      </c>
      <c r="EK576" s="2"/>
      <c r="EL576" s="131">
        <v>26572</v>
      </c>
      <c r="EM576" s="2">
        <v>26512</v>
      </c>
      <c r="EN576" s="3">
        <f t="shared" si="1248"/>
        <v>60</v>
      </c>
      <c r="EO576" s="3">
        <f t="shared" si="1155"/>
        <v>2.263126131563066</v>
      </c>
      <c r="EP576" s="2"/>
      <c r="EQ576" s="2"/>
      <c r="ER576" s="77">
        <f t="shared" si="1156"/>
        <v>202</v>
      </c>
      <c r="ES576" s="83">
        <f t="shared" si="1240"/>
        <v>215</v>
      </c>
      <c r="ET576" s="83">
        <f t="shared" si="1222"/>
        <v>209</v>
      </c>
      <c r="EU576" s="81">
        <f t="shared" si="1241"/>
        <v>202</v>
      </c>
      <c r="EV576" s="81">
        <f t="shared" si="1225"/>
        <v>32</v>
      </c>
      <c r="EW576" s="81">
        <f t="shared" si="1236"/>
        <v>46</v>
      </c>
      <c r="EX576" s="81">
        <f t="shared" si="1226"/>
        <v>53</v>
      </c>
      <c r="EY576" s="81">
        <f>DT576</f>
        <v>51</v>
      </c>
      <c r="EZ576" s="81">
        <f t="shared" si="1246"/>
        <v>55</v>
      </c>
      <c r="FA576" s="81">
        <f t="shared" si="1158"/>
        <v>56</v>
      </c>
      <c r="FB576" s="81">
        <f t="shared" si="1159"/>
        <v>26</v>
      </c>
      <c r="FC576" s="81">
        <f t="shared" si="1249"/>
        <v>60</v>
      </c>
      <c r="FD576" s="2"/>
      <c r="FE576" s="77">
        <f t="shared" si="1160"/>
        <v>8.3640428967744604</v>
      </c>
      <c r="FF576" s="83">
        <f t="shared" si="1161"/>
        <v>8.7952546533033331</v>
      </c>
      <c r="FG576" s="83">
        <f t="shared" si="1162"/>
        <v>8.3703792702951656</v>
      </c>
      <c r="FH576" s="81">
        <f t="shared" si="1163"/>
        <v>8.0235144582141729</v>
      </c>
      <c r="FI576" s="81">
        <f t="shared" si="1164"/>
        <v>1.2528875141928664</v>
      </c>
      <c r="FJ576" s="81">
        <f t="shared" si="1165"/>
        <v>1.7848135645830909</v>
      </c>
      <c r="FK576" s="81">
        <f t="shared" si="1166"/>
        <v>2.0436492635150767</v>
      </c>
      <c r="FL576" s="81">
        <f t="shared" si="1167"/>
        <v>1.9613121562896589</v>
      </c>
      <c r="FM576" s="81">
        <f t="shared" si="1168"/>
        <v>2.1051020017606308</v>
      </c>
      <c r="FN576" s="81">
        <f t="shared" si="1169"/>
        <v>2.135611318739989</v>
      </c>
      <c r="FO576" s="81">
        <f t="shared" si="1170"/>
        <v>0.98694199817795314</v>
      </c>
      <c r="FP576" s="81">
        <f t="shared" si="1171"/>
        <v>2.263126131563066</v>
      </c>
      <c r="FQ576" s="2"/>
      <c r="FR576" s="83">
        <f t="shared" si="1172"/>
        <v>13</v>
      </c>
      <c r="FS576" s="83">
        <f t="shared" si="1173"/>
        <v>-6</v>
      </c>
      <c r="FT576" s="83">
        <f t="shared" si="1174"/>
        <v>-7</v>
      </c>
      <c r="FU576" s="83">
        <f t="shared" si="1175"/>
        <v>-170</v>
      </c>
      <c r="FV576" s="83">
        <f t="shared" si="1176"/>
        <v>14</v>
      </c>
      <c r="FW576" s="83">
        <f t="shared" si="1177"/>
        <v>7</v>
      </c>
      <c r="FX576" s="83">
        <f t="shared" si="1178"/>
        <v>-2</v>
      </c>
      <c r="FY576" s="83">
        <f t="shared" si="1179"/>
        <v>4</v>
      </c>
      <c r="FZ576" s="83">
        <f t="shared" si="1180"/>
        <v>1</v>
      </c>
      <c r="GA576" s="83">
        <f t="shared" si="1181"/>
        <v>-30</v>
      </c>
      <c r="GB576" s="83">
        <f t="shared" si="1182"/>
        <v>34</v>
      </c>
      <c r="GC576" s="54"/>
      <c r="GD576" s="205">
        <f t="shared" si="1183"/>
        <v>0.43121175652887267</v>
      </c>
      <c r="GE576" s="206">
        <f t="shared" si="1184"/>
        <v>-0.42487538300816752</v>
      </c>
      <c r="GF576" s="206">
        <f t="shared" si="1185"/>
        <v>-0.34686481208099273</v>
      </c>
      <c r="GG576" s="207">
        <f t="shared" si="1186"/>
        <v>-6.7706269440213065</v>
      </c>
      <c r="GH576" s="206">
        <f t="shared" si="1187"/>
        <v>0.53192605039022456</v>
      </c>
      <c r="GI576" s="206">
        <f t="shared" si="1188"/>
        <v>0.25883569893198577</v>
      </c>
      <c r="GJ576" s="206">
        <f t="shared" si="1189"/>
        <v>-8.2337107225417761E-2</v>
      </c>
      <c r="GK576" s="206">
        <f t="shared" si="1190"/>
        <v>0.14378984547097184</v>
      </c>
      <c r="GL576" s="206">
        <f t="shared" si="1191"/>
        <v>3.0509316979358214E-2</v>
      </c>
      <c r="GM576" s="206">
        <f t="shared" si="1192"/>
        <v>-1.148669320562036</v>
      </c>
      <c r="GN576" s="206">
        <f t="shared" si="1193"/>
        <v>1.2761841333851129</v>
      </c>
      <c r="GO576" s="2"/>
      <c r="GP576" s="3">
        <f t="shared" si="1194"/>
        <v>60</v>
      </c>
      <c r="GQ576" s="320">
        <f t="shared" si="1195"/>
        <v>2.2631261315630659E-3</v>
      </c>
      <c r="GR576" s="298">
        <f t="shared" si="1196"/>
        <v>3.5179992685348055E-3</v>
      </c>
      <c r="GS576" s="298">
        <f t="shared" si="1197"/>
        <v>3.4359318566816888E-3</v>
      </c>
      <c r="GT576" s="298">
        <f t="shared" si="1198"/>
        <v>3.9907379054338367E-3</v>
      </c>
      <c r="GU576" s="298">
        <f t="shared" si="1199"/>
        <v>4.3613438120735813E-3</v>
      </c>
      <c r="GV576" s="298">
        <f t="shared" si="1200"/>
        <v>5.7745055579615993E-4</v>
      </c>
      <c r="GW576" s="298">
        <f t="shared" si="1201"/>
        <v>9.2330543345175726E-4</v>
      </c>
      <c r="GX576" s="298">
        <f t="shared" si="1202"/>
        <v>1.326193574216795E-3</v>
      </c>
      <c r="GY576" s="298">
        <f t="shared" si="1203"/>
        <v>1.2229336018991439E-3</v>
      </c>
      <c r="GZ576" s="298">
        <f t="shared" si="1204"/>
        <v>1.1416709911779969E-3</v>
      </c>
      <c r="HA576" s="298">
        <f t="shared" si="1205"/>
        <v>1.1829319814110689E-3</v>
      </c>
      <c r="HB576" s="298">
        <f t="shared" si="1206"/>
        <v>5.1844466600199407E-4</v>
      </c>
      <c r="HC576" s="298">
        <f t="shared" si="1207"/>
        <v>1.0396991803704795E-3</v>
      </c>
      <c r="HD576" s="298"/>
    </row>
    <row r="577" spans="1:250" ht="12" customHeight="1" x14ac:dyDescent="0.25">
      <c r="A577" s="2">
        <v>3</v>
      </c>
      <c r="B577" s="10" t="s">
        <v>154</v>
      </c>
      <c r="C577" s="183">
        <v>93010</v>
      </c>
      <c r="D577" s="10"/>
      <c r="E577" s="2" t="s">
        <v>278</v>
      </c>
      <c r="F577" s="33"/>
      <c r="G577" s="33"/>
      <c r="H577" s="33"/>
      <c r="I577" s="33"/>
      <c r="J577" s="33"/>
      <c r="K577" s="33"/>
      <c r="L577" s="33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61"/>
      <c r="X577" s="45"/>
      <c r="Y577" s="3">
        <v>14</v>
      </c>
      <c r="Z577" s="146">
        <v>2</v>
      </c>
      <c r="AA577" s="3">
        <f t="shared" si="1227"/>
        <v>16</v>
      </c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178">
        <f t="shared" si="1120"/>
        <v>0</v>
      </c>
      <c r="BB577" s="2">
        <f t="shared" si="1121"/>
        <v>0</v>
      </c>
      <c r="BC577" s="2">
        <f t="shared" si="1122"/>
        <v>0</v>
      </c>
      <c r="BD577" s="146">
        <f t="shared" si="1123"/>
        <v>0</v>
      </c>
      <c r="BE577" s="3">
        <f t="shared" si="1124"/>
        <v>1.6494845360824744</v>
      </c>
      <c r="BF577" s="178">
        <f t="shared" si="1125"/>
        <v>0</v>
      </c>
      <c r="BG577" s="2">
        <f t="shared" si="1126"/>
        <v>0</v>
      </c>
      <c r="BH577" s="2">
        <f t="shared" si="1127"/>
        <v>0</v>
      </c>
      <c r="BI577" s="146">
        <f t="shared" si="1128"/>
        <v>0</v>
      </c>
      <c r="BJ577" s="3"/>
      <c r="BK577" s="21">
        <v>4855</v>
      </c>
      <c r="BL577" s="3">
        <v>4835</v>
      </c>
      <c r="BM577" s="2">
        <v>20</v>
      </c>
      <c r="BN577" s="2">
        <v>20</v>
      </c>
      <c r="BO577" s="45"/>
      <c r="BP577" s="2">
        <f t="shared" si="1129"/>
        <v>20</v>
      </c>
      <c r="BQ577" s="2">
        <f t="shared" si="1130"/>
        <v>4.1365046535677354</v>
      </c>
      <c r="BR577" s="2">
        <f t="shared" si="1131"/>
        <v>4.1365046535677354</v>
      </c>
      <c r="BS577" s="2"/>
      <c r="BT577" s="7">
        <v>4864</v>
      </c>
      <c r="BU577" s="3">
        <v>4839</v>
      </c>
      <c r="BV577" s="2">
        <f t="shared" si="1228"/>
        <v>25</v>
      </c>
      <c r="BW577" s="2">
        <v>25</v>
      </c>
      <c r="BX577" s="61"/>
      <c r="BY577" s="2">
        <f t="shared" si="1132"/>
        <v>25</v>
      </c>
      <c r="BZ577" s="2">
        <f t="shared" si="1133"/>
        <v>5.1663566852655505</v>
      </c>
      <c r="CA577" s="2">
        <f t="shared" si="1134"/>
        <v>5.1663566852655505</v>
      </c>
      <c r="CB577" s="2"/>
      <c r="CC577" s="105">
        <v>4833</v>
      </c>
      <c r="CD577" s="3">
        <v>4832</v>
      </c>
      <c r="CE577" s="2">
        <f t="shared" si="1229"/>
        <v>1</v>
      </c>
      <c r="CF577" s="2">
        <v>1</v>
      </c>
      <c r="CG577" s="61"/>
      <c r="CH577" s="2">
        <f t="shared" si="1135"/>
        <v>1</v>
      </c>
      <c r="CI577" s="2">
        <f t="shared" si="1136"/>
        <v>0.20695364238410596</v>
      </c>
      <c r="CJ577" s="2">
        <f t="shared" si="1137"/>
        <v>0.20695364238410596</v>
      </c>
      <c r="CK577" s="2"/>
      <c r="CL577" s="105">
        <v>4890</v>
      </c>
      <c r="CM577" s="3">
        <v>4893</v>
      </c>
      <c r="CN577" s="2">
        <f t="shared" si="1230"/>
        <v>-3</v>
      </c>
      <c r="CO577" s="2">
        <f t="shared" si="1231"/>
        <v>-3</v>
      </c>
      <c r="CP577" s="61"/>
      <c r="CQ577" s="2">
        <f t="shared" si="1138"/>
        <v>-3</v>
      </c>
      <c r="CR577" s="2">
        <f t="shared" si="1139"/>
        <v>-0.61312078479460452</v>
      </c>
      <c r="CS577" s="2">
        <f t="shared" si="1140"/>
        <v>-0.61312078479460452</v>
      </c>
      <c r="CT577" s="2"/>
      <c r="CU577" s="131">
        <v>4858</v>
      </c>
      <c r="CV577" s="3">
        <v>4850</v>
      </c>
      <c r="CW577" s="2">
        <f t="shared" si="1232"/>
        <v>8</v>
      </c>
      <c r="CX577" s="2">
        <f t="shared" si="1233"/>
        <v>8</v>
      </c>
      <c r="CY577" s="61"/>
      <c r="CZ577" s="2">
        <f t="shared" si="1141"/>
        <v>8</v>
      </c>
      <c r="DA577" s="2">
        <f t="shared" si="1142"/>
        <v>1.6494845360824744</v>
      </c>
      <c r="DB577" s="2">
        <f t="shared" si="1143"/>
        <v>1.6494845360824744</v>
      </c>
      <c r="DC577" s="2"/>
      <c r="DD577" s="131">
        <v>4912</v>
      </c>
      <c r="DE577" s="3">
        <v>4906</v>
      </c>
      <c r="DF577" s="2">
        <f t="shared" si="1234"/>
        <v>6</v>
      </c>
      <c r="DG577" s="2">
        <f t="shared" si="1235"/>
        <v>6</v>
      </c>
      <c r="DH577" s="61"/>
      <c r="DI577" s="2">
        <f t="shared" si="1144"/>
        <v>6</v>
      </c>
      <c r="DJ577" s="2">
        <f t="shared" si="1145"/>
        <v>1.2229922543823888</v>
      </c>
      <c r="DK577" s="2">
        <f t="shared" si="1146"/>
        <v>1.2229922543823888</v>
      </c>
      <c r="DL577" s="2"/>
      <c r="DM577" s="131">
        <v>4927</v>
      </c>
      <c r="DN577" s="2">
        <v>4927</v>
      </c>
      <c r="DO577" s="3">
        <f t="shared" si="1147"/>
        <v>0</v>
      </c>
      <c r="DP577" s="3">
        <f t="shared" si="1148"/>
        <v>0</v>
      </c>
      <c r="DQ577" s="2"/>
      <c r="DR577" s="131">
        <v>4926</v>
      </c>
      <c r="DS577" s="2">
        <v>4919</v>
      </c>
      <c r="DT577" s="3">
        <f t="shared" si="1149"/>
        <v>7</v>
      </c>
      <c r="DU577" s="3">
        <f t="shared" si="1150"/>
        <v>1.423053466151657</v>
      </c>
      <c r="DV577" s="2"/>
      <c r="DW577" s="131">
        <v>4990</v>
      </c>
      <c r="DX577" s="2">
        <v>4983</v>
      </c>
      <c r="DY577" s="3">
        <f t="shared" si="1151"/>
        <v>7</v>
      </c>
      <c r="DZ577" s="3">
        <f t="shared" si="1152"/>
        <v>1.4047762392133254</v>
      </c>
      <c r="EA577" s="2"/>
      <c r="EB577" s="131">
        <v>4993</v>
      </c>
      <c r="EC577" s="2">
        <v>4996</v>
      </c>
      <c r="ED577" s="3">
        <v>0</v>
      </c>
      <c r="EE577" s="3">
        <f t="shared" si="1153"/>
        <v>0</v>
      </c>
      <c r="EF577" s="2"/>
      <c r="EG577" s="131">
        <v>5015</v>
      </c>
      <c r="EH577" s="2">
        <v>5014</v>
      </c>
      <c r="EI577" s="3">
        <f t="shared" si="1247"/>
        <v>1</v>
      </c>
      <c r="EJ577" s="3">
        <f t="shared" si="1154"/>
        <v>0.19944156362185878</v>
      </c>
      <c r="EK577" s="2"/>
      <c r="EL577" s="131">
        <v>5000</v>
      </c>
      <c r="EM577" s="2">
        <v>4999</v>
      </c>
      <c r="EN577" s="3">
        <f t="shared" si="1248"/>
        <v>1</v>
      </c>
      <c r="EO577" s="3">
        <f t="shared" si="1155"/>
        <v>0.20004000800160032</v>
      </c>
      <c r="EP577" s="2"/>
      <c r="EQ577" s="2"/>
      <c r="ER577" s="77">
        <f t="shared" si="1156"/>
        <v>20</v>
      </c>
      <c r="ES577" s="83">
        <f t="shared" si="1240"/>
        <v>25</v>
      </c>
      <c r="ET577" s="83">
        <f t="shared" si="1222"/>
        <v>1</v>
      </c>
      <c r="EU577" s="81">
        <f t="shared" si="1241"/>
        <v>-3</v>
      </c>
      <c r="EV577" s="81">
        <f t="shared" si="1225"/>
        <v>8</v>
      </c>
      <c r="EW577" s="81">
        <f t="shared" si="1236"/>
        <v>6</v>
      </c>
      <c r="EX577" s="81">
        <f t="shared" si="1226"/>
        <v>0</v>
      </c>
      <c r="EY577" s="81">
        <v>0</v>
      </c>
      <c r="EZ577" s="81">
        <f t="shared" si="1246"/>
        <v>7</v>
      </c>
      <c r="FA577" s="81">
        <f t="shared" si="1158"/>
        <v>0</v>
      </c>
      <c r="FB577" s="81">
        <f t="shared" si="1159"/>
        <v>1</v>
      </c>
      <c r="FC577" s="81">
        <f t="shared" si="1249"/>
        <v>1</v>
      </c>
      <c r="FD577" s="2"/>
      <c r="FE577" s="77">
        <f t="shared" si="1160"/>
        <v>4.1365046535677354</v>
      </c>
      <c r="FF577" s="83">
        <f t="shared" si="1161"/>
        <v>5.1663566852655505</v>
      </c>
      <c r="FG577" s="83">
        <f t="shared" si="1162"/>
        <v>0.20695364238410596</v>
      </c>
      <c r="FH577" s="81">
        <f t="shared" si="1163"/>
        <v>-0.61312078479460452</v>
      </c>
      <c r="FI577" s="81">
        <f t="shared" si="1164"/>
        <v>1.6494845360824744</v>
      </c>
      <c r="FJ577" s="81">
        <f t="shared" si="1165"/>
        <v>1.2229922543823888</v>
      </c>
      <c r="FK577" s="81">
        <f t="shared" si="1166"/>
        <v>0</v>
      </c>
      <c r="FL577" s="81">
        <f t="shared" si="1167"/>
        <v>0</v>
      </c>
      <c r="FM577" s="81">
        <f t="shared" si="1168"/>
        <v>1.4047762392133254</v>
      </c>
      <c r="FN577" s="81">
        <f t="shared" si="1169"/>
        <v>0</v>
      </c>
      <c r="FO577" s="81">
        <f t="shared" si="1170"/>
        <v>0.19944156362185878</v>
      </c>
      <c r="FP577" s="81">
        <f t="shared" si="1171"/>
        <v>0.20004000800160032</v>
      </c>
      <c r="FQ577" s="2"/>
      <c r="FR577" s="83">
        <f t="shared" si="1172"/>
        <v>5</v>
      </c>
      <c r="FS577" s="83">
        <f t="shared" si="1173"/>
        <v>-24</v>
      </c>
      <c r="FT577" s="83">
        <f t="shared" si="1174"/>
        <v>-4</v>
      </c>
      <c r="FU577" s="83">
        <f t="shared" si="1175"/>
        <v>11</v>
      </c>
      <c r="FV577" s="83">
        <f t="shared" si="1176"/>
        <v>-2</v>
      </c>
      <c r="FW577" s="83">
        <f t="shared" si="1177"/>
        <v>-6</v>
      </c>
      <c r="FX577" s="83">
        <f t="shared" si="1178"/>
        <v>0</v>
      </c>
      <c r="FY577" s="83">
        <f t="shared" si="1179"/>
        <v>7</v>
      </c>
      <c r="FZ577" s="83">
        <f t="shared" si="1180"/>
        <v>-7</v>
      </c>
      <c r="GA577" s="83">
        <f t="shared" si="1181"/>
        <v>1</v>
      </c>
      <c r="GB577" s="83">
        <f t="shared" si="1182"/>
        <v>0</v>
      </c>
      <c r="GC577" s="54"/>
      <c r="GD577" s="205">
        <f t="shared" si="1183"/>
        <v>1.029852031697815</v>
      </c>
      <c r="GE577" s="206">
        <f t="shared" si="1184"/>
        <v>-4.9594030428814442</v>
      </c>
      <c r="GF577" s="206">
        <f t="shared" si="1185"/>
        <v>-0.82007442717871049</v>
      </c>
      <c r="GG577" s="207">
        <f t="shared" si="1186"/>
        <v>2.2626053208770789</v>
      </c>
      <c r="GH577" s="206">
        <f t="shared" si="1187"/>
        <v>-0.42649228170008557</v>
      </c>
      <c r="GI577" s="206">
        <f t="shared" si="1188"/>
        <v>-1.2229922543823888</v>
      </c>
      <c r="GJ577" s="206">
        <f t="shared" si="1189"/>
        <v>0</v>
      </c>
      <c r="GK577" s="206">
        <f t="shared" si="1190"/>
        <v>1.4047762392133254</v>
      </c>
      <c r="GL577" s="206">
        <f t="shared" si="1191"/>
        <v>-1.4047762392133254</v>
      </c>
      <c r="GM577" s="206">
        <f t="shared" si="1192"/>
        <v>0.19944156362185878</v>
      </c>
      <c r="GN577" s="206">
        <f t="shared" si="1193"/>
        <v>5.9844437974154729E-4</v>
      </c>
      <c r="GO577" s="2"/>
      <c r="GP577" s="3">
        <f t="shared" si="1194"/>
        <v>1</v>
      </c>
      <c r="GQ577" s="320">
        <f t="shared" si="1195"/>
        <v>2.0004000800160032E-4</v>
      </c>
      <c r="GR577" s="298">
        <f t="shared" si="1196"/>
        <v>3.4831675926087183E-4</v>
      </c>
      <c r="GS577" s="298">
        <f t="shared" si="1197"/>
        <v>3.9952696007926612E-4</v>
      </c>
      <c r="GT577" s="298">
        <f t="shared" si="1198"/>
        <v>1.909443973891788E-5</v>
      </c>
      <c r="GU577" s="298">
        <f t="shared" si="1199"/>
        <v>-6.4772432852577941E-5</v>
      </c>
      <c r="GV577" s="298">
        <f t="shared" si="1200"/>
        <v>1.4436263894903998E-4</v>
      </c>
      <c r="GW577" s="298">
        <f t="shared" si="1201"/>
        <v>1.2043114349370748E-4</v>
      </c>
      <c r="GX577" s="298">
        <f t="shared" si="1202"/>
        <v>0</v>
      </c>
      <c r="GY577" s="298">
        <f t="shared" si="1203"/>
        <v>0</v>
      </c>
      <c r="GZ577" s="298">
        <f t="shared" si="1204"/>
        <v>1.4530358069538143E-4</v>
      </c>
      <c r="HA577" s="298">
        <f t="shared" si="1205"/>
        <v>0</v>
      </c>
      <c r="HB577" s="298">
        <f t="shared" si="1206"/>
        <v>1.9940179461615153E-5</v>
      </c>
      <c r="HC577" s="298">
        <f t="shared" si="1207"/>
        <v>1.7328319672841323E-5</v>
      </c>
      <c r="HD577" s="298"/>
    </row>
    <row r="578" spans="1:250" ht="12" customHeight="1" x14ac:dyDescent="0.25">
      <c r="A578" s="2">
        <v>3</v>
      </c>
      <c r="B578" s="10" t="s">
        <v>154</v>
      </c>
      <c r="C578" s="183">
        <v>93014</v>
      </c>
      <c r="D578" s="10"/>
      <c r="E578" s="2" t="s">
        <v>295</v>
      </c>
      <c r="F578" s="33"/>
      <c r="G578" s="33"/>
      <c r="H578" s="33"/>
      <c r="I578" s="33"/>
      <c r="J578" s="33"/>
      <c r="K578" s="33"/>
      <c r="L578" s="33"/>
      <c r="M578" s="45"/>
      <c r="N578" s="45"/>
      <c r="O578" s="45"/>
      <c r="P578" s="45"/>
      <c r="Q578" s="45"/>
      <c r="R578" s="45"/>
      <c r="S578" s="45"/>
      <c r="T578" s="45">
        <v>260</v>
      </c>
      <c r="U578" s="45"/>
      <c r="V578" s="45"/>
      <c r="W578" s="61">
        <v>50</v>
      </c>
      <c r="X578" s="45">
        <f>SUM(M578:W578)</f>
        <v>310</v>
      </c>
      <c r="Y578" s="3">
        <v>11</v>
      </c>
      <c r="Z578" s="146">
        <v>5</v>
      </c>
      <c r="AA578" s="3">
        <f t="shared" si="1227"/>
        <v>16</v>
      </c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178">
        <f t="shared" si="1120"/>
        <v>0</v>
      </c>
      <c r="BB578" s="2">
        <f t="shared" si="1121"/>
        <v>0</v>
      </c>
      <c r="BC578" s="2">
        <f t="shared" si="1122"/>
        <v>0</v>
      </c>
      <c r="BD578" s="146">
        <f t="shared" si="1123"/>
        <v>0</v>
      </c>
      <c r="BE578" s="3">
        <f t="shared" si="1124"/>
        <v>1.8646012621916237</v>
      </c>
      <c r="BF578" s="178">
        <f t="shared" si="1125"/>
        <v>0</v>
      </c>
      <c r="BG578" s="2">
        <f t="shared" si="1126"/>
        <v>0</v>
      </c>
      <c r="BH578" s="2">
        <f t="shared" si="1127"/>
        <v>0</v>
      </c>
      <c r="BI578" s="146">
        <f t="shared" si="1128"/>
        <v>0</v>
      </c>
      <c r="BJ578" s="3"/>
      <c r="BK578" s="21">
        <v>13923</v>
      </c>
      <c r="BL578" s="3">
        <v>13881</v>
      </c>
      <c r="BM578" s="2">
        <v>42</v>
      </c>
      <c r="BN578" s="2">
        <v>42</v>
      </c>
      <c r="BO578" s="45"/>
      <c r="BP578" s="2">
        <f t="shared" si="1129"/>
        <v>42</v>
      </c>
      <c r="BQ578" s="2">
        <f t="shared" si="1130"/>
        <v>3.0257186081694405</v>
      </c>
      <c r="BR578" s="2">
        <f t="shared" si="1131"/>
        <v>3.0257186081694405</v>
      </c>
      <c r="BS578" s="2"/>
      <c r="BT578" s="7">
        <v>13992</v>
      </c>
      <c r="BU578" s="3">
        <v>13946</v>
      </c>
      <c r="BV578" s="2">
        <f t="shared" si="1228"/>
        <v>46</v>
      </c>
      <c r="BW578" s="2">
        <v>46</v>
      </c>
      <c r="BX578" s="61"/>
      <c r="BY578" s="2">
        <f t="shared" si="1132"/>
        <v>46</v>
      </c>
      <c r="BZ578" s="2">
        <f t="shared" si="1133"/>
        <v>3.2984368277642337</v>
      </c>
      <c r="CA578" s="2">
        <f t="shared" si="1134"/>
        <v>3.2984368277642337</v>
      </c>
      <c r="CB578" s="2"/>
      <c r="CC578" s="105">
        <v>13977</v>
      </c>
      <c r="CD578" s="3">
        <v>13917</v>
      </c>
      <c r="CE578" s="2">
        <f t="shared" si="1229"/>
        <v>60</v>
      </c>
      <c r="CF578" s="2">
        <v>60</v>
      </c>
      <c r="CG578" s="61"/>
      <c r="CH578" s="2">
        <f t="shared" si="1135"/>
        <v>60</v>
      </c>
      <c r="CI578" s="2">
        <f t="shared" si="1136"/>
        <v>4.3112739814615226</v>
      </c>
      <c r="CJ578" s="2">
        <f t="shared" si="1137"/>
        <v>4.3112739814615226</v>
      </c>
      <c r="CK578" s="2"/>
      <c r="CL578" s="105">
        <v>13947</v>
      </c>
      <c r="CM578" s="3">
        <v>13924</v>
      </c>
      <c r="CN578" s="2">
        <f t="shared" si="1230"/>
        <v>23</v>
      </c>
      <c r="CO578" s="2">
        <f t="shared" si="1231"/>
        <v>23</v>
      </c>
      <c r="CP578" s="61"/>
      <c r="CQ578" s="2">
        <f t="shared" si="1138"/>
        <v>23</v>
      </c>
      <c r="CR578" s="2">
        <f t="shared" si="1139"/>
        <v>1.6518241884515945</v>
      </c>
      <c r="CS578" s="2">
        <f t="shared" si="1140"/>
        <v>1.6518241884515945</v>
      </c>
      <c r="CT578" s="2"/>
      <c r="CU578" s="131">
        <v>13970</v>
      </c>
      <c r="CV578" s="3">
        <v>13944</v>
      </c>
      <c r="CW578" s="2">
        <f t="shared" si="1232"/>
        <v>26</v>
      </c>
      <c r="CX578" s="2">
        <f t="shared" si="1233"/>
        <v>26</v>
      </c>
      <c r="CY578" s="61"/>
      <c r="CZ578" s="2">
        <f t="shared" si="1141"/>
        <v>26</v>
      </c>
      <c r="DA578" s="2">
        <f t="shared" si="1142"/>
        <v>1.8646012621916237</v>
      </c>
      <c r="DB578" s="2">
        <f t="shared" si="1143"/>
        <v>1.8646012621916237</v>
      </c>
      <c r="DC578" s="2"/>
      <c r="DD578" s="131">
        <v>14184</v>
      </c>
      <c r="DE578" s="3">
        <v>13888</v>
      </c>
      <c r="DF578" s="2">
        <f t="shared" si="1234"/>
        <v>296</v>
      </c>
      <c r="DG578" s="2">
        <f t="shared" si="1235"/>
        <v>296</v>
      </c>
      <c r="DH578" s="61"/>
      <c r="DI578" s="2">
        <f t="shared" si="1144"/>
        <v>296</v>
      </c>
      <c r="DJ578" s="2">
        <f t="shared" si="1145"/>
        <v>21.313364055299541</v>
      </c>
      <c r="DK578" s="2">
        <f t="shared" si="1146"/>
        <v>21.313364055299541</v>
      </c>
      <c r="DL578" s="2"/>
      <c r="DM578" s="131">
        <v>13796</v>
      </c>
      <c r="DN578" s="2">
        <v>13766</v>
      </c>
      <c r="DO578" s="3">
        <f t="shared" si="1147"/>
        <v>30</v>
      </c>
      <c r="DP578" s="3">
        <f t="shared" si="1148"/>
        <v>2.1792822896992594</v>
      </c>
      <c r="DQ578" s="2"/>
      <c r="DR578" s="131">
        <v>13772</v>
      </c>
      <c r="DS578" s="2">
        <v>13745</v>
      </c>
      <c r="DT578" s="3">
        <f t="shared" si="1149"/>
        <v>27</v>
      </c>
      <c r="DU578" s="3">
        <f t="shared" si="1150"/>
        <v>1.96435067297199</v>
      </c>
      <c r="DV578" s="2"/>
      <c r="DW578" s="131">
        <v>14111</v>
      </c>
      <c r="DX578" s="2">
        <v>13826</v>
      </c>
      <c r="DY578" s="3">
        <f t="shared" si="1151"/>
        <v>285</v>
      </c>
      <c r="DZ578" s="3">
        <f t="shared" si="1152"/>
        <v>20.613337190799939</v>
      </c>
      <c r="EA578" s="2"/>
      <c r="EB578" s="131">
        <v>14074</v>
      </c>
      <c r="EC578" s="2">
        <v>13797</v>
      </c>
      <c r="ED578" s="3">
        <f t="shared" ref="ED578:ED583" si="1250">EB578-EC578</f>
        <v>277</v>
      </c>
      <c r="EE578" s="3">
        <f t="shared" si="1153"/>
        <v>20.076828296006376</v>
      </c>
      <c r="EF578" s="2"/>
      <c r="EG578" s="131">
        <v>14173</v>
      </c>
      <c r="EH578" s="2">
        <v>13867</v>
      </c>
      <c r="EI578" s="3">
        <f t="shared" si="1247"/>
        <v>306</v>
      </c>
      <c r="EJ578" s="3">
        <f t="shared" si="1154"/>
        <v>22.066777240931707</v>
      </c>
      <c r="EK578" s="2"/>
      <c r="EL578" s="131">
        <v>14248</v>
      </c>
      <c r="EM578" s="2">
        <v>13984</v>
      </c>
      <c r="EN578" s="3">
        <f t="shared" si="1248"/>
        <v>264</v>
      </c>
      <c r="EO578" s="3">
        <f t="shared" si="1155"/>
        <v>18.878718535469108</v>
      </c>
      <c r="EP578" s="2"/>
      <c r="EQ578" s="2"/>
      <c r="ER578" s="77">
        <f t="shared" si="1156"/>
        <v>42</v>
      </c>
      <c r="ES578" s="83">
        <f t="shared" si="1240"/>
        <v>46</v>
      </c>
      <c r="ET578" s="83">
        <f t="shared" si="1222"/>
        <v>60</v>
      </c>
      <c r="EU578" s="81">
        <f t="shared" si="1241"/>
        <v>23</v>
      </c>
      <c r="EV578" s="81">
        <f t="shared" si="1225"/>
        <v>26</v>
      </c>
      <c r="EW578" s="81">
        <f t="shared" si="1236"/>
        <v>296</v>
      </c>
      <c r="EX578" s="81">
        <f t="shared" si="1226"/>
        <v>30</v>
      </c>
      <c r="EY578" s="81">
        <f t="shared" ref="EY578:EY583" si="1251">DT578</f>
        <v>27</v>
      </c>
      <c r="EZ578" s="81">
        <f t="shared" si="1246"/>
        <v>285</v>
      </c>
      <c r="FA578" s="81">
        <f t="shared" si="1158"/>
        <v>277</v>
      </c>
      <c r="FB578" s="81">
        <f t="shared" si="1159"/>
        <v>306</v>
      </c>
      <c r="FC578" s="81">
        <f t="shared" si="1249"/>
        <v>264</v>
      </c>
      <c r="FD578" s="2"/>
      <c r="FE578" s="77">
        <f t="shared" si="1160"/>
        <v>3.0257186081694405</v>
      </c>
      <c r="FF578" s="83">
        <f t="shared" si="1161"/>
        <v>3.2984368277642337</v>
      </c>
      <c r="FG578" s="83">
        <f t="shared" si="1162"/>
        <v>4.3112739814615226</v>
      </c>
      <c r="FH578" s="81">
        <f t="shared" si="1163"/>
        <v>1.6518241884515945</v>
      </c>
      <c r="FI578" s="81">
        <f t="shared" si="1164"/>
        <v>1.8646012621916237</v>
      </c>
      <c r="FJ578" s="81">
        <f t="shared" si="1165"/>
        <v>21.313364055299541</v>
      </c>
      <c r="FK578" s="81">
        <f t="shared" si="1166"/>
        <v>2.1792822896992594</v>
      </c>
      <c r="FL578" s="81">
        <f t="shared" si="1167"/>
        <v>1.96435067297199</v>
      </c>
      <c r="FM578" s="81">
        <f t="shared" si="1168"/>
        <v>20.613337190799939</v>
      </c>
      <c r="FN578" s="81">
        <f t="shared" si="1169"/>
        <v>20.076828296006376</v>
      </c>
      <c r="FO578" s="81">
        <f t="shared" si="1170"/>
        <v>22.066777240931707</v>
      </c>
      <c r="FP578" s="81">
        <f t="shared" si="1171"/>
        <v>18.878718535469108</v>
      </c>
      <c r="FQ578" s="2"/>
      <c r="FR578" s="83">
        <f t="shared" si="1172"/>
        <v>4</v>
      </c>
      <c r="FS578" s="83">
        <f t="shared" si="1173"/>
        <v>14</v>
      </c>
      <c r="FT578" s="83">
        <f t="shared" si="1174"/>
        <v>-37</v>
      </c>
      <c r="FU578" s="83">
        <f t="shared" si="1175"/>
        <v>3</v>
      </c>
      <c r="FV578" s="83">
        <f t="shared" si="1176"/>
        <v>270</v>
      </c>
      <c r="FW578" s="83">
        <f t="shared" si="1177"/>
        <v>-266</v>
      </c>
      <c r="FX578" s="83">
        <f t="shared" si="1178"/>
        <v>-3</v>
      </c>
      <c r="FY578" s="83">
        <f t="shared" si="1179"/>
        <v>258</v>
      </c>
      <c r="FZ578" s="83">
        <f t="shared" si="1180"/>
        <v>-8</v>
      </c>
      <c r="GA578" s="83">
        <f t="shared" si="1181"/>
        <v>29</v>
      </c>
      <c r="GB578" s="83">
        <f t="shared" si="1182"/>
        <v>-42</v>
      </c>
      <c r="GC578" s="54"/>
      <c r="GD578" s="205">
        <f t="shared" si="1183"/>
        <v>0.27271821959479325</v>
      </c>
      <c r="GE578" s="206">
        <f t="shared" si="1184"/>
        <v>1.0128371536972889</v>
      </c>
      <c r="GF578" s="206">
        <f t="shared" si="1185"/>
        <v>-2.6594497930099283</v>
      </c>
      <c r="GG578" s="207">
        <f t="shared" si="1186"/>
        <v>0.21277707374002919</v>
      </c>
      <c r="GH578" s="206">
        <f t="shared" si="1187"/>
        <v>19.448762793107917</v>
      </c>
      <c r="GI578" s="206">
        <f t="shared" si="1188"/>
        <v>-19.134081765600282</v>
      </c>
      <c r="GJ578" s="206">
        <f t="shared" si="1189"/>
        <v>-0.21493161672726946</v>
      </c>
      <c r="GK578" s="206">
        <f t="shared" si="1190"/>
        <v>18.64898651782795</v>
      </c>
      <c r="GL578" s="206">
        <f t="shared" si="1191"/>
        <v>-0.53650889479356323</v>
      </c>
      <c r="GM578" s="206">
        <f t="shared" si="1192"/>
        <v>1.9899489449253309</v>
      </c>
      <c r="GN578" s="206">
        <f t="shared" si="1193"/>
        <v>-3.1880587054625984</v>
      </c>
      <c r="GO578" s="2"/>
      <c r="GP578" s="3">
        <f t="shared" si="1194"/>
        <v>264</v>
      </c>
      <c r="GQ578" s="320">
        <f t="shared" si="1195"/>
        <v>1.8878718535469109E-2</v>
      </c>
      <c r="GR578" s="298">
        <f t="shared" si="1196"/>
        <v>7.3146519444783082E-4</v>
      </c>
      <c r="GS578" s="298">
        <f t="shared" si="1197"/>
        <v>7.3512960654584973E-4</v>
      </c>
      <c r="GT578" s="298">
        <f t="shared" si="1198"/>
        <v>1.1456663843350729E-3</v>
      </c>
      <c r="GU578" s="298">
        <f t="shared" si="1199"/>
        <v>4.9658865186976418E-4</v>
      </c>
      <c r="GV578" s="298">
        <f t="shared" si="1200"/>
        <v>4.6917857658437996E-4</v>
      </c>
      <c r="GW578" s="298">
        <f t="shared" si="1201"/>
        <v>5.941269745689569E-3</v>
      </c>
      <c r="GX578" s="298">
        <f t="shared" si="1202"/>
        <v>7.5067560804724257E-4</v>
      </c>
      <c r="GY578" s="298">
        <f t="shared" si="1203"/>
        <v>6.4743543629954675E-4</v>
      </c>
      <c r="GZ578" s="298">
        <f t="shared" si="1204"/>
        <v>5.9159314997405295E-3</v>
      </c>
      <c r="HA578" s="298">
        <f t="shared" si="1205"/>
        <v>5.8512885509083229E-3</v>
      </c>
      <c r="HB578" s="298">
        <f t="shared" si="1206"/>
        <v>6.1016949152542374E-3</v>
      </c>
      <c r="HC578" s="298">
        <f t="shared" si="1207"/>
        <v>4.57467639363011E-3</v>
      </c>
      <c r="HD578" s="298"/>
    </row>
    <row r="579" spans="1:250" ht="12" customHeight="1" x14ac:dyDescent="0.25">
      <c r="A579" s="2">
        <v>3</v>
      </c>
      <c r="B579" s="10" t="s">
        <v>154</v>
      </c>
      <c r="C579" s="183">
        <v>93018</v>
      </c>
      <c r="D579" s="10"/>
      <c r="E579" s="2" t="s">
        <v>314</v>
      </c>
      <c r="F579" s="33"/>
      <c r="G579" s="33"/>
      <c r="H579" s="33"/>
      <c r="I579" s="33"/>
      <c r="J579" s="33"/>
      <c r="K579" s="33"/>
      <c r="L579" s="33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61"/>
      <c r="X579" s="45"/>
      <c r="Y579" s="3">
        <v>3</v>
      </c>
      <c r="Z579" s="146">
        <v>4</v>
      </c>
      <c r="AA579" s="3">
        <f t="shared" si="1227"/>
        <v>7</v>
      </c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178">
        <f t="shared" si="1120"/>
        <v>0</v>
      </c>
      <c r="BB579" s="2">
        <f t="shared" si="1121"/>
        <v>0</v>
      </c>
      <c r="BC579" s="2">
        <f t="shared" si="1122"/>
        <v>0</v>
      </c>
      <c r="BD579" s="146">
        <f t="shared" si="1123"/>
        <v>0</v>
      </c>
      <c r="BE579" s="3">
        <f t="shared" si="1124"/>
        <v>0.6759040216289286</v>
      </c>
      <c r="BF579" s="178">
        <f t="shared" si="1125"/>
        <v>0</v>
      </c>
      <c r="BG579" s="2">
        <f t="shared" si="1126"/>
        <v>0</v>
      </c>
      <c r="BH579" s="2">
        <f t="shared" si="1127"/>
        <v>0</v>
      </c>
      <c r="BI579" s="146">
        <f t="shared" si="1128"/>
        <v>0</v>
      </c>
      <c r="BJ579" s="3"/>
      <c r="BK579" s="21">
        <v>2932</v>
      </c>
      <c r="BL579" s="3">
        <v>2919</v>
      </c>
      <c r="BM579" s="2">
        <v>13</v>
      </c>
      <c r="BN579" s="2">
        <v>13</v>
      </c>
      <c r="BO579" s="45"/>
      <c r="BP579" s="2">
        <f t="shared" ref="BP579:BP642" si="1252">BN579+BO579</f>
        <v>13</v>
      </c>
      <c r="BQ579" s="2">
        <f t="shared" si="1130"/>
        <v>4.4535799931483391</v>
      </c>
      <c r="BR579" s="2">
        <f t="shared" si="1131"/>
        <v>4.4535799931483391</v>
      </c>
      <c r="BS579" s="2"/>
      <c r="BT579" s="7">
        <v>2908</v>
      </c>
      <c r="BU579" s="3">
        <v>2889</v>
      </c>
      <c r="BV579" s="2">
        <f t="shared" si="1228"/>
        <v>19</v>
      </c>
      <c r="BW579" s="2">
        <v>19</v>
      </c>
      <c r="BX579" s="61"/>
      <c r="BY579" s="2">
        <f t="shared" ref="BY579:BY642" si="1253">BW579+BX579</f>
        <v>19</v>
      </c>
      <c r="BZ579" s="2">
        <f t="shared" si="1133"/>
        <v>6.5766701280719975</v>
      </c>
      <c r="CA579" s="2">
        <f t="shared" si="1134"/>
        <v>6.5766701280719975</v>
      </c>
      <c r="CB579" s="2"/>
      <c r="CC579" s="105">
        <v>2922</v>
      </c>
      <c r="CD579" s="3">
        <v>2919</v>
      </c>
      <c r="CE579" s="2">
        <f t="shared" si="1229"/>
        <v>3</v>
      </c>
      <c r="CF579" s="2">
        <v>3</v>
      </c>
      <c r="CG579" s="61"/>
      <c r="CH579" s="2">
        <f t="shared" ref="CH579:CH642" si="1254">CF579+CG579</f>
        <v>3</v>
      </c>
      <c r="CI579" s="2">
        <f t="shared" si="1136"/>
        <v>1.0277492291880781</v>
      </c>
      <c r="CJ579" s="2">
        <f t="shared" si="1137"/>
        <v>1.0277492291880781</v>
      </c>
      <c r="CK579" s="2"/>
      <c r="CL579" s="105">
        <v>2923</v>
      </c>
      <c r="CM579" s="3">
        <v>2915</v>
      </c>
      <c r="CN579" s="2">
        <f t="shared" si="1230"/>
        <v>8</v>
      </c>
      <c r="CO579" s="2">
        <f t="shared" si="1231"/>
        <v>8</v>
      </c>
      <c r="CP579" s="61"/>
      <c r="CQ579" s="2">
        <f t="shared" ref="CQ579:CQ642" si="1255">CO579+CP579</f>
        <v>8</v>
      </c>
      <c r="CR579" s="2">
        <f t="shared" si="1139"/>
        <v>2.7444253859348198</v>
      </c>
      <c r="CS579" s="2">
        <f t="shared" si="1140"/>
        <v>2.7444253859348198</v>
      </c>
      <c r="CT579" s="2"/>
      <c r="CU579" s="131">
        <v>2961</v>
      </c>
      <c r="CV579" s="3">
        <v>2959</v>
      </c>
      <c r="CW579" s="2">
        <f t="shared" si="1232"/>
        <v>2</v>
      </c>
      <c r="CX579" s="2">
        <f t="shared" si="1233"/>
        <v>2</v>
      </c>
      <c r="CY579" s="61"/>
      <c r="CZ579" s="2">
        <f t="shared" ref="CZ579:CZ642" si="1256">CX579+CY579</f>
        <v>2</v>
      </c>
      <c r="DA579" s="2">
        <f t="shared" si="1142"/>
        <v>0.6759040216289286</v>
      </c>
      <c r="DB579" s="2">
        <f t="shared" si="1143"/>
        <v>0.6759040216289286</v>
      </c>
      <c r="DC579" s="2"/>
      <c r="DD579" s="131">
        <v>2923</v>
      </c>
      <c r="DE579" s="3">
        <v>2923</v>
      </c>
      <c r="DF579" s="2">
        <f t="shared" si="1234"/>
        <v>0</v>
      </c>
      <c r="DG579" s="2">
        <f t="shared" si="1235"/>
        <v>0</v>
      </c>
      <c r="DH579" s="61"/>
      <c r="DI579" s="2">
        <f t="shared" ref="DI579:DI642" si="1257">DG579+DH579</f>
        <v>0</v>
      </c>
      <c r="DJ579" s="2">
        <f t="shared" si="1145"/>
        <v>0</v>
      </c>
      <c r="DK579" s="2">
        <f t="shared" si="1146"/>
        <v>0</v>
      </c>
      <c r="DL579" s="2"/>
      <c r="DM579" s="131">
        <v>2952</v>
      </c>
      <c r="DN579" s="2">
        <v>2952</v>
      </c>
      <c r="DO579" s="3">
        <f t="shared" ref="DO579:DO642" si="1258">DM579-DN579</f>
        <v>0</v>
      </c>
      <c r="DP579" s="3">
        <f t="shared" ref="DP579:DP642" si="1259">DO579/DN579*1000</f>
        <v>0</v>
      </c>
      <c r="DQ579" s="2"/>
      <c r="DR579" s="131">
        <v>2990</v>
      </c>
      <c r="DS579" s="2">
        <v>2994</v>
      </c>
      <c r="DT579" s="3">
        <f t="shared" ref="DT579:DT642" si="1260">DR579-DS579</f>
        <v>-4</v>
      </c>
      <c r="DU579" s="3">
        <f t="shared" ref="DU579:DU642" si="1261">DT579/DS579*1000</f>
        <v>-1.3360053440213762</v>
      </c>
      <c r="DV579" s="2"/>
      <c r="DW579" s="131">
        <v>2966</v>
      </c>
      <c r="DX579" s="2">
        <v>2968</v>
      </c>
      <c r="DY579" s="3">
        <f t="shared" ref="DY579:DY642" si="1262">DW579-DX579</f>
        <v>-2</v>
      </c>
      <c r="DZ579" s="3">
        <f t="shared" ref="DZ579:DZ642" si="1263">DY579/DX579*1000</f>
        <v>-0.67385444743935319</v>
      </c>
      <c r="EA579" s="2"/>
      <c r="EB579" s="131">
        <v>2966</v>
      </c>
      <c r="EC579" s="2">
        <v>2960</v>
      </c>
      <c r="ED579" s="3">
        <f t="shared" si="1250"/>
        <v>6</v>
      </c>
      <c r="EE579" s="3">
        <f t="shared" ref="EE579:EE642" si="1264">ED579/EC579*1000</f>
        <v>2.0270270270270272</v>
      </c>
      <c r="EF579" s="2"/>
      <c r="EG579" s="131">
        <v>3013</v>
      </c>
      <c r="EH579" s="2">
        <v>3011</v>
      </c>
      <c r="EI579" s="3">
        <f t="shared" si="1247"/>
        <v>2</v>
      </c>
      <c r="EJ579" s="3">
        <f t="shared" ref="EJ579:EJ642" si="1265">EI579/EH579*1000</f>
        <v>0.66423115244104947</v>
      </c>
      <c r="EK579" s="2"/>
      <c r="EL579" s="131">
        <v>2999</v>
      </c>
      <c r="EM579" s="2">
        <v>2994</v>
      </c>
      <c r="EN579" s="3">
        <f t="shared" si="1248"/>
        <v>5</v>
      </c>
      <c r="EO579" s="3">
        <f t="shared" ref="EO579:EO642" si="1266">EN579/EM579*1000</f>
        <v>1.6700066800267201</v>
      </c>
      <c r="EP579" s="2"/>
      <c r="EQ579" s="2"/>
      <c r="ER579" s="77">
        <f t="shared" si="1156"/>
        <v>13</v>
      </c>
      <c r="ES579" s="83">
        <f t="shared" si="1240"/>
        <v>19</v>
      </c>
      <c r="ET579" s="83">
        <f t="shared" si="1222"/>
        <v>3</v>
      </c>
      <c r="EU579" s="81">
        <f t="shared" si="1241"/>
        <v>8</v>
      </c>
      <c r="EV579" s="81">
        <f t="shared" si="1225"/>
        <v>2</v>
      </c>
      <c r="EW579" s="81">
        <f t="shared" si="1236"/>
        <v>0</v>
      </c>
      <c r="EX579" s="81">
        <f t="shared" si="1226"/>
        <v>0</v>
      </c>
      <c r="EY579" s="81">
        <f t="shared" si="1251"/>
        <v>-4</v>
      </c>
      <c r="EZ579" s="81">
        <f t="shared" si="1246"/>
        <v>-2</v>
      </c>
      <c r="FA579" s="81">
        <f t="shared" si="1158"/>
        <v>6</v>
      </c>
      <c r="FB579" s="81">
        <f t="shared" si="1159"/>
        <v>2</v>
      </c>
      <c r="FC579" s="81">
        <f t="shared" si="1249"/>
        <v>5</v>
      </c>
      <c r="FD579" s="2"/>
      <c r="FE579" s="77">
        <f t="shared" si="1160"/>
        <v>4.4535799931483391</v>
      </c>
      <c r="FF579" s="83">
        <f t="shared" si="1161"/>
        <v>6.5766701280719975</v>
      </c>
      <c r="FG579" s="83">
        <f t="shared" si="1162"/>
        <v>1.0277492291880781</v>
      </c>
      <c r="FH579" s="81">
        <f t="shared" si="1163"/>
        <v>2.7444253859348198</v>
      </c>
      <c r="FI579" s="81">
        <f t="shared" si="1164"/>
        <v>0.6759040216289286</v>
      </c>
      <c r="FJ579" s="81">
        <f t="shared" si="1165"/>
        <v>0</v>
      </c>
      <c r="FK579" s="81">
        <f t="shared" si="1166"/>
        <v>0</v>
      </c>
      <c r="FL579" s="81">
        <f t="shared" si="1167"/>
        <v>-1.3360053440213762</v>
      </c>
      <c r="FM579" s="81">
        <f t="shared" si="1168"/>
        <v>-0.67385444743935319</v>
      </c>
      <c r="FN579" s="81">
        <f t="shared" si="1169"/>
        <v>2.0270270270270272</v>
      </c>
      <c r="FO579" s="81">
        <f t="shared" si="1170"/>
        <v>0.66423115244104947</v>
      </c>
      <c r="FP579" s="81">
        <f t="shared" si="1171"/>
        <v>1.6700066800267201</v>
      </c>
      <c r="FQ579" s="2"/>
      <c r="FR579" s="83">
        <f t="shared" si="1172"/>
        <v>6</v>
      </c>
      <c r="FS579" s="83">
        <f t="shared" si="1173"/>
        <v>-16</v>
      </c>
      <c r="FT579" s="83">
        <f t="shared" si="1174"/>
        <v>5</v>
      </c>
      <c r="FU579" s="83">
        <f t="shared" si="1175"/>
        <v>-6</v>
      </c>
      <c r="FV579" s="83">
        <f t="shared" si="1176"/>
        <v>-2</v>
      </c>
      <c r="FW579" s="83">
        <f t="shared" si="1177"/>
        <v>0</v>
      </c>
      <c r="FX579" s="83">
        <f t="shared" si="1178"/>
        <v>-4</v>
      </c>
      <c r="FY579" s="83">
        <f t="shared" si="1179"/>
        <v>2</v>
      </c>
      <c r="FZ579" s="83">
        <f t="shared" si="1180"/>
        <v>8</v>
      </c>
      <c r="GA579" s="83">
        <f t="shared" si="1181"/>
        <v>-4</v>
      </c>
      <c r="GB579" s="83">
        <f t="shared" si="1182"/>
        <v>3</v>
      </c>
      <c r="GC579" s="54"/>
      <c r="GD579" s="205">
        <f t="shared" si="1183"/>
        <v>2.1230901349236584</v>
      </c>
      <c r="GE579" s="206">
        <f t="shared" si="1184"/>
        <v>-5.5489208988839192</v>
      </c>
      <c r="GF579" s="206">
        <f t="shared" si="1185"/>
        <v>1.7166761567467417</v>
      </c>
      <c r="GG579" s="207">
        <f t="shared" si="1186"/>
        <v>-2.0685213643058913</v>
      </c>
      <c r="GH579" s="206">
        <f t="shared" si="1187"/>
        <v>-0.6759040216289286</v>
      </c>
      <c r="GI579" s="206">
        <f t="shared" si="1188"/>
        <v>0</v>
      </c>
      <c r="GJ579" s="206">
        <f t="shared" si="1189"/>
        <v>-1.3360053440213762</v>
      </c>
      <c r="GK579" s="206">
        <f t="shared" si="1190"/>
        <v>0.66215089658202297</v>
      </c>
      <c r="GL579" s="206">
        <f t="shared" si="1191"/>
        <v>2.7008814744663803</v>
      </c>
      <c r="GM579" s="206">
        <f t="shared" si="1192"/>
        <v>-1.3627958745859776</v>
      </c>
      <c r="GN579" s="206">
        <f t="shared" si="1193"/>
        <v>1.0057755275856706</v>
      </c>
      <c r="GO579" s="2"/>
      <c r="GP579" s="3">
        <f t="shared" si="1194"/>
        <v>5</v>
      </c>
      <c r="GQ579" s="320">
        <f t="shared" ref="GQ579:GQ642" si="1267">GP579/EM579</f>
        <v>1.6700066800267202E-3</v>
      </c>
      <c r="GR579" s="298">
        <f t="shared" si="1196"/>
        <v>2.2640589351956668E-4</v>
      </c>
      <c r="GS579" s="298">
        <f t="shared" si="1197"/>
        <v>3.036404896602423E-4</v>
      </c>
      <c r="GT579" s="298">
        <f t="shared" si="1198"/>
        <v>5.7283319216753644E-5</v>
      </c>
      <c r="GU579" s="298">
        <f t="shared" si="1199"/>
        <v>1.7272648760687453E-4</v>
      </c>
      <c r="GV579" s="298">
        <f t="shared" si="1200"/>
        <v>3.6090659737259996E-5</v>
      </c>
      <c r="GW579" s="298">
        <f t="shared" si="1201"/>
        <v>0</v>
      </c>
      <c r="GX579" s="298">
        <f t="shared" si="1202"/>
        <v>0</v>
      </c>
      <c r="GY579" s="298">
        <f t="shared" si="1203"/>
        <v>-9.5916360933266193E-5</v>
      </c>
      <c r="GZ579" s="298">
        <f t="shared" si="1204"/>
        <v>-4.151530877010898E-5</v>
      </c>
      <c r="HA579" s="298">
        <f t="shared" si="1205"/>
        <v>1.2674271229404308E-4</v>
      </c>
      <c r="HB579" s="298">
        <f t="shared" si="1206"/>
        <v>3.9880358923230307E-5</v>
      </c>
      <c r="HC579" s="298">
        <f t="shared" si="1207"/>
        <v>8.6641598364206625E-5</v>
      </c>
      <c r="HD579" s="298"/>
    </row>
    <row r="580" spans="1:250" ht="12" customHeight="1" x14ac:dyDescent="0.25">
      <c r="A580" s="2">
        <v>3</v>
      </c>
      <c r="B580" s="10" t="s">
        <v>154</v>
      </c>
      <c r="C580" s="183">
        <v>93022</v>
      </c>
      <c r="D580" s="10"/>
      <c r="E580" s="181" t="s">
        <v>350</v>
      </c>
      <c r="F580" s="33" t="s">
        <v>176</v>
      </c>
      <c r="G580" s="33"/>
      <c r="H580" s="33" t="s">
        <v>176</v>
      </c>
      <c r="I580" s="33">
        <v>472</v>
      </c>
      <c r="J580" s="33"/>
      <c r="K580" s="33">
        <f>SUM(I580+J580)</f>
        <v>472</v>
      </c>
      <c r="L580" s="33"/>
      <c r="M580" s="45">
        <v>472</v>
      </c>
      <c r="N580" s="45"/>
      <c r="O580" s="45"/>
      <c r="P580" s="45"/>
      <c r="Q580" s="45"/>
      <c r="R580" s="45"/>
      <c r="S580" s="45"/>
      <c r="T580" s="45"/>
      <c r="U580" s="45"/>
      <c r="V580" s="45"/>
      <c r="W580" s="61"/>
      <c r="X580" s="45">
        <f>SUM(M580:W580)</f>
        <v>472</v>
      </c>
      <c r="Y580" s="3">
        <v>633</v>
      </c>
      <c r="Z580" s="146"/>
      <c r="AA580" s="3">
        <f t="shared" si="1227"/>
        <v>633</v>
      </c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178">
        <f t="shared" si="1120"/>
        <v>0</v>
      </c>
      <c r="BB580" s="2">
        <f t="shared" si="1121"/>
        <v>0</v>
      </c>
      <c r="BC580" s="2">
        <f t="shared" si="1122"/>
        <v>0</v>
      </c>
      <c r="BD580" s="146">
        <f t="shared" si="1123"/>
        <v>0</v>
      </c>
      <c r="BE580" s="3">
        <f t="shared" si="1124"/>
        <v>62.367303609341825</v>
      </c>
      <c r="BF580" s="178">
        <f t="shared" si="1125"/>
        <v>0</v>
      </c>
      <c r="BG580" s="2">
        <f t="shared" si="1126"/>
        <v>0</v>
      </c>
      <c r="BH580" s="2">
        <f t="shared" si="1127"/>
        <v>0</v>
      </c>
      <c r="BI580" s="146">
        <f t="shared" si="1128"/>
        <v>0</v>
      </c>
      <c r="BJ580" s="3"/>
      <c r="BK580" s="21">
        <v>11586</v>
      </c>
      <c r="BL580" s="3">
        <v>11186</v>
      </c>
      <c r="BM580" s="2">
        <v>400</v>
      </c>
      <c r="BN580" s="2">
        <v>400</v>
      </c>
      <c r="BO580" s="45"/>
      <c r="BP580" s="2">
        <f t="shared" si="1252"/>
        <v>400</v>
      </c>
      <c r="BQ580" s="2">
        <f t="shared" si="1130"/>
        <v>35.758984444841765</v>
      </c>
      <c r="BR580" s="2">
        <f t="shared" si="1131"/>
        <v>35.758984444841765</v>
      </c>
      <c r="BS580" s="2"/>
      <c r="BT580" s="7">
        <v>11539</v>
      </c>
      <c r="BU580" s="3">
        <v>11190</v>
      </c>
      <c r="BV580" s="2">
        <f t="shared" si="1228"/>
        <v>349</v>
      </c>
      <c r="BW580" s="2">
        <v>349</v>
      </c>
      <c r="BX580" s="61"/>
      <c r="BY580" s="2">
        <f t="shared" si="1253"/>
        <v>349</v>
      </c>
      <c r="BZ580" s="2">
        <f t="shared" si="1133"/>
        <v>31.188561215370868</v>
      </c>
      <c r="CA580" s="2">
        <f t="shared" si="1134"/>
        <v>31.188561215370868</v>
      </c>
      <c r="CB580" s="2"/>
      <c r="CC580" s="105">
        <v>11453</v>
      </c>
      <c r="CD580" s="3">
        <v>11192</v>
      </c>
      <c r="CE580" s="2">
        <f t="shared" si="1229"/>
        <v>261</v>
      </c>
      <c r="CF580" s="2">
        <v>261</v>
      </c>
      <c r="CG580" s="61"/>
      <c r="CH580" s="2">
        <f t="shared" si="1254"/>
        <v>261</v>
      </c>
      <c r="CI580" s="2">
        <f t="shared" si="1136"/>
        <v>23.320228734810581</v>
      </c>
      <c r="CJ580" s="2">
        <f t="shared" si="1137"/>
        <v>23.320228734810581</v>
      </c>
      <c r="CK580" s="2"/>
      <c r="CL580" s="105">
        <v>11548</v>
      </c>
      <c r="CM580" s="3">
        <v>11247</v>
      </c>
      <c r="CN580" s="2">
        <f t="shared" si="1230"/>
        <v>301</v>
      </c>
      <c r="CO580" s="2">
        <f t="shared" si="1231"/>
        <v>301</v>
      </c>
      <c r="CP580" s="61"/>
      <c r="CQ580" s="2">
        <f t="shared" si="1255"/>
        <v>301</v>
      </c>
      <c r="CR580" s="2">
        <f t="shared" si="1139"/>
        <v>26.762692273495155</v>
      </c>
      <c r="CS580" s="2">
        <f t="shared" si="1140"/>
        <v>26.762692273495155</v>
      </c>
      <c r="CT580" s="2"/>
      <c r="CU580" s="131">
        <v>12009</v>
      </c>
      <c r="CV580" s="3">
        <v>11304</v>
      </c>
      <c r="CW580" s="2">
        <f t="shared" si="1232"/>
        <v>705</v>
      </c>
      <c r="CX580" s="2">
        <f t="shared" si="1233"/>
        <v>705</v>
      </c>
      <c r="CY580" s="61"/>
      <c r="CZ580" s="2">
        <f t="shared" si="1256"/>
        <v>705</v>
      </c>
      <c r="DA580" s="2">
        <f t="shared" si="1142"/>
        <v>62.367303609341825</v>
      </c>
      <c r="DB580" s="2">
        <f t="shared" si="1143"/>
        <v>62.367303609341825</v>
      </c>
      <c r="DC580" s="2"/>
      <c r="DD580" s="131">
        <v>11881</v>
      </c>
      <c r="DE580" s="3">
        <v>11313</v>
      </c>
      <c r="DF580" s="2">
        <f t="shared" si="1234"/>
        <v>568</v>
      </c>
      <c r="DG580" s="2">
        <f t="shared" si="1235"/>
        <v>568</v>
      </c>
      <c r="DH580" s="61"/>
      <c r="DI580" s="2">
        <f t="shared" si="1257"/>
        <v>568</v>
      </c>
      <c r="DJ580" s="2">
        <f t="shared" si="1145"/>
        <v>50.207725625386722</v>
      </c>
      <c r="DK580" s="2">
        <f t="shared" si="1146"/>
        <v>50.207725625386722</v>
      </c>
      <c r="DL580" s="2"/>
      <c r="DM580" s="131">
        <v>11892</v>
      </c>
      <c r="DN580" s="2">
        <v>11365</v>
      </c>
      <c r="DO580" s="3">
        <f t="shared" si="1258"/>
        <v>527</v>
      </c>
      <c r="DP580" s="3">
        <f t="shared" si="1259"/>
        <v>46.370435547734267</v>
      </c>
      <c r="DQ580" s="2"/>
      <c r="DR580" s="131">
        <v>11968</v>
      </c>
      <c r="DS580" s="2">
        <v>11301</v>
      </c>
      <c r="DT580" s="3">
        <f t="shared" si="1260"/>
        <v>667</v>
      </c>
      <c r="DU580" s="3">
        <f t="shared" si="1261"/>
        <v>59.021325546411823</v>
      </c>
      <c r="DV580" s="2"/>
      <c r="DW580" s="131">
        <v>12071</v>
      </c>
      <c r="DX580" s="2">
        <v>11261</v>
      </c>
      <c r="DY580" s="3">
        <f t="shared" si="1262"/>
        <v>810</v>
      </c>
      <c r="DZ580" s="3">
        <f t="shared" si="1263"/>
        <v>71.929668768315423</v>
      </c>
      <c r="EA580" s="2"/>
      <c r="EB580" s="131">
        <v>11995</v>
      </c>
      <c r="EC580" s="2">
        <v>11246</v>
      </c>
      <c r="ED580" s="3">
        <f t="shared" si="1250"/>
        <v>749</v>
      </c>
      <c r="EE580" s="3">
        <f t="shared" si="1264"/>
        <v>66.601458296283127</v>
      </c>
      <c r="EF580" s="2"/>
      <c r="EG580" s="131">
        <v>12135</v>
      </c>
      <c r="EH580" s="2">
        <v>11298</v>
      </c>
      <c r="EI580" s="3">
        <f t="shared" si="1247"/>
        <v>837</v>
      </c>
      <c r="EJ580" s="3">
        <f t="shared" si="1265"/>
        <v>74.083908656399373</v>
      </c>
      <c r="EK580" s="2"/>
      <c r="EL580" s="131">
        <v>12210</v>
      </c>
      <c r="EM580" s="2">
        <v>11330</v>
      </c>
      <c r="EN580" s="3">
        <f t="shared" si="1248"/>
        <v>880</v>
      </c>
      <c r="EO580" s="3">
        <f t="shared" si="1266"/>
        <v>77.669902912621353</v>
      </c>
      <c r="EP580" s="2"/>
      <c r="EQ580" s="2"/>
      <c r="ER580" s="77">
        <f t="shared" si="1156"/>
        <v>400</v>
      </c>
      <c r="ES580" s="83">
        <f t="shared" si="1240"/>
        <v>349</v>
      </c>
      <c r="ET580" s="83">
        <f t="shared" si="1222"/>
        <v>261</v>
      </c>
      <c r="EU580" s="81">
        <f>CN580</f>
        <v>301</v>
      </c>
      <c r="EV580" s="81">
        <f t="shared" si="1225"/>
        <v>705</v>
      </c>
      <c r="EW580" s="81">
        <f t="shared" si="1236"/>
        <v>568</v>
      </c>
      <c r="EX580" s="81">
        <f t="shared" si="1226"/>
        <v>527</v>
      </c>
      <c r="EY580" s="81">
        <f t="shared" si="1251"/>
        <v>667</v>
      </c>
      <c r="EZ580" s="81">
        <f t="shared" si="1246"/>
        <v>810</v>
      </c>
      <c r="FA580" s="81">
        <f t="shared" si="1158"/>
        <v>749</v>
      </c>
      <c r="FB580" s="81">
        <f t="shared" si="1159"/>
        <v>837</v>
      </c>
      <c r="FC580" s="81">
        <f t="shared" si="1249"/>
        <v>880</v>
      </c>
      <c r="FD580" s="2"/>
      <c r="FE580" s="77">
        <f t="shared" si="1160"/>
        <v>35.758984444841765</v>
      </c>
      <c r="FF580" s="83">
        <f t="shared" si="1161"/>
        <v>31.188561215370868</v>
      </c>
      <c r="FG580" s="83">
        <f t="shared" si="1162"/>
        <v>23.320228734810581</v>
      </c>
      <c r="FH580" s="81">
        <f t="shared" si="1163"/>
        <v>26.762692273495155</v>
      </c>
      <c r="FI580" s="81">
        <f t="shared" si="1164"/>
        <v>62.367303609341825</v>
      </c>
      <c r="FJ580" s="81">
        <f t="shared" si="1165"/>
        <v>50.207725625386722</v>
      </c>
      <c r="FK580" s="81">
        <f t="shared" si="1166"/>
        <v>46.370435547734267</v>
      </c>
      <c r="FL580" s="81">
        <f t="shared" si="1167"/>
        <v>59.021325546411823</v>
      </c>
      <c r="FM580" s="81">
        <f t="shared" si="1168"/>
        <v>71.929668768315423</v>
      </c>
      <c r="FN580" s="81">
        <f t="shared" si="1169"/>
        <v>66.601458296283127</v>
      </c>
      <c r="FO580" s="81">
        <f t="shared" si="1170"/>
        <v>74.083908656399373</v>
      </c>
      <c r="FP580" s="81">
        <f t="shared" si="1171"/>
        <v>77.669902912621353</v>
      </c>
      <c r="FQ580" s="2"/>
      <c r="FR580" s="83">
        <f t="shared" si="1172"/>
        <v>-51</v>
      </c>
      <c r="FS580" s="83">
        <f t="shared" si="1173"/>
        <v>-88</v>
      </c>
      <c r="FT580" s="83">
        <f t="shared" si="1174"/>
        <v>40</v>
      </c>
      <c r="FU580" s="83">
        <f t="shared" si="1175"/>
        <v>404</v>
      </c>
      <c r="FV580" s="83">
        <f t="shared" si="1176"/>
        <v>-137</v>
      </c>
      <c r="FW580" s="83">
        <f t="shared" si="1177"/>
        <v>-41</v>
      </c>
      <c r="FX580" s="83">
        <f t="shared" si="1178"/>
        <v>140</v>
      </c>
      <c r="FY580" s="83">
        <f t="shared" si="1179"/>
        <v>143</v>
      </c>
      <c r="FZ580" s="83">
        <f t="shared" si="1180"/>
        <v>-61</v>
      </c>
      <c r="GA580" s="83">
        <f t="shared" si="1181"/>
        <v>88</v>
      </c>
      <c r="GB580" s="83">
        <f t="shared" si="1182"/>
        <v>43</v>
      </c>
      <c r="GC580" s="54"/>
      <c r="GD580" s="205">
        <f t="shared" si="1183"/>
        <v>-4.5704232294708973</v>
      </c>
      <c r="GE580" s="206">
        <f t="shared" si="1184"/>
        <v>-7.8683324805602872</v>
      </c>
      <c r="GF580" s="206">
        <f t="shared" si="1185"/>
        <v>3.4424635386845743</v>
      </c>
      <c r="GG580" s="207">
        <f t="shared" si="1186"/>
        <v>35.60461133584667</v>
      </c>
      <c r="GH580" s="206">
        <f t="shared" si="1187"/>
        <v>-12.159577983955103</v>
      </c>
      <c r="GI580" s="206">
        <f t="shared" si="1188"/>
        <v>-3.8372900776524546</v>
      </c>
      <c r="GJ580" s="206">
        <f t="shared" si="1189"/>
        <v>12.650889998677556</v>
      </c>
      <c r="GK580" s="206">
        <f t="shared" si="1190"/>
        <v>12.9083432219036</v>
      </c>
      <c r="GL580" s="206">
        <f t="shared" si="1191"/>
        <v>-5.3282104720322963</v>
      </c>
      <c r="GM580" s="206">
        <f t="shared" si="1192"/>
        <v>7.4824503601162462</v>
      </c>
      <c r="GN580" s="206">
        <f t="shared" si="1193"/>
        <v>3.58599425622198</v>
      </c>
      <c r="GO580" s="2"/>
      <c r="GP580" s="3">
        <f t="shared" si="1194"/>
        <v>880</v>
      </c>
      <c r="GQ580" s="320">
        <f t="shared" si="1267"/>
        <v>7.7669902912621352E-2</v>
      </c>
      <c r="GR580" s="298">
        <f t="shared" si="1196"/>
        <v>6.9663351852174366E-3</v>
      </c>
      <c r="GS580" s="298">
        <f t="shared" si="1197"/>
        <v>5.5773963627065559E-3</v>
      </c>
      <c r="GT580" s="298">
        <f t="shared" si="1198"/>
        <v>4.9836487718575668E-3</v>
      </c>
      <c r="GU580" s="298">
        <f t="shared" si="1199"/>
        <v>6.4988340962086532E-3</v>
      </c>
      <c r="GV580" s="298">
        <f t="shared" si="1200"/>
        <v>1.2721957557384148E-2</v>
      </c>
      <c r="GW580" s="298">
        <f t="shared" si="1201"/>
        <v>1.1400814917404307E-2</v>
      </c>
      <c r="GX580" s="298">
        <f t="shared" si="1202"/>
        <v>1.3186868181363227E-2</v>
      </c>
      <c r="GY580" s="298">
        <f t="shared" si="1203"/>
        <v>1.5994053185622137E-2</v>
      </c>
      <c r="GZ580" s="298">
        <f t="shared" si="1204"/>
        <v>1.6813700051894136E-2</v>
      </c>
      <c r="HA580" s="298">
        <f t="shared" si="1205"/>
        <v>1.5821715251373047E-2</v>
      </c>
      <c r="HB580" s="298">
        <f t="shared" si="1206"/>
        <v>1.6689930209371883E-2</v>
      </c>
      <c r="HC580" s="298">
        <f t="shared" si="1207"/>
        <v>1.5248921312100365E-2</v>
      </c>
      <c r="HD580" s="298"/>
    </row>
    <row r="581" spans="1:250" ht="12" customHeight="1" x14ac:dyDescent="0.25">
      <c r="A581" s="2">
        <v>3</v>
      </c>
      <c r="B581" s="10" t="s">
        <v>154</v>
      </c>
      <c r="C581" s="183">
        <v>93056</v>
      </c>
      <c r="D581" s="10"/>
      <c r="E581" s="2" t="s">
        <v>587</v>
      </c>
      <c r="F581" s="33"/>
      <c r="G581" s="33"/>
      <c r="H581" s="33"/>
      <c r="I581" s="33"/>
      <c r="J581" s="33"/>
      <c r="K581" s="33"/>
      <c r="L581" s="33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61"/>
      <c r="X581" s="45"/>
      <c r="Y581" s="3">
        <v>55</v>
      </c>
      <c r="Z581" s="146">
        <v>3</v>
      </c>
      <c r="AA581" s="3">
        <f t="shared" si="1227"/>
        <v>58</v>
      </c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178">
        <f t="shared" si="1120"/>
        <v>0</v>
      </c>
      <c r="BB581" s="2">
        <f t="shared" si="1121"/>
        <v>0</v>
      </c>
      <c r="BC581" s="2">
        <f t="shared" si="1122"/>
        <v>0</v>
      </c>
      <c r="BD581" s="146">
        <f t="shared" si="1123"/>
        <v>0</v>
      </c>
      <c r="BE581" s="3">
        <f t="shared" si="1124"/>
        <v>5.1081404195196178</v>
      </c>
      <c r="BF581" s="178">
        <f t="shared" si="1125"/>
        <v>0</v>
      </c>
      <c r="BG581" s="2">
        <f t="shared" si="1126"/>
        <v>0</v>
      </c>
      <c r="BH581" s="2">
        <f t="shared" si="1127"/>
        <v>0</v>
      </c>
      <c r="BI581" s="146">
        <f t="shared" si="1128"/>
        <v>0</v>
      </c>
      <c r="BJ581" s="3"/>
      <c r="BK581" s="21">
        <v>9089</v>
      </c>
      <c r="BL581" s="3">
        <v>9003</v>
      </c>
      <c r="BM581" s="2">
        <v>86</v>
      </c>
      <c r="BN581" s="2">
        <v>86</v>
      </c>
      <c r="BO581" s="45"/>
      <c r="BP581" s="2">
        <f t="shared" si="1252"/>
        <v>86</v>
      </c>
      <c r="BQ581" s="2">
        <f t="shared" si="1130"/>
        <v>9.5523714317449731</v>
      </c>
      <c r="BR581" s="2">
        <f t="shared" si="1131"/>
        <v>9.5523714317449731</v>
      </c>
      <c r="BS581" s="2"/>
      <c r="BT581" s="7">
        <v>9151</v>
      </c>
      <c r="BU581" s="3">
        <v>9087</v>
      </c>
      <c r="BV581" s="2">
        <f t="shared" si="1228"/>
        <v>64</v>
      </c>
      <c r="BW581" s="2">
        <v>64</v>
      </c>
      <c r="BX581" s="61"/>
      <c r="BY581" s="2">
        <f t="shared" si="1253"/>
        <v>64</v>
      </c>
      <c r="BZ581" s="2">
        <f t="shared" si="1133"/>
        <v>7.0430285022559698</v>
      </c>
      <c r="CA581" s="2">
        <f t="shared" si="1134"/>
        <v>7.0430285022559698</v>
      </c>
      <c r="CB581" s="2"/>
      <c r="CC581" s="105">
        <v>9183</v>
      </c>
      <c r="CD581" s="3">
        <v>9144</v>
      </c>
      <c r="CE581" s="2">
        <f t="shared" si="1229"/>
        <v>39</v>
      </c>
      <c r="CF581" s="2">
        <v>39</v>
      </c>
      <c r="CG581" s="61"/>
      <c r="CH581" s="2">
        <f t="shared" si="1254"/>
        <v>39</v>
      </c>
      <c r="CI581" s="2">
        <f t="shared" si="1136"/>
        <v>4.2650918635170605</v>
      </c>
      <c r="CJ581" s="2">
        <f t="shared" si="1137"/>
        <v>4.2650918635170605</v>
      </c>
      <c r="CK581" s="2"/>
      <c r="CL581" s="105">
        <v>9257</v>
      </c>
      <c r="CM581" s="3">
        <v>9200</v>
      </c>
      <c r="CN581" s="2">
        <f t="shared" si="1230"/>
        <v>57</v>
      </c>
      <c r="CO581" s="2">
        <f t="shared" si="1231"/>
        <v>57</v>
      </c>
      <c r="CP581" s="61"/>
      <c r="CQ581" s="2">
        <f t="shared" si="1255"/>
        <v>57</v>
      </c>
      <c r="CR581" s="2">
        <f t="shared" si="1139"/>
        <v>6.195652173913043</v>
      </c>
      <c r="CS581" s="2">
        <f t="shared" si="1140"/>
        <v>6.195652173913043</v>
      </c>
      <c r="CT581" s="2"/>
      <c r="CU581" s="131">
        <v>9248</v>
      </c>
      <c r="CV581" s="3">
        <v>9201</v>
      </c>
      <c r="CW581" s="2">
        <f t="shared" si="1232"/>
        <v>47</v>
      </c>
      <c r="CX581" s="2">
        <f t="shared" si="1233"/>
        <v>47</v>
      </c>
      <c r="CY581" s="61"/>
      <c r="CZ581" s="2">
        <f t="shared" si="1256"/>
        <v>47</v>
      </c>
      <c r="DA581" s="2">
        <f t="shared" si="1142"/>
        <v>5.1081404195196178</v>
      </c>
      <c r="DB581" s="2">
        <f t="shared" si="1143"/>
        <v>5.1081404195196178</v>
      </c>
      <c r="DC581" s="2"/>
      <c r="DD581" s="131">
        <v>9281</v>
      </c>
      <c r="DE581" s="3">
        <v>9233</v>
      </c>
      <c r="DF581" s="2">
        <f t="shared" si="1234"/>
        <v>48</v>
      </c>
      <c r="DG581" s="2">
        <f t="shared" si="1235"/>
        <v>48</v>
      </c>
      <c r="DH581" s="61"/>
      <c r="DI581" s="2">
        <f t="shared" si="1257"/>
        <v>48</v>
      </c>
      <c r="DJ581" s="2">
        <f t="shared" si="1145"/>
        <v>5.1987436369544024</v>
      </c>
      <c r="DK581" s="2">
        <f t="shared" si="1146"/>
        <v>5.1987436369544024</v>
      </c>
      <c r="DL581" s="2"/>
      <c r="DM581" s="131">
        <v>9246</v>
      </c>
      <c r="DN581" s="2">
        <v>9230</v>
      </c>
      <c r="DO581" s="3">
        <f t="shared" si="1258"/>
        <v>16</v>
      </c>
      <c r="DP581" s="3">
        <f t="shared" si="1259"/>
        <v>1.733477789815818</v>
      </c>
      <c r="DQ581" s="2"/>
      <c r="DR581" s="131">
        <v>9309</v>
      </c>
      <c r="DS581" s="2">
        <v>9289</v>
      </c>
      <c r="DT581" s="3">
        <f t="shared" si="1260"/>
        <v>20</v>
      </c>
      <c r="DU581" s="3">
        <f t="shared" si="1261"/>
        <v>2.1530842932500809</v>
      </c>
      <c r="DV581" s="2"/>
      <c r="DW581" s="131">
        <v>9248</v>
      </c>
      <c r="DX581" s="2">
        <v>9185</v>
      </c>
      <c r="DY581" s="3">
        <f t="shared" si="1262"/>
        <v>63</v>
      </c>
      <c r="DZ581" s="3">
        <f t="shared" si="1263"/>
        <v>6.8590092542188357</v>
      </c>
      <c r="EA581" s="2"/>
      <c r="EB581" s="131">
        <v>9295</v>
      </c>
      <c r="EC581" s="2">
        <v>9241</v>
      </c>
      <c r="ED581" s="3">
        <f t="shared" si="1250"/>
        <v>54</v>
      </c>
      <c r="EE581" s="3">
        <f t="shared" si="1264"/>
        <v>5.8435234282004114</v>
      </c>
      <c r="EF581" s="2"/>
      <c r="EG581" s="131">
        <v>9295</v>
      </c>
      <c r="EH581" s="2">
        <v>9245</v>
      </c>
      <c r="EI581" s="3">
        <f t="shared" si="1247"/>
        <v>50</v>
      </c>
      <c r="EJ581" s="3">
        <f t="shared" si="1265"/>
        <v>5.408328826392645</v>
      </c>
      <c r="EK581" s="2"/>
      <c r="EL581" s="131">
        <v>9421</v>
      </c>
      <c r="EM581" s="2">
        <v>9383</v>
      </c>
      <c r="EN581" s="3">
        <f t="shared" si="1248"/>
        <v>38</v>
      </c>
      <c r="EO581" s="3">
        <f t="shared" si="1266"/>
        <v>4.0498774379196423</v>
      </c>
      <c r="EP581" s="2"/>
      <c r="EQ581" s="2"/>
      <c r="ER581" s="77">
        <f t="shared" si="1156"/>
        <v>86</v>
      </c>
      <c r="ES581" s="83">
        <f t="shared" si="1240"/>
        <v>64</v>
      </c>
      <c r="ET581" s="83">
        <f t="shared" si="1222"/>
        <v>39</v>
      </c>
      <c r="EU581" s="81">
        <f>CQ581</f>
        <v>57</v>
      </c>
      <c r="EV581" s="81">
        <f t="shared" si="1225"/>
        <v>47</v>
      </c>
      <c r="EW581" s="81">
        <f t="shared" si="1236"/>
        <v>48</v>
      </c>
      <c r="EX581" s="81">
        <f t="shared" si="1226"/>
        <v>16</v>
      </c>
      <c r="EY581" s="81">
        <f t="shared" si="1251"/>
        <v>20</v>
      </c>
      <c r="EZ581" s="81">
        <f t="shared" si="1246"/>
        <v>63</v>
      </c>
      <c r="FA581" s="81">
        <f t="shared" si="1158"/>
        <v>54</v>
      </c>
      <c r="FB581" s="81">
        <f t="shared" si="1159"/>
        <v>50</v>
      </c>
      <c r="FC581" s="81">
        <f t="shared" si="1249"/>
        <v>38</v>
      </c>
      <c r="FD581" s="2"/>
      <c r="FE581" s="77">
        <f t="shared" si="1160"/>
        <v>9.5523714317449731</v>
      </c>
      <c r="FF581" s="83">
        <f t="shared" si="1161"/>
        <v>7.0430285022559698</v>
      </c>
      <c r="FG581" s="83">
        <f t="shared" si="1162"/>
        <v>4.2650918635170605</v>
      </c>
      <c r="FH581" s="81">
        <f t="shared" si="1163"/>
        <v>6.195652173913043</v>
      </c>
      <c r="FI581" s="81">
        <f t="shared" si="1164"/>
        <v>5.1081404195196178</v>
      </c>
      <c r="FJ581" s="81">
        <f t="shared" si="1165"/>
        <v>5.1987436369544024</v>
      </c>
      <c r="FK581" s="81">
        <f t="shared" si="1166"/>
        <v>1.733477789815818</v>
      </c>
      <c r="FL581" s="81">
        <f t="shared" si="1167"/>
        <v>2.1530842932500809</v>
      </c>
      <c r="FM581" s="81">
        <f t="shared" si="1168"/>
        <v>6.8590092542188357</v>
      </c>
      <c r="FN581" s="81">
        <f t="shared" si="1169"/>
        <v>5.8435234282004114</v>
      </c>
      <c r="FO581" s="81">
        <f t="shared" si="1170"/>
        <v>5.408328826392645</v>
      </c>
      <c r="FP581" s="81">
        <f t="shared" si="1171"/>
        <v>4.0498774379196423</v>
      </c>
      <c r="FQ581" s="2"/>
      <c r="FR581" s="83">
        <f t="shared" si="1172"/>
        <v>-22</v>
      </c>
      <c r="FS581" s="83">
        <f t="shared" si="1173"/>
        <v>-25</v>
      </c>
      <c r="FT581" s="83">
        <f t="shared" si="1174"/>
        <v>18</v>
      </c>
      <c r="FU581" s="83">
        <f t="shared" si="1175"/>
        <v>-10</v>
      </c>
      <c r="FV581" s="83">
        <f t="shared" si="1176"/>
        <v>1</v>
      </c>
      <c r="FW581" s="83">
        <f t="shared" si="1177"/>
        <v>-32</v>
      </c>
      <c r="FX581" s="83">
        <f t="shared" si="1178"/>
        <v>4</v>
      </c>
      <c r="FY581" s="83">
        <f t="shared" si="1179"/>
        <v>43</v>
      </c>
      <c r="FZ581" s="83">
        <f t="shared" si="1180"/>
        <v>-9</v>
      </c>
      <c r="GA581" s="83">
        <f t="shared" si="1181"/>
        <v>-4</v>
      </c>
      <c r="GB581" s="83">
        <f t="shared" si="1182"/>
        <v>-12</v>
      </c>
      <c r="GC581" s="54"/>
      <c r="GD581" s="205">
        <f t="shared" si="1183"/>
        <v>-2.5093429294890033</v>
      </c>
      <c r="GE581" s="206">
        <f t="shared" si="1184"/>
        <v>-2.7779366387389093</v>
      </c>
      <c r="GF581" s="206">
        <f t="shared" si="1185"/>
        <v>1.9305603103959825</v>
      </c>
      <c r="GG581" s="207">
        <f t="shared" si="1186"/>
        <v>-1.0875117543934252</v>
      </c>
      <c r="GH581" s="206">
        <f t="shared" si="1187"/>
        <v>9.0603217434784611E-2</v>
      </c>
      <c r="GI581" s="206">
        <f t="shared" si="1188"/>
        <v>-3.4652658471385847</v>
      </c>
      <c r="GJ581" s="206">
        <f t="shared" si="1189"/>
        <v>0.41960650343426287</v>
      </c>
      <c r="GK581" s="206">
        <f t="shared" si="1190"/>
        <v>4.7059249609687548</v>
      </c>
      <c r="GL581" s="206">
        <f t="shared" si="1191"/>
        <v>-1.0154858260184243</v>
      </c>
      <c r="GM581" s="206">
        <f t="shared" si="1192"/>
        <v>-0.43519460180776637</v>
      </c>
      <c r="GN581" s="206">
        <f t="shared" si="1193"/>
        <v>-1.3584513884730027</v>
      </c>
      <c r="GO581" s="2"/>
      <c r="GP581" s="3">
        <f t="shared" si="1194"/>
        <v>38</v>
      </c>
      <c r="GQ581" s="320">
        <f t="shared" si="1267"/>
        <v>4.0498774379196419E-3</v>
      </c>
      <c r="GR581" s="298">
        <f t="shared" si="1196"/>
        <v>1.4977620648217488E-3</v>
      </c>
      <c r="GS581" s="298">
        <f t="shared" si="1197"/>
        <v>1.0227890178029213E-3</v>
      </c>
      <c r="GT581" s="298">
        <f t="shared" si="1198"/>
        <v>7.4468314981779738E-4</v>
      </c>
      <c r="GU581" s="298">
        <f t="shared" si="1199"/>
        <v>1.230676224198981E-3</v>
      </c>
      <c r="GV581" s="298">
        <f t="shared" si="1200"/>
        <v>8.4813050382560992E-4</v>
      </c>
      <c r="GW581" s="298">
        <f t="shared" si="1201"/>
        <v>9.634491479496598E-4</v>
      </c>
      <c r="GX581" s="298">
        <f t="shared" si="1202"/>
        <v>4.0036032429186267E-4</v>
      </c>
      <c r="GY581" s="298">
        <f t="shared" si="1203"/>
        <v>4.7958180466633094E-4</v>
      </c>
      <c r="GZ581" s="298">
        <f t="shared" si="1204"/>
        <v>1.3077322262584328E-3</v>
      </c>
      <c r="HA581" s="298">
        <f t="shared" si="1205"/>
        <v>1.1406844106463879E-3</v>
      </c>
      <c r="HB581" s="298">
        <f t="shared" si="1206"/>
        <v>9.9700897308075765E-4</v>
      </c>
      <c r="HC581" s="298">
        <f t="shared" si="1207"/>
        <v>6.5847614756797028E-4</v>
      </c>
      <c r="HD581" s="298"/>
    </row>
    <row r="582" spans="1:250" ht="12" customHeight="1" x14ac:dyDescent="0.25">
      <c r="A582" s="2">
        <v>3</v>
      </c>
      <c r="B582" s="10" t="s">
        <v>154</v>
      </c>
      <c r="C582" s="183">
        <v>93088</v>
      </c>
      <c r="D582" s="10"/>
      <c r="E582" s="2" t="s">
        <v>85</v>
      </c>
      <c r="F582" s="33"/>
      <c r="G582" s="33"/>
      <c r="H582" s="33"/>
      <c r="I582" s="33"/>
      <c r="J582" s="33"/>
      <c r="K582" s="33"/>
      <c r="L582" s="33"/>
      <c r="M582" s="45"/>
      <c r="N582" s="45"/>
      <c r="O582" s="45"/>
      <c r="P582" s="45"/>
      <c r="Q582" s="45"/>
      <c r="R582" s="45"/>
      <c r="S582" s="45"/>
      <c r="T582" s="45">
        <f>100+110</f>
        <v>210</v>
      </c>
      <c r="U582" s="45"/>
      <c r="V582" s="45"/>
      <c r="W582" s="61"/>
      <c r="X582" s="45">
        <f>SUM(M582:W582)</f>
        <v>210</v>
      </c>
      <c r="Y582" s="3">
        <v>230</v>
      </c>
      <c r="Z582" s="146">
        <v>0</v>
      </c>
      <c r="AA582" s="3">
        <f t="shared" si="1227"/>
        <v>230</v>
      </c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178">
        <f t="shared" si="1120"/>
        <v>0</v>
      </c>
      <c r="BB582" s="2">
        <f t="shared" si="1121"/>
        <v>0</v>
      </c>
      <c r="BC582" s="2">
        <f t="shared" si="1122"/>
        <v>0</v>
      </c>
      <c r="BD582" s="146">
        <f t="shared" si="1123"/>
        <v>0</v>
      </c>
      <c r="BE582" s="3">
        <f t="shared" si="1124"/>
        <v>12.02197682641571</v>
      </c>
      <c r="BF582" s="178">
        <f t="shared" si="1125"/>
        <v>0</v>
      </c>
      <c r="BG582" s="2">
        <f t="shared" si="1126"/>
        <v>0</v>
      </c>
      <c r="BH582" s="2">
        <f t="shared" si="1127"/>
        <v>0</v>
      </c>
      <c r="BI582" s="146">
        <f t="shared" si="1128"/>
        <v>0</v>
      </c>
      <c r="BJ582" s="3"/>
      <c r="BK582" s="21">
        <v>18210</v>
      </c>
      <c r="BL582" s="3">
        <v>18168</v>
      </c>
      <c r="BM582" s="2">
        <v>42</v>
      </c>
      <c r="BN582" s="2">
        <v>42</v>
      </c>
      <c r="BO582" s="45"/>
      <c r="BP582" s="2">
        <f t="shared" si="1252"/>
        <v>42</v>
      </c>
      <c r="BQ582" s="2">
        <f t="shared" si="1130"/>
        <v>2.3117569352708061</v>
      </c>
      <c r="BR582" s="2">
        <f t="shared" si="1131"/>
        <v>2.3117569352708061</v>
      </c>
      <c r="BS582" s="2"/>
      <c r="BT582" s="7">
        <v>18234</v>
      </c>
      <c r="BU582" s="3">
        <v>18207</v>
      </c>
      <c r="BV582" s="2">
        <f t="shared" si="1228"/>
        <v>27</v>
      </c>
      <c r="BW582" s="2">
        <v>27</v>
      </c>
      <c r="BX582" s="61"/>
      <c r="BY582" s="2">
        <f t="shared" si="1253"/>
        <v>27</v>
      </c>
      <c r="BZ582" s="2">
        <f t="shared" si="1133"/>
        <v>1.4829461196243203</v>
      </c>
      <c r="CA582" s="2">
        <f t="shared" si="1134"/>
        <v>1.4829461196243203</v>
      </c>
      <c r="CB582" s="2"/>
      <c r="CC582" s="105">
        <v>18328</v>
      </c>
      <c r="CD582" s="3">
        <v>18323</v>
      </c>
      <c r="CE582" s="2">
        <f t="shared" si="1229"/>
        <v>5</v>
      </c>
      <c r="CF582" s="2">
        <v>5</v>
      </c>
      <c r="CG582" s="61"/>
      <c r="CH582" s="2">
        <f t="shared" si="1254"/>
        <v>5</v>
      </c>
      <c r="CI582" s="2">
        <f t="shared" si="1136"/>
        <v>0.27288107842602194</v>
      </c>
      <c r="CJ582" s="2">
        <f t="shared" si="1137"/>
        <v>0.27288107842602194</v>
      </c>
      <c r="CK582" s="2"/>
      <c r="CL582" s="105">
        <v>18492</v>
      </c>
      <c r="CM582" s="3">
        <v>18467</v>
      </c>
      <c r="CN582" s="2">
        <f t="shared" si="1230"/>
        <v>25</v>
      </c>
      <c r="CO582" s="2">
        <f t="shared" si="1231"/>
        <v>25</v>
      </c>
      <c r="CP582" s="61"/>
      <c r="CQ582" s="2">
        <f t="shared" si="1255"/>
        <v>25</v>
      </c>
      <c r="CR582" s="2">
        <f t="shared" si="1139"/>
        <v>1.3537661775058212</v>
      </c>
      <c r="CS582" s="2">
        <f t="shared" si="1140"/>
        <v>1.3537661775058212</v>
      </c>
      <c r="CT582" s="2"/>
      <c r="CU582" s="131">
        <v>18604</v>
      </c>
      <c r="CV582" s="3">
        <v>18383</v>
      </c>
      <c r="CW582" s="2">
        <f t="shared" si="1232"/>
        <v>221</v>
      </c>
      <c r="CX582" s="2">
        <f t="shared" si="1233"/>
        <v>221</v>
      </c>
      <c r="CY582" s="61"/>
      <c r="CZ582" s="2">
        <f t="shared" si="1256"/>
        <v>221</v>
      </c>
      <c r="DA582" s="2">
        <f t="shared" si="1142"/>
        <v>12.02197682641571</v>
      </c>
      <c r="DB582" s="2">
        <f t="shared" si="1143"/>
        <v>12.02197682641571</v>
      </c>
      <c r="DC582" s="2"/>
      <c r="DD582" s="131">
        <v>18406</v>
      </c>
      <c r="DE582" s="3">
        <v>18367</v>
      </c>
      <c r="DF582" s="2">
        <f t="shared" si="1234"/>
        <v>39</v>
      </c>
      <c r="DG582" s="2">
        <f t="shared" si="1235"/>
        <v>39</v>
      </c>
      <c r="DH582" s="61"/>
      <c r="DI582" s="2">
        <f t="shared" si="1257"/>
        <v>39</v>
      </c>
      <c r="DJ582" s="2">
        <f t="shared" si="1145"/>
        <v>2.1233734414983392</v>
      </c>
      <c r="DK582" s="2">
        <f t="shared" si="1146"/>
        <v>2.1233734414983392</v>
      </c>
      <c r="DL582" s="2"/>
      <c r="DM582" s="131">
        <v>18388</v>
      </c>
      <c r="DN582" s="2">
        <v>18377</v>
      </c>
      <c r="DO582" s="3">
        <f t="shared" si="1258"/>
        <v>11</v>
      </c>
      <c r="DP582" s="3">
        <f t="shared" si="1259"/>
        <v>0.59857430483756879</v>
      </c>
      <c r="DQ582" s="2"/>
      <c r="DR582" s="131">
        <v>18442</v>
      </c>
      <c r="DS582" s="2">
        <v>18439</v>
      </c>
      <c r="DT582" s="3">
        <f t="shared" si="1260"/>
        <v>3</v>
      </c>
      <c r="DU582" s="3">
        <f t="shared" si="1261"/>
        <v>0.162698627908238</v>
      </c>
      <c r="DV582" s="2"/>
      <c r="DW582" s="131">
        <v>18422</v>
      </c>
      <c r="DX582" s="2">
        <v>18402</v>
      </c>
      <c r="DY582" s="3">
        <f t="shared" si="1262"/>
        <v>20</v>
      </c>
      <c r="DZ582" s="3">
        <f t="shared" si="1263"/>
        <v>1.0868383871318334</v>
      </c>
      <c r="EA582" s="2"/>
      <c r="EB582" s="131">
        <v>18364</v>
      </c>
      <c r="EC582" s="2">
        <v>18346</v>
      </c>
      <c r="ED582" s="3">
        <f t="shared" si="1250"/>
        <v>18</v>
      </c>
      <c r="EE582" s="3">
        <f t="shared" si="1264"/>
        <v>0.98114030306333799</v>
      </c>
      <c r="EF582" s="2"/>
      <c r="EG582" s="131">
        <v>18439</v>
      </c>
      <c r="EH582" s="2">
        <v>18413</v>
      </c>
      <c r="EI582" s="3">
        <f t="shared" si="1247"/>
        <v>26</v>
      </c>
      <c r="EJ582" s="3">
        <f t="shared" si="1265"/>
        <v>1.4120458371802531</v>
      </c>
      <c r="EK582" s="2"/>
      <c r="EL582" s="131">
        <v>18402</v>
      </c>
      <c r="EM582" s="2">
        <v>18387</v>
      </c>
      <c r="EN582" s="3">
        <f t="shared" si="1248"/>
        <v>15</v>
      </c>
      <c r="EO582" s="3">
        <f t="shared" si="1266"/>
        <v>0.81579376733561759</v>
      </c>
      <c r="EP582" s="2"/>
      <c r="EQ582" s="2"/>
      <c r="ER582" s="77">
        <f t="shared" si="1156"/>
        <v>42</v>
      </c>
      <c r="ES582" s="83">
        <f t="shared" si="1240"/>
        <v>27</v>
      </c>
      <c r="ET582" s="83">
        <f t="shared" si="1222"/>
        <v>5</v>
      </c>
      <c r="EU582" s="81">
        <f>CQ582</f>
        <v>25</v>
      </c>
      <c r="EV582" s="81">
        <f t="shared" si="1225"/>
        <v>221</v>
      </c>
      <c r="EW582" s="81">
        <f t="shared" si="1236"/>
        <v>39</v>
      </c>
      <c r="EX582" s="81">
        <f t="shared" si="1226"/>
        <v>11</v>
      </c>
      <c r="EY582" s="81">
        <f t="shared" si="1251"/>
        <v>3</v>
      </c>
      <c r="EZ582" s="81">
        <f t="shared" si="1246"/>
        <v>20</v>
      </c>
      <c r="FA582" s="81">
        <f t="shared" si="1158"/>
        <v>18</v>
      </c>
      <c r="FB582" s="81">
        <f t="shared" si="1159"/>
        <v>26</v>
      </c>
      <c r="FC582" s="81">
        <f t="shared" si="1249"/>
        <v>15</v>
      </c>
      <c r="FD582" s="2"/>
      <c r="FE582" s="77">
        <f t="shared" si="1160"/>
        <v>2.3117569352708061</v>
      </c>
      <c r="FF582" s="83">
        <f t="shared" si="1161"/>
        <v>1.4829461196243203</v>
      </c>
      <c r="FG582" s="83">
        <f t="shared" si="1162"/>
        <v>0.27288107842602194</v>
      </c>
      <c r="FH582" s="81">
        <f t="shared" si="1163"/>
        <v>1.3537661775058212</v>
      </c>
      <c r="FI582" s="81">
        <f t="shared" si="1164"/>
        <v>12.02197682641571</v>
      </c>
      <c r="FJ582" s="81">
        <f t="shared" si="1165"/>
        <v>2.1233734414983392</v>
      </c>
      <c r="FK582" s="81">
        <f t="shared" si="1166"/>
        <v>0.59857430483756879</v>
      </c>
      <c r="FL582" s="81">
        <f t="shared" si="1167"/>
        <v>0.162698627908238</v>
      </c>
      <c r="FM582" s="81">
        <f t="shared" si="1168"/>
        <v>1.0868383871318334</v>
      </c>
      <c r="FN582" s="81">
        <f t="shared" si="1169"/>
        <v>0.98114030306333799</v>
      </c>
      <c r="FO582" s="81">
        <f t="shared" si="1170"/>
        <v>1.4120458371802531</v>
      </c>
      <c r="FP582" s="81">
        <f t="shared" si="1171"/>
        <v>0.81579376733561759</v>
      </c>
      <c r="FQ582" s="2"/>
      <c r="FR582" s="83">
        <f t="shared" si="1172"/>
        <v>-15</v>
      </c>
      <c r="FS582" s="83">
        <f t="shared" si="1173"/>
        <v>-22</v>
      </c>
      <c r="FT582" s="83">
        <f t="shared" si="1174"/>
        <v>20</v>
      </c>
      <c r="FU582" s="83">
        <f t="shared" si="1175"/>
        <v>196</v>
      </c>
      <c r="FV582" s="83">
        <f t="shared" si="1176"/>
        <v>-182</v>
      </c>
      <c r="FW582" s="83">
        <f t="shared" si="1177"/>
        <v>-28</v>
      </c>
      <c r="FX582" s="83">
        <f t="shared" si="1178"/>
        <v>-8</v>
      </c>
      <c r="FY582" s="83">
        <f t="shared" si="1179"/>
        <v>17</v>
      </c>
      <c r="FZ582" s="83">
        <f t="shared" si="1180"/>
        <v>-2</v>
      </c>
      <c r="GA582" s="83">
        <f t="shared" si="1181"/>
        <v>8</v>
      </c>
      <c r="GB582" s="83">
        <f t="shared" si="1182"/>
        <v>-11</v>
      </c>
      <c r="GC582" s="54"/>
      <c r="GD582" s="205">
        <f t="shared" si="1183"/>
        <v>-0.82881081564648573</v>
      </c>
      <c r="GE582" s="206">
        <f t="shared" si="1184"/>
        <v>-1.2100650411982983</v>
      </c>
      <c r="GF582" s="206">
        <f t="shared" si="1185"/>
        <v>1.0808850990797993</v>
      </c>
      <c r="GG582" s="207">
        <f t="shared" si="1186"/>
        <v>10.668210648909888</v>
      </c>
      <c r="GH582" s="206">
        <f t="shared" si="1187"/>
        <v>-9.8986033849173705</v>
      </c>
      <c r="GI582" s="206">
        <f t="shared" si="1188"/>
        <v>-1.5247991366607705</v>
      </c>
      <c r="GJ582" s="206">
        <f t="shared" si="1189"/>
        <v>-0.43587567692933082</v>
      </c>
      <c r="GK582" s="206">
        <f t="shared" si="1190"/>
        <v>0.92413975922359548</v>
      </c>
      <c r="GL582" s="206">
        <f t="shared" si="1191"/>
        <v>-0.10569808406849546</v>
      </c>
      <c r="GM582" s="206">
        <f t="shared" si="1192"/>
        <v>0.43090553411691512</v>
      </c>
      <c r="GN582" s="206">
        <f t="shared" si="1193"/>
        <v>-0.59625206984463552</v>
      </c>
      <c r="GO582" s="2"/>
      <c r="GP582" s="3">
        <f t="shared" si="1194"/>
        <v>15</v>
      </c>
      <c r="GQ582" s="320">
        <f t="shared" si="1267"/>
        <v>8.1579376733561756E-4</v>
      </c>
      <c r="GR582" s="298">
        <f t="shared" si="1196"/>
        <v>7.3146519444783082E-4</v>
      </c>
      <c r="GS582" s="298">
        <f t="shared" si="1197"/>
        <v>4.3148911688560744E-4</v>
      </c>
      <c r="GT582" s="298">
        <f t="shared" si="1198"/>
        <v>9.5472198694589411E-5</v>
      </c>
      <c r="GU582" s="298">
        <f t="shared" si="1199"/>
        <v>5.3977027377148288E-4</v>
      </c>
      <c r="GV582" s="298">
        <f t="shared" si="1200"/>
        <v>3.9880179009672296E-3</v>
      </c>
      <c r="GW582" s="298">
        <f t="shared" si="1201"/>
        <v>7.8280243270909856E-4</v>
      </c>
      <c r="GX582" s="298">
        <f t="shared" si="1202"/>
        <v>2.7524772295065561E-4</v>
      </c>
      <c r="GY582" s="298">
        <f t="shared" si="1203"/>
        <v>7.1937270699949638E-5</v>
      </c>
      <c r="GZ582" s="298">
        <f t="shared" si="1204"/>
        <v>4.151530877010898E-4</v>
      </c>
      <c r="HA582" s="298">
        <f t="shared" si="1205"/>
        <v>3.8022813688212925E-4</v>
      </c>
      <c r="HB582" s="298">
        <f t="shared" si="1206"/>
        <v>5.1844466600199407E-4</v>
      </c>
      <c r="HC582" s="298">
        <f t="shared" si="1207"/>
        <v>2.5992479509261986E-4</v>
      </c>
      <c r="HD582" s="298"/>
    </row>
    <row r="583" spans="1:250" ht="12" customHeight="1" x14ac:dyDescent="0.25">
      <c r="A583" s="2">
        <v>3</v>
      </c>
      <c r="B583" s="10" t="s">
        <v>154</v>
      </c>
      <c r="C583" s="183">
        <v>93090</v>
      </c>
      <c r="D583" s="10"/>
      <c r="E583" s="181" t="s">
        <v>74</v>
      </c>
      <c r="F583" s="33"/>
      <c r="G583" s="33" t="s">
        <v>176</v>
      </c>
      <c r="H583" s="33" t="s">
        <v>176</v>
      </c>
      <c r="I583" s="33"/>
      <c r="J583" s="33">
        <v>164</v>
      </c>
      <c r="K583" s="33">
        <f>SUM(I583+J583)</f>
        <v>164</v>
      </c>
      <c r="L583" s="33"/>
      <c r="M583" s="45"/>
      <c r="N583" s="45"/>
      <c r="O583" s="45">
        <v>156</v>
      </c>
      <c r="P583" s="45"/>
      <c r="Q583" s="45"/>
      <c r="R583" s="45"/>
      <c r="S583" s="45"/>
      <c r="T583" s="45"/>
      <c r="U583" s="45"/>
      <c r="V583" s="45"/>
      <c r="W583" s="61"/>
      <c r="X583" s="45">
        <f>SUM(M583:W583)</f>
        <v>156</v>
      </c>
      <c r="Y583" s="3">
        <v>168</v>
      </c>
      <c r="Z583" s="146"/>
      <c r="AA583" s="3">
        <f t="shared" si="1227"/>
        <v>168</v>
      </c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178">
        <f t="shared" si="1120"/>
        <v>0</v>
      </c>
      <c r="BB583" s="2">
        <f t="shared" si="1121"/>
        <v>0</v>
      </c>
      <c r="BC583" s="2">
        <f t="shared" si="1122"/>
        <v>0</v>
      </c>
      <c r="BD583" s="146">
        <f t="shared" si="1123"/>
        <v>0</v>
      </c>
      <c r="BE583" s="3">
        <f t="shared" si="1124"/>
        <v>33.597518952446585</v>
      </c>
      <c r="BF583" s="178">
        <f t="shared" si="1125"/>
        <v>0</v>
      </c>
      <c r="BG583" s="2">
        <f t="shared" si="1126"/>
        <v>0</v>
      </c>
      <c r="BH583" s="2">
        <f t="shared" si="1127"/>
        <v>0</v>
      </c>
      <c r="BI583" s="146">
        <f t="shared" si="1128"/>
        <v>0</v>
      </c>
      <c r="BJ583" s="3"/>
      <c r="BK583" s="21">
        <v>6009</v>
      </c>
      <c r="BL583" s="3">
        <v>5821</v>
      </c>
      <c r="BM583" s="2">
        <v>188</v>
      </c>
      <c r="BN583" s="2">
        <v>188</v>
      </c>
      <c r="BO583" s="45"/>
      <c r="BP583" s="2">
        <f t="shared" si="1252"/>
        <v>188</v>
      </c>
      <c r="BQ583" s="2">
        <f t="shared" si="1130"/>
        <v>32.296856210273155</v>
      </c>
      <c r="BR583" s="2">
        <f t="shared" si="1131"/>
        <v>32.296856210273155</v>
      </c>
      <c r="BS583" s="2"/>
      <c r="BT583" s="7">
        <v>6006</v>
      </c>
      <c r="BU583" s="3">
        <v>5763</v>
      </c>
      <c r="BV583" s="2">
        <f t="shared" si="1228"/>
        <v>243</v>
      </c>
      <c r="BW583" s="2">
        <v>243</v>
      </c>
      <c r="BX583" s="61"/>
      <c r="BY583" s="2">
        <f t="shared" si="1253"/>
        <v>243</v>
      </c>
      <c r="BZ583" s="2">
        <f t="shared" si="1133"/>
        <v>42.165538781884436</v>
      </c>
      <c r="CA583" s="2">
        <f t="shared" si="1134"/>
        <v>42.165538781884436</v>
      </c>
      <c r="CB583" s="2"/>
      <c r="CC583" s="105">
        <v>5920</v>
      </c>
      <c r="CD583" s="3">
        <v>5802</v>
      </c>
      <c r="CE583" s="2">
        <f t="shared" si="1229"/>
        <v>118</v>
      </c>
      <c r="CF583" s="2">
        <v>118</v>
      </c>
      <c r="CG583" s="61"/>
      <c r="CH583" s="2">
        <f t="shared" si="1254"/>
        <v>118</v>
      </c>
      <c r="CI583" s="2">
        <f t="shared" si="1136"/>
        <v>20.337814546708032</v>
      </c>
      <c r="CJ583" s="2">
        <f t="shared" si="1137"/>
        <v>20.337814546708032</v>
      </c>
      <c r="CK583" s="2"/>
      <c r="CL583" s="105">
        <v>5956</v>
      </c>
      <c r="CM583" s="3">
        <v>5809</v>
      </c>
      <c r="CN583" s="2">
        <f t="shared" si="1230"/>
        <v>147</v>
      </c>
      <c r="CO583" s="2">
        <f t="shared" si="1231"/>
        <v>147</v>
      </c>
      <c r="CP583" s="61"/>
      <c r="CQ583" s="2">
        <f t="shared" si="1255"/>
        <v>147</v>
      </c>
      <c r="CR583" s="2">
        <f t="shared" si="1139"/>
        <v>25.305560337407471</v>
      </c>
      <c r="CS583" s="2">
        <f t="shared" si="1140"/>
        <v>25.305560337407471</v>
      </c>
      <c r="CT583" s="2"/>
      <c r="CU583" s="131">
        <v>5999</v>
      </c>
      <c r="CV583" s="3">
        <v>5804</v>
      </c>
      <c r="CW583" s="2">
        <f t="shared" si="1232"/>
        <v>195</v>
      </c>
      <c r="CX583" s="2">
        <f t="shared" si="1233"/>
        <v>195</v>
      </c>
      <c r="CY583" s="61"/>
      <c r="CZ583" s="2">
        <f t="shared" si="1256"/>
        <v>195</v>
      </c>
      <c r="DA583" s="2">
        <f t="shared" si="1142"/>
        <v>33.597518952446585</v>
      </c>
      <c r="DB583" s="2">
        <f t="shared" si="1143"/>
        <v>33.597518952446585</v>
      </c>
      <c r="DC583" s="2"/>
      <c r="DD583" s="131">
        <v>5915</v>
      </c>
      <c r="DE583" s="3">
        <v>5753</v>
      </c>
      <c r="DF583" s="2">
        <f t="shared" si="1234"/>
        <v>162</v>
      </c>
      <c r="DG583" s="2">
        <f t="shared" si="1235"/>
        <v>162</v>
      </c>
      <c r="DH583" s="61"/>
      <c r="DI583" s="2">
        <f t="shared" si="1257"/>
        <v>162</v>
      </c>
      <c r="DJ583" s="2">
        <f t="shared" si="1145"/>
        <v>28.159221275856076</v>
      </c>
      <c r="DK583" s="2">
        <f t="shared" si="1146"/>
        <v>28.159221275856076</v>
      </c>
      <c r="DL583" s="2"/>
      <c r="DM583" s="131">
        <v>5880</v>
      </c>
      <c r="DN583" s="2">
        <v>5724</v>
      </c>
      <c r="DO583" s="3">
        <f t="shared" si="1258"/>
        <v>156</v>
      </c>
      <c r="DP583" s="3">
        <f t="shared" si="1259"/>
        <v>27.253668763102723</v>
      </c>
      <c r="DQ583" s="2"/>
      <c r="DR583" s="131">
        <v>5880</v>
      </c>
      <c r="DS583" s="2">
        <v>5662</v>
      </c>
      <c r="DT583" s="3">
        <f t="shared" si="1260"/>
        <v>218</v>
      </c>
      <c r="DU583" s="3">
        <f t="shared" si="1261"/>
        <v>38.502296008477572</v>
      </c>
      <c r="DV583" s="2"/>
      <c r="DW583" s="131">
        <v>5853</v>
      </c>
      <c r="DX583" s="2">
        <v>5639</v>
      </c>
      <c r="DY583" s="3">
        <f t="shared" si="1262"/>
        <v>214</v>
      </c>
      <c r="DZ583" s="3">
        <f t="shared" si="1263"/>
        <v>37.949991133179644</v>
      </c>
      <c r="EA583" s="2"/>
      <c r="EB583" s="131">
        <v>5827</v>
      </c>
      <c r="EC583" s="2">
        <v>5680</v>
      </c>
      <c r="ED583" s="3">
        <f t="shared" si="1250"/>
        <v>147</v>
      </c>
      <c r="EE583" s="3">
        <f t="shared" si="1264"/>
        <v>25.880281690140844</v>
      </c>
      <c r="EF583" s="2"/>
      <c r="EG583" s="131">
        <v>5885</v>
      </c>
      <c r="EH583" s="2">
        <v>5697</v>
      </c>
      <c r="EI583" s="3">
        <f t="shared" si="1247"/>
        <v>188</v>
      </c>
      <c r="EJ583" s="3">
        <f t="shared" si="1265"/>
        <v>32.999824469018776</v>
      </c>
      <c r="EK583" s="2"/>
      <c r="EL583" s="131">
        <v>5841</v>
      </c>
      <c r="EM583" s="2">
        <v>5642</v>
      </c>
      <c r="EN583" s="3">
        <f t="shared" si="1248"/>
        <v>199</v>
      </c>
      <c r="EO583" s="3">
        <f t="shared" si="1266"/>
        <v>35.27118043247075</v>
      </c>
      <c r="EP583" s="2"/>
      <c r="EQ583" s="2"/>
      <c r="ER583" s="77">
        <f t="shared" si="1156"/>
        <v>188</v>
      </c>
      <c r="ES583" s="83">
        <f t="shared" si="1240"/>
        <v>243</v>
      </c>
      <c r="ET583" s="83">
        <f t="shared" si="1222"/>
        <v>118</v>
      </c>
      <c r="EU583" s="81">
        <f>CQ583</f>
        <v>147</v>
      </c>
      <c r="EV583" s="81">
        <f t="shared" si="1225"/>
        <v>195</v>
      </c>
      <c r="EW583" s="81">
        <f t="shared" si="1236"/>
        <v>162</v>
      </c>
      <c r="EX583" s="81">
        <f t="shared" si="1226"/>
        <v>156</v>
      </c>
      <c r="EY583" s="81">
        <f t="shared" si="1251"/>
        <v>218</v>
      </c>
      <c r="EZ583" s="81">
        <f t="shared" si="1246"/>
        <v>214</v>
      </c>
      <c r="FA583" s="81">
        <f t="shared" si="1158"/>
        <v>147</v>
      </c>
      <c r="FB583" s="81">
        <f t="shared" si="1159"/>
        <v>188</v>
      </c>
      <c r="FC583" s="81">
        <f t="shared" si="1249"/>
        <v>199</v>
      </c>
      <c r="FD583" s="2"/>
      <c r="FE583" s="77">
        <f t="shared" si="1160"/>
        <v>32.296856210273155</v>
      </c>
      <c r="FF583" s="83">
        <f t="shared" si="1161"/>
        <v>42.165538781884436</v>
      </c>
      <c r="FG583" s="83">
        <f t="shared" si="1162"/>
        <v>20.337814546708032</v>
      </c>
      <c r="FH583" s="81">
        <f t="shared" si="1163"/>
        <v>25.305560337407471</v>
      </c>
      <c r="FI583" s="81">
        <f t="shared" si="1164"/>
        <v>33.597518952446585</v>
      </c>
      <c r="FJ583" s="81">
        <f t="shared" si="1165"/>
        <v>28.159221275856076</v>
      </c>
      <c r="FK583" s="81">
        <f t="shared" si="1166"/>
        <v>27.253668763102723</v>
      </c>
      <c r="FL583" s="81">
        <f t="shared" si="1167"/>
        <v>38.502296008477572</v>
      </c>
      <c r="FM583" s="81">
        <f t="shared" si="1168"/>
        <v>37.949991133179644</v>
      </c>
      <c r="FN583" s="81">
        <f t="shared" si="1169"/>
        <v>25.880281690140844</v>
      </c>
      <c r="FO583" s="81">
        <f t="shared" si="1170"/>
        <v>32.999824469018776</v>
      </c>
      <c r="FP583" s="81">
        <f t="shared" si="1171"/>
        <v>35.27118043247075</v>
      </c>
      <c r="FQ583" s="2"/>
      <c r="FR583" s="83">
        <f t="shared" si="1172"/>
        <v>55</v>
      </c>
      <c r="FS583" s="83">
        <f t="shared" si="1173"/>
        <v>-125</v>
      </c>
      <c r="FT583" s="83">
        <f t="shared" si="1174"/>
        <v>29</v>
      </c>
      <c r="FU583" s="83">
        <f t="shared" si="1175"/>
        <v>48</v>
      </c>
      <c r="FV583" s="83">
        <f t="shared" si="1176"/>
        <v>-33</v>
      </c>
      <c r="FW583" s="83">
        <f t="shared" si="1177"/>
        <v>-6</v>
      </c>
      <c r="FX583" s="83">
        <f t="shared" si="1178"/>
        <v>62</v>
      </c>
      <c r="FY583" s="83">
        <f t="shared" si="1179"/>
        <v>-4</v>
      </c>
      <c r="FZ583" s="83">
        <f t="shared" si="1180"/>
        <v>-67</v>
      </c>
      <c r="GA583" s="83">
        <f t="shared" si="1181"/>
        <v>41</v>
      </c>
      <c r="GB583" s="83">
        <f t="shared" si="1182"/>
        <v>11</v>
      </c>
      <c r="GC583" s="54"/>
      <c r="GD583" s="205">
        <f t="shared" si="1183"/>
        <v>9.8686825716112807</v>
      </c>
      <c r="GE583" s="206">
        <f t="shared" si="1184"/>
        <v>-21.827724235176404</v>
      </c>
      <c r="GF583" s="206">
        <f t="shared" si="1185"/>
        <v>4.9677457906994391</v>
      </c>
      <c r="GG583" s="207">
        <f t="shared" si="1186"/>
        <v>8.291958615039114</v>
      </c>
      <c r="GH583" s="206">
        <f t="shared" si="1187"/>
        <v>-5.4382976765905084</v>
      </c>
      <c r="GI583" s="206">
        <f t="shared" si="1188"/>
        <v>-0.9055525127533528</v>
      </c>
      <c r="GJ583" s="206">
        <f t="shared" si="1189"/>
        <v>11.248627245374848</v>
      </c>
      <c r="GK583" s="206">
        <f t="shared" si="1190"/>
        <v>-0.55230487529792782</v>
      </c>
      <c r="GL583" s="206">
        <f t="shared" si="1191"/>
        <v>-12.0697094430388</v>
      </c>
      <c r="GM583" s="206">
        <f t="shared" si="1192"/>
        <v>7.119542778877932</v>
      </c>
      <c r="GN583" s="206">
        <f t="shared" si="1193"/>
        <v>2.271355963451974</v>
      </c>
      <c r="GO583" s="2"/>
      <c r="GP583" s="3">
        <f t="shared" si="1194"/>
        <v>199</v>
      </c>
      <c r="GQ583" s="320">
        <f t="shared" si="1267"/>
        <v>3.5271180432470753E-2</v>
      </c>
      <c r="GR583" s="298">
        <f t="shared" si="1196"/>
        <v>3.2741775370521953E-3</v>
      </c>
      <c r="GS583" s="298">
        <f t="shared" si="1197"/>
        <v>3.8834020519704668E-3</v>
      </c>
      <c r="GT583" s="298">
        <f t="shared" si="1198"/>
        <v>2.25314388919231E-3</v>
      </c>
      <c r="GU583" s="298">
        <f t="shared" si="1199"/>
        <v>3.173849209776319E-3</v>
      </c>
      <c r="GV583" s="298">
        <f t="shared" si="1200"/>
        <v>3.5188393243828497E-3</v>
      </c>
      <c r="GW583" s="298">
        <f t="shared" si="1201"/>
        <v>3.2516408743301019E-3</v>
      </c>
      <c r="GX583" s="298">
        <f t="shared" si="1202"/>
        <v>3.903513161845661E-3</v>
      </c>
      <c r="GY583" s="298">
        <f t="shared" si="1203"/>
        <v>5.2274416708630077E-3</v>
      </c>
      <c r="GZ583" s="298">
        <f t="shared" si="1204"/>
        <v>4.4421380384016603E-3</v>
      </c>
      <c r="HA583" s="298">
        <f t="shared" si="1205"/>
        <v>3.1051964512040556E-3</v>
      </c>
      <c r="HB583" s="298">
        <f t="shared" si="1206"/>
        <v>3.7487537387836489E-3</v>
      </c>
      <c r="HC583" s="298">
        <f t="shared" si="1207"/>
        <v>3.4483356148954235E-3</v>
      </c>
      <c r="HD583" s="298"/>
    </row>
    <row r="584" spans="1:250" ht="12" customHeight="1" x14ac:dyDescent="0.25">
      <c r="F584" s="36"/>
      <c r="G584" s="36"/>
      <c r="H584" s="42"/>
      <c r="I584" s="36"/>
      <c r="J584" s="36"/>
      <c r="K584" s="42"/>
      <c r="L584" s="42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8"/>
      <c r="X584" s="137"/>
      <c r="Y584" s="147"/>
      <c r="Z584" s="148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49"/>
      <c r="BB584" s="49"/>
      <c r="BC584" s="49"/>
      <c r="BD584" s="158"/>
      <c r="BE584" s="158"/>
      <c r="BF584" s="49"/>
      <c r="BG584" s="49"/>
      <c r="BH584" s="49"/>
      <c r="BI584" s="158"/>
      <c r="BJ584" s="147"/>
      <c r="BK584" s="47"/>
      <c r="BL584" s="70"/>
      <c r="BM584" s="8"/>
      <c r="BN584" s="49"/>
      <c r="BO584" s="47"/>
      <c r="BP584" s="49"/>
      <c r="BQ584" s="8"/>
      <c r="BR584" s="8"/>
      <c r="BS584" s="8"/>
      <c r="BT584" s="7"/>
      <c r="BV584" s="8"/>
      <c r="BW584" s="49"/>
      <c r="BX584" s="63"/>
      <c r="BY584" s="49"/>
      <c r="BZ584" s="8"/>
      <c r="CA584" s="8"/>
      <c r="CB584" s="8"/>
      <c r="CC584" s="7"/>
      <c r="CD584" s="35"/>
      <c r="CE584" s="49"/>
      <c r="CF584" s="49"/>
      <c r="CG584" s="63"/>
      <c r="CH584" s="49"/>
      <c r="CI584" s="8"/>
      <c r="CJ584" s="8"/>
      <c r="CK584" s="8"/>
      <c r="CL584" s="7"/>
      <c r="CM584" s="35"/>
      <c r="CN584" s="49"/>
      <c r="CO584" s="49"/>
      <c r="CP584" s="63"/>
      <c r="CQ584" s="49"/>
      <c r="CR584" s="8"/>
      <c r="CS584" s="8"/>
      <c r="CT584" s="8"/>
      <c r="CU584" s="83"/>
      <c r="CV584" s="35"/>
      <c r="CW584" s="49"/>
      <c r="CX584" s="49"/>
      <c r="CY584" s="63"/>
      <c r="CZ584" s="49"/>
      <c r="DA584" s="8"/>
      <c r="DB584" s="8"/>
      <c r="DC584" s="8"/>
      <c r="DD584" s="83"/>
      <c r="DE584" s="35"/>
      <c r="DF584" s="49"/>
      <c r="DG584" s="49"/>
      <c r="DH584" s="63"/>
      <c r="DI584" s="49"/>
      <c r="DJ584" s="8"/>
      <c r="DK584" s="8"/>
      <c r="DL584" s="8"/>
      <c r="DM584" s="83"/>
      <c r="DO584" s="158"/>
      <c r="DP584" s="70"/>
      <c r="DQ584" s="8"/>
      <c r="DR584" s="83"/>
      <c r="DT584" s="158"/>
      <c r="DU584" s="70"/>
      <c r="DV584" s="8"/>
      <c r="DW584" s="83"/>
      <c r="DY584" s="158"/>
      <c r="DZ584" s="70"/>
      <c r="EA584" s="8"/>
      <c r="EB584" s="83"/>
      <c r="ED584" s="158"/>
      <c r="EE584" s="70"/>
      <c r="EF584" s="8"/>
      <c r="EG584" s="83"/>
      <c r="EI584" s="158"/>
      <c r="EJ584" s="70"/>
      <c r="EK584" s="8"/>
      <c r="EL584" s="83"/>
      <c r="EN584" s="158"/>
      <c r="EO584" s="70"/>
      <c r="EP584" s="8"/>
      <c r="EQ584" s="8"/>
      <c r="ER584" s="43"/>
      <c r="ES584" s="85"/>
      <c r="ET584" s="85"/>
      <c r="EU584" s="85"/>
      <c r="EV584" s="85"/>
      <c r="EW584" s="85"/>
      <c r="EX584" s="85"/>
      <c r="EY584" s="85"/>
      <c r="EZ584" s="85"/>
      <c r="FA584" s="85"/>
      <c r="FB584" s="85"/>
      <c r="FC584" s="85"/>
      <c r="FD584" s="8"/>
      <c r="FE584" s="43"/>
      <c r="FF584" s="85"/>
      <c r="FG584" s="85"/>
      <c r="FH584" s="85"/>
      <c r="FI584" s="85"/>
      <c r="FJ584" s="85"/>
      <c r="FK584" s="85"/>
      <c r="FL584" s="85"/>
      <c r="FM584" s="85"/>
      <c r="FN584" s="85"/>
      <c r="FO584" s="85"/>
      <c r="FP584" s="85"/>
      <c r="FQ584" s="8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68"/>
      <c r="GD584" s="208"/>
      <c r="GE584" s="206"/>
      <c r="GF584" s="206"/>
      <c r="GG584" s="208"/>
      <c r="GH584" s="208"/>
      <c r="GI584" s="208"/>
      <c r="GJ584" s="208"/>
      <c r="GK584" s="208"/>
      <c r="GL584" s="208"/>
      <c r="GM584" s="208"/>
      <c r="GN584" s="208"/>
      <c r="GO584" s="43"/>
      <c r="GP584" s="158"/>
      <c r="GQ584" s="322"/>
      <c r="GR584" s="342"/>
      <c r="GS584" s="342"/>
      <c r="GT584" s="342"/>
      <c r="GU584" s="342"/>
      <c r="GV584" s="342"/>
      <c r="GW584" s="342"/>
      <c r="GX584" s="342"/>
      <c r="GY584" s="342"/>
      <c r="GZ584" s="342"/>
      <c r="HA584" s="342"/>
      <c r="HB584" s="342"/>
      <c r="HC584" s="342"/>
      <c r="HD584" s="85"/>
    </row>
    <row r="585" spans="1:250" ht="12" customHeight="1" x14ac:dyDescent="0.25">
      <c r="A585" s="9"/>
      <c r="B585" s="13">
        <f>B586+B592+B593</f>
        <v>0</v>
      </c>
      <c r="C585" s="11"/>
      <c r="D585" s="99">
        <v>0</v>
      </c>
      <c r="E585" s="28" t="s">
        <v>694</v>
      </c>
      <c r="F585" s="37"/>
      <c r="G585" s="40"/>
      <c r="H585" s="40"/>
      <c r="I585" s="37">
        <v>8270</v>
      </c>
      <c r="J585" s="124">
        <v>9305</v>
      </c>
      <c r="K585" s="124">
        <v>17575</v>
      </c>
      <c r="L585" s="124">
        <v>508</v>
      </c>
      <c r="M585" s="124">
        <v>9950</v>
      </c>
      <c r="N585" s="124">
        <v>6307</v>
      </c>
      <c r="O585" s="124">
        <v>6965</v>
      </c>
      <c r="P585" s="124">
        <v>47</v>
      </c>
      <c r="Q585" s="124">
        <v>417</v>
      </c>
      <c r="R585" s="124">
        <v>800</v>
      </c>
      <c r="S585" s="124">
        <v>352</v>
      </c>
      <c r="T585" s="124">
        <v>2337</v>
      </c>
      <c r="U585" s="124">
        <v>2435</v>
      </c>
      <c r="V585" s="124">
        <v>100</v>
      </c>
      <c r="W585" s="140">
        <v>500</v>
      </c>
      <c r="X585" s="124">
        <v>30210</v>
      </c>
      <c r="Y585" s="94">
        <v>35737</v>
      </c>
      <c r="Z585" s="141">
        <v>4966</v>
      </c>
      <c r="AA585" s="94">
        <v>40703</v>
      </c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174">
        <v>0</v>
      </c>
      <c r="BB585" s="174">
        <v>0</v>
      </c>
      <c r="BC585" s="174">
        <v>0</v>
      </c>
      <c r="BD585" s="50">
        <v>0</v>
      </c>
      <c r="BE585" s="50">
        <v>4.9291996819538335</v>
      </c>
      <c r="BF585" s="50">
        <v>0</v>
      </c>
      <c r="BG585" s="50">
        <v>0</v>
      </c>
      <c r="BH585" s="50">
        <v>0</v>
      </c>
      <c r="BI585" s="50">
        <v>0</v>
      </c>
      <c r="BJ585" s="94"/>
      <c r="BK585" s="75">
        <v>11070543</v>
      </c>
      <c r="BL585" s="50">
        <v>11013236</v>
      </c>
      <c r="BM585" s="51">
        <v>57307</v>
      </c>
      <c r="BN585" s="50">
        <v>55221</v>
      </c>
      <c r="BO585" s="46">
        <v>2198</v>
      </c>
      <c r="BP585" s="50">
        <v>57419</v>
      </c>
      <c r="BQ585" s="52">
        <v>5.2034660839012261</v>
      </c>
      <c r="BR585" s="52">
        <v>5.2136356653030953</v>
      </c>
      <c r="BS585" s="52"/>
      <c r="BT585" s="50">
        <v>11137157</v>
      </c>
      <c r="BU585" s="50">
        <v>11074480</v>
      </c>
      <c r="BV585" s="51">
        <v>62677</v>
      </c>
      <c r="BW585" s="50">
        <v>60376</v>
      </c>
      <c r="BX585" s="64">
        <v>2198</v>
      </c>
      <c r="BY585" s="50">
        <v>62574</v>
      </c>
      <c r="BZ585" s="72">
        <v>5.6595885314705514</v>
      </c>
      <c r="CA585" s="72">
        <v>5.6502878690466725</v>
      </c>
      <c r="CB585" s="52"/>
      <c r="CC585" s="50">
        <v>11176330</v>
      </c>
      <c r="CD585" s="50">
        <v>11124022</v>
      </c>
      <c r="CE585" s="51">
        <v>52308</v>
      </c>
      <c r="CF585" s="50">
        <v>50173.26690665981</v>
      </c>
      <c r="CG585" s="64">
        <v>2198</v>
      </c>
      <c r="CH585" s="50">
        <v>52371.26690665981</v>
      </c>
      <c r="CI585" s="72">
        <v>4.7022560724888889</v>
      </c>
      <c r="CJ585" s="52">
        <v>4.707943485428185</v>
      </c>
      <c r="CK585" s="52"/>
      <c r="CL585" s="102">
        <v>11228984</v>
      </c>
      <c r="CM585" s="50">
        <v>11182582</v>
      </c>
      <c r="CN585" s="51">
        <v>46316</v>
      </c>
      <c r="CO585" s="50">
        <v>44118</v>
      </c>
      <c r="CP585" s="64">
        <v>2198</v>
      </c>
      <c r="CQ585" s="50">
        <v>46316</v>
      </c>
      <c r="CR585" s="72">
        <v>4.1417983789432533</v>
      </c>
      <c r="CS585" s="52">
        <v>4.1417983789432533</v>
      </c>
      <c r="CT585" s="28"/>
      <c r="CU585" s="50">
        <v>11297809</v>
      </c>
      <c r="CV585" s="50">
        <v>11242393</v>
      </c>
      <c r="CW585" s="51">
        <v>55416</v>
      </c>
      <c r="CX585" s="50">
        <v>55416</v>
      </c>
      <c r="CY585" s="64"/>
      <c r="CZ585" s="50">
        <v>55416</v>
      </c>
      <c r="DA585" s="72">
        <v>4.9291996819538335</v>
      </c>
      <c r="DB585" s="52">
        <v>4.9291996819538335</v>
      </c>
      <c r="DC585" s="28"/>
      <c r="DD585" s="92">
        <v>11345001</v>
      </c>
      <c r="DE585" s="92">
        <v>11295269</v>
      </c>
      <c r="DF585" s="51">
        <v>49821</v>
      </c>
      <c r="DG585" s="50">
        <v>49821</v>
      </c>
      <c r="DH585" s="64"/>
      <c r="DI585" s="50">
        <v>49821</v>
      </c>
      <c r="DJ585" s="72">
        <v>4.4107847276589869</v>
      </c>
      <c r="DK585" s="52">
        <v>4.4107847276589869</v>
      </c>
      <c r="DL585" s="28"/>
      <c r="DM585" s="94">
        <v>11390090</v>
      </c>
      <c r="DN585" s="94">
        <v>11350126</v>
      </c>
      <c r="DO585" s="51">
        <v>39964</v>
      </c>
      <c r="DP585" s="52">
        <v>3.5210181807673324</v>
      </c>
      <c r="DQ585" s="28"/>
      <c r="DR585" s="94">
        <v>11454906</v>
      </c>
      <c r="DS585" s="94">
        <v>11413203</v>
      </c>
      <c r="DT585" s="51">
        <v>41703</v>
      </c>
      <c r="DU585" s="52">
        <v>3.6539260714104533</v>
      </c>
      <c r="DV585" s="28"/>
      <c r="DW585" s="94">
        <v>11524454</v>
      </c>
      <c r="DX585" s="94">
        <v>11476279</v>
      </c>
      <c r="DY585" s="51">
        <v>48175</v>
      </c>
      <c r="DZ585" s="52">
        <v>4.197789196306573</v>
      </c>
      <c r="EA585" s="28"/>
      <c r="EB585" s="94">
        <v>11554449</v>
      </c>
      <c r="EC585" s="94">
        <v>11507236</v>
      </c>
      <c r="ED585" s="51">
        <v>47340</v>
      </c>
      <c r="EE585" s="52">
        <v>4.113933180826395</v>
      </c>
      <c r="EF585" s="28"/>
      <c r="EG585" s="94">
        <v>11619184</v>
      </c>
      <c r="EH585" s="94">
        <v>11569034</v>
      </c>
      <c r="EI585" s="51">
        <v>50150</v>
      </c>
      <c r="EJ585" s="52">
        <v>4.3348476631670367</v>
      </c>
      <c r="EK585" s="28"/>
      <c r="EL585" s="94">
        <v>11738796</v>
      </c>
      <c r="EM585" s="94">
        <f t="shared" ref="EM585" si="1268">EM586+EM592+EM593</f>
        <v>11681087</v>
      </c>
      <c r="EN585" s="51">
        <v>57709</v>
      </c>
      <c r="EO585" s="52">
        <v>4.3348476631670367</v>
      </c>
      <c r="EP585" s="28"/>
      <c r="EQ585" s="28"/>
      <c r="ER585" s="28">
        <v>57419</v>
      </c>
      <c r="ES585" s="86">
        <v>62574</v>
      </c>
      <c r="ET585" s="86">
        <v>52371.26690665981</v>
      </c>
      <c r="EU585" s="82">
        <v>46316</v>
      </c>
      <c r="EV585" s="82">
        <v>55416</v>
      </c>
      <c r="EW585" s="82">
        <v>49821</v>
      </c>
      <c r="EX585" s="82">
        <v>39964</v>
      </c>
      <c r="EY585" s="82">
        <v>41703</v>
      </c>
      <c r="EZ585" s="82">
        <v>48175</v>
      </c>
      <c r="FA585" s="82">
        <v>47340</v>
      </c>
      <c r="FB585" s="82">
        <f t="shared" ref="FB585:FB598" si="1269">EI585</f>
        <v>50150</v>
      </c>
      <c r="FC585" s="82">
        <f t="shared" ref="FC585:FC598" si="1270">EN585</f>
        <v>57709</v>
      </c>
      <c r="FD585" s="188"/>
      <c r="FE585" s="190">
        <v>5.2136356653030953</v>
      </c>
      <c r="FF585" s="191">
        <v>5.6502878690466725</v>
      </c>
      <c r="FG585" s="191">
        <v>4.707943485428185</v>
      </c>
      <c r="FH585" s="192">
        <v>4.1417983789432533</v>
      </c>
      <c r="FI585" s="192">
        <v>4.9291996819538335</v>
      </c>
      <c r="FJ585" s="192">
        <v>4.4107847276589869</v>
      </c>
      <c r="FK585" s="192">
        <v>3.5210181807673324</v>
      </c>
      <c r="FL585" s="192">
        <v>3.6539260714104533</v>
      </c>
      <c r="FM585" s="192">
        <v>4.197789196306573</v>
      </c>
      <c r="FN585" s="192">
        <v>4.113933180826395</v>
      </c>
      <c r="FO585" s="192">
        <f t="shared" ref="FO585:FO598" si="1271">FB585/EH585*1000</f>
        <v>4.3348476631670367</v>
      </c>
      <c r="FP585" s="192">
        <f t="shared" ref="FP585:FP598" si="1272">FC585/EM585*1000</f>
        <v>4.9403792643612707</v>
      </c>
      <c r="FQ585" s="52"/>
      <c r="FR585" s="28">
        <f t="shared" ref="FR585:FR598" si="1273">ES585-ER585</f>
        <v>5155</v>
      </c>
      <c r="FS585" s="82">
        <f t="shared" ref="FS585:FS598" si="1274">ET585-ES585</f>
        <v>-10202.73309334019</v>
      </c>
      <c r="FT585" s="82">
        <f t="shared" ref="FT585:FT598" si="1275">EU585-ET585</f>
        <v>-6055.26690665981</v>
      </c>
      <c r="FU585" s="82">
        <f t="shared" ref="FU585:FU598" si="1276">EV585-EU585</f>
        <v>9100</v>
      </c>
      <c r="FV585" s="82">
        <f t="shared" ref="FV585:FV598" si="1277">EW585-EV585</f>
        <v>-5595</v>
      </c>
      <c r="FW585" s="82">
        <f t="shared" ref="FW585:FW598" si="1278">EX585-EW585</f>
        <v>-9857</v>
      </c>
      <c r="FX585" s="82">
        <f t="shared" ref="FX585:FX598" si="1279">EY585-EX585</f>
        <v>1739</v>
      </c>
      <c r="FY585" s="82">
        <f t="shared" ref="FY585:FY598" si="1280">EZ585-EY585</f>
        <v>6472</v>
      </c>
      <c r="FZ585" s="82">
        <f t="shared" ref="FZ585:FZ598" si="1281">FA585-EZ585</f>
        <v>-835</v>
      </c>
      <c r="GA585" s="82">
        <f t="shared" ref="GA585:GA598" si="1282">FB585-FA585</f>
        <v>2810</v>
      </c>
      <c r="GB585" s="82">
        <f t="shared" ref="GB585:GB598" si="1283">FC585-FB585</f>
        <v>7559</v>
      </c>
      <c r="GC585" s="95"/>
      <c r="GD585" s="190">
        <f t="shared" ref="GD585:GD598" si="1284">FF585-FE585</f>
        <v>0.43665220374357716</v>
      </c>
      <c r="GE585" s="191">
        <f t="shared" ref="GE585:GE598" si="1285">FG585-FF585</f>
        <v>-0.94234438361848749</v>
      </c>
      <c r="GF585" s="191">
        <f t="shared" ref="GF585:GF598" si="1286">FH585-FG585</f>
        <v>-0.56614510648493166</v>
      </c>
      <c r="GG585" s="192">
        <f t="shared" ref="GG585:GG598" si="1287">FI585-FH585</f>
        <v>0.7874013030105802</v>
      </c>
      <c r="GH585" s="192">
        <f t="shared" ref="GH585:GH598" si="1288">FJ585-FI585</f>
        <v>-0.51841495429484663</v>
      </c>
      <c r="GI585" s="192">
        <f t="shared" ref="GI585:GI598" si="1289">FK585-FJ585</f>
        <v>-0.88976654689165446</v>
      </c>
      <c r="GJ585" s="192">
        <f t="shared" ref="GJ585:GJ598" si="1290">FL585-FK585</f>
        <v>0.13290789064312092</v>
      </c>
      <c r="GK585" s="192">
        <f t="shared" ref="GK585:GK598" si="1291">FM585-FL585</f>
        <v>0.54386312489611965</v>
      </c>
      <c r="GL585" s="192">
        <f t="shared" ref="GL585:GL598" si="1292">FN585-FM585</f>
        <v>-8.3856015480177959E-2</v>
      </c>
      <c r="GM585" s="192">
        <f t="shared" ref="GM585:GM598" si="1293">FO585-FN585</f>
        <v>0.2209144823406417</v>
      </c>
      <c r="GN585" s="192">
        <f t="shared" ref="GN585:GN598" si="1294">FP585-FO585</f>
        <v>0.60553160119423399</v>
      </c>
      <c r="GO585" s="52"/>
      <c r="GP585" s="50">
        <v>50150</v>
      </c>
      <c r="GQ585" s="323">
        <f t="shared" ref="GQ585:GQ598" si="1295">GP585/EM585</f>
        <v>4.2932648305761267E-3</v>
      </c>
      <c r="GR585" s="95">
        <f t="shared" ref="GR585:GR598" si="1296">ER585/ER$585</f>
        <v>1</v>
      </c>
      <c r="GS585" s="95">
        <f t="shared" ref="GS585:GS598" si="1297">ES585/ES$585</f>
        <v>1</v>
      </c>
      <c r="GT585" s="95">
        <f t="shared" ref="GT585:GT598" si="1298">ET585/ET$585</f>
        <v>1</v>
      </c>
      <c r="GU585" s="95">
        <f t="shared" ref="GU585:GU598" si="1299">EU585/EU$585</f>
        <v>1</v>
      </c>
      <c r="GV585" s="95">
        <f t="shared" ref="GV585:GV598" si="1300">EV585/EV$585</f>
        <v>1</v>
      </c>
      <c r="GW585" s="95">
        <f t="shared" ref="GW585:GW598" si="1301">EW585/EW$585</f>
        <v>1</v>
      </c>
      <c r="GX585" s="95">
        <f t="shared" ref="GX585:GX598" si="1302">EX585/EX$585</f>
        <v>1</v>
      </c>
      <c r="GY585" s="95">
        <f t="shared" ref="GY585:GY598" si="1303">EY585/EY$585</f>
        <v>1</v>
      </c>
      <c r="GZ585" s="95">
        <f t="shared" ref="GZ585:GZ598" si="1304">EZ585/EZ$585</f>
        <v>1</v>
      </c>
      <c r="HA585" s="95">
        <f t="shared" ref="HA585:HA598" si="1305">FA585/FA$585</f>
        <v>1</v>
      </c>
      <c r="HB585" s="95">
        <f t="shared" ref="HB585:HB598" si="1306">FB585/FB$585</f>
        <v>1</v>
      </c>
      <c r="HC585" s="95">
        <f t="shared" ref="HC585:HC598" si="1307">FC585/FC$585</f>
        <v>1</v>
      </c>
      <c r="HD585" s="95"/>
    </row>
    <row r="586" spans="1:250" s="70" customFormat="1" ht="12" customHeight="1" x14ac:dyDescent="0.25">
      <c r="A586" s="92"/>
      <c r="B586" s="92">
        <f>SUM(B587:B591)</f>
        <v>0</v>
      </c>
      <c r="C586" s="92"/>
      <c r="D586" s="109">
        <v>0</v>
      </c>
      <c r="E586" s="52" t="s">
        <v>159</v>
      </c>
      <c r="F586" s="91"/>
      <c r="G586" s="92"/>
      <c r="H586" s="92"/>
      <c r="I586" s="91">
        <v>3948</v>
      </c>
      <c r="J586" s="94">
        <v>3934</v>
      </c>
      <c r="K586" s="94">
        <v>7882</v>
      </c>
      <c r="L586" s="94">
        <v>348</v>
      </c>
      <c r="M586" s="94">
        <v>5501</v>
      </c>
      <c r="N586" s="94">
        <v>5180</v>
      </c>
      <c r="O586" s="94">
        <v>0</v>
      </c>
      <c r="P586" s="94">
        <v>0</v>
      </c>
      <c r="Q586" s="94">
        <v>200</v>
      </c>
      <c r="R586" s="94">
        <v>0</v>
      </c>
      <c r="S586" s="94">
        <v>352</v>
      </c>
      <c r="T586" s="94">
        <v>937</v>
      </c>
      <c r="U586" s="94">
        <v>1035</v>
      </c>
      <c r="V586" s="94">
        <v>100</v>
      </c>
      <c r="W586" s="141">
        <v>200</v>
      </c>
      <c r="X586" s="94">
        <v>13505</v>
      </c>
      <c r="Y586" s="94">
        <v>15530</v>
      </c>
      <c r="Z586" s="141">
        <v>2910</v>
      </c>
      <c r="AA586" s="94">
        <v>18440</v>
      </c>
      <c r="AB586" s="94">
        <v>3067</v>
      </c>
      <c r="AC586" s="94">
        <v>4860</v>
      </c>
      <c r="AD586" s="94">
        <v>0</v>
      </c>
      <c r="AE586" s="94">
        <v>0</v>
      </c>
      <c r="AF586" s="94">
        <v>174</v>
      </c>
      <c r="AG586" s="94">
        <v>0</v>
      </c>
      <c r="AH586" s="94">
        <v>0</v>
      </c>
      <c r="AI586" s="94">
        <v>46</v>
      </c>
      <c r="AJ586" s="94">
        <v>502</v>
      </c>
      <c r="AK586" s="94" t="e">
        <v>#VALUE!</v>
      </c>
      <c r="AL586" s="94" t="e">
        <v>#VALUE!</v>
      </c>
      <c r="AM586" s="94">
        <v>474</v>
      </c>
      <c r="AN586" s="94">
        <v>63</v>
      </c>
      <c r="AO586" s="94">
        <v>4</v>
      </c>
      <c r="AP586" s="94">
        <v>0</v>
      </c>
      <c r="AQ586" s="94">
        <v>0</v>
      </c>
      <c r="AR586" s="94">
        <v>0</v>
      </c>
      <c r="AS586" s="94">
        <v>244</v>
      </c>
      <c r="AT586" s="94">
        <v>9</v>
      </c>
      <c r="AU586" s="94">
        <v>14727</v>
      </c>
      <c r="AV586" s="94">
        <v>8719</v>
      </c>
      <c r="AW586" s="94">
        <v>5160</v>
      </c>
      <c r="AX586" s="94">
        <v>848</v>
      </c>
      <c r="AY586" s="94">
        <v>14727</v>
      </c>
      <c r="AZ586" s="94"/>
      <c r="BA586" s="72">
        <v>8719</v>
      </c>
      <c r="BB586" s="72">
        <v>5160</v>
      </c>
      <c r="BC586" s="72">
        <v>848</v>
      </c>
      <c r="BD586" s="52">
        <v>14727</v>
      </c>
      <c r="BE586" s="52">
        <v>3.4301782665439728</v>
      </c>
      <c r="BF586" s="52">
        <v>1.3488960989534955</v>
      </c>
      <c r="BG586" s="52">
        <v>0.79829153235463213</v>
      </c>
      <c r="BH586" s="52">
        <v>0.13119209679006358</v>
      </c>
      <c r="BI586" s="52">
        <v>2.2783797280981912</v>
      </c>
      <c r="BJ586" s="94"/>
      <c r="BK586" s="93">
        <v>6362523</v>
      </c>
      <c r="BL586" s="94">
        <v>6337207</v>
      </c>
      <c r="BM586" s="86">
        <v>25316</v>
      </c>
      <c r="BN586" s="52">
        <v>25316</v>
      </c>
      <c r="BO586" s="110">
        <v>949</v>
      </c>
      <c r="BP586" s="52">
        <v>26265</v>
      </c>
      <c r="BQ586" s="52">
        <v>3.9948197999528818</v>
      </c>
      <c r="BR586" s="52">
        <v>4.1445703130732516</v>
      </c>
      <c r="BS586" s="52"/>
      <c r="BT586" s="111">
        <v>6394735</v>
      </c>
      <c r="BU586" s="52">
        <v>6368161</v>
      </c>
      <c r="BV586" s="86">
        <v>26574</v>
      </c>
      <c r="BW586" s="52">
        <v>26574</v>
      </c>
      <c r="BX586" s="112">
        <v>949</v>
      </c>
      <c r="BY586" s="52">
        <v>27523</v>
      </c>
      <c r="BZ586" s="52">
        <v>4.1729472605984679</v>
      </c>
      <c r="CA586" s="52">
        <v>4.321969874819434</v>
      </c>
      <c r="CB586" s="52"/>
      <c r="CC586" s="111">
        <v>6418340</v>
      </c>
      <c r="CD586" s="52">
        <v>6396468</v>
      </c>
      <c r="CE586" s="86">
        <v>21872</v>
      </c>
      <c r="CF586" s="52">
        <v>21972</v>
      </c>
      <c r="CG586" s="112">
        <v>949</v>
      </c>
      <c r="CH586" s="52">
        <v>22921</v>
      </c>
      <c r="CI586" s="52">
        <v>3.4193870742415973</v>
      </c>
      <c r="CJ586" s="52">
        <v>3.583383829951154</v>
      </c>
      <c r="CK586" s="52"/>
      <c r="CL586" s="111">
        <v>6446732</v>
      </c>
      <c r="CM586" s="52">
        <v>6429417</v>
      </c>
      <c r="CN586" s="86">
        <v>17229</v>
      </c>
      <c r="CO586" s="52">
        <v>17229</v>
      </c>
      <c r="CP586" s="112">
        <v>949</v>
      </c>
      <c r="CQ586" s="52">
        <v>18178</v>
      </c>
      <c r="CR586" s="52">
        <v>2.6797141949262273</v>
      </c>
      <c r="CS586" s="52">
        <v>2.8273170024591656</v>
      </c>
      <c r="CT586" s="28"/>
      <c r="CU586" s="94">
        <v>6485976</v>
      </c>
      <c r="CV586" s="52">
        <v>6463804</v>
      </c>
      <c r="CW586" s="86">
        <v>22172</v>
      </c>
      <c r="CX586" s="52">
        <v>22172</v>
      </c>
      <c r="CY586" s="112"/>
      <c r="CZ586" s="52">
        <v>22172</v>
      </c>
      <c r="DA586" s="52">
        <v>3.4301782665439728</v>
      </c>
      <c r="DB586" s="52">
        <v>3.4301782665439728</v>
      </c>
      <c r="DC586" s="28"/>
      <c r="DD586" s="92">
        <v>6520140</v>
      </c>
      <c r="DE586" s="92">
        <v>6501635</v>
      </c>
      <c r="DF586" s="86">
        <v>18594</v>
      </c>
      <c r="DG586" s="52">
        <v>18594</v>
      </c>
      <c r="DH586" s="112"/>
      <c r="DI586" s="52">
        <v>18594</v>
      </c>
      <c r="DJ586" s="52">
        <v>2.8598960107726752</v>
      </c>
      <c r="DK586" s="52">
        <v>2.8598960107726752</v>
      </c>
      <c r="DL586" s="28"/>
      <c r="DM586" s="94">
        <v>6552824</v>
      </c>
      <c r="DN586" s="94">
        <v>6538554</v>
      </c>
      <c r="DO586" s="86">
        <v>14270</v>
      </c>
      <c r="DP586" s="52">
        <v>2.182439725969993</v>
      </c>
      <c r="DQ586" s="28"/>
      <c r="DR586" s="94">
        <v>6597249</v>
      </c>
      <c r="DS586" s="94">
        <v>6582788</v>
      </c>
      <c r="DT586" s="86">
        <v>14461</v>
      </c>
      <c r="DU586" s="52">
        <v>2.1967895669737505</v>
      </c>
      <c r="DV586" s="28"/>
      <c r="DW586" s="94">
        <v>6641405</v>
      </c>
      <c r="DX586" s="94">
        <v>6623505</v>
      </c>
      <c r="DY586" s="86">
        <v>17900</v>
      </c>
      <c r="DZ586" s="52">
        <v>2.7024966388641665</v>
      </c>
      <c r="EA586" s="28"/>
      <c r="EB586" s="94">
        <v>6665512</v>
      </c>
      <c r="EC586" s="94">
        <v>6647506</v>
      </c>
      <c r="ED586" s="86">
        <v>18049</v>
      </c>
      <c r="EE586" s="52">
        <v>2.7151536230279443</v>
      </c>
      <c r="EF586" s="28"/>
      <c r="EG586" s="94">
        <v>6711722</v>
      </c>
      <c r="EH586" s="94">
        <v>6692989</v>
      </c>
      <c r="EI586" s="86">
        <v>18733</v>
      </c>
      <c r="EJ586" s="52">
        <v>2.7988989672626086</v>
      </c>
      <c r="EK586" s="28"/>
      <c r="EL586" s="94">
        <v>6790711</v>
      </c>
      <c r="EM586" s="94">
        <f t="shared" ref="EM586" si="1308">SUM(EM587:EM591)</f>
        <v>6768135</v>
      </c>
      <c r="EN586" s="86">
        <v>22576</v>
      </c>
      <c r="EO586" s="52">
        <v>2.7988989672626086</v>
      </c>
      <c r="EP586" s="28"/>
      <c r="EQ586" s="28"/>
      <c r="ER586" s="28">
        <v>26265</v>
      </c>
      <c r="ES586" s="86">
        <v>27523</v>
      </c>
      <c r="ET586" s="86">
        <v>22921</v>
      </c>
      <c r="EU586" s="82">
        <v>17229</v>
      </c>
      <c r="EV586" s="82">
        <v>22172</v>
      </c>
      <c r="EW586" s="82">
        <v>18594</v>
      </c>
      <c r="EX586" s="82">
        <v>14270</v>
      </c>
      <c r="EY586" s="82">
        <v>14461</v>
      </c>
      <c r="EZ586" s="82">
        <v>18427</v>
      </c>
      <c r="FA586" s="82">
        <v>18049</v>
      </c>
      <c r="FB586" s="82">
        <f t="shared" si="1269"/>
        <v>18733</v>
      </c>
      <c r="FC586" s="82">
        <f t="shared" si="1270"/>
        <v>22576</v>
      </c>
      <c r="FD586" s="52"/>
      <c r="FE586" s="190">
        <v>4.1445703130732516</v>
      </c>
      <c r="FF586" s="191">
        <v>4.321969874819434</v>
      </c>
      <c r="FG586" s="191">
        <v>3.583383829951154</v>
      </c>
      <c r="FH586" s="192">
        <v>2.6797141949262273</v>
      </c>
      <c r="FI586" s="192">
        <v>3.4301782665439728</v>
      </c>
      <c r="FJ586" s="192">
        <v>2.8598960107726752</v>
      </c>
      <c r="FK586" s="192">
        <v>2.182439725969993</v>
      </c>
      <c r="FL586" s="192">
        <v>2.1967895669737505</v>
      </c>
      <c r="FM586" s="192">
        <v>2.7820617633715079</v>
      </c>
      <c r="FN586" s="192">
        <v>2.7151536230279443</v>
      </c>
      <c r="FO586" s="192">
        <f t="shared" si="1271"/>
        <v>2.7988989672626086</v>
      </c>
      <c r="FP586" s="192">
        <f t="shared" si="1272"/>
        <v>3.3356308643370736</v>
      </c>
      <c r="FQ586" s="52"/>
      <c r="FR586" s="28">
        <f t="shared" si="1273"/>
        <v>1258</v>
      </c>
      <c r="FS586" s="82">
        <f t="shared" si="1274"/>
        <v>-4602</v>
      </c>
      <c r="FT586" s="82">
        <f t="shared" si="1275"/>
        <v>-5692</v>
      </c>
      <c r="FU586" s="82">
        <f t="shared" si="1276"/>
        <v>4943</v>
      </c>
      <c r="FV586" s="82">
        <f t="shared" si="1277"/>
        <v>-3578</v>
      </c>
      <c r="FW586" s="82">
        <f t="shared" si="1278"/>
        <v>-4324</v>
      </c>
      <c r="FX586" s="82">
        <f t="shared" si="1279"/>
        <v>191</v>
      </c>
      <c r="FY586" s="82">
        <f t="shared" si="1280"/>
        <v>3966</v>
      </c>
      <c r="FZ586" s="82">
        <f t="shared" si="1281"/>
        <v>-378</v>
      </c>
      <c r="GA586" s="82">
        <f t="shared" si="1282"/>
        <v>684</v>
      </c>
      <c r="GB586" s="82">
        <f t="shared" si="1283"/>
        <v>3843</v>
      </c>
      <c r="GC586" s="95"/>
      <c r="GD586" s="190">
        <f t="shared" si="1284"/>
        <v>0.17739956174618232</v>
      </c>
      <c r="GE586" s="191">
        <f t="shared" si="1285"/>
        <v>-0.73858604486827995</v>
      </c>
      <c r="GF586" s="191">
        <f t="shared" si="1286"/>
        <v>-0.9036696350249267</v>
      </c>
      <c r="GG586" s="192">
        <f t="shared" si="1287"/>
        <v>0.75046407161774553</v>
      </c>
      <c r="GH586" s="192">
        <f t="shared" si="1288"/>
        <v>-0.57028225577129765</v>
      </c>
      <c r="GI586" s="192">
        <f t="shared" si="1289"/>
        <v>-0.67745628480268216</v>
      </c>
      <c r="GJ586" s="192">
        <f t="shared" si="1290"/>
        <v>1.4349841003757469E-2</v>
      </c>
      <c r="GK586" s="192">
        <f t="shared" si="1291"/>
        <v>0.5852721963977574</v>
      </c>
      <c r="GL586" s="192">
        <f t="shared" si="1292"/>
        <v>-6.6908140343563627E-2</v>
      </c>
      <c r="GM586" s="192">
        <f t="shared" si="1293"/>
        <v>8.3745344234664287E-2</v>
      </c>
      <c r="GN586" s="192">
        <f t="shared" si="1294"/>
        <v>0.536731897074465</v>
      </c>
      <c r="GO586" s="52"/>
      <c r="GP586" s="52">
        <v>18733</v>
      </c>
      <c r="GQ586" s="324">
        <f t="shared" si="1295"/>
        <v>2.7678230413548193E-3</v>
      </c>
      <c r="GR586" s="95">
        <f t="shared" si="1296"/>
        <v>0.45742698409933996</v>
      </c>
      <c r="GS586" s="95">
        <f t="shared" si="1297"/>
        <v>0.43984722089046568</v>
      </c>
      <c r="GT586" s="95">
        <f t="shared" si="1298"/>
        <v>0.43766365325573675</v>
      </c>
      <c r="GU586" s="95">
        <f t="shared" si="1299"/>
        <v>0.3719880818723551</v>
      </c>
      <c r="GV586" s="95">
        <f t="shared" si="1300"/>
        <v>0.40010105384726435</v>
      </c>
      <c r="GW586" s="95">
        <f t="shared" si="1301"/>
        <v>0.37321611368699947</v>
      </c>
      <c r="GX586" s="95">
        <f t="shared" si="1302"/>
        <v>0.357071364227805</v>
      </c>
      <c r="GY586" s="95">
        <f t="shared" si="1303"/>
        <v>0.34676162386399062</v>
      </c>
      <c r="GZ586" s="95">
        <f t="shared" si="1304"/>
        <v>0.38250129735339905</v>
      </c>
      <c r="HA586" s="95">
        <f t="shared" si="1305"/>
        <v>0.38126320236586397</v>
      </c>
      <c r="HB586" s="95">
        <f t="shared" si="1306"/>
        <v>0.37353938185443669</v>
      </c>
      <c r="HC586" s="95">
        <f t="shared" si="1307"/>
        <v>0.39120414493406575</v>
      </c>
      <c r="HD586" s="95"/>
      <c r="HE586" s="113"/>
      <c r="HF586" s="113"/>
      <c r="HG586" s="113"/>
      <c r="HH586" s="113"/>
      <c r="HI586" s="113"/>
      <c r="HJ586" s="113"/>
      <c r="HK586" s="113"/>
      <c r="HL586" s="113"/>
      <c r="HM586" s="113"/>
      <c r="HN586" s="113"/>
      <c r="HO586" s="113"/>
      <c r="HP586" s="113"/>
      <c r="HQ586" s="113"/>
      <c r="HR586" s="113"/>
      <c r="HS586" s="113"/>
      <c r="HT586" s="113"/>
      <c r="HU586" s="113"/>
      <c r="HV586" s="113"/>
      <c r="HW586" s="113"/>
      <c r="HX586" s="113"/>
      <c r="HY586" s="113"/>
      <c r="HZ586" s="113"/>
      <c r="IA586" s="113"/>
      <c r="IB586" s="113"/>
      <c r="IC586" s="113"/>
      <c r="ID586" s="113"/>
      <c r="IE586" s="113"/>
      <c r="IF586" s="113"/>
      <c r="IG586" s="113"/>
      <c r="IH586" s="113"/>
      <c r="II586" s="113"/>
      <c r="IJ586" s="113"/>
      <c r="IK586" s="113"/>
      <c r="IL586" s="113"/>
      <c r="IM586" s="113"/>
      <c r="IN586" s="113"/>
      <c r="IO586" s="113"/>
      <c r="IP586" s="113"/>
    </row>
    <row r="587" spans="1:250" ht="12" customHeight="1" outlineLevel="1" x14ac:dyDescent="0.25">
      <c r="A587" s="17"/>
      <c r="B587" s="10">
        <f>SUM(B3:B71)</f>
        <v>0</v>
      </c>
      <c r="C587" s="25"/>
      <c r="D587" s="84">
        <v>0</v>
      </c>
      <c r="E587" s="29" t="s">
        <v>162</v>
      </c>
      <c r="F587" s="34"/>
      <c r="G587" s="33"/>
      <c r="H587" s="33"/>
      <c r="I587" s="84">
        <v>1924</v>
      </c>
      <c r="J587" s="21">
        <v>386</v>
      </c>
      <c r="K587" s="21">
        <v>2310</v>
      </c>
      <c r="L587" s="21">
        <v>146</v>
      </c>
      <c r="M587" s="21">
        <v>1863</v>
      </c>
      <c r="N587" s="21">
        <v>1155</v>
      </c>
      <c r="O587" s="21">
        <v>0</v>
      </c>
      <c r="P587" s="21">
        <v>0</v>
      </c>
      <c r="Q587" s="21">
        <v>0</v>
      </c>
      <c r="R587" s="21">
        <v>0</v>
      </c>
      <c r="S587" s="21">
        <v>186</v>
      </c>
      <c r="T587" s="21">
        <v>627</v>
      </c>
      <c r="U587" s="21">
        <v>250</v>
      </c>
      <c r="V587" s="21">
        <v>0</v>
      </c>
      <c r="W587" s="62">
        <v>0</v>
      </c>
      <c r="X587" s="21">
        <v>4081</v>
      </c>
      <c r="Y587" s="21">
        <v>4368</v>
      </c>
      <c r="Z587" s="62">
        <v>630</v>
      </c>
      <c r="AA587" s="21">
        <v>4998</v>
      </c>
      <c r="AB587" s="21">
        <v>1410</v>
      </c>
      <c r="AC587" s="21">
        <v>1044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502</v>
      </c>
      <c r="AK587" s="21">
        <v>1155</v>
      </c>
      <c r="AL587" s="21">
        <v>132</v>
      </c>
      <c r="AM587" s="21">
        <v>160</v>
      </c>
      <c r="AN587" s="21">
        <v>44</v>
      </c>
      <c r="AO587" s="21">
        <v>0</v>
      </c>
      <c r="AP587" s="21">
        <v>0</v>
      </c>
      <c r="AQ587" s="21">
        <v>0</v>
      </c>
      <c r="AR587" s="21">
        <v>0</v>
      </c>
      <c r="AS587" s="21">
        <v>42</v>
      </c>
      <c r="AT587" s="21">
        <v>1</v>
      </c>
      <c r="AU587" s="45">
        <v>4490</v>
      </c>
      <c r="AV587" s="21">
        <v>2956</v>
      </c>
      <c r="AW587" s="21">
        <v>1287</v>
      </c>
      <c r="AX587" s="21">
        <v>247</v>
      </c>
      <c r="AY587" s="45">
        <v>4490</v>
      </c>
      <c r="AZ587" s="21"/>
      <c r="BA587" s="21">
        <v>2956</v>
      </c>
      <c r="BB587" s="21">
        <v>1287</v>
      </c>
      <c r="BC587" s="21">
        <v>247</v>
      </c>
      <c r="BD587" s="45">
        <v>4490</v>
      </c>
      <c r="BE587" s="45">
        <v>4.1388501900906931</v>
      </c>
      <c r="BF587" s="21">
        <v>1.6226049286350248</v>
      </c>
      <c r="BG587" s="21">
        <v>0.7064589117568596</v>
      </c>
      <c r="BH587" s="21">
        <v>0.13558302346848822</v>
      </c>
      <c r="BI587" s="45">
        <v>2.4646468638603727</v>
      </c>
      <c r="BJ587" s="21"/>
      <c r="BK587" s="125">
        <v>1790374</v>
      </c>
      <c r="BL587" s="21">
        <v>1779240</v>
      </c>
      <c r="BM587" s="16">
        <v>11134</v>
      </c>
      <c r="BN587" s="21">
        <v>11134</v>
      </c>
      <c r="BO587" s="16">
        <v>400</v>
      </c>
      <c r="BP587" s="21">
        <v>11534</v>
      </c>
      <c r="BQ587" s="21">
        <v>6.2577280187046158</v>
      </c>
      <c r="BR587" s="21">
        <v>6.4825431082934282</v>
      </c>
      <c r="BS587" s="21"/>
      <c r="BT587" s="16">
        <v>1801704</v>
      </c>
      <c r="BU587" s="45">
        <v>1790924</v>
      </c>
      <c r="BV587" s="16">
        <v>10780</v>
      </c>
      <c r="BW587" s="21">
        <v>10780</v>
      </c>
      <c r="BX587" s="66">
        <v>400</v>
      </c>
      <c r="BY587" s="21">
        <v>11180</v>
      </c>
      <c r="BZ587" s="21">
        <v>6.0192392306987896</v>
      </c>
      <c r="CA587" s="21">
        <v>6.2425876251588566</v>
      </c>
      <c r="CB587" s="21"/>
      <c r="CC587" s="16">
        <v>1808699</v>
      </c>
      <c r="CD587" s="45">
        <v>1800304</v>
      </c>
      <c r="CE587" s="16">
        <v>8395</v>
      </c>
      <c r="CF587" s="21">
        <v>8395</v>
      </c>
      <c r="CG587" s="66">
        <v>400</v>
      </c>
      <c r="CH587" s="21">
        <v>8795</v>
      </c>
      <c r="CI587" s="21">
        <v>4.6631013428843131</v>
      </c>
      <c r="CJ587" s="21">
        <v>4.8852860405798131</v>
      </c>
      <c r="CK587" s="21"/>
      <c r="CL587" s="16">
        <v>1817102</v>
      </c>
      <c r="CM587" s="45">
        <v>1810543</v>
      </c>
      <c r="CN587" s="16">
        <v>6559</v>
      </c>
      <c r="CO587" s="21">
        <v>6559</v>
      </c>
      <c r="CP587" s="66">
        <v>400</v>
      </c>
      <c r="CQ587" s="21">
        <v>6959</v>
      </c>
      <c r="CR587" s="21">
        <v>3.6226701050458341</v>
      </c>
      <c r="CS587" s="21">
        <v>3.8435983017249522</v>
      </c>
      <c r="CT587" s="79"/>
      <c r="CU587" s="21">
        <v>1829302</v>
      </c>
      <c r="CV587" s="45">
        <v>1821762</v>
      </c>
      <c r="CW587" s="16">
        <v>7540</v>
      </c>
      <c r="CX587" s="21">
        <v>7540</v>
      </c>
      <c r="CY587" s="66"/>
      <c r="CZ587" s="21">
        <v>7540</v>
      </c>
      <c r="DA587" s="21">
        <v>4.1388501900906931</v>
      </c>
      <c r="DB587" s="21">
        <v>4.1388501900906931</v>
      </c>
      <c r="DC587" s="79"/>
      <c r="DD587" s="10">
        <v>1839129</v>
      </c>
      <c r="DE587" s="10">
        <v>1833330</v>
      </c>
      <c r="DF587" s="16">
        <v>5799</v>
      </c>
      <c r="DG587" s="21">
        <v>5799</v>
      </c>
      <c r="DH587" s="66"/>
      <c r="DI587" s="21">
        <v>5799</v>
      </c>
      <c r="DJ587" s="21">
        <v>3.163096660175746</v>
      </c>
      <c r="DK587" s="21">
        <v>3.163096660175746</v>
      </c>
      <c r="DL587" s="79"/>
      <c r="DM587" s="21">
        <v>1849535</v>
      </c>
      <c r="DN587" s="21">
        <v>1844924</v>
      </c>
      <c r="DO587" s="137">
        <v>4611</v>
      </c>
      <c r="DP587" s="45">
        <v>2.4992899436507954</v>
      </c>
      <c r="DQ587" s="79"/>
      <c r="DR587" s="21">
        <v>1860697</v>
      </c>
      <c r="DS587" s="21">
        <v>1855486</v>
      </c>
      <c r="DT587" s="137">
        <v>5211</v>
      </c>
      <c r="DU587" s="45">
        <v>2.8084286273245933</v>
      </c>
      <c r="DV587" s="79"/>
      <c r="DW587" s="21">
        <v>1873760</v>
      </c>
      <c r="DX587" s="21">
        <v>1867366</v>
      </c>
      <c r="DY587" s="137">
        <v>6394</v>
      </c>
      <c r="DZ587" s="45">
        <v>3.4240743378641358</v>
      </c>
      <c r="EA587" s="79"/>
      <c r="EB587" s="21">
        <v>1879668</v>
      </c>
      <c r="EC587" s="21">
        <v>1872841</v>
      </c>
      <c r="ED587" s="137">
        <v>6833</v>
      </c>
      <c r="EE587" s="45">
        <v>3.6484677556717307</v>
      </c>
      <c r="EF587" s="79"/>
      <c r="EG587" s="21">
        <v>1891136</v>
      </c>
      <c r="EH587" s="21">
        <v>1884075</v>
      </c>
      <c r="EI587" s="137">
        <v>7061</v>
      </c>
      <c r="EJ587" s="45">
        <v>3.747727664769184</v>
      </c>
      <c r="EK587" s="79"/>
      <c r="EL587" s="21">
        <v>1916805</v>
      </c>
      <c r="EM587" s="21">
        <f t="shared" ref="EM587" si="1309">SUM(EM3:EM71)</f>
        <v>1907727</v>
      </c>
      <c r="EN587" s="137">
        <v>9078</v>
      </c>
      <c r="EO587" s="45">
        <v>3.747727664769184</v>
      </c>
      <c r="EP587" s="79"/>
      <c r="EQ587" s="79"/>
      <c r="ER587" s="79">
        <v>11534</v>
      </c>
      <c r="ES587" s="16">
        <v>11180</v>
      </c>
      <c r="ET587" s="16">
        <v>8795</v>
      </c>
      <c r="EU587" s="58">
        <v>6559</v>
      </c>
      <c r="EV587" s="58">
        <v>7540</v>
      </c>
      <c r="EW587" s="58">
        <v>5799</v>
      </c>
      <c r="EX587" s="58">
        <v>4611</v>
      </c>
      <c r="EY587" s="58">
        <v>5211</v>
      </c>
      <c r="EZ587" s="58">
        <v>7584</v>
      </c>
      <c r="FA587" s="58">
        <v>6833</v>
      </c>
      <c r="FB587" s="58">
        <f t="shared" si="1269"/>
        <v>7061</v>
      </c>
      <c r="FC587" s="58">
        <f t="shared" si="1270"/>
        <v>9078</v>
      </c>
      <c r="FD587" s="21"/>
      <c r="FE587" s="193">
        <v>6.4825431082934282</v>
      </c>
      <c r="FF587" s="194">
        <v>6.2425876251588566</v>
      </c>
      <c r="FG587" s="194">
        <v>4.8852860405798131</v>
      </c>
      <c r="FH587" s="195">
        <v>3.6226701050458341</v>
      </c>
      <c r="FI587" s="195">
        <v>4.1388501900906931</v>
      </c>
      <c r="FJ587" s="195">
        <v>3.163096660175746</v>
      </c>
      <c r="FK587" s="195">
        <v>2.4992899436507954</v>
      </c>
      <c r="FL587" s="195">
        <v>2.8084286273245933</v>
      </c>
      <c r="FM587" s="195">
        <v>4.061335592486957</v>
      </c>
      <c r="FN587" s="195">
        <v>3.6484677556717307</v>
      </c>
      <c r="FO587" s="195">
        <f t="shared" si="1271"/>
        <v>3.747727664769184</v>
      </c>
      <c r="FP587" s="195">
        <f t="shared" si="1272"/>
        <v>4.7585424958602562</v>
      </c>
      <c r="FQ587" s="21"/>
      <c r="FR587" s="79">
        <f t="shared" si="1273"/>
        <v>-354</v>
      </c>
      <c r="FS587" s="58">
        <f t="shared" si="1274"/>
        <v>-2385</v>
      </c>
      <c r="FT587" s="58">
        <f t="shared" si="1275"/>
        <v>-2236</v>
      </c>
      <c r="FU587" s="58">
        <f t="shared" si="1276"/>
        <v>981</v>
      </c>
      <c r="FV587" s="58">
        <f t="shared" si="1277"/>
        <v>-1741</v>
      </c>
      <c r="FW587" s="58">
        <f t="shared" si="1278"/>
        <v>-1188</v>
      </c>
      <c r="FX587" s="58">
        <f t="shared" si="1279"/>
        <v>600</v>
      </c>
      <c r="FY587" s="58">
        <f t="shared" si="1280"/>
        <v>2373</v>
      </c>
      <c r="FZ587" s="58">
        <f t="shared" si="1281"/>
        <v>-751</v>
      </c>
      <c r="GA587" s="58">
        <f t="shared" si="1282"/>
        <v>228</v>
      </c>
      <c r="GB587" s="58">
        <f t="shared" si="1283"/>
        <v>2017</v>
      </c>
      <c r="GC587" s="97"/>
      <c r="GD587" s="193">
        <f t="shared" si="1284"/>
        <v>-0.2399554831345716</v>
      </c>
      <c r="GE587" s="194">
        <f t="shared" si="1285"/>
        <v>-1.3573015845790435</v>
      </c>
      <c r="GF587" s="194">
        <f t="shared" si="1286"/>
        <v>-1.262615935533979</v>
      </c>
      <c r="GG587" s="195">
        <f t="shared" si="1287"/>
        <v>0.51618008504485902</v>
      </c>
      <c r="GH587" s="195">
        <f t="shared" si="1288"/>
        <v>-0.97575352991494713</v>
      </c>
      <c r="GI587" s="195">
        <f t="shared" si="1289"/>
        <v>-0.6638067165249506</v>
      </c>
      <c r="GJ587" s="195">
        <f t="shared" si="1290"/>
        <v>0.30913868367379793</v>
      </c>
      <c r="GK587" s="195">
        <f t="shared" si="1291"/>
        <v>1.2529069651623637</v>
      </c>
      <c r="GL587" s="195">
        <f t="shared" si="1292"/>
        <v>-0.41286783681522632</v>
      </c>
      <c r="GM587" s="195">
        <f t="shared" si="1293"/>
        <v>9.9259909097453303E-2</v>
      </c>
      <c r="GN587" s="195">
        <f t="shared" si="1294"/>
        <v>1.0108148310910723</v>
      </c>
      <c r="GO587" s="21"/>
      <c r="GP587" s="21">
        <v>7061</v>
      </c>
      <c r="GQ587" s="329">
        <f t="shared" si="1295"/>
        <v>3.7012633358965933E-3</v>
      </c>
      <c r="GR587" s="97">
        <f t="shared" si="1296"/>
        <v>0.20087427506574479</v>
      </c>
      <c r="GS587" s="97">
        <f t="shared" si="1297"/>
        <v>0.17866845654744781</v>
      </c>
      <c r="GT587" s="97">
        <f t="shared" si="1298"/>
        <v>0.16793559750378276</v>
      </c>
      <c r="GU587" s="97">
        <f t="shared" si="1299"/>
        <v>0.14161412902668624</v>
      </c>
      <c r="GV587" s="97">
        <f t="shared" si="1300"/>
        <v>0.13606178720947018</v>
      </c>
      <c r="GW587" s="97">
        <f t="shared" si="1301"/>
        <v>0.11639670018666827</v>
      </c>
      <c r="GX587" s="97">
        <f t="shared" si="1302"/>
        <v>0.11537884095686117</v>
      </c>
      <c r="GY587" s="97">
        <f t="shared" si="1303"/>
        <v>0.12495503920581254</v>
      </c>
      <c r="GZ587" s="97">
        <f t="shared" si="1304"/>
        <v>0.15742605085625325</v>
      </c>
      <c r="HA587" s="97">
        <f t="shared" si="1305"/>
        <v>0.14433882551753274</v>
      </c>
      <c r="HB587" s="97">
        <f t="shared" si="1306"/>
        <v>0.1407976071784646</v>
      </c>
      <c r="HC587" s="97">
        <f t="shared" si="1307"/>
        <v>0.15730648599005354</v>
      </c>
      <c r="HD587" s="97"/>
    </row>
    <row r="588" spans="1:250" ht="12" customHeight="1" outlineLevel="1" x14ac:dyDescent="0.25">
      <c r="A588" s="17"/>
      <c r="B588" s="10">
        <f>SUM(B91:B155)</f>
        <v>0</v>
      </c>
      <c r="C588" s="25"/>
      <c r="D588" s="84">
        <v>0</v>
      </c>
      <c r="E588" s="29" t="s">
        <v>171</v>
      </c>
      <c r="F588" s="34"/>
      <c r="G588" s="33"/>
      <c r="H588" s="33"/>
      <c r="I588" s="84">
        <v>169</v>
      </c>
      <c r="J588" s="21">
        <v>815</v>
      </c>
      <c r="K588" s="21">
        <v>984</v>
      </c>
      <c r="L588" s="21">
        <v>90</v>
      </c>
      <c r="M588" s="21">
        <v>420</v>
      </c>
      <c r="N588" s="21">
        <v>366</v>
      </c>
      <c r="O588" s="21">
        <v>0</v>
      </c>
      <c r="P588" s="21">
        <v>0</v>
      </c>
      <c r="Q588" s="21">
        <v>200</v>
      </c>
      <c r="R588" s="21">
        <v>0</v>
      </c>
      <c r="S588" s="21">
        <v>0</v>
      </c>
      <c r="T588" s="21">
        <v>0</v>
      </c>
      <c r="U588" s="21">
        <v>250</v>
      </c>
      <c r="V588" s="21">
        <v>0</v>
      </c>
      <c r="W588" s="62">
        <v>100</v>
      </c>
      <c r="X588" s="21">
        <v>1336</v>
      </c>
      <c r="Y588" s="21">
        <v>1948</v>
      </c>
      <c r="Z588" s="62">
        <v>667</v>
      </c>
      <c r="AA588" s="21">
        <v>2615</v>
      </c>
      <c r="AB588" s="21">
        <v>100</v>
      </c>
      <c r="AC588" s="21">
        <v>319</v>
      </c>
      <c r="AD588" s="21">
        <v>0</v>
      </c>
      <c r="AE588" s="21">
        <v>0</v>
      </c>
      <c r="AF588" s="21">
        <v>174</v>
      </c>
      <c r="AG588" s="21">
        <v>0</v>
      </c>
      <c r="AH588" s="21">
        <v>0</v>
      </c>
      <c r="AI588" s="21">
        <v>0</v>
      </c>
      <c r="AJ588" s="21">
        <v>0</v>
      </c>
      <c r="AK588" s="21">
        <v>824</v>
      </c>
      <c r="AL588" s="21">
        <v>9</v>
      </c>
      <c r="AM588" s="21">
        <v>120</v>
      </c>
      <c r="AN588" s="21">
        <v>4</v>
      </c>
      <c r="AO588" s="21">
        <v>0</v>
      </c>
      <c r="AP588" s="21">
        <v>0</v>
      </c>
      <c r="AQ588" s="21">
        <v>0</v>
      </c>
      <c r="AR588" s="21">
        <v>0</v>
      </c>
      <c r="AS588" s="21">
        <v>60</v>
      </c>
      <c r="AT588" s="21">
        <v>0</v>
      </c>
      <c r="AU588" s="45">
        <v>1610</v>
      </c>
      <c r="AV588" s="21">
        <v>593</v>
      </c>
      <c r="AW588" s="21">
        <v>833</v>
      </c>
      <c r="AX588" s="21">
        <v>184</v>
      </c>
      <c r="AY588" s="45">
        <v>1610</v>
      </c>
      <c r="AZ588" s="21"/>
      <c r="BA588" s="21">
        <v>593</v>
      </c>
      <c r="BB588" s="21">
        <v>833</v>
      </c>
      <c r="BC588" s="21">
        <v>184</v>
      </c>
      <c r="BD588" s="45">
        <v>1610</v>
      </c>
      <c r="BE588" s="45">
        <v>2.1291949466630871</v>
      </c>
      <c r="BF588" s="21">
        <v>0.52895375088865126</v>
      </c>
      <c r="BG588" s="21">
        <v>0.7430328406243617</v>
      </c>
      <c r="BH588" s="21">
        <v>0.16412730213071133</v>
      </c>
      <c r="BI588" s="45">
        <v>1.4361138936437243</v>
      </c>
      <c r="BJ588" s="21"/>
      <c r="BK588" s="125">
        <v>1096940</v>
      </c>
      <c r="BL588" s="21">
        <v>1094054</v>
      </c>
      <c r="BM588" s="16">
        <v>2886</v>
      </c>
      <c r="BN588" s="21">
        <v>2886</v>
      </c>
      <c r="BO588" s="16">
        <v>0</v>
      </c>
      <c r="BP588" s="21">
        <v>2886</v>
      </c>
      <c r="BQ588" s="21">
        <v>2.6378953872477959</v>
      </c>
      <c r="BR588" s="21">
        <v>2.6378953872477959</v>
      </c>
      <c r="BS588" s="21"/>
      <c r="BT588" s="16">
        <v>1103493</v>
      </c>
      <c r="BU588" s="45">
        <v>1100584</v>
      </c>
      <c r="BV588" s="16">
        <v>2909</v>
      </c>
      <c r="BW588" s="21">
        <v>2909</v>
      </c>
      <c r="BX588" s="66">
        <v>0</v>
      </c>
      <c r="BY588" s="21">
        <v>2909</v>
      </c>
      <c r="BZ588" s="21">
        <v>2.6431421863301665</v>
      </c>
      <c r="CA588" s="21">
        <v>2.6431421863301665</v>
      </c>
      <c r="CB588" s="21"/>
      <c r="CC588" s="16">
        <v>1108905</v>
      </c>
      <c r="CD588" s="45">
        <v>1106314</v>
      </c>
      <c r="CE588" s="16">
        <v>2591</v>
      </c>
      <c r="CF588" s="21">
        <v>2691</v>
      </c>
      <c r="CG588" s="66">
        <v>0</v>
      </c>
      <c r="CH588" s="21">
        <v>2691</v>
      </c>
      <c r="CI588" s="21">
        <v>2.3420114000184395</v>
      </c>
      <c r="CJ588" s="21">
        <v>2.4324016508875421</v>
      </c>
      <c r="CK588" s="21"/>
      <c r="CL588" s="16">
        <v>1115331</v>
      </c>
      <c r="CM588" s="45">
        <v>1113512</v>
      </c>
      <c r="CN588" s="16">
        <v>1819</v>
      </c>
      <c r="CO588" s="21">
        <v>1819</v>
      </c>
      <c r="CP588" s="66">
        <v>0</v>
      </c>
      <c r="CQ588" s="21">
        <v>1819</v>
      </c>
      <c r="CR588" s="21">
        <v>1.6335701815517032</v>
      </c>
      <c r="CS588" s="21">
        <v>1.6335701815517032</v>
      </c>
      <c r="CT588" s="79"/>
      <c r="CU588" s="21">
        <v>1123468</v>
      </c>
      <c r="CV588" s="45">
        <v>1121081</v>
      </c>
      <c r="CW588" s="16">
        <v>2387</v>
      </c>
      <c r="CX588" s="21">
        <v>2387</v>
      </c>
      <c r="CY588" s="66"/>
      <c r="CZ588" s="21">
        <v>2387</v>
      </c>
      <c r="DA588" s="21">
        <v>2.1291949466630871</v>
      </c>
      <c r="DB588" s="21">
        <v>2.1291949466630871</v>
      </c>
      <c r="DC588" s="79"/>
      <c r="DD588" s="10">
        <v>1131623</v>
      </c>
      <c r="DE588" s="10">
        <v>1129234</v>
      </c>
      <c r="DF588" s="16">
        <v>2389</v>
      </c>
      <c r="DG588" s="21">
        <v>2389</v>
      </c>
      <c r="DH588" s="66"/>
      <c r="DI588" s="21">
        <v>2389</v>
      </c>
      <c r="DJ588" s="21">
        <v>2.115593402253209</v>
      </c>
      <c r="DK588" s="21">
        <v>2.115593402253209</v>
      </c>
      <c r="DL588" s="79"/>
      <c r="DM588" s="21">
        <v>1139579</v>
      </c>
      <c r="DN588" s="21">
        <v>1137798</v>
      </c>
      <c r="DO588" s="137">
        <v>1781</v>
      </c>
      <c r="DP588" s="45">
        <v>1.5653042104134478</v>
      </c>
      <c r="DQ588" s="79"/>
      <c r="DR588" s="21">
        <v>1147154</v>
      </c>
      <c r="DS588" s="21">
        <v>1145371</v>
      </c>
      <c r="DT588" s="137">
        <v>1783</v>
      </c>
      <c r="DU588" s="45">
        <v>1.5567008419106125</v>
      </c>
      <c r="DV588" s="79"/>
      <c r="DW588" s="21">
        <v>1157356</v>
      </c>
      <c r="DX588" s="21">
        <v>1155148</v>
      </c>
      <c r="DY588" s="137">
        <v>2208</v>
      </c>
      <c r="DZ588" s="45">
        <v>1.9114433821467032</v>
      </c>
      <c r="EA588" s="79"/>
      <c r="EB588" s="21">
        <v>1163562</v>
      </c>
      <c r="EC588" s="21">
        <v>1161430</v>
      </c>
      <c r="ED588" s="137">
        <v>2154</v>
      </c>
      <c r="EE588" s="45">
        <v>1.8546102649320233</v>
      </c>
      <c r="EF588" s="79"/>
      <c r="EG588" s="21">
        <v>1174753</v>
      </c>
      <c r="EH588" s="21">
        <v>1172586</v>
      </c>
      <c r="EI588" s="137">
        <v>2167</v>
      </c>
      <c r="EJ588" s="45">
        <v>1.8480520831734304</v>
      </c>
      <c r="EK588" s="79"/>
      <c r="EL588" s="21">
        <v>1188926</v>
      </c>
      <c r="EM588" s="21">
        <f t="shared" ref="EM588" si="1310">SUM(EM91:EM155)</f>
        <v>1186596</v>
      </c>
      <c r="EN588" s="137">
        <v>2330</v>
      </c>
      <c r="EO588" s="45">
        <v>1.8480520831734304</v>
      </c>
      <c r="EP588" s="79"/>
      <c r="EQ588" s="79"/>
      <c r="ER588" s="79">
        <v>2886</v>
      </c>
      <c r="ES588" s="16">
        <v>2909</v>
      </c>
      <c r="ET588" s="16">
        <v>2691</v>
      </c>
      <c r="EU588" s="58">
        <v>1819</v>
      </c>
      <c r="EV588" s="58">
        <v>2387</v>
      </c>
      <c r="EW588" s="58">
        <v>2389</v>
      </c>
      <c r="EX588" s="58">
        <v>1781</v>
      </c>
      <c r="EY588" s="58">
        <v>1783</v>
      </c>
      <c r="EZ588" s="58">
        <v>1906</v>
      </c>
      <c r="FA588" s="58">
        <v>2154</v>
      </c>
      <c r="FB588" s="58">
        <f t="shared" si="1269"/>
        <v>2167</v>
      </c>
      <c r="FC588" s="58">
        <f t="shared" si="1270"/>
        <v>2330</v>
      </c>
      <c r="FD588" s="21"/>
      <c r="FE588" s="193">
        <v>2.6378953872477959</v>
      </c>
      <c r="FF588" s="194">
        <v>2.6431421863301665</v>
      </c>
      <c r="FG588" s="194">
        <v>2.4324016508875421</v>
      </c>
      <c r="FH588" s="195">
        <v>1.6335701815517032</v>
      </c>
      <c r="FI588" s="195">
        <v>2.1291949466630871</v>
      </c>
      <c r="FJ588" s="195">
        <v>2.115593402253209</v>
      </c>
      <c r="FK588" s="195">
        <v>1.5653042104134478</v>
      </c>
      <c r="FL588" s="195">
        <v>1.5567008419106125</v>
      </c>
      <c r="FM588" s="195">
        <v>1.6500050210016379</v>
      </c>
      <c r="FN588" s="195">
        <v>1.8546102649320233</v>
      </c>
      <c r="FO588" s="195">
        <f t="shared" si="1271"/>
        <v>1.8480520831734304</v>
      </c>
      <c r="FP588" s="195">
        <f t="shared" si="1272"/>
        <v>1.9636000795552992</v>
      </c>
      <c r="FQ588" s="21"/>
      <c r="FR588" s="79">
        <f t="shared" si="1273"/>
        <v>23</v>
      </c>
      <c r="FS588" s="58">
        <f t="shared" si="1274"/>
        <v>-218</v>
      </c>
      <c r="FT588" s="58">
        <f t="shared" si="1275"/>
        <v>-872</v>
      </c>
      <c r="FU588" s="58">
        <f t="shared" si="1276"/>
        <v>568</v>
      </c>
      <c r="FV588" s="58">
        <f t="shared" si="1277"/>
        <v>2</v>
      </c>
      <c r="FW588" s="58">
        <f t="shared" si="1278"/>
        <v>-608</v>
      </c>
      <c r="FX588" s="58">
        <f t="shared" si="1279"/>
        <v>2</v>
      </c>
      <c r="FY588" s="58">
        <f t="shared" si="1280"/>
        <v>123</v>
      </c>
      <c r="FZ588" s="58">
        <f t="shared" si="1281"/>
        <v>248</v>
      </c>
      <c r="GA588" s="58">
        <f t="shared" si="1282"/>
        <v>13</v>
      </c>
      <c r="GB588" s="58">
        <f t="shared" si="1283"/>
        <v>163</v>
      </c>
      <c r="GC588" s="97"/>
      <c r="GD588" s="193">
        <f t="shared" si="1284"/>
        <v>5.246799082370579E-3</v>
      </c>
      <c r="GE588" s="194">
        <f t="shared" si="1285"/>
        <v>-0.21074053544262439</v>
      </c>
      <c r="GF588" s="194">
        <f t="shared" si="1286"/>
        <v>-0.79883146933583893</v>
      </c>
      <c r="GG588" s="195">
        <f t="shared" si="1287"/>
        <v>0.49562476511138387</v>
      </c>
      <c r="GH588" s="195">
        <f t="shared" si="1288"/>
        <v>-1.3601544409878041E-2</v>
      </c>
      <c r="GI588" s="195">
        <f t="shared" si="1289"/>
        <v>-0.55028919183976122</v>
      </c>
      <c r="GJ588" s="195">
        <f t="shared" si="1290"/>
        <v>-8.6033685028352735E-3</v>
      </c>
      <c r="GK588" s="195">
        <f t="shared" si="1291"/>
        <v>9.3304179091025397E-2</v>
      </c>
      <c r="GL588" s="195">
        <f t="shared" si="1292"/>
        <v>0.20460524393038537</v>
      </c>
      <c r="GM588" s="195">
        <f t="shared" si="1293"/>
        <v>-6.558181758592907E-3</v>
      </c>
      <c r="GN588" s="195">
        <f t="shared" si="1294"/>
        <v>0.11554799638186886</v>
      </c>
      <c r="GO588" s="21"/>
      <c r="GP588" s="21">
        <v>2167</v>
      </c>
      <c r="GQ588" s="329">
        <f t="shared" si="1295"/>
        <v>1.8262323486679544E-3</v>
      </c>
      <c r="GR588" s="97">
        <f t="shared" si="1296"/>
        <v>5.0262108361343809E-2</v>
      </c>
      <c r="GS588" s="97">
        <f t="shared" si="1297"/>
        <v>4.6488957074823409E-2</v>
      </c>
      <c r="GT588" s="97">
        <f t="shared" si="1298"/>
        <v>5.1383137337428018E-2</v>
      </c>
      <c r="GU588" s="97">
        <f t="shared" si="1299"/>
        <v>3.9273685119613093E-2</v>
      </c>
      <c r="GV588" s="97">
        <f t="shared" si="1300"/>
        <v>4.3074202396419806E-2</v>
      </c>
      <c r="GW588" s="97">
        <f t="shared" si="1301"/>
        <v>4.7951666967744527E-2</v>
      </c>
      <c r="GX588" s="97">
        <f t="shared" si="1302"/>
        <v>4.4565108597737962E-2</v>
      </c>
      <c r="GY588" s="97">
        <f t="shared" si="1303"/>
        <v>4.2754717886003407E-2</v>
      </c>
      <c r="GZ588" s="97">
        <f t="shared" si="1304"/>
        <v>3.9564089257913854E-2</v>
      </c>
      <c r="HA588" s="97">
        <f t="shared" si="1305"/>
        <v>4.5500633713561472E-2</v>
      </c>
      <c r="HB588" s="97">
        <f t="shared" si="1306"/>
        <v>4.3210368893320042E-2</v>
      </c>
      <c r="HC588" s="97">
        <f t="shared" si="1307"/>
        <v>4.0374984837720285E-2</v>
      </c>
      <c r="HD588" s="97"/>
    </row>
    <row r="589" spans="1:250" ht="12" customHeight="1" outlineLevel="1" x14ac:dyDescent="0.25">
      <c r="A589" s="17"/>
      <c r="B589" s="10">
        <f>SUM(B183:B246)</f>
        <v>0</v>
      </c>
      <c r="C589" s="25"/>
      <c r="D589" s="84">
        <v>0</v>
      </c>
      <c r="E589" s="29" t="s">
        <v>164</v>
      </c>
      <c r="F589" s="34"/>
      <c r="G589" s="33"/>
      <c r="H589" s="33"/>
      <c r="I589" s="84">
        <v>797</v>
      </c>
      <c r="J589" s="21">
        <v>755</v>
      </c>
      <c r="K589" s="21">
        <v>1552</v>
      </c>
      <c r="L589" s="21">
        <v>112</v>
      </c>
      <c r="M589" s="21">
        <v>1127</v>
      </c>
      <c r="N589" s="21">
        <v>938</v>
      </c>
      <c r="O589" s="21">
        <v>0</v>
      </c>
      <c r="P589" s="21">
        <v>0</v>
      </c>
      <c r="Q589" s="21">
        <v>0</v>
      </c>
      <c r="R589" s="21">
        <v>0</v>
      </c>
      <c r="S589" s="21">
        <v>166</v>
      </c>
      <c r="T589" s="21">
        <v>0</v>
      </c>
      <c r="U589" s="21">
        <v>535</v>
      </c>
      <c r="V589" s="21">
        <v>100</v>
      </c>
      <c r="W589" s="62">
        <v>0</v>
      </c>
      <c r="X589" s="21">
        <v>2866</v>
      </c>
      <c r="Y589" s="21">
        <v>3828</v>
      </c>
      <c r="Z589" s="62">
        <v>534</v>
      </c>
      <c r="AA589" s="21">
        <v>4362</v>
      </c>
      <c r="AB589" s="21">
        <v>1017</v>
      </c>
      <c r="AC589" s="21">
        <v>706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1143</v>
      </c>
      <c r="AL589" s="21">
        <v>191</v>
      </c>
      <c r="AM589" s="21">
        <v>50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49</v>
      </c>
      <c r="AT589" s="21">
        <v>0</v>
      </c>
      <c r="AU589" s="45">
        <v>3156</v>
      </c>
      <c r="AV589" s="21">
        <v>1723</v>
      </c>
      <c r="AW589" s="21">
        <v>1334</v>
      </c>
      <c r="AX589" s="21">
        <v>99</v>
      </c>
      <c r="AY589" s="45">
        <v>3156</v>
      </c>
      <c r="AZ589" s="21"/>
      <c r="BA589" s="21">
        <v>1723</v>
      </c>
      <c r="BB589" s="21">
        <v>1334</v>
      </c>
      <c r="BC589" s="21">
        <v>99</v>
      </c>
      <c r="BD589" s="45">
        <v>3156</v>
      </c>
      <c r="BE589" s="45">
        <v>3.4004648543837295</v>
      </c>
      <c r="BF589" s="21">
        <v>1.4589145777149317</v>
      </c>
      <c r="BG589" s="21">
        <v>1.1295368814113285</v>
      </c>
      <c r="BH589" s="21">
        <v>8.3826200344618823E-2</v>
      </c>
      <c r="BI589" s="45">
        <v>2.6722776594708786</v>
      </c>
      <c r="BJ589" s="21"/>
      <c r="BK589" s="125">
        <v>1173620</v>
      </c>
      <c r="BL589" s="21">
        <v>1169625</v>
      </c>
      <c r="BM589" s="16">
        <v>3995</v>
      </c>
      <c r="BN589" s="21">
        <v>3995</v>
      </c>
      <c r="BO589" s="16">
        <v>0</v>
      </c>
      <c r="BP589" s="21">
        <v>3995</v>
      </c>
      <c r="BQ589" s="21">
        <v>3.4156246660254355</v>
      </c>
      <c r="BR589" s="21">
        <v>3.4156246660254355</v>
      </c>
      <c r="BS589" s="21"/>
      <c r="BT589" s="16">
        <v>1177390</v>
      </c>
      <c r="BU589" s="45">
        <v>1172478</v>
      </c>
      <c r="BV589" s="16">
        <v>4912</v>
      </c>
      <c r="BW589" s="21">
        <v>4912</v>
      </c>
      <c r="BX589" s="66">
        <v>0</v>
      </c>
      <c r="BY589" s="21">
        <v>4912</v>
      </c>
      <c r="BZ589" s="21">
        <v>4.1894176265993908</v>
      </c>
      <c r="CA589" s="21">
        <v>4.1894176265993908</v>
      </c>
      <c r="CB589" s="21"/>
      <c r="CC589" s="16">
        <v>1179002</v>
      </c>
      <c r="CD589" s="45">
        <v>1174752</v>
      </c>
      <c r="CE589" s="16">
        <v>4250</v>
      </c>
      <c r="CF589" s="21">
        <v>4250</v>
      </c>
      <c r="CG589" s="66">
        <v>0</v>
      </c>
      <c r="CH589" s="21">
        <v>4250</v>
      </c>
      <c r="CI589" s="21">
        <v>3.6177848601236686</v>
      </c>
      <c r="CJ589" s="21">
        <v>3.6177848601236686</v>
      </c>
      <c r="CK589" s="21"/>
      <c r="CL589" s="16">
        <v>1181576</v>
      </c>
      <c r="CM589" s="45">
        <v>1178265</v>
      </c>
      <c r="CN589" s="16">
        <v>3311</v>
      </c>
      <c r="CO589" s="21">
        <v>3311</v>
      </c>
      <c r="CP589" s="66">
        <v>0</v>
      </c>
      <c r="CQ589" s="21">
        <v>3311</v>
      </c>
      <c r="CR589" s="21">
        <v>2.8100639499603228</v>
      </c>
      <c r="CS589" s="21">
        <v>2.8100639499603228</v>
      </c>
      <c r="CT589" s="79"/>
      <c r="CU589" s="21">
        <v>1185031</v>
      </c>
      <c r="CV589" s="45">
        <v>1181015</v>
      </c>
      <c r="CW589" s="16">
        <v>4016</v>
      </c>
      <c r="CX589" s="21">
        <v>4016</v>
      </c>
      <c r="CY589" s="66"/>
      <c r="CZ589" s="21">
        <v>4016</v>
      </c>
      <c r="DA589" s="21">
        <v>3.4004648543837295</v>
      </c>
      <c r="DB589" s="21">
        <v>3.4004648543837295</v>
      </c>
      <c r="DC589" s="79"/>
      <c r="DD589" s="10">
        <v>1189121</v>
      </c>
      <c r="DE589" s="10">
        <v>1185788</v>
      </c>
      <c r="DF589" s="16">
        <v>3333</v>
      </c>
      <c r="DG589" s="21">
        <v>3333</v>
      </c>
      <c r="DH589" s="66"/>
      <c r="DI589" s="21">
        <v>3333</v>
      </c>
      <c r="DJ589" s="21">
        <v>2.8107891123877118</v>
      </c>
      <c r="DK589" s="21">
        <v>2.8107891123877118</v>
      </c>
      <c r="DL589" s="79"/>
      <c r="DM589" s="21">
        <v>1192673</v>
      </c>
      <c r="DN589" s="21">
        <v>1190193</v>
      </c>
      <c r="DO589" s="137">
        <v>2480</v>
      </c>
      <c r="DP589" s="45">
        <v>2.0836956695258664</v>
      </c>
      <c r="DQ589" s="79"/>
      <c r="DR589" s="21">
        <v>1197170</v>
      </c>
      <c r="DS589" s="21">
        <v>1194950</v>
      </c>
      <c r="DT589" s="137">
        <v>2220</v>
      </c>
      <c r="DU589" s="45">
        <v>1.857818318758107</v>
      </c>
      <c r="DV589" s="79"/>
      <c r="DW589" s="21">
        <v>1202822</v>
      </c>
      <c r="DX589" s="21">
        <v>1200129</v>
      </c>
      <c r="DY589" s="137">
        <v>2693</v>
      </c>
      <c r="DZ589" s="45">
        <v>2.2439254446813632</v>
      </c>
      <c r="EA589" s="79"/>
      <c r="EB589" s="21">
        <v>1205315</v>
      </c>
      <c r="EC589" s="21">
        <v>1202529</v>
      </c>
      <c r="ED589" s="137">
        <v>2796</v>
      </c>
      <c r="EE589" s="45">
        <v>2.3250998520617796</v>
      </c>
      <c r="EF589" s="79"/>
      <c r="EG589" s="21">
        <v>1210987</v>
      </c>
      <c r="EH589" s="21">
        <v>1208237</v>
      </c>
      <c r="EI589" s="137">
        <v>2750</v>
      </c>
      <c r="EJ589" s="45">
        <v>2.2760435245734074</v>
      </c>
      <c r="EK589" s="79"/>
      <c r="EL589" s="21">
        <v>1222433</v>
      </c>
      <c r="EM589" s="21">
        <f t="shared" ref="EM589" si="1311">SUM(EM183:EM246)</f>
        <v>1219142</v>
      </c>
      <c r="EN589" s="137">
        <v>3291</v>
      </c>
      <c r="EO589" s="45">
        <v>2.2760435245734074</v>
      </c>
      <c r="EP589" s="79"/>
      <c r="EQ589" s="79"/>
      <c r="ER589" s="79">
        <v>3995</v>
      </c>
      <c r="ES589" s="16">
        <v>4912</v>
      </c>
      <c r="ET589" s="16">
        <v>4250</v>
      </c>
      <c r="EU589" s="58">
        <v>3311</v>
      </c>
      <c r="EV589" s="58">
        <v>4016</v>
      </c>
      <c r="EW589" s="58">
        <v>3333</v>
      </c>
      <c r="EX589" s="58">
        <v>2480</v>
      </c>
      <c r="EY589" s="58">
        <v>2220</v>
      </c>
      <c r="EZ589" s="58">
        <v>2161</v>
      </c>
      <c r="FA589" s="58">
        <v>2796</v>
      </c>
      <c r="FB589" s="58">
        <f t="shared" si="1269"/>
        <v>2750</v>
      </c>
      <c r="FC589" s="58">
        <f t="shared" si="1270"/>
        <v>3291</v>
      </c>
      <c r="FD589" s="21"/>
      <c r="FE589" s="193">
        <v>3.4156246660254355</v>
      </c>
      <c r="FF589" s="194">
        <v>4.1894176265993908</v>
      </c>
      <c r="FG589" s="194">
        <v>3.6177848601236686</v>
      </c>
      <c r="FH589" s="195">
        <v>2.8100639499603228</v>
      </c>
      <c r="FI589" s="195">
        <v>3.4004648543837295</v>
      </c>
      <c r="FJ589" s="195">
        <v>2.8107891123877118</v>
      </c>
      <c r="FK589" s="195">
        <v>2.0836956695258664</v>
      </c>
      <c r="FL589" s="195">
        <v>1.857818318758107</v>
      </c>
      <c r="FM589" s="195">
        <v>1.8006397645586434</v>
      </c>
      <c r="FN589" s="195">
        <v>2.3250998520617796</v>
      </c>
      <c r="FO589" s="195">
        <f t="shared" si="1271"/>
        <v>2.2760435245734074</v>
      </c>
      <c r="FP589" s="195">
        <f t="shared" si="1272"/>
        <v>2.6994394418369643</v>
      </c>
      <c r="FQ589" s="21"/>
      <c r="FR589" s="79">
        <f t="shared" si="1273"/>
        <v>917</v>
      </c>
      <c r="FS589" s="58">
        <f t="shared" si="1274"/>
        <v>-662</v>
      </c>
      <c r="FT589" s="58">
        <f t="shared" si="1275"/>
        <v>-939</v>
      </c>
      <c r="FU589" s="58">
        <f t="shared" si="1276"/>
        <v>705</v>
      </c>
      <c r="FV589" s="58">
        <f t="shared" si="1277"/>
        <v>-683</v>
      </c>
      <c r="FW589" s="58">
        <f t="shared" si="1278"/>
        <v>-853</v>
      </c>
      <c r="FX589" s="58">
        <f t="shared" si="1279"/>
        <v>-260</v>
      </c>
      <c r="FY589" s="58">
        <f t="shared" si="1280"/>
        <v>-59</v>
      </c>
      <c r="FZ589" s="58">
        <f t="shared" si="1281"/>
        <v>635</v>
      </c>
      <c r="GA589" s="58">
        <f t="shared" si="1282"/>
        <v>-46</v>
      </c>
      <c r="GB589" s="58">
        <f t="shared" si="1283"/>
        <v>541</v>
      </c>
      <c r="GC589" s="97"/>
      <c r="GD589" s="193">
        <f t="shared" si="1284"/>
        <v>0.7737929605739553</v>
      </c>
      <c r="GE589" s="194">
        <f t="shared" si="1285"/>
        <v>-0.57163276647572214</v>
      </c>
      <c r="GF589" s="194">
        <f t="shared" si="1286"/>
        <v>-0.8077209101633458</v>
      </c>
      <c r="GG589" s="195">
        <f t="shared" si="1287"/>
        <v>0.59040090442340665</v>
      </c>
      <c r="GH589" s="195">
        <f t="shared" si="1288"/>
        <v>-0.58967574199601769</v>
      </c>
      <c r="GI589" s="195">
        <f t="shared" si="1289"/>
        <v>-0.72709344286184541</v>
      </c>
      <c r="GJ589" s="195">
        <f t="shared" si="1290"/>
        <v>-0.22587735076775939</v>
      </c>
      <c r="GK589" s="195">
        <f t="shared" si="1291"/>
        <v>-5.7178554199463605E-2</v>
      </c>
      <c r="GL589" s="195">
        <f t="shared" si="1292"/>
        <v>0.52446008750313622</v>
      </c>
      <c r="GM589" s="195">
        <f t="shared" si="1293"/>
        <v>-4.9056327488372187E-2</v>
      </c>
      <c r="GN589" s="195">
        <f t="shared" si="1294"/>
        <v>0.42339591726355685</v>
      </c>
      <c r="GO589" s="21"/>
      <c r="GP589" s="21">
        <v>2750</v>
      </c>
      <c r="GQ589" s="329">
        <f t="shared" si="1295"/>
        <v>2.2556847356583563E-3</v>
      </c>
      <c r="GR589" s="97">
        <f t="shared" si="1296"/>
        <v>6.9576272662359148E-2</v>
      </c>
      <c r="GS589" s="97">
        <f t="shared" si="1297"/>
        <v>7.8499057116374213E-2</v>
      </c>
      <c r="GT589" s="97">
        <f t="shared" si="1298"/>
        <v>8.1151368890400991E-2</v>
      </c>
      <c r="GU589" s="97">
        <f t="shared" si="1299"/>
        <v>7.1487175058295188E-2</v>
      </c>
      <c r="GV589" s="97">
        <f t="shared" si="1300"/>
        <v>7.247004475241807E-2</v>
      </c>
      <c r="GW589" s="97">
        <f t="shared" si="1301"/>
        <v>6.6899500210754498E-2</v>
      </c>
      <c r="GX589" s="97">
        <f t="shared" si="1302"/>
        <v>6.2055850265238716E-2</v>
      </c>
      <c r="GY589" s="97">
        <f t="shared" si="1303"/>
        <v>5.3233580317962735E-2</v>
      </c>
      <c r="GZ589" s="97">
        <f t="shared" si="1304"/>
        <v>4.4857291126102754E-2</v>
      </c>
      <c r="HA589" s="97">
        <f t="shared" si="1305"/>
        <v>5.9062103929024085E-2</v>
      </c>
      <c r="HB589" s="97">
        <f t="shared" si="1306"/>
        <v>5.4835493519441676E-2</v>
      </c>
      <c r="HC589" s="97">
        <f t="shared" si="1307"/>
        <v>5.70275000433208E-2</v>
      </c>
      <c r="HD589" s="97"/>
    </row>
    <row r="590" spans="1:250" ht="12" customHeight="1" outlineLevel="1" x14ac:dyDescent="0.25">
      <c r="A590" s="17"/>
      <c r="B590" s="10">
        <f>SUM(B247:B306)</f>
        <v>0</v>
      </c>
      <c r="C590" s="25"/>
      <c r="D590" s="84">
        <v>0</v>
      </c>
      <c r="E590" s="29" t="s">
        <v>163</v>
      </c>
      <c r="F590" s="34"/>
      <c r="G590" s="33"/>
      <c r="H590" s="33"/>
      <c r="I590" s="84">
        <v>0</v>
      </c>
      <c r="J590" s="21">
        <v>824</v>
      </c>
      <c r="K590" s="21">
        <v>824</v>
      </c>
      <c r="L590" s="21">
        <v>0</v>
      </c>
      <c r="M590" s="21">
        <v>394</v>
      </c>
      <c r="N590" s="21">
        <v>713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310</v>
      </c>
      <c r="U590" s="21">
        <v>0</v>
      </c>
      <c r="V590" s="21">
        <v>0</v>
      </c>
      <c r="W590" s="62">
        <v>100</v>
      </c>
      <c r="X590" s="21">
        <v>1517</v>
      </c>
      <c r="Y590" s="21">
        <v>1957</v>
      </c>
      <c r="Z590" s="62">
        <v>757</v>
      </c>
      <c r="AA590" s="21">
        <v>2714</v>
      </c>
      <c r="AB590" s="21">
        <v>0</v>
      </c>
      <c r="AC590" s="21">
        <v>872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46</v>
      </c>
      <c r="AJ590" s="21">
        <v>0</v>
      </c>
      <c r="AK590" s="21" t="e">
        <v>#VALUE!</v>
      </c>
      <c r="AL590" s="21" t="e">
        <v>#VALUE!</v>
      </c>
      <c r="AM590" s="21">
        <v>80</v>
      </c>
      <c r="AN590" s="21">
        <v>8</v>
      </c>
      <c r="AO590" s="21">
        <v>4</v>
      </c>
      <c r="AP590" s="21">
        <v>0</v>
      </c>
      <c r="AQ590" s="21">
        <v>0</v>
      </c>
      <c r="AR590" s="21">
        <v>0</v>
      </c>
      <c r="AS590" s="21">
        <v>52</v>
      </c>
      <c r="AT590" s="21">
        <v>8</v>
      </c>
      <c r="AU590" s="45">
        <v>2026</v>
      </c>
      <c r="AV590" s="21">
        <v>918</v>
      </c>
      <c r="AW590" s="21">
        <v>926</v>
      </c>
      <c r="AX590" s="21">
        <v>182</v>
      </c>
      <c r="AY590" s="45">
        <v>2026</v>
      </c>
      <c r="AZ590" s="21"/>
      <c r="BA590" s="21">
        <v>918</v>
      </c>
      <c r="BB590" s="21">
        <v>926</v>
      </c>
      <c r="BC590" s="21">
        <v>182</v>
      </c>
      <c r="BD590" s="45">
        <v>2026</v>
      </c>
      <c r="BE590" s="45">
        <v>2.7099518802449043</v>
      </c>
      <c r="BF590" s="21">
        <v>0.62146785562448714</v>
      </c>
      <c r="BG590" s="21">
        <v>0.62688369750356765</v>
      </c>
      <c r="BH590" s="21">
        <v>0.12321040274908132</v>
      </c>
      <c r="BI590" s="45">
        <v>1.3715619558771361</v>
      </c>
      <c r="BJ590" s="21"/>
      <c r="BK590" s="125">
        <v>1449786</v>
      </c>
      <c r="BL590" s="21">
        <v>1445326</v>
      </c>
      <c r="BM590" s="16">
        <v>4460</v>
      </c>
      <c r="BN590" s="21">
        <v>4460</v>
      </c>
      <c r="BO590" s="16">
        <v>0</v>
      </c>
      <c r="BP590" s="21">
        <v>4460</v>
      </c>
      <c r="BQ590" s="21">
        <v>3.0858090147136354</v>
      </c>
      <c r="BR590" s="21">
        <v>3.0858090147136354</v>
      </c>
      <c r="BS590" s="21"/>
      <c r="BT590" s="16">
        <v>1456428</v>
      </c>
      <c r="BU590" s="45">
        <v>1451397</v>
      </c>
      <c r="BV590" s="16">
        <v>5031</v>
      </c>
      <c r="BW590" s="21">
        <v>5031</v>
      </c>
      <c r="BX590" s="66">
        <v>0</v>
      </c>
      <c r="BY590" s="21">
        <v>5031</v>
      </c>
      <c r="BZ590" s="21">
        <v>3.4663155566671282</v>
      </c>
      <c r="CA590" s="21">
        <v>3.4663155566671282</v>
      </c>
      <c r="CB590" s="21"/>
      <c r="CC590" s="16">
        <v>1463593</v>
      </c>
      <c r="CD590" s="45">
        <v>1459322</v>
      </c>
      <c r="CE590" s="16">
        <v>4271</v>
      </c>
      <c r="CF590" s="21">
        <v>4271</v>
      </c>
      <c r="CG590" s="66">
        <v>0</v>
      </c>
      <c r="CH590" s="21">
        <v>4271</v>
      </c>
      <c r="CI590" s="21">
        <v>2.9267015778560181</v>
      </c>
      <c r="CJ590" s="21">
        <v>2.9267015778560181</v>
      </c>
      <c r="CK590" s="21"/>
      <c r="CL590" s="16">
        <v>1471168</v>
      </c>
      <c r="CM590" s="45">
        <v>1467502</v>
      </c>
      <c r="CN590" s="16">
        <v>3666</v>
      </c>
      <c r="CO590" s="21">
        <v>3666</v>
      </c>
      <c r="CP590" s="66">
        <v>0</v>
      </c>
      <c r="CQ590" s="21">
        <v>3666</v>
      </c>
      <c r="CR590" s="21">
        <v>2.498122660139475</v>
      </c>
      <c r="CS590" s="21">
        <v>2.498122660139475</v>
      </c>
      <c r="CT590" s="79"/>
      <c r="CU590" s="21">
        <v>1481151</v>
      </c>
      <c r="CV590" s="45">
        <v>1477148</v>
      </c>
      <c r="CW590" s="16">
        <v>4003</v>
      </c>
      <c r="CX590" s="21">
        <v>4003</v>
      </c>
      <c r="CY590" s="66"/>
      <c r="CZ590" s="21">
        <v>4003</v>
      </c>
      <c r="DA590" s="21">
        <v>2.7099518802449043</v>
      </c>
      <c r="DB590" s="21">
        <v>2.7099518802449043</v>
      </c>
      <c r="DC590" s="79"/>
      <c r="DD590" s="10">
        <v>1490595</v>
      </c>
      <c r="DE590" s="10">
        <v>1486425</v>
      </c>
      <c r="DF590" s="16">
        <v>4170</v>
      </c>
      <c r="DG590" s="21">
        <v>4170</v>
      </c>
      <c r="DH590" s="66"/>
      <c r="DI590" s="21">
        <v>4170</v>
      </c>
      <c r="DJ590" s="21">
        <v>2.8053887683536001</v>
      </c>
      <c r="DK590" s="21">
        <v>2.8053887683536001</v>
      </c>
      <c r="DL590" s="79"/>
      <c r="DM590" s="21">
        <v>1498297</v>
      </c>
      <c r="DN590" s="21">
        <v>1495345</v>
      </c>
      <c r="DO590" s="137">
        <v>2952</v>
      </c>
      <c r="DP590" s="45">
        <v>1.9741263721749831</v>
      </c>
      <c r="DQ590" s="79"/>
      <c r="DR590" s="21">
        <v>1516297</v>
      </c>
      <c r="DS590" s="21">
        <v>1513556</v>
      </c>
      <c r="DT590" s="137">
        <v>2741</v>
      </c>
      <c r="DU590" s="45">
        <v>1.8109670207114898</v>
      </c>
      <c r="DV590" s="79"/>
      <c r="DW590" s="21">
        <v>1526802</v>
      </c>
      <c r="DX590" s="21">
        <v>1524077</v>
      </c>
      <c r="DY590" s="137">
        <v>2725</v>
      </c>
      <c r="DZ590" s="45">
        <v>1.7879674058462924</v>
      </c>
      <c r="EA590" s="79"/>
      <c r="EB590" s="21">
        <v>1533735</v>
      </c>
      <c r="EC590" s="21">
        <v>1530773</v>
      </c>
      <c r="ED590" s="137">
        <v>2967</v>
      </c>
      <c r="EE590" s="45">
        <v>1.9382364334881788</v>
      </c>
      <c r="EF590" s="79"/>
      <c r="EG590" s="21">
        <v>1545822</v>
      </c>
      <c r="EH590" s="21">
        <v>1542721</v>
      </c>
      <c r="EI590" s="137">
        <v>3101</v>
      </c>
      <c r="EJ590" s="45">
        <v>2.0100847787772387</v>
      </c>
      <c r="EK590" s="79"/>
      <c r="EL590" s="21">
        <v>1563766</v>
      </c>
      <c r="EM590" s="21">
        <f t="shared" ref="EM590" si="1312">SUM(EM247:EM306)</f>
        <v>1560205</v>
      </c>
      <c r="EN590" s="137">
        <v>3561</v>
      </c>
      <c r="EO590" s="45">
        <v>2.0100847787772387</v>
      </c>
      <c r="EP590" s="79"/>
      <c r="EQ590" s="79"/>
      <c r="ER590" s="79">
        <v>4460</v>
      </c>
      <c r="ES590" s="16">
        <v>5031</v>
      </c>
      <c r="ET590" s="16">
        <v>4271</v>
      </c>
      <c r="EU590" s="58">
        <v>3666</v>
      </c>
      <c r="EV590" s="58">
        <v>4003</v>
      </c>
      <c r="EW590" s="58">
        <v>4170</v>
      </c>
      <c r="EX590" s="58">
        <v>2952</v>
      </c>
      <c r="EY590" s="58">
        <v>2741</v>
      </c>
      <c r="EZ590" s="58">
        <v>2889</v>
      </c>
      <c r="FA590" s="58">
        <v>2967</v>
      </c>
      <c r="FB590" s="58">
        <f t="shared" si="1269"/>
        <v>3101</v>
      </c>
      <c r="FC590" s="58">
        <f t="shared" si="1270"/>
        <v>3561</v>
      </c>
      <c r="FD590" s="21"/>
      <c r="FE590" s="193">
        <v>3.0858090147136354</v>
      </c>
      <c r="FF590" s="194">
        <v>3.4663155566671282</v>
      </c>
      <c r="FG590" s="194">
        <v>2.9267015778560181</v>
      </c>
      <c r="FH590" s="195">
        <v>2.498122660139475</v>
      </c>
      <c r="FI590" s="195">
        <v>2.7099518802449043</v>
      </c>
      <c r="FJ590" s="195">
        <v>2.8053887683536001</v>
      </c>
      <c r="FK590" s="195">
        <v>1.9741263721749831</v>
      </c>
      <c r="FL590" s="195">
        <v>1.8109670207114898</v>
      </c>
      <c r="FM590" s="195">
        <v>1.8955735176109869</v>
      </c>
      <c r="FN590" s="195">
        <v>1.9382364334881788</v>
      </c>
      <c r="FO590" s="195">
        <f t="shared" si="1271"/>
        <v>2.0100847787772387</v>
      </c>
      <c r="FP590" s="195">
        <f t="shared" si="1272"/>
        <v>2.2823923779246957</v>
      </c>
      <c r="FQ590" s="21"/>
      <c r="FR590" s="79">
        <f t="shared" si="1273"/>
        <v>571</v>
      </c>
      <c r="FS590" s="58">
        <f t="shared" si="1274"/>
        <v>-760</v>
      </c>
      <c r="FT590" s="58">
        <f t="shared" si="1275"/>
        <v>-605</v>
      </c>
      <c r="FU590" s="58">
        <f t="shared" si="1276"/>
        <v>337</v>
      </c>
      <c r="FV590" s="58">
        <f t="shared" si="1277"/>
        <v>167</v>
      </c>
      <c r="FW590" s="58">
        <f t="shared" si="1278"/>
        <v>-1218</v>
      </c>
      <c r="FX590" s="58">
        <f t="shared" si="1279"/>
        <v>-211</v>
      </c>
      <c r="FY590" s="58">
        <f t="shared" si="1280"/>
        <v>148</v>
      </c>
      <c r="FZ590" s="58">
        <f t="shared" si="1281"/>
        <v>78</v>
      </c>
      <c r="GA590" s="58">
        <f t="shared" si="1282"/>
        <v>134</v>
      </c>
      <c r="GB590" s="58">
        <f t="shared" si="1283"/>
        <v>460</v>
      </c>
      <c r="GC590" s="97"/>
      <c r="GD590" s="193">
        <f t="shared" si="1284"/>
        <v>0.38050654195349276</v>
      </c>
      <c r="GE590" s="194">
        <f t="shared" si="1285"/>
        <v>-0.53961397881111006</v>
      </c>
      <c r="GF590" s="194">
        <f t="shared" si="1286"/>
        <v>-0.42857891771654311</v>
      </c>
      <c r="GG590" s="195">
        <f t="shared" si="1287"/>
        <v>0.21182922010542926</v>
      </c>
      <c r="GH590" s="195">
        <f t="shared" si="1288"/>
        <v>9.5436888108695772E-2</v>
      </c>
      <c r="GI590" s="195">
        <f t="shared" si="1289"/>
        <v>-0.83126239617861697</v>
      </c>
      <c r="GJ590" s="195">
        <f t="shared" si="1290"/>
        <v>-0.16315935146349325</v>
      </c>
      <c r="GK590" s="195">
        <f t="shared" si="1291"/>
        <v>8.4606496899497063E-2</v>
      </c>
      <c r="GL590" s="195">
        <f t="shared" si="1292"/>
        <v>4.2662915877191843E-2</v>
      </c>
      <c r="GM590" s="195">
        <f t="shared" si="1293"/>
        <v>7.1848345289059923E-2</v>
      </c>
      <c r="GN590" s="195">
        <f t="shared" si="1294"/>
        <v>0.27230759914745706</v>
      </c>
      <c r="GO590" s="21"/>
      <c r="GP590" s="21">
        <v>3101</v>
      </c>
      <c r="GQ590" s="329">
        <f t="shared" si="1295"/>
        <v>1.9875593271397028E-3</v>
      </c>
      <c r="GR590" s="97">
        <f t="shared" si="1296"/>
        <v>7.7674637315174419E-2</v>
      </c>
      <c r="GS590" s="97">
        <f t="shared" si="1297"/>
        <v>8.0400805446351517E-2</v>
      </c>
      <c r="GT590" s="97">
        <f t="shared" si="1298"/>
        <v>8.1552352124918265E-2</v>
      </c>
      <c r="GU590" s="97">
        <f t="shared" si="1299"/>
        <v>7.915191294585025E-2</v>
      </c>
      <c r="GV590" s="97">
        <f t="shared" si="1300"/>
        <v>7.2235455464125881E-2</v>
      </c>
      <c r="GW590" s="97">
        <f t="shared" si="1301"/>
        <v>8.3699644728126688E-2</v>
      </c>
      <c r="GX590" s="97">
        <f t="shared" si="1302"/>
        <v>7.3866479831848658E-2</v>
      </c>
      <c r="GY590" s="97">
        <f t="shared" si="1303"/>
        <v>6.5726686329520653E-2</v>
      </c>
      <c r="GZ590" s="97">
        <f t="shared" si="1304"/>
        <v>5.996886351842242E-2</v>
      </c>
      <c r="HA590" s="97">
        <f t="shared" si="1305"/>
        <v>6.2674271229404305E-2</v>
      </c>
      <c r="HB590" s="97">
        <f t="shared" si="1306"/>
        <v>6.1834496510468594E-2</v>
      </c>
      <c r="HC590" s="97">
        <f t="shared" si="1307"/>
        <v>6.1706146354987959E-2</v>
      </c>
      <c r="HD590" s="97"/>
    </row>
    <row r="591" spans="1:250" ht="12" customHeight="1" outlineLevel="1" x14ac:dyDescent="0.25">
      <c r="A591" s="17"/>
      <c r="B591" s="10">
        <f>SUM(B460:B501)</f>
        <v>0</v>
      </c>
      <c r="C591" s="25"/>
      <c r="D591" s="84">
        <v>0</v>
      </c>
      <c r="E591" s="29" t="s">
        <v>165</v>
      </c>
      <c r="F591" s="34"/>
      <c r="G591" s="33"/>
      <c r="H591" s="33"/>
      <c r="I591" s="84">
        <v>1058</v>
      </c>
      <c r="J591" s="21">
        <v>1154</v>
      </c>
      <c r="K591" s="21">
        <v>2212</v>
      </c>
      <c r="L591" s="21">
        <v>0</v>
      </c>
      <c r="M591" s="21">
        <v>1697</v>
      </c>
      <c r="N591" s="21">
        <v>2008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62">
        <v>0</v>
      </c>
      <c r="X591" s="21">
        <v>3705</v>
      </c>
      <c r="Y591" s="21">
        <v>3429</v>
      </c>
      <c r="Z591" s="62">
        <v>322</v>
      </c>
      <c r="AA591" s="21">
        <v>3751</v>
      </c>
      <c r="AB591" s="21">
        <v>540</v>
      </c>
      <c r="AC591" s="21">
        <v>1919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 t="e">
        <v>#VALUE!</v>
      </c>
      <c r="AL591" s="21">
        <v>0</v>
      </c>
      <c r="AM591" s="21">
        <v>64</v>
      </c>
      <c r="AN591" s="21">
        <v>7</v>
      </c>
      <c r="AO591" s="21">
        <v>0</v>
      </c>
      <c r="AP591" s="21">
        <v>0</v>
      </c>
      <c r="AQ591" s="21">
        <v>0</v>
      </c>
      <c r="AR591" s="21">
        <v>0</v>
      </c>
      <c r="AS591" s="21">
        <v>41</v>
      </c>
      <c r="AT591" s="21">
        <v>0</v>
      </c>
      <c r="AU591" s="45">
        <v>3445</v>
      </c>
      <c r="AV591" s="21">
        <v>2529</v>
      </c>
      <c r="AW591" s="21">
        <v>780</v>
      </c>
      <c r="AX591" s="21">
        <v>136</v>
      </c>
      <c r="AY591" s="45">
        <v>3445</v>
      </c>
      <c r="AZ591" s="21"/>
      <c r="BA591" s="21">
        <v>2529</v>
      </c>
      <c r="BB591" s="21">
        <v>780</v>
      </c>
      <c r="BC591" s="21">
        <v>136</v>
      </c>
      <c r="BD591" s="45">
        <v>3445</v>
      </c>
      <c r="BE591" s="45">
        <v>4.8980178442694582</v>
      </c>
      <c r="BF591" s="21">
        <v>2.9311611756170044</v>
      </c>
      <c r="BG591" s="21">
        <v>0.90403547527926575</v>
      </c>
      <c r="BH591" s="21">
        <v>0.15762669825382072</v>
      </c>
      <c r="BI591" s="45">
        <v>3.9928233491500911</v>
      </c>
      <c r="BJ591" s="21"/>
      <c r="BK591" s="125">
        <v>851803</v>
      </c>
      <c r="BL591" s="21">
        <v>848962</v>
      </c>
      <c r="BM591" s="16">
        <v>2841</v>
      </c>
      <c r="BN591" s="21">
        <v>2841</v>
      </c>
      <c r="BO591" s="16">
        <v>549</v>
      </c>
      <c r="BP591" s="21">
        <v>3390</v>
      </c>
      <c r="BQ591" s="21">
        <v>3.3464395343961213</v>
      </c>
      <c r="BR591" s="21">
        <v>3.9931115880333863</v>
      </c>
      <c r="BS591" s="21"/>
      <c r="BT591" s="16">
        <v>855720</v>
      </c>
      <c r="BU591" s="45">
        <v>852778</v>
      </c>
      <c r="BV591" s="16">
        <v>2942</v>
      </c>
      <c r="BW591" s="21">
        <v>2942</v>
      </c>
      <c r="BX591" s="66">
        <v>549</v>
      </c>
      <c r="BY591" s="21">
        <v>3491</v>
      </c>
      <c r="BZ591" s="21">
        <v>3.4499013811331904</v>
      </c>
      <c r="CA591" s="21">
        <v>4.0936797150020281</v>
      </c>
      <c r="CB591" s="21"/>
      <c r="CC591" s="16">
        <v>858141</v>
      </c>
      <c r="CD591" s="45">
        <v>855776</v>
      </c>
      <c r="CE591" s="16">
        <v>2365</v>
      </c>
      <c r="CF591" s="21">
        <v>2365</v>
      </c>
      <c r="CG591" s="66">
        <v>549</v>
      </c>
      <c r="CH591" s="21">
        <v>2914</v>
      </c>
      <c r="CI591" s="21">
        <v>2.7635736454399282</v>
      </c>
      <c r="CJ591" s="21">
        <v>3.4050966608084359</v>
      </c>
      <c r="CK591" s="21"/>
      <c r="CL591" s="16">
        <v>861555</v>
      </c>
      <c r="CM591" s="45">
        <v>859595</v>
      </c>
      <c r="CN591" s="16">
        <v>1874</v>
      </c>
      <c r="CO591" s="21">
        <v>1874</v>
      </c>
      <c r="CP591" s="66">
        <v>549</v>
      </c>
      <c r="CQ591" s="21">
        <v>2423</v>
      </c>
      <c r="CR591" s="21">
        <v>2.1800964407657095</v>
      </c>
      <c r="CS591" s="21">
        <v>2.8187693041490474</v>
      </c>
      <c r="CT591" s="79"/>
      <c r="CU591" s="21">
        <v>867024</v>
      </c>
      <c r="CV591" s="45">
        <v>862798</v>
      </c>
      <c r="CW591" s="16">
        <v>4226</v>
      </c>
      <c r="CX591" s="21">
        <v>4226</v>
      </c>
      <c r="CY591" s="66"/>
      <c r="CZ591" s="21">
        <v>4226</v>
      </c>
      <c r="DA591" s="21">
        <v>4.8980178442694582</v>
      </c>
      <c r="DB591" s="21">
        <v>4.8980178442694582</v>
      </c>
      <c r="DC591" s="79"/>
      <c r="DD591" s="10">
        <v>869672</v>
      </c>
      <c r="DE591" s="10">
        <v>866858</v>
      </c>
      <c r="DF591" s="16">
        <v>2903</v>
      </c>
      <c r="DG591" s="21">
        <v>2903</v>
      </c>
      <c r="DH591" s="66"/>
      <c r="DI591" s="21">
        <v>2903</v>
      </c>
      <c r="DJ591" s="21">
        <v>3.3488760558245985</v>
      </c>
      <c r="DK591" s="21">
        <v>3.3488760558245985</v>
      </c>
      <c r="DL591" s="79"/>
      <c r="DM591" s="21">
        <v>872740</v>
      </c>
      <c r="DN591" s="21">
        <v>870294</v>
      </c>
      <c r="DO591" s="137">
        <v>2446</v>
      </c>
      <c r="DP591" s="45">
        <v>2.8105444826690751</v>
      </c>
      <c r="DQ591" s="79"/>
      <c r="DR591" s="21">
        <v>875931</v>
      </c>
      <c r="DS591" s="21">
        <v>873425</v>
      </c>
      <c r="DT591" s="137">
        <v>2506</v>
      </c>
      <c r="DU591" s="45">
        <v>2.8691644960929676</v>
      </c>
      <c r="DV591" s="79"/>
      <c r="DW591" s="21">
        <v>880665</v>
      </c>
      <c r="DX591" s="21">
        <v>876785</v>
      </c>
      <c r="DY591" s="137">
        <v>3880</v>
      </c>
      <c r="DZ591" s="45">
        <v>4.4252581875830455</v>
      </c>
      <c r="EA591" s="79"/>
      <c r="EB591" s="21">
        <v>883232</v>
      </c>
      <c r="EC591" s="21">
        <v>879933</v>
      </c>
      <c r="ED591" s="137">
        <v>3299</v>
      </c>
      <c r="EE591" s="45">
        <v>3.7491490829415421</v>
      </c>
      <c r="EF591" s="79"/>
      <c r="EG591" s="21">
        <v>889024</v>
      </c>
      <c r="EH591" s="21">
        <v>885370</v>
      </c>
      <c r="EI591" s="137">
        <v>3654</v>
      </c>
      <c r="EJ591" s="45">
        <v>4.1270881100556824</v>
      </c>
      <c r="EK591" s="79"/>
      <c r="EL591" s="21">
        <v>898781</v>
      </c>
      <c r="EM591" s="21">
        <f t="shared" ref="EM591" si="1313">SUM(EM460:EM501)</f>
        <v>894465</v>
      </c>
      <c r="EN591" s="137">
        <v>4316</v>
      </c>
      <c r="EO591" s="45">
        <v>4.1270881100556824</v>
      </c>
      <c r="EP591" s="79"/>
      <c r="EQ591" s="79"/>
      <c r="ER591" s="79">
        <v>3390</v>
      </c>
      <c r="ES591" s="16">
        <v>3491</v>
      </c>
      <c r="ET591" s="16">
        <v>2914</v>
      </c>
      <c r="EU591" s="58">
        <v>1874</v>
      </c>
      <c r="EV591" s="58">
        <v>4226</v>
      </c>
      <c r="EW591" s="58">
        <v>2903</v>
      </c>
      <c r="EX591" s="58">
        <v>2446</v>
      </c>
      <c r="EY591" s="58">
        <v>2506</v>
      </c>
      <c r="EZ591" s="58">
        <v>3887</v>
      </c>
      <c r="FA591" s="58">
        <v>3299</v>
      </c>
      <c r="FB591" s="58">
        <f t="shared" si="1269"/>
        <v>3654</v>
      </c>
      <c r="FC591" s="58">
        <f t="shared" si="1270"/>
        <v>4316</v>
      </c>
      <c r="FD591" s="21"/>
      <c r="FE591" s="193">
        <v>3.9931115880333863</v>
      </c>
      <c r="FF591" s="194">
        <v>4.0936797150020281</v>
      </c>
      <c r="FG591" s="194">
        <v>3.4050966608084359</v>
      </c>
      <c r="FH591" s="195">
        <v>2.1800964407657095</v>
      </c>
      <c r="FI591" s="195">
        <v>4.8980178442694582</v>
      </c>
      <c r="FJ591" s="195">
        <v>3.3488760558245985</v>
      </c>
      <c r="FK591" s="195">
        <v>2.8105444826690751</v>
      </c>
      <c r="FL591" s="195">
        <v>2.8691644960929676</v>
      </c>
      <c r="FM591" s="195">
        <v>4.4332419008080661</v>
      </c>
      <c r="FN591" s="195">
        <v>3.7491490829415421</v>
      </c>
      <c r="FO591" s="195">
        <f t="shared" si="1271"/>
        <v>4.1270881100556824</v>
      </c>
      <c r="FP591" s="195">
        <f t="shared" si="1272"/>
        <v>4.8252307245112993</v>
      </c>
      <c r="FQ591" s="21"/>
      <c r="FR591" s="79">
        <f t="shared" si="1273"/>
        <v>101</v>
      </c>
      <c r="FS591" s="58">
        <f t="shared" si="1274"/>
        <v>-577</v>
      </c>
      <c r="FT591" s="58">
        <f t="shared" si="1275"/>
        <v>-1040</v>
      </c>
      <c r="FU591" s="58">
        <f t="shared" si="1276"/>
        <v>2352</v>
      </c>
      <c r="FV591" s="58">
        <f t="shared" si="1277"/>
        <v>-1323</v>
      </c>
      <c r="FW591" s="58">
        <f t="shared" si="1278"/>
        <v>-457</v>
      </c>
      <c r="FX591" s="58">
        <f t="shared" si="1279"/>
        <v>60</v>
      </c>
      <c r="FY591" s="58">
        <f t="shared" si="1280"/>
        <v>1381</v>
      </c>
      <c r="FZ591" s="58">
        <f t="shared" si="1281"/>
        <v>-588</v>
      </c>
      <c r="GA591" s="58">
        <f t="shared" si="1282"/>
        <v>355</v>
      </c>
      <c r="GB591" s="58">
        <f t="shared" si="1283"/>
        <v>662</v>
      </c>
      <c r="GC591" s="97"/>
      <c r="GD591" s="193">
        <f t="shared" si="1284"/>
        <v>0.10056812696864181</v>
      </c>
      <c r="GE591" s="194">
        <f t="shared" si="1285"/>
        <v>-0.68858305419359223</v>
      </c>
      <c r="GF591" s="194">
        <f t="shared" si="1286"/>
        <v>-1.2250002200427264</v>
      </c>
      <c r="GG591" s="195">
        <f t="shared" si="1287"/>
        <v>2.7179214035037487</v>
      </c>
      <c r="GH591" s="195">
        <f t="shared" si="1288"/>
        <v>-1.5491417884448597</v>
      </c>
      <c r="GI591" s="195">
        <f t="shared" si="1289"/>
        <v>-0.53833157315552338</v>
      </c>
      <c r="GJ591" s="195">
        <f t="shared" si="1290"/>
        <v>5.8620013423892559E-2</v>
      </c>
      <c r="GK591" s="195">
        <f t="shared" si="1291"/>
        <v>1.5640774047150985</v>
      </c>
      <c r="GL591" s="195">
        <f t="shared" si="1292"/>
        <v>-0.68409281786652398</v>
      </c>
      <c r="GM591" s="195">
        <f t="shared" si="1293"/>
        <v>0.37793902711414029</v>
      </c>
      <c r="GN591" s="195">
        <f t="shared" si="1294"/>
        <v>0.69814261445561687</v>
      </c>
      <c r="GO591" s="21"/>
      <c r="GP591" s="21">
        <v>3654</v>
      </c>
      <c r="GQ591" s="329">
        <f t="shared" si="1295"/>
        <v>4.0851235095839414E-3</v>
      </c>
      <c r="GR591" s="97">
        <f t="shared" si="1296"/>
        <v>5.9039690694717775E-2</v>
      </c>
      <c r="GS591" s="97">
        <f t="shared" si="1297"/>
        <v>5.5789944705468726E-2</v>
      </c>
      <c r="GT591" s="97">
        <f t="shared" si="1298"/>
        <v>5.5641197399206706E-2</v>
      </c>
      <c r="GU591" s="97">
        <f t="shared" si="1299"/>
        <v>4.0461179721910358E-2</v>
      </c>
      <c r="GV591" s="97">
        <f t="shared" si="1300"/>
        <v>7.6259564024830376E-2</v>
      </c>
      <c r="GW591" s="97">
        <f t="shared" si="1301"/>
        <v>5.8268601593705463E-2</v>
      </c>
      <c r="GX591" s="97">
        <f t="shared" si="1302"/>
        <v>6.1205084576118507E-2</v>
      </c>
      <c r="GY591" s="97">
        <f t="shared" si="1303"/>
        <v>6.0091600124691266E-2</v>
      </c>
      <c r="GZ591" s="97">
        <f t="shared" si="1304"/>
        <v>8.0685002594706803E-2</v>
      </c>
      <c r="HA591" s="97">
        <f t="shared" si="1305"/>
        <v>6.9687367976341355E-2</v>
      </c>
      <c r="HB591" s="97">
        <f t="shared" si="1306"/>
        <v>7.2861415752741771E-2</v>
      </c>
      <c r="HC591" s="97">
        <f t="shared" si="1307"/>
        <v>7.4789027707983152E-2</v>
      </c>
      <c r="HD591" s="97"/>
    </row>
    <row r="592" spans="1:250" s="70" customFormat="1" ht="12" customHeight="1" x14ac:dyDescent="0.25">
      <c r="A592" s="114"/>
      <c r="B592" s="92">
        <f>SUM(B72:B90)</f>
        <v>0</v>
      </c>
      <c r="C592" s="92"/>
      <c r="D592" s="109">
        <v>0</v>
      </c>
      <c r="E592" s="52" t="s">
        <v>160</v>
      </c>
      <c r="F592" s="91"/>
      <c r="G592" s="92"/>
      <c r="H592" s="92"/>
      <c r="I592" s="91">
        <v>1246</v>
      </c>
      <c r="J592" s="94">
        <v>332</v>
      </c>
      <c r="K592" s="94">
        <v>1578</v>
      </c>
      <c r="L592" s="94">
        <v>0</v>
      </c>
      <c r="M592" s="94">
        <v>974</v>
      </c>
      <c r="N592" s="94">
        <v>1127</v>
      </c>
      <c r="O592" s="94">
        <v>168</v>
      </c>
      <c r="P592" s="94">
        <v>0</v>
      </c>
      <c r="Q592" s="94">
        <v>0</v>
      </c>
      <c r="R592" s="94">
        <v>800</v>
      </c>
      <c r="S592" s="94">
        <v>0</v>
      </c>
      <c r="T592" s="94">
        <v>120</v>
      </c>
      <c r="U592" s="94">
        <v>0</v>
      </c>
      <c r="V592" s="94">
        <v>0</v>
      </c>
      <c r="W592" s="141">
        <v>50</v>
      </c>
      <c r="X592" s="94">
        <v>3239</v>
      </c>
      <c r="Y592" s="111">
        <v>3771</v>
      </c>
      <c r="Z592" s="149">
        <v>442</v>
      </c>
      <c r="AA592" s="111">
        <v>4213</v>
      </c>
      <c r="AB592" s="111">
        <v>724</v>
      </c>
      <c r="AC592" s="111">
        <v>126</v>
      </c>
      <c r="AD592" s="111">
        <v>145</v>
      </c>
      <c r="AE592" s="111">
        <v>0</v>
      </c>
      <c r="AF592" s="111">
        <v>0</v>
      </c>
      <c r="AG592" s="111">
        <v>550</v>
      </c>
      <c r="AH592" s="111">
        <v>0</v>
      </c>
      <c r="AI592" s="111">
        <v>0</v>
      </c>
      <c r="AJ592" s="111">
        <v>120</v>
      </c>
      <c r="AK592" s="111">
        <v>106</v>
      </c>
      <c r="AL592" s="111">
        <v>422</v>
      </c>
      <c r="AM592" s="111">
        <v>270</v>
      </c>
      <c r="AN592" s="111">
        <v>10</v>
      </c>
      <c r="AO592" s="111">
        <v>0</v>
      </c>
      <c r="AP592" s="111">
        <v>0</v>
      </c>
      <c r="AQ592" s="111">
        <v>100</v>
      </c>
      <c r="AR592" s="111">
        <v>28</v>
      </c>
      <c r="AS592" s="111">
        <v>169</v>
      </c>
      <c r="AT592" s="111">
        <v>28</v>
      </c>
      <c r="AU592" s="111">
        <v>2798</v>
      </c>
      <c r="AV592" s="111">
        <v>1665</v>
      </c>
      <c r="AW592" s="111">
        <v>528</v>
      </c>
      <c r="AX592" s="111">
        <v>605</v>
      </c>
      <c r="AY592" s="111">
        <v>2798</v>
      </c>
      <c r="AZ592" s="111"/>
      <c r="BA592" s="156">
        <v>1665</v>
      </c>
      <c r="BB592" s="156">
        <v>528</v>
      </c>
      <c r="BC592" s="156">
        <v>605</v>
      </c>
      <c r="BD592" s="111">
        <v>2798</v>
      </c>
      <c r="BE592" s="94">
        <v>10.612173674388899</v>
      </c>
      <c r="BF592" s="111">
        <v>1.4103822771278347</v>
      </c>
      <c r="BG592" s="111">
        <v>0.44725636175585393</v>
      </c>
      <c r="BH592" s="111">
        <v>0.51248124784524929</v>
      </c>
      <c r="BI592" s="111">
        <v>2.3701198867289381</v>
      </c>
      <c r="BJ592" s="111"/>
      <c r="BK592" s="93">
        <v>1146491</v>
      </c>
      <c r="BL592" s="94">
        <v>1132781</v>
      </c>
      <c r="BM592" s="110">
        <v>13710</v>
      </c>
      <c r="BN592" s="94">
        <v>11624</v>
      </c>
      <c r="BO592" s="110">
        <v>607</v>
      </c>
      <c r="BP592" s="94">
        <v>12231</v>
      </c>
      <c r="BQ592" s="52">
        <v>12.102957235334985</v>
      </c>
      <c r="BR592" s="52">
        <v>10.797320929641298</v>
      </c>
      <c r="BS592" s="52"/>
      <c r="BT592" s="111">
        <v>1161734</v>
      </c>
      <c r="BU592" s="94">
        <v>1147043</v>
      </c>
      <c r="BV592" s="110">
        <v>14691</v>
      </c>
      <c r="BW592" s="94">
        <v>12390</v>
      </c>
      <c r="BX592" s="112">
        <v>607</v>
      </c>
      <c r="BY592" s="94">
        <v>12997</v>
      </c>
      <c r="BZ592" s="52">
        <v>12.807715142326835</v>
      </c>
      <c r="CA592" s="52">
        <v>11.330874256675644</v>
      </c>
      <c r="CB592" s="52"/>
      <c r="CC592" s="111">
        <v>1169065</v>
      </c>
      <c r="CD592" s="94">
        <v>1155166</v>
      </c>
      <c r="CE592" s="110">
        <v>13899</v>
      </c>
      <c r="CF592" s="94">
        <v>11664.26690665981</v>
      </c>
      <c r="CG592" s="112">
        <v>607</v>
      </c>
      <c r="CH592" s="94">
        <v>12271.26690665981</v>
      </c>
      <c r="CI592" s="52">
        <v>12.032036953996222</v>
      </c>
      <c r="CJ592" s="52">
        <v>10.622946751081498</v>
      </c>
      <c r="CK592" s="52"/>
      <c r="CL592" s="111">
        <v>1181273</v>
      </c>
      <c r="CM592" s="94">
        <v>1167951</v>
      </c>
      <c r="CN592" s="110">
        <v>13322</v>
      </c>
      <c r="CO592" s="94">
        <v>11124</v>
      </c>
      <c r="CP592" s="112">
        <v>607</v>
      </c>
      <c r="CQ592" s="94">
        <v>11731</v>
      </c>
      <c r="CR592" s="52">
        <v>11.406300435549095</v>
      </c>
      <c r="CS592" s="52">
        <v>10.044085753597539</v>
      </c>
      <c r="CT592" s="28"/>
      <c r="CU592" s="94">
        <v>1193059</v>
      </c>
      <c r="CV592" s="94">
        <v>1180531</v>
      </c>
      <c r="CW592" s="110">
        <v>12528</v>
      </c>
      <c r="CX592" s="94">
        <v>12528</v>
      </c>
      <c r="CY592" s="112"/>
      <c r="CZ592" s="94">
        <v>12528</v>
      </c>
      <c r="DA592" s="52">
        <v>10.612173674388899</v>
      </c>
      <c r="DB592" s="52">
        <v>10.612173674388899</v>
      </c>
      <c r="DC592" s="28"/>
      <c r="DD592" s="109">
        <v>1196415</v>
      </c>
      <c r="DE592" s="109">
        <v>1183545</v>
      </c>
      <c r="DF592" s="110">
        <v>12870</v>
      </c>
      <c r="DG592" s="94">
        <v>12870</v>
      </c>
      <c r="DH592" s="112"/>
      <c r="DI592" s="94">
        <v>12870</v>
      </c>
      <c r="DJ592" s="52">
        <v>10.874111250522795</v>
      </c>
      <c r="DK592" s="52">
        <v>10.874111250522795</v>
      </c>
      <c r="DL592" s="28"/>
      <c r="DM592" s="111">
        <v>1202446</v>
      </c>
      <c r="DN592" s="111">
        <v>1191041</v>
      </c>
      <c r="DO592" s="110">
        <v>11405</v>
      </c>
      <c r="DP592" s="52">
        <v>9.5756569253283477</v>
      </c>
      <c r="DQ592" s="28"/>
      <c r="DR592" s="111">
        <v>1212239</v>
      </c>
      <c r="DS592" s="111">
        <v>1200322</v>
      </c>
      <c r="DT592" s="110">
        <v>11917</v>
      </c>
      <c r="DU592" s="52">
        <v>9.9281692745779875</v>
      </c>
      <c r="DV592" s="28"/>
      <c r="DW592" s="111">
        <v>1221881</v>
      </c>
      <c r="DX592" s="111">
        <v>1211026</v>
      </c>
      <c r="DY592" s="110">
        <v>10855</v>
      </c>
      <c r="DZ592" s="52">
        <v>8.963473946884708</v>
      </c>
      <c r="EA592" s="28"/>
      <c r="EB592" s="111">
        <v>1224660</v>
      </c>
      <c r="EC592" s="111">
        <v>1214550</v>
      </c>
      <c r="ED592" s="110">
        <v>10110</v>
      </c>
      <c r="EE592" s="52">
        <v>8.3240706434481897</v>
      </c>
      <c r="EF592" s="28"/>
      <c r="EG592" s="111">
        <v>1227310</v>
      </c>
      <c r="EH592" s="111">
        <v>1217070</v>
      </c>
      <c r="EI592" s="110">
        <v>10240</v>
      </c>
      <c r="EJ592" s="52">
        <v>8.4136491738355232</v>
      </c>
      <c r="EK592" s="28"/>
      <c r="EL592" s="111">
        <v>1246738</v>
      </c>
      <c r="EM592" s="111">
        <f t="shared" ref="EM592" si="1314">SUM(EM72:EM90)</f>
        <v>1235192</v>
      </c>
      <c r="EN592" s="110">
        <v>11546</v>
      </c>
      <c r="EO592" s="52">
        <v>8.4136491738355232</v>
      </c>
      <c r="EP592" s="28"/>
      <c r="EQ592" s="28"/>
      <c r="ER592" s="28">
        <v>12231</v>
      </c>
      <c r="ES592" s="86">
        <v>12997</v>
      </c>
      <c r="ET592" s="86">
        <v>12271.26690665981</v>
      </c>
      <c r="EU592" s="82">
        <v>13322</v>
      </c>
      <c r="EV592" s="82">
        <v>12528</v>
      </c>
      <c r="EW592" s="82">
        <v>12870</v>
      </c>
      <c r="EX592" s="82">
        <v>11405</v>
      </c>
      <c r="EY592" s="82">
        <v>11917</v>
      </c>
      <c r="EZ592" s="82">
        <v>9677</v>
      </c>
      <c r="FA592" s="82">
        <v>10110</v>
      </c>
      <c r="FB592" s="82">
        <f t="shared" si="1269"/>
        <v>10240</v>
      </c>
      <c r="FC592" s="82">
        <f t="shared" si="1270"/>
        <v>11546</v>
      </c>
      <c r="FD592" s="52"/>
      <c r="FE592" s="190">
        <v>10.797320929641298</v>
      </c>
      <c r="FF592" s="191">
        <v>11.330874256675644</v>
      </c>
      <c r="FG592" s="191">
        <v>10.622946751081498</v>
      </c>
      <c r="FH592" s="192">
        <v>11.406300435549095</v>
      </c>
      <c r="FI592" s="192">
        <v>10.612173674388899</v>
      </c>
      <c r="FJ592" s="192">
        <v>10.874111250522795</v>
      </c>
      <c r="FK592" s="192">
        <v>9.5756569253283477</v>
      </c>
      <c r="FL592" s="192">
        <v>9.9281692745779875</v>
      </c>
      <c r="FM592" s="192">
        <v>7.9907450376787947</v>
      </c>
      <c r="FN592" s="192">
        <v>8.3240706434481897</v>
      </c>
      <c r="FO592" s="192">
        <f t="shared" si="1271"/>
        <v>8.4136491738355232</v>
      </c>
      <c r="FP592" s="192">
        <f t="shared" si="1272"/>
        <v>9.347534634291673</v>
      </c>
      <c r="FQ592" s="52"/>
      <c r="FR592" s="28">
        <f t="shared" si="1273"/>
        <v>766</v>
      </c>
      <c r="FS592" s="82">
        <f t="shared" si="1274"/>
        <v>-725.73309334018995</v>
      </c>
      <c r="FT592" s="82">
        <f t="shared" si="1275"/>
        <v>1050.73309334019</v>
      </c>
      <c r="FU592" s="82">
        <f t="shared" si="1276"/>
        <v>-794</v>
      </c>
      <c r="FV592" s="82">
        <f t="shared" si="1277"/>
        <v>342</v>
      </c>
      <c r="FW592" s="82">
        <f t="shared" si="1278"/>
        <v>-1465</v>
      </c>
      <c r="FX592" s="82">
        <f t="shared" si="1279"/>
        <v>512</v>
      </c>
      <c r="FY592" s="82">
        <f t="shared" si="1280"/>
        <v>-2240</v>
      </c>
      <c r="FZ592" s="82">
        <f t="shared" si="1281"/>
        <v>433</v>
      </c>
      <c r="GA592" s="82">
        <f t="shared" si="1282"/>
        <v>130</v>
      </c>
      <c r="GB592" s="82">
        <f t="shared" si="1283"/>
        <v>1306</v>
      </c>
      <c r="GC592" s="95"/>
      <c r="GD592" s="190">
        <f t="shared" si="1284"/>
        <v>0.53355332703434577</v>
      </c>
      <c r="GE592" s="191">
        <f t="shared" si="1285"/>
        <v>-0.70792750559414586</v>
      </c>
      <c r="GF592" s="191">
        <f t="shared" si="1286"/>
        <v>0.78335368446759723</v>
      </c>
      <c r="GG592" s="192">
        <f t="shared" si="1287"/>
        <v>-0.79412676116019654</v>
      </c>
      <c r="GH592" s="192">
        <f t="shared" si="1288"/>
        <v>0.26193757613389579</v>
      </c>
      <c r="GI592" s="192">
        <f t="shared" si="1289"/>
        <v>-1.2984543251944469</v>
      </c>
      <c r="GJ592" s="192">
        <f t="shared" si="1290"/>
        <v>0.35251234924963981</v>
      </c>
      <c r="GK592" s="192">
        <f t="shared" si="1291"/>
        <v>-1.9374242368991927</v>
      </c>
      <c r="GL592" s="192">
        <f t="shared" si="1292"/>
        <v>0.33332560576939496</v>
      </c>
      <c r="GM592" s="192">
        <f t="shared" si="1293"/>
        <v>8.9578530387333544E-2</v>
      </c>
      <c r="GN592" s="192">
        <f t="shared" si="1294"/>
        <v>0.93388546045614973</v>
      </c>
      <c r="GO592" s="52"/>
      <c r="GP592" s="94">
        <v>10240</v>
      </c>
      <c r="GQ592" s="325">
        <f t="shared" si="1295"/>
        <v>8.2902091334788441E-3</v>
      </c>
      <c r="GR592" s="95">
        <f t="shared" si="1296"/>
        <v>0.21301311412598617</v>
      </c>
      <c r="GS592" s="95">
        <f t="shared" si="1297"/>
        <v>0.20770607600600888</v>
      </c>
      <c r="GT592" s="95">
        <f t="shared" si="1298"/>
        <v>0.23431296646939298</v>
      </c>
      <c r="GU592" s="95">
        <f t="shared" si="1299"/>
        <v>0.28763278348734778</v>
      </c>
      <c r="GV592" s="95">
        <f t="shared" si="1300"/>
        <v>0.22607189259419663</v>
      </c>
      <c r="GW592" s="95">
        <f t="shared" si="1301"/>
        <v>0.25832480279400255</v>
      </c>
      <c r="GX592" s="95">
        <f t="shared" si="1302"/>
        <v>0.28538184365929337</v>
      </c>
      <c r="GY592" s="95">
        <f t="shared" si="1303"/>
        <v>0.28575881831043332</v>
      </c>
      <c r="GZ592" s="95">
        <f t="shared" si="1304"/>
        <v>0.20087182148417229</v>
      </c>
      <c r="HA592" s="95">
        <f t="shared" si="1305"/>
        <v>0.21356147021546262</v>
      </c>
      <c r="HB592" s="95">
        <f t="shared" si="1306"/>
        <v>0.20418743768693917</v>
      </c>
      <c r="HC592" s="95">
        <f t="shared" si="1307"/>
        <v>0.20007277894262593</v>
      </c>
      <c r="HD592" s="95"/>
      <c r="HE592" s="113"/>
      <c r="HF592" s="113"/>
      <c r="HG592" s="113"/>
      <c r="HH592" s="113"/>
      <c r="HI592" s="113"/>
      <c r="HJ592" s="113"/>
      <c r="HK592" s="113"/>
      <c r="HL592" s="113"/>
      <c r="HM592" s="113"/>
      <c r="HN592" s="113"/>
      <c r="HO592" s="113"/>
      <c r="HP592" s="113"/>
      <c r="HQ592" s="113"/>
      <c r="HR592" s="113"/>
      <c r="HS592" s="113"/>
      <c r="HT592" s="113"/>
      <c r="HU592" s="113"/>
      <c r="HV592" s="113"/>
      <c r="HW592" s="113"/>
      <c r="HX592" s="113"/>
      <c r="HY592" s="113"/>
      <c r="HZ592" s="113"/>
      <c r="IA592" s="113"/>
      <c r="IB592" s="113"/>
      <c r="IC592" s="113"/>
      <c r="ID592" s="113"/>
      <c r="IE592" s="113"/>
      <c r="IF592" s="113"/>
      <c r="IG592" s="113"/>
      <c r="IH592" s="113"/>
      <c r="II592" s="113"/>
      <c r="IJ592" s="113"/>
      <c r="IK592" s="113"/>
      <c r="IL592" s="113"/>
      <c r="IM592" s="113"/>
      <c r="IN592" s="113"/>
      <c r="IO592" s="113"/>
      <c r="IP592" s="113"/>
    </row>
    <row r="593" spans="1:250" s="70" customFormat="1" ht="12" customHeight="1" x14ac:dyDescent="0.25">
      <c r="A593" s="115"/>
      <c r="B593" s="41">
        <f>SUM(B594:B598)</f>
        <v>0</v>
      </c>
      <c r="C593" s="116"/>
      <c r="D593" s="116">
        <v>0</v>
      </c>
      <c r="E593" s="4" t="s">
        <v>161</v>
      </c>
      <c r="F593" s="39"/>
      <c r="G593" s="41"/>
      <c r="H593" s="41"/>
      <c r="I593" s="39">
        <v>3076</v>
      </c>
      <c r="J593" s="69">
        <v>5039</v>
      </c>
      <c r="K593" s="69">
        <v>8115</v>
      </c>
      <c r="L593" s="69">
        <v>160</v>
      </c>
      <c r="M593" s="69">
        <v>3475</v>
      </c>
      <c r="N593" s="69">
        <v>0</v>
      </c>
      <c r="O593" s="69">
        <v>6797</v>
      </c>
      <c r="P593" s="69">
        <v>47</v>
      </c>
      <c r="Q593" s="69">
        <v>217</v>
      </c>
      <c r="R593" s="69">
        <v>0</v>
      </c>
      <c r="S593" s="69">
        <v>0</v>
      </c>
      <c r="T593" s="69">
        <v>1280</v>
      </c>
      <c r="U593" s="69">
        <v>1400</v>
      </c>
      <c r="V593" s="69">
        <v>0</v>
      </c>
      <c r="W593" s="142">
        <v>250</v>
      </c>
      <c r="X593" s="69">
        <v>13466</v>
      </c>
      <c r="Y593" s="69">
        <v>16436</v>
      </c>
      <c r="Z593" s="142">
        <v>1614</v>
      </c>
      <c r="AA593" s="69">
        <v>18050</v>
      </c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>
        <v>0</v>
      </c>
      <c r="AW593" s="69">
        <v>0</v>
      </c>
      <c r="AX593" s="69">
        <v>0</v>
      </c>
      <c r="AY593" s="69">
        <v>0</v>
      </c>
      <c r="AZ593" s="69"/>
      <c r="BA593" s="175">
        <v>0</v>
      </c>
      <c r="BB593" s="175">
        <v>0</v>
      </c>
      <c r="BC593" s="175">
        <v>0</v>
      </c>
      <c r="BD593" s="177">
        <v>0</v>
      </c>
      <c r="BE593" s="4">
        <v>5.7575503229797853</v>
      </c>
      <c r="BF593" s="175">
        <v>0</v>
      </c>
      <c r="BG593" s="175">
        <v>0</v>
      </c>
      <c r="BH593" s="175">
        <v>0</v>
      </c>
      <c r="BI593" s="177">
        <v>0</v>
      </c>
      <c r="BJ593" s="69"/>
      <c r="BK593" s="76">
        <v>3561529</v>
      </c>
      <c r="BL593" s="69">
        <v>3543248</v>
      </c>
      <c r="BM593" s="117">
        <v>18281</v>
      </c>
      <c r="BN593" s="4">
        <v>18281</v>
      </c>
      <c r="BO593" s="118">
        <v>642</v>
      </c>
      <c r="BP593" s="4">
        <v>18923</v>
      </c>
      <c r="BQ593" s="4">
        <v>5.1593904801470289</v>
      </c>
      <c r="BR593" s="4">
        <v>5.3405801682524059</v>
      </c>
      <c r="BS593" s="4"/>
      <c r="BT593" s="119">
        <v>3580688</v>
      </c>
      <c r="BU593" s="4">
        <v>3559276</v>
      </c>
      <c r="BV593" s="117">
        <v>21412</v>
      </c>
      <c r="BW593" s="4">
        <v>21412</v>
      </c>
      <c r="BX593" s="120">
        <v>642</v>
      </c>
      <c r="BY593" s="4">
        <v>22054</v>
      </c>
      <c r="BZ593" s="4">
        <v>6.0158301856894489</v>
      </c>
      <c r="CA593" s="4">
        <v>6.1962039470948582</v>
      </c>
      <c r="CB593" s="4"/>
      <c r="CC593" s="119">
        <v>3588925</v>
      </c>
      <c r="CD593" s="4">
        <v>3572388</v>
      </c>
      <c r="CE593" s="117">
        <v>16537</v>
      </c>
      <c r="CF593" s="4">
        <v>16537</v>
      </c>
      <c r="CG593" s="120">
        <v>642</v>
      </c>
      <c r="CH593" s="4">
        <v>17179</v>
      </c>
      <c r="CI593" s="4">
        <v>4.6291164341611273</v>
      </c>
      <c r="CJ593" s="4">
        <v>4.8088281564040631</v>
      </c>
      <c r="CK593" s="4"/>
      <c r="CL593" s="119">
        <v>3600979</v>
      </c>
      <c r="CM593" s="4">
        <v>3585214</v>
      </c>
      <c r="CN593" s="117">
        <v>15765</v>
      </c>
      <c r="CO593" s="4">
        <v>15765</v>
      </c>
      <c r="CP593" s="120">
        <v>642</v>
      </c>
      <c r="CQ593" s="4">
        <v>16407</v>
      </c>
      <c r="CR593" s="4">
        <v>4.3972270553445343</v>
      </c>
      <c r="CS593" s="4">
        <v>4.5762958640683653</v>
      </c>
      <c r="CT593" s="31"/>
      <c r="CU593" s="69">
        <v>3618774</v>
      </c>
      <c r="CV593" s="4">
        <v>3598058</v>
      </c>
      <c r="CW593" s="117">
        <v>20716</v>
      </c>
      <c r="CX593" s="4">
        <v>20716</v>
      </c>
      <c r="CY593" s="120"/>
      <c r="CZ593" s="4">
        <v>20716</v>
      </c>
      <c r="DA593" s="4">
        <v>5.7575503229797853</v>
      </c>
      <c r="DB593" s="4">
        <v>5.7575503229797853</v>
      </c>
      <c r="DC593" s="31"/>
      <c r="DD593" s="41">
        <v>3628446</v>
      </c>
      <c r="DE593" s="41">
        <v>3610089</v>
      </c>
      <c r="DF593" s="117">
        <v>18357</v>
      </c>
      <c r="DG593" s="4">
        <v>18357</v>
      </c>
      <c r="DH593" s="120"/>
      <c r="DI593" s="4">
        <v>18357</v>
      </c>
      <c r="DJ593" s="4">
        <v>5.0849161890468624</v>
      </c>
      <c r="DK593" s="4">
        <v>5.0849161890468624</v>
      </c>
      <c r="DL593" s="31"/>
      <c r="DM593" s="69">
        <v>3634820</v>
      </c>
      <c r="DN593" s="69">
        <v>3620531</v>
      </c>
      <c r="DO593" s="117">
        <v>14289</v>
      </c>
      <c r="DP593" s="4">
        <v>3.9466586531091714</v>
      </c>
      <c r="DQ593" s="31"/>
      <c r="DR593" s="69">
        <v>3645418</v>
      </c>
      <c r="DS593" s="69">
        <v>3630093</v>
      </c>
      <c r="DT593" s="117">
        <v>15325</v>
      </c>
      <c r="DU593" s="4">
        <v>4.2216549272980055</v>
      </c>
      <c r="DV593" s="31"/>
      <c r="DW593" s="69">
        <v>3661168</v>
      </c>
      <c r="DX593" s="69">
        <v>3641748</v>
      </c>
      <c r="DY593" s="117">
        <v>19420</v>
      </c>
      <c r="DZ593" s="4">
        <v>5.3326040132375985</v>
      </c>
      <c r="EA593" s="31"/>
      <c r="EB593" s="69">
        <v>3664277</v>
      </c>
      <c r="EC593" s="69">
        <v>3645180</v>
      </c>
      <c r="ED593" s="117">
        <v>19181</v>
      </c>
      <c r="EE593" s="4">
        <v>5.2620172392035514</v>
      </c>
      <c r="EF593" s="31"/>
      <c r="EG593" s="69">
        <v>3680152</v>
      </c>
      <c r="EH593" s="69">
        <v>3658975</v>
      </c>
      <c r="EI593" s="117">
        <v>21177</v>
      </c>
      <c r="EJ593" s="4">
        <v>5.7876864422413385</v>
      </c>
      <c r="EK593" s="31"/>
      <c r="EL593" s="69">
        <v>3701347</v>
      </c>
      <c r="EM593" s="69">
        <f t="shared" ref="EM593" si="1315">SUM(EM594:EM598)</f>
        <v>3677760</v>
      </c>
      <c r="EN593" s="117">
        <v>23587</v>
      </c>
      <c r="EO593" s="4">
        <v>5.7876864422413385</v>
      </c>
      <c r="EP593" s="31"/>
      <c r="EQ593" s="31"/>
      <c r="ER593" s="31">
        <v>18923</v>
      </c>
      <c r="ES593" s="117">
        <v>22054</v>
      </c>
      <c r="ET593" s="117">
        <v>17179</v>
      </c>
      <c r="EU593" s="104">
        <v>15765</v>
      </c>
      <c r="EV593" s="104">
        <v>20716</v>
      </c>
      <c r="EW593" s="104">
        <v>18357</v>
      </c>
      <c r="EX593" s="104">
        <v>14289</v>
      </c>
      <c r="EY593" s="104">
        <v>15325</v>
      </c>
      <c r="EZ593" s="104">
        <v>20071</v>
      </c>
      <c r="FA593" s="104">
        <v>19181</v>
      </c>
      <c r="FB593" s="104">
        <f t="shared" si="1269"/>
        <v>21177</v>
      </c>
      <c r="FC593" s="104">
        <f t="shared" si="1270"/>
        <v>23587</v>
      </c>
      <c r="FD593" s="4"/>
      <c r="FE593" s="196">
        <v>5.3405801682524059</v>
      </c>
      <c r="FF593" s="197">
        <v>6.1962039470948582</v>
      </c>
      <c r="FG593" s="197">
        <v>4.8088281564040631</v>
      </c>
      <c r="FH593" s="198">
        <v>4.3972270553445343</v>
      </c>
      <c r="FI593" s="198">
        <v>5.7575503229797853</v>
      </c>
      <c r="FJ593" s="198">
        <v>5.0849161890468624</v>
      </c>
      <c r="FK593" s="198">
        <v>3.9466586531091714</v>
      </c>
      <c r="FL593" s="198">
        <v>4.2216549272980055</v>
      </c>
      <c r="FM593" s="198">
        <v>5.51136432284716</v>
      </c>
      <c r="FN593" s="198">
        <v>5.2620172392035514</v>
      </c>
      <c r="FO593" s="198">
        <f t="shared" si="1271"/>
        <v>5.7876864422413385</v>
      </c>
      <c r="FP593" s="198">
        <f t="shared" si="1272"/>
        <v>6.4134146872009046</v>
      </c>
      <c r="FQ593" s="4"/>
      <c r="FR593" s="31">
        <f t="shared" si="1273"/>
        <v>3131</v>
      </c>
      <c r="FS593" s="104">
        <f t="shared" si="1274"/>
        <v>-4875</v>
      </c>
      <c r="FT593" s="104">
        <f t="shared" si="1275"/>
        <v>-1414</v>
      </c>
      <c r="FU593" s="104">
        <f t="shared" si="1276"/>
        <v>4951</v>
      </c>
      <c r="FV593" s="104">
        <f t="shared" si="1277"/>
        <v>-2359</v>
      </c>
      <c r="FW593" s="104">
        <f t="shared" si="1278"/>
        <v>-4068</v>
      </c>
      <c r="FX593" s="104">
        <f t="shared" si="1279"/>
        <v>1036</v>
      </c>
      <c r="FY593" s="104">
        <f t="shared" si="1280"/>
        <v>4746</v>
      </c>
      <c r="FZ593" s="104">
        <f t="shared" si="1281"/>
        <v>-890</v>
      </c>
      <c r="GA593" s="104">
        <f t="shared" si="1282"/>
        <v>1996</v>
      </c>
      <c r="GB593" s="104">
        <f t="shared" si="1283"/>
        <v>2410</v>
      </c>
      <c r="GC593" s="121"/>
      <c r="GD593" s="196">
        <f t="shared" si="1284"/>
        <v>0.85562377884245233</v>
      </c>
      <c r="GE593" s="197">
        <f t="shared" si="1285"/>
        <v>-1.3873757906907951</v>
      </c>
      <c r="GF593" s="197">
        <f t="shared" si="1286"/>
        <v>-0.41160110105952885</v>
      </c>
      <c r="GG593" s="198">
        <f t="shared" si="1287"/>
        <v>1.360323267635251</v>
      </c>
      <c r="GH593" s="198">
        <f t="shared" si="1288"/>
        <v>-0.67263413393292293</v>
      </c>
      <c r="GI593" s="198">
        <f t="shared" si="1289"/>
        <v>-1.138257535937691</v>
      </c>
      <c r="GJ593" s="198">
        <f t="shared" si="1290"/>
        <v>0.2749962741888341</v>
      </c>
      <c r="GK593" s="198">
        <f t="shared" si="1291"/>
        <v>1.2897093955491545</v>
      </c>
      <c r="GL593" s="198">
        <f t="shared" si="1292"/>
        <v>-0.24934708364360869</v>
      </c>
      <c r="GM593" s="198">
        <f t="shared" si="1293"/>
        <v>0.52566920303778719</v>
      </c>
      <c r="GN593" s="198">
        <f t="shared" si="1294"/>
        <v>0.62572824495956603</v>
      </c>
      <c r="GO593" s="52"/>
      <c r="GP593" s="4">
        <v>21177</v>
      </c>
      <c r="GQ593" s="326">
        <f t="shared" si="1295"/>
        <v>5.7581245105716525E-3</v>
      </c>
      <c r="GR593" s="121">
        <f t="shared" si="1296"/>
        <v>0.32955990177467387</v>
      </c>
      <c r="GS593" s="121">
        <f t="shared" si="1297"/>
        <v>0.35244670310352544</v>
      </c>
      <c r="GT593" s="121">
        <f t="shared" si="1298"/>
        <v>0.32802338027487027</v>
      </c>
      <c r="GU593" s="121">
        <f t="shared" si="1299"/>
        <v>0.34037913464029707</v>
      </c>
      <c r="GV593" s="121">
        <f t="shared" si="1300"/>
        <v>0.37382705355853907</v>
      </c>
      <c r="GW593" s="121">
        <f t="shared" si="1301"/>
        <v>0.36845908351899803</v>
      </c>
      <c r="GX593" s="121">
        <f t="shared" si="1302"/>
        <v>0.35754679211290163</v>
      </c>
      <c r="GY593" s="121">
        <f t="shared" si="1303"/>
        <v>0.36747955782557612</v>
      </c>
      <c r="GZ593" s="121">
        <f t="shared" si="1304"/>
        <v>0.41662688116242863</v>
      </c>
      <c r="HA593" s="121">
        <f t="shared" si="1305"/>
        <v>0.4051753274186734</v>
      </c>
      <c r="HB593" s="121">
        <f t="shared" si="1306"/>
        <v>0.42227318045862411</v>
      </c>
      <c r="HC593" s="121">
        <f t="shared" si="1307"/>
        <v>0.40872307612330833</v>
      </c>
      <c r="HD593" s="121"/>
      <c r="HE593" s="113"/>
      <c r="HF593" s="113"/>
      <c r="HG593" s="113"/>
      <c r="HH593" s="113"/>
      <c r="HI593" s="113"/>
      <c r="HJ593" s="113"/>
      <c r="HK593" s="113"/>
      <c r="HL593" s="113"/>
      <c r="HM593" s="113"/>
      <c r="HN593" s="113"/>
      <c r="HO593" s="113"/>
      <c r="HP593" s="113"/>
      <c r="HQ593" s="113"/>
      <c r="HR593" s="113"/>
      <c r="HS593" s="113"/>
      <c r="HT593" s="113"/>
      <c r="HU593" s="113"/>
      <c r="HV593" s="113"/>
      <c r="HW593" s="113"/>
      <c r="HX593" s="113"/>
      <c r="HY593" s="113"/>
      <c r="HZ593" s="113"/>
      <c r="IA593" s="113"/>
      <c r="IB593" s="113"/>
      <c r="IC593" s="113"/>
      <c r="ID593" s="113"/>
      <c r="IE593" s="113"/>
      <c r="IF593" s="113"/>
      <c r="IG593" s="113"/>
      <c r="IH593" s="113"/>
      <c r="II593" s="113"/>
      <c r="IJ593" s="113"/>
      <c r="IK593" s="113"/>
      <c r="IL593" s="113"/>
      <c r="IM593" s="113"/>
      <c r="IN593" s="113"/>
      <c r="IO593" s="113"/>
      <c r="IP593" s="113"/>
    </row>
    <row r="594" spans="1:250" ht="12" customHeight="1" outlineLevel="1" x14ac:dyDescent="0.25">
      <c r="A594" s="23"/>
      <c r="B594" s="12">
        <f>SUM(B156:B182)</f>
        <v>0</v>
      </c>
      <c r="C594" s="24"/>
      <c r="D594" s="100">
        <v>0</v>
      </c>
      <c r="E594" s="30" t="s">
        <v>166</v>
      </c>
      <c r="F594" s="38"/>
      <c r="G594" s="32"/>
      <c r="H594" s="32"/>
      <c r="I594" s="100">
        <v>598</v>
      </c>
      <c r="J594" s="20">
        <v>0</v>
      </c>
      <c r="K594" s="20">
        <v>598</v>
      </c>
      <c r="L594" s="20">
        <v>0</v>
      </c>
      <c r="M594" s="20">
        <v>663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143">
        <v>0</v>
      </c>
      <c r="X594" s="20">
        <v>663</v>
      </c>
      <c r="Y594" s="20">
        <v>985</v>
      </c>
      <c r="Z594" s="143">
        <v>175</v>
      </c>
      <c r="AA594" s="20">
        <v>1160</v>
      </c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44"/>
      <c r="AV594" s="20">
        <v>0</v>
      </c>
      <c r="AW594" s="20">
        <v>0</v>
      </c>
      <c r="AX594" s="20">
        <v>0</v>
      </c>
      <c r="AY594" s="44">
        <v>0</v>
      </c>
      <c r="AZ594" s="20"/>
      <c r="BA594" s="20">
        <v>0</v>
      </c>
      <c r="BB594" s="20">
        <v>0</v>
      </c>
      <c r="BC594" s="20">
        <v>0</v>
      </c>
      <c r="BD594" s="60">
        <v>0</v>
      </c>
      <c r="BE594" s="44">
        <v>2.6901239423552075</v>
      </c>
      <c r="BF594" s="20">
        <v>0</v>
      </c>
      <c r="BG594" s="20">
        <v>0</v>
      </c>
      <c r="BH594" s="20">
        <v>0</v>
      </c>
      <c r="BI594" s="60">
        <v>0</v>
      </c>
      <c r="BJ594" s="20"/>
      <c r="BK594" s="126">
        <v>386730</v>
      </c>
      <c r="BL594" s="20">
        <v>385831</v>
      </c>
      <c r="BM594" s="18">
        <v>899</v>
      </c>
      <c r="BN594" s="20">
        <v>899</v>
      </c>
      <c r="BO594" s="18">
        <v>0</v>
      </c>
      <c r="BP594" s="20">
        <v>899</v>
      </c>
      <c r="BQ594" s="20">
        <v>2.3300356892007126</v>
      </c>
      <c r="BR594" s="20">
        <v>2.3300356892007126</v>
      </c>
      <c r="BS594" s="20"/>
      <c r="BT594" s="18">
        <v>389333</v>
      </c>
      <c r="BU594" s="44">
        <v>388429</v>
      </c>
      <c r="BV594" s="18">
        <v>904</v>
      </c>
      <c r="BW594" s="20">
        <v>904</v>
      </c>
      <c r="BX594" s="65">
        <v>0</v>
      </c>
      <c r="BY594" s="20">
        <v>904</v>
      </c>
      <c r="BZ594" s="20">
        <v>2.3273236550309067</v>
      </c>
      <c r="CA594" s="20">
        <v>2.3273236550309067</v>
      </c>
      <c r="CB594" s="20"/>
      <c r="CC594" s="18">
        <v>391649</v>
      </c>
      <c r="CD594" s="44">
        <v>390864</v>
      </c>
      <c r="CE594" s="18">
        <v>785</v>
      </c>
      <c r="CF594" s="20">
        <v>785</v>
      </c>
      <c r="CG594" s="65">
        <v>0</v>
      </c>
      <c r="CH594" s="20">
        <v>785</v>
      </c>
      <c r="CI594" s="20">
        <v>2.0083711981661136</v>
      </c>
      <c r="CJ594" s="20">
        <v>2.0083711981661136</v>
      </c>
      <c r="CK594" s="20"/>
      <c r="CL594" s="18">
        <v>394297</v>
      </c>
      <c r="CM594" s="44">
        <v>393497</v>
      </c>
      <c r="CN594" s="18">
        <v>800</v>
      </c>
      <c r="CO594" s="20">
        <v>800</v>
      </c>
      <c r="CP594" s="65">
        <v>0</v>
      </c>
      <c r="CQ594" s="20">
        <v>800</v>
      </c>
      <c r="CR594" s="20">
        <v>2.0330523485566596</v>
      </c>
      <c r="CS594" s="20">
        <v>2.0330523485566596</v>
      </c>
      <c r="CT594" s="78"/>
      <c r="CU594" s="20">
        <v>397703</v>
      </c>
      <c r="CV594" s="44">
        <v>396636</v>
      </c>
      <c r="CW594" s="18">
        <v>1067</v>
      </c>
      <c r="CX594" s="20">
        <v>1067</v>
      </c>
      <c r="CY594" s="65"/>
      <c r="CZ594" s="20">
        <v>1067</v>
      </c>
      <c r="DA594" s="20">
        <v>2.6901239423552075</v>
      </c>
      <c r="DB594" s="20">
        <v>2.6901239423552075</v>
      </c>
      <c r="DC594" s="78"/>
      <c r="DD594" s="12">
        <v>399886</v>
      </c>
      <c r="DE594" s="12">
        <v>398990</v>
      </c>
      <c r="DF594" s="18">
        <v>896</v>
      </c>
      <c r="DG594" s="20">
        <v>896</v>
      </c>
      <c r="DH594" s="65"/>
      <c r="DI594" s="20">
        <v>896</v>
      </c>
      <c r="DJ594" s="20">
        <v>2.2456703175518182</v>
      </c>
      <c r="DK594" s="20">
        <v>2.2456703175518182</v>
      </c>
      <c r="DL594" s="78"/>
      <c r="DM594" s="20">
        <v>401735</v>
      </c>
      <c r="DN594" s="20">
        <v>400985</v>
      </c>
      <c r="DO594" s="180">
        <v>750</v>
      </c>
      <c r="DP594" s="44">
        <v>1.8703941543948028</v>
      </c>
      <c r="DQ594" s="78"/>
      <c r="DR594" s="20">
        <v>404350</v>
      </c>
      <c r="DS594" s="20">
        <v>403420</v>
      </c>
      <c r="DT594" s="180">
        <v>930</v>
      </c>
      <c r="DU594" s="44">
        <v>2.3052897724455899</v>
      </c>
      <c r="DV594" s="78"/>
      <c r="DW594" s="20">
        <v>406888</v>
      </c>
      <c r="DX594" s="20">
        <v>405952</v>
      </c>
      <c r="DY594" s="180">
        <v>936</v>
      </c>
      <c r="DZ594" s="44">
        <v>2.3056913132587105</v>
      </c>
      <c r="EA594" s="78"/>
      <c r="EB594" s="20">
        <v>408418</v>
      </c>
      <c r="EC594" s="20">
        <v>407377</v>
      </c>
      <c r="ED594" s="180">
        <v>1055</v>
      </c>
      <c r="EE594" s="44">
        <v>2.589738743228017</v>
      </c>
      <c r="EF594" s="78"/>
      <c r="EG594" s="20">
        <v>410645</v>
      </c>
      <c r="EH594" s="20">
        <v>409677</v>
      </c>
      <c r="EI594" s="180">
        <v>968</v>
      </c>
      <c r="EJ594" s="44">
        <v>2.3628370643214045</v>
      </c>
      <c r="EK594" s="78"/>
      <c r="EL594" s="20">
        <v>414017</v>
      </c>
      <c r="EM594" s="20">
        <f t="shared" ref="EM594" si="1316">SUM(EM156:EM182)</f>
        <v>412770</v>
      </c>
      <c r="EN594" s="180">
        <v>1247</v>
      </c>
      <c r="EO594" s="44">
        <v>2.3628370643214045</v>
      </c>
      <c r="EP594" s="78"/>
      <c r="EQ594" s="78"/>
      <c r="ER594" s="78">
        <v>899</v>
      </c>
      <c r="ES594" s="18">
        <v>904</v>
      </c>
      <c r="ET594" s="18">
        <v>785</v>
      </c>
      <c r="EU594" s="57">
        <v>800</v>
      </c>
      <c r="EV594" s="57">
        <v>1067</v>
      </c>
      <c r="EW594" s="57">
        <v>896</v>
      </c>
      <c r="EX594" s="57">
        <v>750</v>
      </c>
      <c r="EY594" s="57">
        <v>930</v>
      </c>
      <c r="EZ594" s="57">
        <v>1390</v>
      </c>
      <c r="FA594" s="57">
        <v>1055</v>
      </c>
      <c r="FB594" s="57">
        <f t="shared" si="1269"/>
        <v>968</v>
      </c>
      <c r="FC594" s="57">
        <f t="shared" si="1270"/>
        <v>1247</v>
      </c>
      <c r="FD594" s="20"/>
      <c r="FE594" s="199">
        <v>2.3300356892007126</v>
      </c>
      <c r="FF594" s="200">
        <v>2.3273236550309067</v>
      </c>
      <c r="FG594" s="200">
        <v>2.0083711981661136</v>
      </c>
      <c r="FH594" s="201">
        <v>2.0330523485566596</v>
      </c>
      <c r="FI594" s="201">
        <v>2.6901239423552075</v>
      </c>
      <c r="FJ594" s="201">
        <v>2.2456703175518182</v>
      </c>
      <c r="FK594" s="201">
        <v>1.8703941543948028</v>
      </c>
      <c r="FL594" s="201">
        <v>2.3052897724455899</v>
      </c>
      <c r="FM594" s="201">
        <v>3.424050134005991</v>
      </c>
      <c r="FN594" s="201">
        <v>2.589738743228017</v>
      </c>
      <c r="FO594" s="201">
        <f t="shared" si="1271"/>
        <v>2.3628370643214045</v>
      </c>
      <c r="FP594" s="201">
        <f t="shared" si="1272"/>
        <v>3.0210528865954407</v>
      </c>
      <c r="FQ594" s="20"/>
      <c r="FR594" s="79">
        <f t="shared" si="1273"/>
        <v>5</v>
      </c>
      <c r="FS594" s="58">
        <f t="shared" si="1274"/>
        <v>-119</v>
      </c>
      <c r="FT594" s="58">
        <f t="shared" si="1275"/>
        <v>15</v>
      </c>
      <c r="FU594" s="58">
        <f t="shared" si="1276"/>
        <v>267</v>
      </c>
      <c r="FV594" s="58">
        <f t="shared" si="1277"/>
        <v>-171</v>
      </c>
      <c r="FW594" s="58">
        <f t="shared" si="1278"/>
        <v>-146</v>
      </c>
      <c r="FX594" s="58">
        <f t="shared" si="1279"/>
        <v>180</v>
      </c>
      <c r="FY594" s="58">
        <f t="shared" si="1280"/>
        <v>460</v>
      </c>
      <c r="FZ594" s="58">
        <f t="shared" si="1281"/>
        <v>-335</v>
      </c>
      <c r="GA594" s="58">
        <f t="shared" si="1282"/>
        <v>-87</v>
      </c>
      <c r="GB594" s="58">
        <f t="shared" si="1283"/>
        <v>279</v>
      </c>
      <c r="GC594" s="96"/>
      <c r="GD594" s="199">
        <f t="shared" si="1284"/>
        <v>-2.7120341698059214E-3</v>
      </c>
      <c r="GE594" s="200">
        <f t="shared" si="1285"/>
        <v>-0.31895245686479301</v>
      </c>
      <c r="GF594" s="200">
        <f t="shared" si="1286"/>
        <v>2.4681150390545969E-2</v>
      </c>
      <c r="GG594" s="201">
        <f t="shared" si="1287"/>
        <v>0.65707159379854785</v>
      </c>
      <c r="GH594" s="201">
        <f t="shared" si="1288"/>
        <v>-0.44445362480338924</v>
      </c>
      <c r="GI594" s="201">
        <f t="shared" si="1289"/>
        <v>-0.3752761631570154</v>
      </c>
      <c r="GJ594" s="201">
        <f t="shared" si="1290"/>
        <v>0.43489561805078703</v>
      </c>
      <c r="GK594" s="201">
        <f t="shared" si="1291"/>
        <v>1.1187603615604012</v>
      </c>
      <c r="GL594" s="201">
        <f t="shared" si="1292"/>
        <v>-0.834311390777974</v>
      </c>
      <c r="GM594" s="201">
        <f t="shared" si="1293"/>
        <v>-0.2269016789066125</v>
      </c>
      <c r="GN594" s="201">
        <f t="shared" si="1294"/>
        <v>0.65821582227403619</v>
      </c>
      <c r="GO594" s="20"/>
      <c r="GP594" s="20">
        <v>968</v>
      </c>
      <c r="GQ594" s="330">
        <f t="shared" si="1295"/>
        <v>2.3451316713908473E-3</v>
      </c>
      <c r="GR594" s="96">
        <f t="shared" si="1296"/>
        <v>1.565683832877619E-2</v>
      </c>
      <c r="GS594" s="96">
        <f t="shared" si="1297"/>
        <v>1.4446894876466264E-2</v>
      </c>
      <c r="GT594" s="96">
        <f t="shared" si="1298"/>
        <v>1.4989135195050537E-2</v>
      </c>
      <c r="GU594" s="96">
        <f t="shared" si="1299"/>
        <v>1.7272648760687452E-2</v>
      </c>
      <c r="GV594" s="96">
        <f t="shared" si="1300"/>
        <v>1.9254366969828209E-2</v>
      </c>
      <c r="GW594" s="96">
        <f t="shared" si="1301"/>
        <v>1.7984384095060316E-2</v>
      </c>
      <c r="GX594" s="96">
        <f t="shared" si="1302"/>
        <v>1.8766890201181063E-2</v>
      </c>
      <c r="GY594" s="96">
        <f t="shared" si="1303"/>
        <v>2.2300553916984388E-2</v>
      </c>
      <c r="GZ594" s="96">
        <f t="shared" si="1304"/>
        <v>2.885313959522574E-2</v>
      </c>
      <c r="HA594" s="96">
        <f t="shared" si="1305"/>
        <v>2.2285593578369244E-2</v>
      </c>
      <c r="HB594" s="96">
        <f t="shared" si="1306"/>
        <v>1.930209371884347E-2</v>
      </c>
      <c r="HC594" s="96">
        <f t="shared" si="1307"/>
        <v>2.160841463203313E-2</v>
      </c>
      <c r="HD594" s="96"/>
    </row>
    <row r="595" spans="1:250" ht="12" customHeight="1" outlineLevel="1" x14ac:dyDescent="0.25">
      <c r="A595" s="17"/>
      <c r="B595" s="10">
        <f>SUM(B307:B375)</f>
        <v>0</v>
      </c>
      <c r="C595" s="25"/>
      <c r="D595" s="84">
        <v>0</v>
      </c>
      <c r="E595" s="29" t="s">
        <v>167</v>
      </c>
      <c r="F595" s="34"/>
      <c r="G595" s="33"/>
      <c r="H595" s="33"/>
      <c r="I595" s="84">
        <v>438</v>
      </c>
      <c r="J595" s="21">
        <v>530</v>
      </c>
      <c r="K595" s="21">
        <v>968</v>
      </c>
      <c r="L595" s="21">
        <v>0</v>
      </c>
      <c r="M595" s="21">
        <v>758</v>
      </c>
      <c r="N595" s="21">
        <v>0</v>
      </c>
      <c r="O595" s="21">
        <v>680</v>
      </c>
      <c r="P595" s="21">
        <v>0</v>
      </c>
      <c r="Q595" s="21">
        <v>0</v>
      </c>
      <c r="R595" s="21">
        <v>0</v>
      </c>
      <c r="S595" s="21">
        <v>0</v>
      </c>
      <c r="T595" s="21">
        <v>750</v>
      </c>
      <c r="U595" s="21">
        <v>0</v>
      </c>
      <c r="V595" s="21">
        <v>0</v>
      </c>
      <c r="W595" s="62">
        <v>0</v>
      </c>
      <c r="X595" s="21">
        <v>2188</v>
      </c>
      <c r="Y595" s="21">
        <v>3026</v>
      </c>
      <c r="Z595" s="62">
        <v>531</v>
      </c>
      <c r="AA595" s="21">
        <v>3557</v>
      </c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45"/>
      <c r="AV595" s="21">
        <v>0</v>
      </c>
      <c r="AW595" s="21">
        <v>0</v>
      </c>
      <c r="AX595" s="21">
        <v>0</v>
      </c>
      <c r="AY595" s="45">
        <v>0</v>
      </c>
      <c r="AZ595" s="21"/>
      <c r="BA595" s="21">
        <v>0</v>
      </c>
      <c r="BB595" s="21">
        <v>0</v>
      </c>
      <c r="BC595" s="21">
        <v>0</v>
      </c>
      <c r="BD595" s="61">
        <v>0</v>
      </c>
      <c r="BE595" s="45">
        <v>3.6646246904650122</v>
      </c>
      <c r="BF595" s="21">
        <v>0</v>
      </c>
      <c r="BG595" s="21">
        <v>0</v>
      </c>
      <c r="BH595" s="21">
        <v>0</v>
      </c>
      <c r="BI595" s="61">
        <v>0</v>
      </c>
      <c r="BJ595" s="21"/>
      <c r="BK595" s="125">
        <v>1325903</v>
      </c>
      <c r="BL595" s="21">
        <v>1322151</v>
      </c>
      <c r="BM595" s="16">
        <v>3752</v>
      </c>
      <c r="BN595" s="21">
        <v>3752</v>
      </c>
      <c r="BO595" s="16">
        <v>0</v>
      </c>
      <c r="BP595" s="21">
        <v>3752</v>
      </c>
      <c r="BQ595" s="21">
        <v>2.8377999184661964</v>
      </c>
      <c r="BR595" s="21">
        <v>2.8377999184661964</v>
      </c>
      <c r="BS595" s="21"/>
      <c r="BT595" s="16">
        <v>1331794</v>
      </c>
      <c r="BU595" s="45">
        <v>1326962</v>
      </c>
      <c r="BV595" s="16">
        <v>4832</v>
      </c>
      <c r="BW595" s="21">
        <v>4832</v>
      </c>
      <c r="BX595" s="66">
        <v>0</v>
      </c>
      <c r="BY595" s="21">
        <v>4832</v>
      </c>
      <c r="BZ595" s="21">
        <v>3.6414004319641404</v>
      </c>
      <c r="CA595" s="21">
        <v>3.6414004319641404</v>
      </c>
      <c r="CB595" s="21"/>
      <c r="CC595" s="16">
        <v>1334054</v>
      </c>
      <c r="CD595" s="45">
        <v>1330390</v>
      </c>
      <c r="CE595" s="16">
        <v>3664</v>
      </c>
      <c r="CF595" s="21">
        <v>3664</v>
      </c>
      <c r="CG595" s="66">
        <v>0</v>
      </c>
      <c r="CH595" s="21">
        <v>3664</v>
      </c>
      <c r="CI595" s="21">
        <v>2.7540796307849575</v>
      </c>
      <c r="CJ595" s="21">
        <v>2.7540796307849575</v>
      </c>
      <c r="CK595" s="21"/>
      <c r="CL595" s="16">
        <v>1336988</v>
      </c>
      <c r="CM595" s="45">
        <v>1333670</v>
      </c>
      <c r="CN595" s="16">
        <v>3318</v>
      </c>
      <c r="CO595" s="21">
        <v>3318</v>
      </c>
      <c r="CP595" s="66">
        <v>0</v>
      </c>
      <c r="CQ595" s="21">
        <v>3318</v>
      </c>
      <c r="CR595" s="21">
        <v>2.4878718123673775</v>
      </c>
      <c r="CS595" s="21">
        <v>2.4878718123673775</v>
      </c>
      <c r="CT595" s="79"/>
      <c r="CU595" s="21">
        <v>1340365</v>
      </c>
      <c r="CV595" s="45">
        <v>1335471</v>
      </c>
      <c r="CW595" s="16">
        <v>4894</v>
      </c>
      <c r="CX595" s="21">
        <v>4894</v>
      </c>
      <c r="CY595" s="66"/>
      <c r="CZ595" s="21">
        <v>4894</v>
      </c>
      <c r="DA595" s="21">
        <v>3.6646246904650122</v>
      </c>
      <c r="DB595" s="21">
        <v>3.6646246904650122</v>
      </c>
      <c r="DC595" s="79"/>
      <c r="DD595" s="10">
        <v>1341640</v>
      </c>
      <c r="DE595" s="10">
        <v>1337759</v>
      </c>
      <c r="DF595" s="16">
        <v>3881</v>
      </c>
      <c r="DG595" s="21">
        <v>3881</v>
      </c>
      <c r="DH595" s="66"/>
      <c r="DI595" s="21">
        <v>3881</v>
      </c>
      <c r="DJ595" s="21">
        <v>2.9011204559266655</v>
      </c>
      <c r="DK595" s="21">
        <v>2.9011204559266655</v>
      </c>
      <c r="DL595" s="79"/>
      <c r="DM595" s="21">
        <v>1343043</v>
      </c>
      <c r="DN595" s="21">
        <v>1340147</v>
      </c>
      <c r="DO595" s="137">
        <v>2896</v>
      </c>
      <c r="DP595" s="45">
        <v>2.1609569696458673</v>
      </c>
      <c r="DQ595" s="79"/>
      <c r="DR595" s="21">
        <v>1345375</v>
      </c>
      <c r="DS595" s="21">
        <v>1342456</v>
      </c>
      <c r="DT595" s="137">
        <v>2919</v>
      </c>
      <c r="DU595" s="45">
        <v>2.1743729403421788</v>
      </c>
      <c r="DV595" s="79"/>
      <c r="DW595" s="21">
        <v>1349877</v>
      </c>
      <c r="DX595" s="21">
        <v>1345270</v>
      </c>
      <c r="DY595" s="137">
        <v>4607</v>
      </c>
      <c r="DZ595" s="45">
        <v>3.4245913459751574</v>
      </c>
      <c r="EA595" s="79"/>
      <c r="EB595" s="21">
        <v>1349060</v>
      </c>
      <c r="EC595" s="21">
        <v>1344556</v>
      </c>
      <c r="ED595" s="137">
        <v>4532</v>
      </c>
      <c r="EE595" s="45">
        <v>3.3706294122371996</v>
      </c>
      <c r="EF595" s="79"/>
      <c r="EG595" s="21">
        <v>1354184</v>
      </c>
      <c r="EH595" s="21">
        <v>1349703</v>
      </c>
      <c r="EI595" s="137">
        <v>4481</v>
      </c>
      <c r="EJ595" s="45">
        <v>3.3199896569837959</v>
      </c>
      <c r="EK595" s="79"/>
      <c r="EL595" s="21">
        <v>1360254</v>
      </c>
      <c r="EM595" s="21">
        <f t="shared" ref="EM595" si="1317">SUM(EM307:EM375)</f>
        <v>1355146</v>
      </c>
      <c r="EN595" s="137">
        <v>5108</v>
      </c>
      <c r="EO595" s="45">
        <v>3.3199896569837959</v>
      </c>
      <c r="EP595" s="79"/>
      <c r="EQ595" s="79"/>
      <c r="ER595" s="79">
        <v>3752</v>
      </c>
      <c r="ES595" s="16">
        <v>4832</v>
      </c>
      <c r="ET595" s="16">
        <v>3664</v>
      </c>
      <c r="EU595" s="58">
        <v>3318</v>
      </c>
      <c r="EV595" s="58">
        <v>4894</v>
      </c>
      <c r="EW595" s="58">
        <v>3881</v>
      </c>
      <c r="EX595" s="58">
        <v>2896</v>
      </c>
      <c r="EY595" s="58">
        <v>2919</v>
      </c>
      <c r="EZ595" s="58">
        <v>4593</v>
      </c>
      <c r="FA595" s="58">
        <v>4532</v>
      </c>
      <c r="FB595" s="58">
        <f t="shared" si="1269"/>
        <v>4481</v>
      </c>
      <c r="FC595" s="58">
        <f t="shared" si="1270"/>
        <v>5108</v>
      </c>
      <c r="FD595" s="21"/>
      <c r="FE595" s="193">
        <v>2.8377999184661964</v>
      </c>
      <c r="FF595" s="194">
        <v>3.6414004319641404</v>
      </c>
      <c r="FG595" s="194">
        <v>2.7540796307849575</v>
      </c>
      <c r="FH595" s="195">
        <v>2.4878718123673775</v>
      </c>
      <c r="FI595" s="195">
        <v>3.6646246904650122</v>
      </c>
      <c r="FJ595" s="195">
        <v>2.9011204559266655</v>
      </c>
      <c r="FK595" s="195">
        <v>2.1609569696458673</v>
      </c>
      <c r="FL595" s="195">
        <v>2.1743729403421788</v>
      </c>
      <c r="FM595" s="195">
        <v>3.4141845131460595</v>
      </c>
      <c r="FN595" s="195">
        <v>3.3706294122371996</v>
      </c>
      <c r="FO595" s="195">
        <f t="shared" si="1271"/>
        <v>3.3199896569837959</v>
      </c>
      <c r="FP595" s="195">
        <f t="shared" si="1272"/>
        <v>3.7693355549881709</v>
      </c>
      <c r="FQ595" s="21"/>
      <c r="FR595" s="79">
        <f t="shared" si="1273"/>
        <v>1080</v>
      </c>
      <c r="FS595" s="58">
        <f t="shared" si="1274"/>
        <v>-1168</v>
      </c>
      <c r="FT595" s="58">
        <f t="shared" si="1275"/>
        <v>-346</v>
      </c>
      <c r="FU595" s="58">
        <f t="shared" si="1276"/>
        <v>1576</v>
      </c>
      <c r="FV595" s="58">
        <f t="shared" si="1277"/>
        <v>-1013</v>
      </c>
      <c r="FW595" s="58">
        <f t="shared" si="1278"/>
        <v>-985</v>
      </c>
      <c r="FX595" s="58">
        <f t="shared" si="1279"/>
        <v>23</v>
      </c>
      <c r="FY595" s="58">
        <f t="shared" si="1280"/>
        <v>1674</v>
      </c>
      <c r="FZ595" s="58">
        <f t="shared" si="1281"/>
        <v>-61</v>
      </c>
      <c r="GA595" s="58">
        <f t="shared" si="1282"/>
        <v>-51</v>
      </c>
      <c r="GB595" s="58">
        <f t="shared" si="1283"/>
        <v>627</v>
      </c>
      <c r="GC595" s="97"/>
      <c r="GD595" s="193">
        <f t="shared" si="1284"/>
        <v>0.80360051349794404</v>
      </c>
      <c r="GE595" s="194">
        <f t="shared" si="1285"/>
        <v>-0.88732080117918288</v>
      </c>
      <c r="GF595" s="194">
        <f t="shared" si="1286"/>
        <v>-0.26620781841758001</v>
      </c>
      <c r="GG595" s="195">
        <f t="shared" si="1287"/>
        <v>1.1767528780976346</v>
      </c>
      <c r="GH595" s="195">
        <f t="shared" si="1288"/>
        <v>-0.7635042345383467</v>
      </c>
      <c r="GI595" s="195">
        <f t="shared" si="1289"/>
        <v>-0.7401634862807982</v>
      </c>
      <c r="GJ595" s="195">
        <f t="shared" si="1290"/>
        <v>1.3415970696311508E-2</v>
      </c>
      <c r="GK595" s="195">
        <f t="shared" si="1291"/>
        <v>1.2398115728038808</v>
      </c>
      <c r="GL595" s="195">
        <f t="shared" si="1292"/>
        <v>-4.3555100908859945E-2</v>
      </c>
      <c r="GM595" s="195">
        <f t="shared" si="1293"/>
        <v>-5.0639755253403695E-2</v>
      </c>
      <c r="GN595" s="195">
        <f t="shared" si="1294"/>
        <v>0.44934589800437497</v>
      </c>
      <c r="GO595" s="21"/>
      <c r="GP595" s="21">
        <v>4481</v>
      </c>
      <c r="GQ595" s="329">
        <f t="shared" si="1295"/>
        <v>3.3066547811084561E-3</v>
      </c>
      <c r="GR595" s="97">
        <f t="shared" si="1296"/>
        <v>6.5344224037339554E-2</v>
      </c>
      <c r="GS595" s="97">
        <f t="shared" si="1297"/>
        <v>7.7220570844120567E-2</v>
      </c>
      <c r="GT595" s="97">
        <f t="shared" si="1298"/>
        <v>6.9962027203395116E-2</v>
      </c>
      <c r="GU595" s="97">
        <f t="shared" si="1299"/>
        <v>7.1638310734951208E-2</v>
      </c>
      <c r="GV595" s="97">
        <f t="shared" si="1300"/>
        <v>8.8313844377075207E-2</v>
      </c>
      <c r="GW595" s="97">
        <f t="shared" si="1301"/>
        <v>7.7898877983179779E-2</v>
      </c>
      <c r="GX595" s="97">
        <f t="shared" si="1302"/>
        <v>7.2465218696827149E-2</v>
      </c>
      <c r="GY595" s="97">
        <f t="shared" si="1303"/>
        <v>6.9994964391051004E-2</v>
      </c>
      <c r="GZ595" s="97">
        <f t="shared" si="1304"/>
        <v>9.5339906590555273E-2</v>
      </c>
      <c r="HA595" s="97">
        <f t="shared" si="1305"/>
        <v>9.5732995352767219E-2</v>
      </c>
      <c r="HB595" s="97">
        <f t="shared" si="1306"/>
        <v>8.9351944167497505E-2</v>
      </c>
      <c r="HC595" s="97">
        <f t="shared" si="1307"/>
        <v>8.8513056888873481E-2</v>
      </c>
      <c r="HD595" s="97"/>
    </row>
    <row r="596" spans="1:250" ht="12" customHeight="1" outlineLevel="1" x14ac:dyDescent="0.25">
      <c r="A596" s="17"/>
      <c r="B596" s="10">
        <f>SUM(B376:B459)</f>
        <v>0</v>
      </c>
      <c r="C596" s="25"/>
      <c r="D596" s="84">
        <v>0</v>
      </c>
      <c r="E596" s="29" t="s">
        <v>168</v>
      </c>
      <c r="F596" s="34"/>
      <c r="G596" s="33"/>
      <c r="H596" s="33"/>
      <c r="I596" s="84">
        <v>250</v>
      </c>
      <c r="J596" s="21">
        <v>2121</v>
      </c>
      <c r="K596" s="21">
        <v>2371</v>
      </c>
      <c r="L596" s="21">
        <v>160</v>
      </c>
      <c r="M596" s="21">
        <v>505</v>
      </c>
      <c r="N596" s="21">
        <v>0</v>
      </c>
      <c r="O596" s="21">
        <v>2181</v>
      </c>
      <c r="P596" s="21">
        <v>0</v>
      </c>
      <c r="Q596" s="21">
        <v>217</v>
      </c>
      <c r="R596" s="21">
        <v>0</v>
      </c>
      <c r="S596" s="21">
        <v>0</v>
      </c>
      <c r="T596" s="21">
        <v>60</v>
      </c>
      <c r="U596" s="21">
        <v>1250</v>
      </c>
      <c r="V596" s="21">
        <v>0</v>
      </c>
      <c r="W596" s="62">
        <v>100</v>
      </c>
      <c r="X596" s="21">
        <v>4313</v>
      </c>
      <c r="Y596" s="21">
        <v>5497</v>
      </c>
      <c r="Z596" s="62">
        <v>450</v>
      </c>
      <c r="AA596" s="21">
        <v>5947</v>
      </c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45"/>
      <c r="AV596" s="21">
        <v>0</v>
      </c>
      <c r="AW596" s="21">
        <v>0</v>
      </c>
      <c r="AX596" s="21">
        <v>0</v>
      </c>
      <c r="AY596" s="45">
        <v>0</v>
      </c>
      <c r="AZ596" s="21"/>
      <c r="BA596" s="21">
        <v>0</v>
      </c>
      <c r="BB596" s="21">
        <v>0</v>
      </c>
      <c r="BC596" s="21">
        <v>0</v>
      </c>
      <c r="BD596" s="61">
        <v>0</v>
      </c>
      <c r="BE596" s="45">
        <v>6.99839942831517</v>
      </c>
      <c r="BF596" s="21">
        <v>0</v>
      </c>
      <c r="BG596" s="21">
        <v>0</v>
      </c>
      <c r="BH596" s="21">
        <v>0</v>
      </c>
      <c r="BI596" s="61">
        <v>0</v>
      </c>
      <c r="BJ596" s="21"/>
      <c r="BK596" s="125">
        <v>1089531</v>
      </c>
      <c r="BL596" s="21">
        <v>1082110</v>
      </c>
      <c r="BM596" s="16">
        <v>7421</v>
      </c>
      <c r="BN596" s="21">
        <v>7421</v>
      </c>
      <c r="BO596" s="16">
        <v>0</v>
      </c>
      <c r="BP596" s="21">
        <v>7421</v>
      </c>
      <c r="BQ596" s="21">
        <v>6.8578979955827037</v>
      </c>
      <c r="BR596" s="21">
        <v>6.8578979955827037</v>
      </c>
      <c r="BS596" s="21"/>
      <c r="BT596" s="16">
        <v>1095420</v>
      </c>
      <c r="BU596" s="45">
        <v>1086232</v>
      </c>
      <c r="BV596" s="16">
        <v>9188</v>
      </c>
      <c r="BW596" s="21">
        <v>9188</v>
      </c>
      <c r="BX596" s="66">
        <v>0</v>
      </c>
      <c r="BY596" s="21">
        <v>9188</v>
      </c>
      <c r="BZ596" s="21">
        <v>8.4585981631916578</v>
      </c>
      <c r="CA596" s="21">
        <v>8.4585981631916578</v>
      </c>
      <c r="CB596" s="21"/>
      <c r="CC596" s="16">
        <v>1097836</v>
      </c>
      <c r="CD596" s="45">
        <v>1090145</v>
      </c>
      <c r="CE596" s="16">
        <v>7691</v>
      </c>
      <c r="CF596" s="21">
        <v>7691</v>
      </c>
      <c r="CG596" s="66">
        <v>0</v>
      </c>
      <c r="CH596" s="21">
        <v>7691</v>
      </c>
      <c r="CI596" s="21">
        <v>7.0550247902801919</v>
      </c>
      <c r="CJ596" s="21">
        <v>7.0550247902801919</v>
      </c>
      <c r="CK596" s="21"/>
      <c r="CL596" s="16">
        <v>1100007</v>
      </c>
      <c r="CM596" s="45">
        <v>1092926</v>
      </c>
      <c r="CN596" s="16">
        <v>7081</v>
      </c>
      <c r="CO596" s="21">
        <v>7081</v>
      </c>
      <c r="CP596" s="66">
        <v>0</v>
      </c>
      <c r="CQ596" s="21">
        <v>7081</v>
      </c>
      <c r="CR596" s="21">
        <v>6.4789381897768008</v>
      </c>
      <c r="CS596" s="21">
        <v>6.4789381897768008</v>
      </c>
      <c r="CT596" s="79"/>
      <c r="CU596" s="21">
        <v>1104786</v>
      </c>
      <c r="CV596" s="45">
        <v>1097108</v>
      </c>
      <c r="CW596" s="16">
        <v>7678</v>
      </c>
      <c r="CX596" s="21">
        <v>7678</v>
      </c>
      <c r="CY596" s="66"/>
      <c r="CZ596" s="21">
        <v>7678</v>
      </c>
      <c r="DA596" s="21">
        <v>6.99839942831517</v>
      </c>
      <c r="DB596" s="21">
        <v>6.99839942831517</v>
      </c>
      <c r="DC596" s="79"/>
      <c r="DD596" s="10">
        <v>1107450</v>
      </c>
      <c r="DE596" s="10">
        <v>1100681</v>
      </c>
      <c r="DF596" s="16">
        <v>6769</v>
      </c>
      <c r="DG596" s="21">
        <v>6769</v>
      </c>
      <c r="DH596" s="66"/>
      <c r="DI596" s="21">
        <v>6769</v>
      </c>
      <c r="DJ596" s="21">
        <v>6.1498290603726238</v>
      </c>
      <c r="DK596" s="21">
        <v>6.1498290603726238</v>
      </c>
      <c r="DL596" s="79"/>
      <c r="DM596" s="21">
        <v>1109301</v>
      </c>
      <c r="DN596" s="21">
        <v>1103745</v>
      </c>
      <c r="DO596" s="137">
        <v>5556</v>
      </c>
      <c r="DP596" s="45">
        <v>5.0337713874128536</v>
      </c>
      <c r="DQ596" s="79"/>
      <c r="DR596" s="21">
        <v>1111386</v>
      </c>
      <c r="DS596" s="21">
        <v>1105733</v>
      </c>
      <c r="DT596" s="137">
        <v>5653</v>
      </c>
      <c r="DU596" s="45">
        <v>5.1124457712666622</v>
      </c>
      <c r="DV596" s="79"/>
      <c r="DW596" s="21">
        <v>1114764</v>
      </c>
      <c r="DX596" s="21">
        <v>1108481</v>
      </c>
      <c r="DY596" s="137">
        <v>6283</v>
      </c>
      <c r="DZ596" s="45">
        <v>5.668116999750108</v>
      </c>
      <c r="EA596" s="79"/>
      <c r="EB596" s="21">
        <v>1113937</v>
      </c>
      <c r="EC596" s="21">
        <v>1107937</v>
      </c>
      <c r="ED596" s="137">
        <v>6017</v>
      </c>
      <c r="EE596" s="45">
        <v>5.4308142069449792</v>
      </c>
      <c r="EF596" s="79"/>
      <c r="EG596" s="21">
        <v>1116831</v>
      </c>
      <c r="EH596" s="21">
        <v>1109730</v>
      </c>
      <c r="EI596" s="137">
        <v>7101</v>
      </c>
      <c r="EJ596" s="45">
        <v>6.3988537752426264</v>
      </c>
      <c r="EK596" s="79"/>
      <c r="EL596" s="21">
        <v>1122529</v>
      </c>
      <c r="EM596" s="21">
        <f t="shared" ref="EM596" si="1318">SUM(EM376:EM459)</f>
        <v>1114238</v>
      </c>
      <c r="EN596" s="137">
        <v>8291</v>
      </c>
      <c r="EO596" s="45">
        <v>6.3988537752426264</v>
      </c>
      <c r="EP596" s="79"/>
      <c r="EQ596" s="79"/>
      <c r="ER596" s="79">
        <v>7421</v>
      </c>
      <c r="ES596" s="16">
        <v>9188</v>
      </c>
      <c r="ET596" s="16">
        <v>7691</v>
      </c>
      <c r="EU596" s="58">
        <v>7081</v>
      </c>
      <c r="EV596" s="58">
        <v>7678</v>
      </c>
      <c r="EW596" s="58">
        <v>6769</v>
      </c>
      <c r="EX596" s="58">
        <v>5556</v>
      </c>
      <c r="EY596" s="58">
        <v>5653</v>
      </c>
      <c r="EZ596" s="58">
        <v>7036</v>
      </c>
      <c r="FA596" s="58">
        <v>6017</v>
      </c>
      <c r="FB596" s="58">
        <f t="shared" si="1269"/>
        <v>7101</v>
      </c>
      <c r="FC596" s="58">
        <f t="shared" si="1270"/>
        <v>8291</v>
      </c>
      <c r="FD596" s="21"/>
      <c r="FE596" s="193">
        <v>6.8578979955827037</v>
      </c>
      <c r="FF596" s="194">
        <v>8.4585981631916578</v>
      </c>
      <c r="FG596" s="194">
        <v>7.0550247902801919</v>
      </c>
      <c r="FH596" s="195">
        <v>6.4789381897768008</v>
      </c>
      <c r="FI596" s="195">
        <v>6.99839942831517</v>
      </c>
      <c r="FJ596" s="195">
        <v>6.1498290603726238</v>
      </c>
      <c r="FK596" s="195">
        <v>5.0337713874128536</v>
      </c>
      <c r="FL596" s="195">
        <v>5.1124457712666622</v>
      </c>
      <c r="FM596" s="195">
        <v>6.3474249896931028</v>
      </c>
      <c r="FN596" s="195">
        <v>5.4308142069449792</v>
      </c>
      <c r="FO596" s="195">
        <f t="shared" si="1271"/>
        <v>6.3988537752426264</v>
      </c>
      <c r="FP596" s="195">
        <f t="shared" si="1272"/>
        <v>7.4409596513491731</v>
      </c>
      <c r="FQ596" s="21"/>
      <c r="FR596" s="79">
        <f t="shared" si="1273"/>
        <v>1767</v>
      </c>
      <c r="FS596" s="58">
        <f t="shared" si="1274"/>
        <v>-1497</v>
      </c>
      <c r="FT596" s="58">
        <f t="shared" si="1275"/>
        <v>-610</v>
      </c>
      <c r="FU596" s="58">
        <f t="shared" si="1276"/>
        <v>597</v>
      </c>
      <c r="FV596" s="58">
        <f t="shared" si="1277"/>
        <v>-909</v>
      </c>
      <c r="FW596" s="58">
        <f t="shared" si="1278"/>
        <v>-1213</v>
      </c>
      <c r="FX596" s="58">
        <f t="shared" si="1279"/>
        <v>97</v>
      </c>
      <c r="FY596" s="58">
        <f t="shared" si="1280"/>
        <v>1383</v>
      </c>
      <c r="FZ596" s="58">
        <f t="shared" si="1281"/>
        <v>-1019</v>
      </c>
      <c r="GA596" s="58">
        <f t="shared" si="1282"/>
        <v>1084</v>
      </c>
      <c r="GB596" s="58">
        <f t="shared" si="1283"/>
        <v>1190</v>
      </c>
      <c r="GC596" s="97"/>
      <c r="GD596" s="193">
        <f t="shared" si="1284"/>
        <v>1.6007001676089541</v>
      </c>
      <c r="GE596" s="194">
        <f t="shared" si="1285"/>
        <v>-1.4035733729114659</v>
      </c>
      <c r="GF596" s="194">
        <f t="shared" si="1286"/>
        <v>-0.57608660050339111</v>
      </c>
      <c r="GG596" s="195">
        <f t="shared" si="1287"/>
        <v>0.51946123853836923</v>
      </c>
      <c r="GH596" s="195">
        <f t="shared" si="1288"/>
        <v>-0.84857036794254626</v>
      </c>
      <c r="GI596" s="195">
        <f t="shared" si="1289"/>
        <v>-1.1160576729597702</v>
      </c>
      <c r="GJ596" s="195">
        <f t="shared" si="1290"/>
        <v>7.8674383853808649E-2</v>
      </c>
      <c r="GK596" s="195">
        <f t="shared" si="1291"/>
        <v>1.2349792184264405</v>
      </c>
      <c r="GL596" s="195">
        <f t="shared" si="1292"/>
        <v>-0.91661078274812358</v>
      </c>
      <c r="GM596" s="195">
        <f t="shared" si="1293"/>
        <v>0.96803956829764726</v>
      </c>
      <c r="GN596" s="195">
        <f t="shared" si="1294"/>
        <v>1.0421058761065467</v>
      </c>
      <c r="GO596" s="21"/>
      <c r="GP596" s="21">
        <v>7101</v>
      </c>
      <c r="GQ596" s="329">
        <f t="shared" si="1295"/>
        <v>6.3729652013304163E-3</v>
      </c>
      <c r="GR596" s="97">
        <f t="shared" si="1296"/>
        <v>0.12924293352374649</v>
      </c>
      <c r="GS596" s="97">
        <f t="shared" si="1297"/>
        <v>0.14683414836833189</v>
      </c>
      <c r="GT596" s="97">
        <f t="shared" si="1298"/>
        <v>0.14685533603201742</v>
      </c>
      <c r="GU596" s="97">
        <f t="shared" si="1299"/>
        <v>0.15288453234303481</v>
      </c>
      <c r="GV596" s="97">
        <f t="shared" si="1300"/>
        <v>0.13855204273134114</v>
      </c>
      <c r="GW596" s="97">
        <f t="shared" si="1301"/>
        <v>0.13586640171815098</v>
      </c>
      <c r="GX596" s="97">
        <f t="shared" si="1302"/>
        <v>0.13902512261034933</v>
      </c>
      <c r="GY596" s="97">
        <f t="shared" si="1303"/>
        <v>0.13555379708893844</v>
      </c>
      <c r="GZ596" s="97">
        <f t="shared" si="1304"/>
        <v>0.14605085625324338</v>
      </c>
      <c r="HA596" s="97">
        <f t="shared" si="1305"/>
        <v>0.12710181664554288</v>
      </c>
      <c r="HB596" s="97">
        <f t="shared" si="1306"/>
        <v>0.14159521435692921</v>
      </c>
      <c r="HC596" s="97">
        <f t="shared" si="1307"/>
        <v>0.14366909840752742</v>
      </c>
      <c r="HD596" s="97"/>
    </row>
    <row r="597" spans="1:250" ht="12" customHeight="1" outlineLevel="1" x14ac:dyDescent="0.25">
      <c r="A597" s="17"/>
      <c r="B597" s="10">
        <f>SUM(B502:B545)</f>
        <v>0</v>
      </c>
      <c r="C597" s="25"/>
      <c r="D597" s="84">
        <v>0</v>
      </c>
      <c r="E597" s="29" t="s">
        <v>169</v>
      </c>
      <c r="F597" s="34"/>
      <c r="G597" s="33"/>
      <c r="H597" s="33"/>
      <c r="I597" s="84">
        <v>421</v>
      </c>
      <c r="J597" s="21">
        <v>1518</v>
      </c>
      <c r="K597" s="21">
        <v>1939</v>
      </c>
      <c r="L597" s="21">
        <v>0</v>
      </c>
      <c r="M597" s="21">
        <v>430</v>
      </c>
      <c r="N597" s="21">
        <v>0</v>
      </c>
      <c r="O597" s="21">
        <v>2731</v>
      </c>
      <c r="P597" s="21">
        <v>47</v>
      </c>
      <c r="Q597" s="21">
        <v>0</v>
      </c>
      <c r="R597" s="21">
        <v>0</v>
      </c>
      <c r="S597" s="21">
        <v>0</v>
      </c>
      <c r="T597" s="21">
        <v>0</v>
      </c>
      <c r="U597" s="21">
        <v>150</v>
      </c>
      <c r="V597" s="21">
        <v>0</v>
      </c>
      <c r="W597" s="62">
        <v>100</v>
      </c>
      <c r="X597" s="21">
        <v>3458</v>
      </c>
      <c r="Y597" s="21">
        <v>3823</v>
      </c>
      <c r="Z597" s="62">
        <v>183</v>
      </c>
      <c r="AA597" s="21">
        <v>4006</v>
      </c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45"/>
      <c r="AV597" s="21">
        <v>0</v>
      </c>
      <c r="AW597" s="21">
        <v>0</v>
      </c>
      <c r="AX597" s="21">
        <v>0</v>
      </c>
      <c r="AY597" s="45">
        <v>0</v>
      </c>
      <c r="AZ597" s="21"/>
      <c r="BA597" s="21">
        <v>0</v>
      </c>
      <c r="BB597" s="21">
        <v>0</v>
      </c>
      <c r="BC597" s="21">
        <v>0</v>
      </c>
      <c r="BD597" s="61">
        <v>0</v>
      </c>
      <c r="BE597" s="45">
        <v>12.191855668998619</v>
      </c>
      <c r="BF597" s="21">
        <v>0</v>
      </c>
      <c r="BG597" s="21">
        <v>0</v>
      </c>
      <c r="BH597" s="21">
        <v>0</v>
      </c>
      <c r="BI597" s="61">
        <v>0</v>
      </c>
      <c r="BJ597" s="21"/>
      <c r="BK597" s="125">
        <v>276061</v>
      </c>
      <c r="BL597" s="21">
        <v>273380</v>
      </c>
      <c r="BM597" s="16">
        <v>2681</v>
      </c>
      <c r="BN597" s="21">
        <v>2681</v>
      </c>
      <c r="BO597" s="16">
        <v>495</v>
      </c>
      <c r="BP597" s="21">
        <v>3176</v>
      </c>
      <c r="BQ597" s="21">
        <v>9.8068622430316772</v>
      </c>
      <c r="BR597" s="21">
        <v>11.617528714609701</v>
      </c>
      <c r="BS597" s="21"/>
      <c r="BT597" s="16">
        <v>278198</v>
      </c>
      <c r="BU597" s="45">
        <v>275420</v>
      </c>
      <c r="BV597" s="16">
        <v>2778</v>
      </c>
      <c r="BW597" s="21">
        <v>2778</v>
      </c>
      <c r="BX597" s="66">
        <v>495</v>
      </c>
      <c r="BY597" s="21">
        <v>3273</v>
      </c>
      <c r="BZ597" s="21">
        <v>10.086413477597851</v>
      </c>
      <c r="CA597" s="21">
        <v>11.883668578897684</v>
      </c>
      <c r="CB597" s="21"/>
      <c r="CC597" s="16">
        <v>278525</v>
      </c>
      <c r="CD597" s="45">
        <v>276622</v>
      </c>
      <c r="CE597" s="16">
        <v>1903</v>
      </c>
      <c r="CF597" s="21">
        <v>1903</v>
      </c>
      <c r="CG597" s="66">
        <v>495</v>
      </c>
      <c r="CH597" s="21">
        <v>2398</v>
      </c>
      <c r="CI597" s="21">
        <v>6.879423906992213</v>
      </c>
      <c r="CJ597" s="21">
        <v>8.668869431932384</v>
      </c>
      <c r="CK597" s="21"/>
      <c r="CL597" s="16">
        <v>280341</v>
      </c>
      <c r="CM597" s="45">
        <v>278425</v>
      </c>
      <c r="CN597" s="16">
        <v>1916</v>
      </c>
      <c r="CO597" s="21">
        <v>1916</v>
      </c>
      <c r="CP597" s="66">
        <v>495</v>
      </c>
      <c r="CQ597" s="21">
        <v>2411</v>
      </c>
      <c r="CR597" s="21">
        <v>6.8815659513333935</v>
      </c>
      <c r="CS597" s="21">
        <v>8.6594235431444737</v>
      </c>
      <c r="CT597" s="79"/>
      <c r="CU597" s="21">
        <v>283437</v>
      </c>
      <c r="CV597" s="45">
        <v>280023</v>
      </c>
      <c r="CW597" s="16">
        <v>3414</v>
      </c>
      <c r="CX597" s="21">
        <v>3414</v>
      </c>
      <c r="CY597" s="66"/>
      <c r="CZ597" s="21">
        <v>3414</v>
      </c>
      <c r="DA597" s="21">
        <v>12.191855668998619</v>
      </c>
      <c r="DB597" s="21">
        <v>12.191855668998619</v>
      </c>
      <c r="DC597" s="79"/>
      <c r="DD597" s="10">
        <v>284912</v>
      </c>
      <c r="DE597" s="10">
        <v>281712</v>
      </c>
      <c r="DF597" s="16">
        <v>3200</v>
      </c>
      <c r="DG597" s="21">
        <v>3200</v>
      </c>
      <c r="DH597" s="66"/>
      <c r="DI597" s="21">
        <v>3200</v>
      </c>
      <c r="DJ597" s="21">
        <v>11.359118532401887</v>
      </c>
      <c r="DK597" s="21">
        <v>11.359118532401887</v>
      </c>
      <c r="DL597" s="79"/>
      <c r="DM597" s="21">
        <v>285128</v>
      </c>
      <c r="DN597" s="21">
        <v>282946</v>
      </c>
      <c r="DO597" s="137">
        <v>2182</v>
      </c>
      <c r="DP597" s="45">
        <v>7.7117188438783373</v>
      </c>
      <c r="DQ597" s="79"/>
      <c r="DR597" s="21">
        <v>286856</v>
      </c>
      <c r="DS597" s="21">
        <v>284442</v>
      </c>
      <c r="DT597" s="137">
        <v>2414</v>
      </c>
      <c r="DU597" s="45">
        <v>8.4867916833660288</v>
      </c>
      <c r="DV597" s="79"/>
      <c r="DW597" s="21">
        <v>289822</v>
      </c>
      <c r="DX597" s="21">
        <v>286571</v>
      </c>
      <c r="DY597" s="137">
        <v>3251</v>
      </c>
      <c r="DZ597" s="45">
        <v>11.344483566027268</v>
      </c>
      <c r="EA597" s="79"/>
      <c r="EB597" s="21">
        <v>291937</v>
      </c>
      <c r="EC597" s="21">
        <v>288515</v>
      </c>
      <c r="ED597" s="137">
        <v>3427</v>
      </c>
      <c r="EE597" s="45">
        <v>11.87806526523751</v>
      </c>
      <c r="EF597" s="79"/>
      <c r="EG597" s="21">
        <v>294670</v>
      </c>
      <c r="EH597" s="21">
        <v>290840</v>
      </c>
      <c r="EI597" s="137">
        <v>3830</v>
      </c>
      <c r="EJ597" s="45">
        <v>13.16875257873745</v>
      </c>
      <c r="EK597" s="79"/>
      <c r="EL597" s="21">
        <v>297778</v>
      </c>
      <c r="EM597" s="21">
        <f t="shared" ref="EM597" si="1319">SUM(EM502:EM545)</f>
        <v>293647</v>
      </c>
      <c r="EN597" s="137">
        <v>4131</v>
      </c>
      <c r="EO597" s="45">
        <v>13.16875257873745</v>
      </c>
      <c r="EP597" s="79"/>
      <c r="EQ597" s="79"/>
      <c r="ER597" s="79">
        <v>3176</v>
      </c>
      <c r="ES597" s="16">
        <v>3273</v>
      </c>
      <c r="ET597" s="16">
        <v>2398</v>
      </c>
      <c r="EU597" s="58">
        <v>1916</v>
      </c>
      <c r="EV597" s="58">
        <v>3414</v>
      </c>
      <c r="EW597" s="58">
        <v>3200</v>
      </c>
      <c r="EX597" s="58">
        <v>2182</v>
      </c>
      <c r="EY597" s="58">
        <v>2414</v>
      </c>
      <c r="EZ597" s="58">
        <v>2840</v>
      </c>
      <c r="FA597" s="58">
        <v>3427</v>
      </c>
      <c r="FB597" s="58">
        <f t="shared" si="1269"/>
        <v>3830</v>
      </c>
      <c r="FC597" s="58">
        <f t="shared" si="1270"/>
        <v>4131</v>
      </c>
      <c r="FD597" s="21"/>
      <c r="FE597" s="193">
        <v>11.617528714609701</v>
      </c>
      <c r="FF597" s="194">
        <v>11.883668578897684</v>
      </c>
      <c r="FG597" s="194">
        <v>8.668869431932384</v>
      </c>
      <c r="FH597" s="195">
        <v>6.8815659513333935</v>
      </c>
      <c r="FI597" s="195">
        <v>12.191855668998619</v>
      </c>
      <c r="FJ597" s="195">
        <v>11.359118532401887</v>
      </c>
      <c r="FK597" s="195">
        <v>7.7117188438783373</v>
      </c>
      <c r="FL597" s="195">
        <v>8.4867916833660288</v>
      </c>
      <c r="FM597" s="195">
        <v>9.9102840133858621</v>
      </c>
      <c r="FN597" s="195">
        <v>11.87806526523751</v>
      </c>
      <c r="FO597" s="195">
        <f t="shared" si="1271"/>
        <v>13.16875257873745</v>
      </c>
      <c r="FP597" s="195">
        <f t="shared" si="1272"/>
        <v>14.067911471937395</v>
      </c>
      <c r="FQ597" s="21"/>
      <c r="FR597" s="79">
        <f t="shared" si="1273"/>
        <v>97</v>
      </c>
      <c r="FS597" s="58">
        <f t="shared" si="1274"/>
        <v>-875</v>
      </c>
      <c r="FT597" s="58">
        <f t="shared" si="1275"/>
        <v>-482</v>
      </c>
      <c r="FU597" s="58">
        <f t="shared" si="1276"/>
        <v>1498</v>
      </c>
      <c r="FV597" s="58">
        <f t="shared" si="1277"/>
        <v>-214</v>
      </c>
      <c r="FW597" s="58">
        <f t="shared" si="1278"/>
        <v>-1018</v>
      </c>
      <c r="FX597" s="58">
        <f t="shared" si="1279"/>
        <v>232</v>
      </c>
      <c r="FY597" s="58">
        <f t="shared" si="1280"/>
        <v>426</v>
      </c>
      <c r="FZ597" s="58">
        <f t="shared" si="1281"/>
        <v>587</v>
      </c>
      <c r="GA597" s="58">
        <f t="shared" si="1282"/>
        <v>403</v>
      </c>
      <c r="GB597" s="58">
        <f t="shared" si="1283"/>
        <v>301</v>
      </c>
      <c r="GC597" s="97"/>
      <c r="GD597" s="193">
        <f t="shared" si="1284"/>
        <v>0.26613986428798242</v>
      </c>
      <c r="GE597" s="194">
        <f t="shared" si="1285"/>
        <v>-3.2147991469652997</v>
      </c>
      <c r="GF597" s="194">
        <f t="shared" si="1286"/>
        <v>-1.7873034805989905</v>
      </c>
      <c r="GG597" s="195">
        <f t="shared" si="1287"/>
        <v>5.3102897176652251</v>
      </c>
      <c r="GH597" s="195">
        <f t="shared" si="1288"/>
        <v>-0.83273713659673199</v>
      </c>
      <c r="GI597" s="195">
        <f t="shared" si="1289"/>
        <v>-3.6473996885235493</v>
      </c>
      <c r="GJ597" s="195">
        <f t="shared" si="1290"/>
        <v>0.77507283948769157</v>
      </c>
      <c r="GK597" s="195">
        <f t="shared" si="1291"/>
        <v>1.4234923300198332</v>
      </c>
      <c r="GL597" s="195">
        <f t="shared" si="1292"/>
        <v>1.9677812518516475</v>
      </c>
      <c r="GM597" s="195">
        <f t="shared" si="1293"/>
        <v>1.2906873134999408</v>
      </c>
      <c r="GN597" s="195">
        <f t="shared" si="1294"/>
        <v>0.89915889319994413</v>
      </c>
      <c r="GO597" s="21"/>
      <c r="GP597" s="21">
        <v>3830</v>
      </c>
      <c r="GQ597" s="329">
        <f t="shared" si="1295"/>
        <v>1.3042871202498238E-2</v>
      </c>
      <c r="GR597" s="97">
        <f t="shared" si="1296"/>
        <v>5.5312701370626445E-2</v>
      </c>
      <c r="GS597" s="97">
        <f t="shared" si="1297"/>
        <v>5.2306069613577526E-2</v>
      </c>
      <c r="GT597" s="97">
        <f t="shared" si="1298"/>
        <v>4.5788466493925081E-2</v>
      </c>
      <c r="GU597" s="97">
        <f t="shared" si="1299"/>
        <v>4.1367993781846447E-2</v>
      </c>
      <c r="GV597" s="97">
        <f t="shared" si="1300"/>
        <v>6.1606756171502818E-2</v>
      </c>
      <c r="GW597" s="97">
        <f t="shared" si="1301"/>
        <v>6.422994319664399E-2</v>
      </c>
      <c r="GX597" s="97">
        <f t="shared" si="1302"/>
        <v>5.4599139225302774E-2</v>
      </c>
      <c r="GY597" s="97">
        <f t="shared" si="1303"/>
        <v>5.7885523823226148E-2</v>
      </c>
      <c r="GZ597" s="97">
        <f t="shared" si="1304"/>
        <v>5.8951738453554746E-2</v>
      </c>
      <c r="HA597" s="97">
        <f t="shared" si="1305"/>
        <v>7.2391212505280952E-2</v>
      </c>
      <c r="HB597" s="97">
        <f t="shared" si="1306"/>
        <v>7.637088733798604E-2</v>
      </c>
      <c r="HC597" s="97">
        <f t="shared" si="1307"/>
        <v>7.1583288568507514E-2</v>
      </c>
      <c r="HD597" s="97"/>
    </row>
    <row r="598" spans="1:250" ht="12" customHeight="1" outlineLevel="1" x14ac:dyDescent="0.25">
      <c r="A598" s="26"/>
      <c r="B598" s="14">
        <f>SUM(B546:B583)</f>
        <v>0</v>
      </c>
      <c r="C598" s="27"/>
      <c r="D598" s="101">
        <v>0</v>
      </c>
      <c r="E598" s="31" t="s">
        <v>170</v>
      </c>
      <c r="F598" s="39"/>
      <c r="G598" s="41"/>
      <c r="H598" s="41"/>
      <c r="I598" s="101">
        <v>1369</v>
      </c>
      <c r="J598" s="22">
        <v>870</v>
      </c>
      <c r="K598" s="22">
        <v>2239</v>
      </c>
      <c r="L598" s="22">
        <v>0</v>
      </c>
      <c r="M598" s="22">
        <v>1119</v>
      </c>
      <c r="N598" s="22">
        <v>0</v>
      </c>
      <c r="O598" s="22">
        <v>1205</v>
      </c>
      <c r="P598" s="22">
        <v>0</v>
      </c>
      <c r="Q598" s="22">
        <v>0</v>
      </c>
      <c r="R598" s="22">
        <v>0</v>
      </c>
      <c r="S598" s="22">
        <v>0</v>
      </c>
      <c r="T598" s="22">
        <v>470</v>
      </c>
      <c r="U598" s="22">
        <v>0</v>
      </c>
      <c r="V598" s="22">
        <v>0</v>
      </c>
      <c r="W598" s="144">
        <v>50</v>
      </c>
      <c r="X598" s="22">
        <v>2844</v>
      </c>
      <c r="Y598" s="22">
        <v>3105</v>
      </c>
      <c r="Z598" s="144">
        <v>275</v>
      </c>
      <c r="AA598" s="22">
        <v>3380</v>
      </c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69"/>
      <c r="AV598" s="22">
        <v>0</v>
      </c>
      <c r="AW598" s="22">
        <v>0</v>
      </c>
      <c r="AX598" s="22">
        <v>0</v>
      </c>
      <c r="AY598" s="69">
        <v>0</v>
      </c>
      <c r="AZ598" s="22"/>
      <c r="BA598" s="22">
        <v>0</v>
      </c>
      <c r="BB598" s="22">
        <v>0</v>
      </c>
      <c r="BC598" s="22">
        <v>0</v>
      </c>
      <c r="BD598" s="142">
        <v>0</v>
      </c>
      <c r="BE598" s="69">
        <v>7.4935559101509766</v>
      </c>
      <c r="BF598" s="22">
        <v>0</v>
      </c>
      <c r="BG598" s="22">
        <v>0</v>
      </c>
      <c r="BH598" s="22">
        <v>0</v>
      </c>
      <c r="BI598" s="142">
        <v>0</v>
      </c>
      <c r="BJ598" s="22"/>
      <c r="BK598" s="127">
        <v>483304</v>
      </c>
      <c r="BL598" s="22">
        <v>479776</v>
      </c>
      <c r="BM598" s="19">
        <v>3528</v>
      </c>
      <c r="BN598" s="22">
        <v>3528</v>
      </c>
      <c r="BO598" s="19">
        <v>147</v>
      </c>
      <c r="BP598" s="22">
        <v>3675</v>
      </c>
      <c r="BQ598" s="22">
        <v>7.3534316014139929</v>
      </c>
      <c r="BR598" s="22">
        <v>7.659824584806243</v>
      </c>
      <c r="BS598" s="22"/>
      <c r="BT598" s="19">
        <v>485943</v>
      </c>
      <c r="BU598" s="69">
        <v>482233</v>
      </c>
      <c r="BV598" s="19">
        <v>3710</v>
      </c>
      <c r="BW598" s="22">
        <v>3710</v>
      </c>
      <c r="BX598" s="67">
        <v>147</v>
      </c>
      <c r="BY598" s="22">
        <v>3857</v>
      </c>
      <c r="BZ598" s="22">
        <v>7.6933764383607102</v>
      </c>
      <c r="CA598" s="22">
        <v>7.9982083349750024</v>
      </c>
      <c r="CB598" s="22"/>
      <c r="CC598" s="19">
        <v>486861</v>
      </c>
      <c r="CD598" s="69">
        <v>484367</v>
      </c>
      <c r="CE598" s="19">
        <v>2494</v>
      </c>
      <c r="CF598" s="22">
        <v>2494</v>
      </c>
      <c r="CG598" s="67">
        <v>147</v>
      </c>
      <c r="CH598" s="22">
        <v>2641</v>
      </c>
      <c r="CI598" s="22">
        <v>5.148988267161057</v>
      </c>
      <c r="CJ598" s="22">
        <v>5.452477150590358</v>
      </c>
      <c r="CK598" s="22"/>
      <c r="CL598" s="19">
        <v>489346</v>
      </c>
      <c r="CM598" s="69">
        <v>486696</v>
      </c>
      <c r="CN598" s="19">
        <v>2650</v>
      </c>
      <c r="CO598" s="22">
        <v>2650</v>
      </c>
      <c r="CP598" s="67">
        <v>147</v>
      </c>
      <c r="CQ598" s="22">
        <v>2797</v>
      </c>
      <c r="CR598" s="22">
        <v>5.4448772950671467</v>
      </c>
      <c r="CS598" s="22">
        <v>5.7469138846425691</v>
      </c>
      <c r="CT598" s="80"/>
      <c r="CU598" s="22">
        <v>492483</v>
      </c>
      <c r="CV598" s="69">
        <v>488820</v>
      </c>
      <c r="CW598" s="19">
        <v>3663</v>
      </c>
      <c r="CX598" s="22">
        <v>3663</v>
      </c>
      <c r="CY598" s="67"/>
      <c r="CZ598" s="22">
        <v>3663</v>
      </c>
      <c r="DA598" s="22">
        <v>7.4935559101509766</v>
      </c>
      <c r="DB598" s="22">
        <v>7.4935559101509766</v>
      </c>
      <c r="DC598" s="80"/>
      <c r="DD598" s="14">
        <v>494558</v>
      </c>
      <c r="DE598" s="14">
        <v>490947</v>
      </c>
      <c r="DF598" s="19">
        <v>3611</v>
      </c>
      <c r="DG598" s="22">
        <v>3611</v>
      </c>
      <c r="DH598" s="67"/>
      <c r="DI598" s="22">
        <v>3611</v>
      </c>
      <c r="DJ598" s="22">
        <v>7.3551727579555433</v>
      </c>
      <c r="DK598" s="22">
        <v>7.3551727579555433</v>
      </c>
      <c r="DL598" s="80"/>
      <c r="DM598" s="22">
        <v>495613</v>
      </c>
      <c r="DN598" s="22">
        <v>492708</v>
      </c>
      <c r="DO598" s="118">
        <v>2905</v>
      </c>
      <c r="DP598" s="69">
        <v>5.8959870755092263</v>
      </c>
      <c r="DQ598" s="80"/>
      <c r="DR598" s="22">
        <v>497451</v>
      </c>
      <c r="DS598" s="22">
        <v>494042</v>
      </c>
      <c r="DT598" s="118">
        <v>3409</v>
      </c>
      <c r="DU598" s="69">
        <v>6.9002230579586348</v>
      </c>
      <c r="DV598" s="80"/>
      <c r="DW598" s="22">
        <v>499817</v>
      </c>
      <c r="DX598" s="22">
        <v>495474</v>
      </c>
      <c r="DY598" s="118">
        <v>4343</v>
      </c>
      <c r="DZ598" s="69">
        <v>8.7653438929187004</v>
      </c>
      <c r="EA598" s="80"/>
      <c r="EB598" s="22">
        <v>500925</v>
      </c>
      <c r="EC598" s="22">
        <v>496795</v>
      </c>
      <c r="ED598" s="118">
        <v>4150</v>
      </c>
      <c r="EE598" s="69">
        <v>8.353546231342909</v>
      </c>
      <c r="EF598" s="80"/>
      <c r="EG598" s="22">
        <v>503822</v>
      </c>
      <c r="EH598" s="22">
        <v>499025</v>
      </c>
      <c r="EI598" s="118">
        <v>4797</v>
      </c>
      <c r="EJ598" s="69">
        <v>9.6127448524623009</v>
      </c>
      <c r="EK598" s="80"/>
      <c r="EL598" s="22">
        <v>506769</v>
      </c>
      <c r="EM598" s="22">
        <f t="shared" ref="EM598" si="1320">SUM(EM546:EM583)</f>
        <v>501959</v>
      </c>
      <c r="EN598" s="118">
        <v>4810</v>
      </c>
      <c r="EO598" s="69">
        <v>9.6127448524623009</v>
      </c>
      <c r="EP598" s="80"/>
      <c r="EQ598" s="80"/>
      <c r="ER598" s="80">
        <v>3675</v>
      </c>
      <c r="ES598" s="19">
        <v>3857</v>
      </c>
      <c r="ET598" s="19">
        <v>2641</v>
      </c>
      <c r="EU598" s="59">
        <v>2650</v>
      </c>
      <c r="EV598" s="59">
        <v>3663</v>
      </c>
      <c r="EW598" s="59">
        <v>3611</v>
      </c>
      <c r="EX598" s="59">
        <v>2905</v>
      </c>
      <c r="EY598" s="59">
        <v>3409</v>
      </c>
      <c r="EZ598" s="59">
        <v>4212</v>
      </c>
      <c r="FA598" s="59">
        <v>4150</v>
      </c>
      <c r="FB598" s="59">
        <f t="shared" si="1269"/>
        <v>4797</v>
      </c>
      <c r="FC598" s="59">
        <f t="shared" si="1270"/>
        <v>4810</v>
      </c>
      <c r="FD598" s="22"/>
      <c r="FE598" s="202">
        <v>7.659824584806243</v>
      </c>
      <c r="FF598" s="203">
        <v>7.9982083349750024</v>
      </c>
      <c r="FG598" s="203">
        <v>5.452477150590358</v>
      </c>
      <c r="FH598" s="204">
        <v>5.4448772950671467</v>
      </c>
      <c r="FI598" s="204">
        <v>7.4935559101509766</v>
      </c>
      <c r="FJ598" s="204">
        <v>7.3551727579555433</v>
      </c>
      <c r="FK598" s="204">
        <v>5.8959870755092263</v>
      </c>
      <c r="FL598" s="204">
        <v>6.9002230579586348</v>
      </c>
      <c r="FM598" s="204">
        <v>8.5009506048753316</v>
      </c>
      <c r="FN598" s="204">
        <v>8.353546231342909</v>
      </c>
      <c r="FO598" s="204">
        <f t="shared" si="1271"/>
        <v>9.6127448524623009</v>
      </c>
      <c r="FP598" s="204">
        <f t="shared" si="1272"/>
        <v>9.5824559376363396</v>
      </c>
      <c r="FQ598" s="22"/>
      <c r="FR598" s="80">
        <f t="shared" si="1273"/>
        <v>182</v>
      </c>
      <c r="FS598" s="59">
        <f t="shared" si="1274"/>
        <v>-1216</v>
      </c>
      <c r="FT598" s="59">
        <f t="shared" si="1275"/>
        <v>9</v>
      </c>
      <c r="FU598" s="59">
        <f t="shared" si="1276"/>
        <v>1013</v>
      </c>
      <c r="FV598" s="59">
        <f t="shared" si="1277"/>
        <v>-52</v>
      </c>
      <c r="FW598" s="59">
        <f t="shared" si="1278"/>
        <v>-706</v>
      </c>
      <c r="FX598" s="59">
        <f t="shared" si="1279"/>
        <v>504</v>
      </c>
      <c r="FY598" s="59">
        <f t="shared" si="1280"/>
        <v>803</v>
      </c>
      <c r="FZ598" s="59">
        <f t="shared" si="1281"/>
        <v>-62</v>
      </c>
      <c r="GA598" s="59">
        <f t="shared" si="1282"/>
        <v>647</v>
      </c>
      <c r="GB598" s="59">
        <f t="shared" si="1283"/>
        <v>13</v>
      </c>
      <c r="GC598" s="98"/>
      <c r="GD598" s="202">
        <f t="shared" si="1284"/>
        <v>0.33838375016875943</v>
      </c>
      <c r="GE598" s="203">
        <f t="shared" si="1285"/>
        <v>-2.5457311843846444</v>
      </c>
      <c r="GF598" s="203">
        <f t="shared" si="1286"/>
        <v>-7.5998555232112963E-3</v>
      </c>
      <c r="GG598" s="204">
        <f t="shared" si="1287"/>
        <v>2.0486786150838299</v>
      </c>
      <c r="GH598" s="204">
        <f t="shared" si="1288"/>
        <v>-0.13838315219543329</v>
      </c>
      <c r="GI598" s="204">
        <f t="shared" si="1289"/>
        <v>-1.459185682446317</v>
      </c>
      <c r="GJ598" s="204">
        <f t="shared" si="1290"/>
        <v>1.0042359824494085</v>
      </c>
      <c r="GK598" s="204">
        <f t="shared" si="1291"/>
        <v>1.6007275469166968</v>
      </c>
      <c r="GL598" s="204">
        <f t="shared" si="1292"/>
        <v>-0.14740437353242264</v>
      </c>
      <c r="GM598" s="204">
        <f t="shared" si="1293"/>
        <v>1.259198621119392</v>
      </c>
      <c r="GN598" s="204">
        <f t="shared" si="1294"/>
        <v>-3.0288914825961299E-2</v>
      </c>
      <c r="GO598" s="22"/>
      <c r="GP598" s="22">
        <v>4797</v>
      </c>
      <c r="GQ598" s="331">
        <f t="shared" si="1295"/>
        <v>9.5565574080751607E-3</v>
      </c>
      <c r="GR598" s="98">
        <f t="shared" si="1296"/>
        <v>6.4003204514185202E-2</v>
      </c>
      <c r="GS598" s="98">
        <f t="shared" si="1297"/>
        <v>6.1639019401029178E-2</v>
      </c>
      <c r="GT598" s="98">
        <f t="shared" si="1298"/>
        <v>5.0428415350482127E-2</v>
      </c>
      <c r="GU598" s="98">
        <f t="shared" si="1299"/>
        <v>5.721564901977718E-2</v>
      </c>
      <c r="GV598" s="98">
        <f t="shared" si="1300"/>
        <v>6.6100043308791684E-2</v>
      </c>
      <c r="GW598" s="98">
        <f t="shared" si="1301"/>
        <v>7.2479476525962941E-2</v>
      </c>
      <c r="GX598" s="98">
        <f t="shared" si="1302"/>
        <v>7.2690421379241324E-2</v>
      </c>
      <c r="GY598" s="98">
        <f t="shared" si="1303"/>
        <v>8.1744718605376118E-2</v>
      </c>
      <c r="GZ598" s="98">
        <f t="shared" si="1304"/>
        <v>8.7431240269849511E-2</v>
      </c>
      <c r="HA598" s="98">
        <f t="shared" si="1305"/>
        <v>8.7663709336713136E-2</v>
      </c>
      <c r="HB598" s="98">
        <f t="shared" si="1306"/>
        <v>9.5653040877367895E-2</v>
      </c>
      <c r="HC598" s="98">
        <f t="shared" si="1307"/>
        <v>8.3349217626366767E-2</v>
      </c>
      <c r="HD598" s="98"/>
    </row>
    <row r="599" spans="1:250" ht="12" customHeight="1" x14ac:dyDescent="0.25">
      <c r="A599" s="184" t="s">
        <v>753</v>
      </c>
      <c r="B599" s="84"/>
      <c r="C599" s="84"/>
      <c r="D599" s="83"/>
      <c r="E599" s="83" t="s">
        <v>638</v>
      </c>
      <c r="F599" s="34"/>
      <c r="G599" s="34"/>
      <c r="H599" s="34"/>
      <c r="I599" s="34"/>
      <c r="J599" s="34"/>
      <c r="K599" s="34"/>
      <c r="L599" s="34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8"/>
      <c r="X599" s="137"/>
      <c r="Y599" s="84"/>
      <c r="Z599" s="185"/>
      <c r="AA599" s="84"/>
      <c r="AB599" s="84"/>
      <c r="AJ599" s="84"/>
      <c r="AK599" s="84"/>
      <c r="AL599" s="84"/>
      <c r="AM599" s="84"/>
      <c r="AU599" s="34"/>
      <c r="AY599" s="34"/>
      <c r="AZ599" s="84"/>
      <c r="BA599" s="84"/>
      <c r="BB599" s="84"/>
      <c r="BC599" s="84"/>
      <c r="BD599" s="34"/>
      <c r="BE599" s="34"/>
      <c r="BF599" s="84"/>
      <c r="BG599" s="84"/>
      <c r="BH599" s="84"/>
      <c r="BI599" s="34"/>
      <c r="BJ599" s="84"/>
      <c r="BK599" s="34"/>
      <c r="BL599" s="34"/>
      <c r="BM599" s="84"/>
      <c r="BN599" s="84"/>
      <c r="BO599" s="16"/>
      <c r="BP599" s="84"/>
      <c r="BQ599" s="84"/>
      <c r="BR599" s="84"/>
      <c r="BS599" s="84"/>
      <c r="BT599" s="7"/>
      <c r="BU599" s="34"/>
      <c r="BV599" s="84"/>
      <c r="BW599" s="84"/>
      <c r="BX599" s="16"/>
      <c r="BY599" s="84"/>
      <c r="BZ599" s="84"/>
      <c r="CA599" s="84"/>
      <c r="CB599" s="84"/>
      <c r="CD599" s="84"/>
      <c r="CE599" s="84"/>
      <c r="CF599" s="84"/>
      <c r="CG599" s="84"/>
      <c r="CH599" s="84"/>
      <c r="CI599" s="84"/>
      <c r="CJ599" s="84"/>
      <c r="CK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84"/>
      <c r="DH599" s="84"/>
      <c r="DI599" s="84"/>
      <c r="DJ599" s="84"/>
      <c r="DK599" s="84"/>
      <c r="DL599" s="84"/>
      <c r="DM599" s="84"/>
      <c r="DN599" s="84"/>
      <c r="DO599" s="34"/>
      <c r="DP599" s="34"/>
      <c r="DQ599" s="84"/>
      <c r="DR599" s="84"/>
      <c r="DS599" s="84"/>
      <c r="DT599" s="34"/>
      <c r="DU599" s="34"/>
      <c r="DV599" s="84"/>
      <c r="DW599" s="84"/>
      <c r="DX599" s="84"/>
      <c r="DY599" s="34"/>
      <c r="DZ599" s="34"/>
      <c r="EA599" s="84"/>
      <c r="EB599" s="84"/>
      <c r="EC599" s="84"/>
      <c r="ED599" s="34"/>
      <c r="EE599" s="34"/>
      <c r="EF599" s="84"/>
      <c r="EG599" s="84"/>
      <c r="EH599" s="84"/>
      <c r="EI599" s="34"/>
      <c r="EJ599" s="34"/>
      <c r="EK599" s="84"/>
      <c r="EL599" s="84"/>
      <c r="EM599" s="84"/>
      <c r="EN599" s="34"/>
      <c r="EO599" s="34"/>
      <c r="EP599" s="84"/>
      <c r="EQ599" s="84"/>
      <c r="ER599" s="84"/>
      <c r="EU599" s="84"/>
      <c r="EV599" s="84"/>
      <c r="EW599" s="84"/>
      <c r="EX599" s="84"/>
      <c r="EY599" s="84"/>
      <c r="EZ599" s="84"/>
      <c r="FA599" s="84"/>
      <c r="FB599" s="84"/>
      <c r="FC599" s="84"/>
      <c r="FD599" s="84"/>
      <c r="FE599" s="84"/>
      <c r="FH599" s="84"/>
      <c r="FI599" s="84"/>
      <c r="FJ599" s="84"/>
      <c r="FK599" s="84"/>
      <c r="FL599" s="84"/>
      <c r="FM599" s="84"/>
      <c r="FN599" s="84"/>
      <c r="FO599" s="84"/>
      <c r="FP599" s="84"/>
      <c r="FQ599" s="84"/>
      <c r="GC599" s="84"/>
      <c r="GD599" s="84"/>
      <c r="GG599" s="84"/>
      <c r="GO599" s="84"/>
      <c r="GP599" s="34"/>
      <c r="GQ599" s="327"/>
      <c r="GR599" s="84"/>
      <c r="GU599" s="84"/>
      <c r="GV599" s="84"/>
      <c r="GW599" s="84"/>
      <c r="GX599" s="84"/>
      <c r="GY599" s="84"/>
      <c r="GZ599" s="84"/>
      <c r="HA599" s="84"/>
      <c r="HB599" s="84"/>
      <c r="HC599" s="84"/>
      <c r="HD599" s="84"/>
    </row>
    <row r="600" spans="1:250" ht="12" customHeight="1" x14ac:dyDescent="0.25">
      <c r="A600" s="84"/>
      <c r="B600" s="84"/>
      <c r="C600" s="84"/>
      <c r="D600" s="84"/>
      <c r="E600" s="83" t="s">
        <v>688</v>
      </c>
      <c r="F600" s="34"/>
      <c r="G600" s="34"/>
      <c r="H600" s="34"/>
      <c r="I600" s="34"/>
      <c r="J600" s="34"/>
      <c r="K600" s="34"/>
      <c r="L600" s="34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8"/>
      <c r="X600" s="137"/>
      <c r="Y600" s="84"/>
      <c r="Z600" s="185"/>
      <c r="AA600" s="84"/>
      <c r="AB600" s="84"/>
      <c r="AJ600" s="84"/>
      <c r="AK600" s="84"/>
      <c r="AL600" s="84"/>
      <c r="AM600" s="84"/>
      <c r="AU600" s="34"/>
      <c r="AY600" s="34"/>
      <c r="AZ600" s="84"/>
      <c r="BA600" s="84"/>
      <c r="BB600" s="84"/>
      <c r="BC600" s="84"/>
      <c r="BD600" s="34"/>
      <c r="BE600" s="34"/>
      <c r="BF600" s="84"/>
      <c r="BG600" s="84"/>
      <c r="BH600" s="84"/>
      <c r="BI600" s="34"/>
      <c r="BJ600" s="84"/>
      <c r="BK600" s="34"/>
      <c r="BL600" s="34"/>
      <c r="BM600" s="84"/>
      <c r="BN600" s="84"/>
      <c r="BO600" s="16"/>
      <c r="BP600" s="84"/>
      <c r="BQ600" s="84"/>
      <c r="BR600" s="84"/>
      <c r="BS600" s="84"/>
      <c r="BU600" s="34"/>
      <c r="BV600" s="84"/>
      <c r="BW600" s="84"/>
      <c r="BX600" s="16"/>
      <c r="BY600" s="84"/>
      <c r="BZ600" s="84"/>
      <c r="CA600" s="84"/>
      <c r="CB600" s="84"/>
      <c r="CD600" s="84"/>
      <c r="CE600" s="84"/>
      <c r="CF600" s="84"/>
      <c r="CG600" s="84"/>
      <c r="CH600" s="84"/>
      <c r="CI600" s="84"/>
      <c r="CJ600" s="84"/>
      <c r="CK600" s="84"/>
      <c r="CM600" s="84"/>
      <c r="CN600" s="84"/>
      <c r="CO600" s="84"/>
      <c r="CP600" s="8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84"/>
      <c r="DH600" s="84"/>
      <c r="DI600" s="84"/>
      <c r="DJ600" s="84"/>
      <c r="DK600" s="84"/>
      <c r="DL600" s="84"/>
      <c r="DM600" s="84"/>
      <c r="DN600" s="84"/>
      <c r="DO600" s="34"/>
      <c r="DP600" s="34"/>
      <c r="DQ600" s="84"/>
      <c r="DR600" s="84"/>
      <c r="DS600" s="84"/>
      <c r="DT600" s="34"/>
      <c r="DU600" s="34"/>
      <c r="DV600" s="84"/>
      <c r="DW600" s="84"/>
      <c r="DX600" s="84"/>
      <c r="DY600" s="34"/>
      <c r="DZ600" s="34"/>
      <c r="EA600" s="84"/>
      <c r="EB600" s="84"/>
      <c r="EC600" s="84"/>
      <c r="ED600" s="34"/>
      <c r="EE600" s="34"/>
      <c r="EF600" s="84"/>
      <c r="EG600" s="84"/>
      <c r="EH600" s="84"/>
      <c r="EI600" s="34"/>
      <c r="EJ600" s="34"/>
      <c r="EK600" s="84"/>
      <c r="EL600" s="84"/>
      <c r="EM600" s="84"/>
      <c r="EN600" s="34"/>
      <c r="EO600" s="34"/>
      <c r="EP600" s="84"/>
      <c r="EQ600" s="84"/>
      <c r="ER600" s="84"/>
      <c r="EU600" s="84"/>
      <c r="EV600" s="84"/>
      <c r="EW600" s="84"/>
      <c r="EX600" s="84"/>
      <c r="EY600" s="84"/>
      <c r="EZ600" s="84"/>
      <c r="FA600" s="84"/>
      <c r="FB600" s="84"/>
      <c r="FC600" s="84"/>
      <c r="FD600" s="84"/>
      <c r="FE600" s="84"/>
      <c r="FH600" s="84"/>
      <c r="FI600" s="84"/>
      <c r="FJ600" s="84"/>
      <c r="FK600" s="84"/>
      <c r="FL600" s="84"/>
      <c r="FM600" s="84"/>
      <c r="FN600" s="84"/>
      <c r="FO600" s="84"/>
      <c r="FP600" s="84"/>
      <c r="FQ600" s="84"/>
      <c r="GC600" s="84"/>
      <c r="GD600" s="84"/>
      <c r="GG600" s="84"/>
      <c r="GO600" s="84"/>
      <c r="GP600" s="34"/>
      <c r="GQ600" s="327"/>
      <c r="GR600" s="84"/>
      <c r="GU600" s="84"/>
      <c r="GV600" s="84"/>
      <c r="GW600" s="84"/>
      <c r="GX600" s="84"/>
      <c r="GY600" s="84"/>
      <c r="GZ600" s="84"/>
      <c r="HA600" s="84"/>
      <c r="HB600" s="84"/>
      <c r="HC600" s="84"/>
      <c r="HD600" s="84"/>
    </row>
    <row r="601" spans="1:250" ht="12" customHeight="1" x14ac:dyDescent="0.25">
      <c r="B601" s="84"/>
      <c r="C601" s="84"/>
      <c r="D601" s="84"/>
      <c r="E601" s="83" t="s">
        <v>693</v>
      </c>
      <c r="F601" s="34"/>
      <c r="G601" s="34"/>
      <c r="H601" s="34"/>
      <c r="I601" s="34"/>
      <c r="J601" s="34"/>
      <c r="K601" s="34"/>
      <c r="L601" s="34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8"/>
      <c r="X601" s="137"/>
      <c r="Y601" s="84"/>
      <c r="Z601" s="185"/>
      <c r="AA601" s="84"/>
      <c r="AB601" s="84"/>
      <c r="AJ601" s="84"/>
      <c r="AK601" s="84"/>
      <c r="AL601" s="84"/>
      <c r="AM601" s="84"/>
      <c r="AU601" s="34"/>
      <c r="AY601" s="34"/>
      <c r="AZ601" s="84"/>
      <c r="BA601" s="84"/>
      <c r="BB601" s="84"/>
      <c r="BC601" s="84"/>
      <c r="BD601" s="34"/>
      <c r="BE601" s="34"/>
      <c r="BF601" s="84"/>
      <c r="BG601" s="84"/>
      <c r="BH601" s="84"/>
      <c r="BI601" s="34"/>
      <c r="BJ601" s="84"/>
      <c r="BK601" s="34"/>
      <c r="BL601" s="34"/>
      <c r="BM601" s="84"/>
      <c r="BN601" s="84"/>
      <c r="BO601" s="16"/>
      <c r="BP601" s="186">
        <f>BP592/BL592*1000</f>
        <v>10.797320929641298</v>
      </c>
      <c r="BQ601" s="84"/>
      <c r="BR601" s="84"/>
      <c r="BS601" s="84"/>
      <c r="BU601" s="34"/>
      <c r="BV601" s="84"/>
      <c r="BW601" s="84"/>
      <c r="BX601" s="16"/>
      <c r="BY601" s="84"/>
      <c r="BZ601" s="84"/>
      <c r="CA601" s="84"/>
      <c r="CB601" s="84"/>
      <c r="CD601" s="84"/>
      <c r="CE601" s="84"/>
      <c r="CF601" s="84"/>
      <c r="CG601" s="84"/>
      <c r="CH601" s="84"/>
      <c r="CI601" s="84"/>
      <c r="CJ601" s="84"/>
      <c r="CK601" s="84"/>
      <c r="CM601" s="84"/>
      <c r="CN601" s="84"/>
      <c r="CO601" s="84"/>
      <c r="CP601" s="8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84"/>
      <c r="DH601" s="84"/>
      <c r="DI601" s="84"/>
      <c r="DJ601" s="84"/>
      <c r="DK601" s="84"/>
      <c r="DL601" s="84"/>
      <c r="DM601" s="84"/>
      <c r="DN601" s="84"/>
      <c r="DO601" s="34"/>
      <c r="DP601" s="34"/>
      <c r="DQ601" s="84"/>
      <c r="DR601" s="84"/>
      <c r="DS601" s="84"/>
      <c r="DT601" s="34"/>
      <c r="DU601" s="34"/>
      <c r="DV601" s="84"/>
      <c r="DW601" s="84"/>
      <c r="DX601" s="84"/>
      <c r="DY601" s="34"/>
      <c r="DZ601" s="34"/>
      <c r="EA601" s="84"/>
      <c r="EB601" s="84"/>
      <c r="EC601" s="84"/>
      <c r="ED601" s="34"/>
      <c r="EE601" s="34"/>
      <c r="EF601" s="84"/>
      <c r="EG601" s="84"/>
      <c r="EH601" s="84"/>
      <c r="EI601" s="34"/>
      <c r="EJ601" s="34"/>
      <c r="EK601" s="84"/>
      <c r="EL601" s="84"/>
      <c r="EM601" s="84"/>
      <c r="EN601" s="34"/>
      <c r="EO601" s="34"/>
      <c r="EP601" s="84"/>
      <c r="EQ601" s="84"/>
      <c r="ER601" s="84"/>
      <c r="EU601" s="84"/>
      <c r="EV601" s="84"/>
      <c r="EW601" s="84"/>
      <c r="EX601" s="84"/>
      <c r="EY601" s="84"/>
      <c r="EZ601" s="84"/>
      <c r="FA601" s="84"/>
      <c r="FB601" s="84"/>
      <c r="FC601" s="84"/>
      <c r="FD601" s="84"/>
      <c r="FE601" s="84"/>
      <c r="FH601" s="84"/>
      <c r="FI601" s="84"/>
      <c r="FJ601" s="84"/>
      <c r="FK601" s="84"/>
      <c r="FL601" s="84"/>
      <c r="FM601" s="84"/>
      <c r="FN601" s="84"/>
      <c r="FO601" s="84"/>
      <c r="FP601" s="84"/>
      <c r="FQ601" s="84"/>
      <c r="GC601" s="84"/>
      <c r="GD601" s="84"/>
      <c r="GG601" s="84"/>
      <c r="GO601" s="84"/>
      <c r="GP601" s="34"/>
      <c r="GQ601" s="327"/>
      <c r="GR601" s="84"/>
      <c r="GU601" s="84"/>
      <c r="GV601" s="84"/>
      <c r="GW601" s="84"/>
      <c r="GX601" s="84"/>
      <c r="GY601" s="84"/>
      <c r="GZ601" s="84"/>
      <c r="HA601" s="84"/>
      <c r="HB601" s="84"/>
      <c r="HC601" s="84"/>
      <c r="HD601" s="84"/>
    </row>
    <row r="602" spans="1:250" ht="12" customHeight="1" x14ac:dyDescent="0.25">
      <c r="A602" s="84"/>
      <c r="B602" s="84"/>
      <c r="C602" s="84"/>
      <c r="D602" s="84"/>
      <c r="E602" s="83" t="s">
        <v>758</v>
      </c>
      <c r="F602" s="34"/>
      <c r="G602" s="34"/>
      <c r="H602" s="34"/>
      <c r="I602" s="34"/>
      <c r="J602" s="34"/>
      <c r="K602" s="34"/>
      <c r="L602" s="34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8"/>
      <c r="X602" s="137"/>
      <c r="Y602" s="84"/>
      <c r="Z602" s="185"/>
      <c r="AA602" s="84"/>
      <c r="AB602" s="84"/>
      <c r="AJ602" s="84"/>
      <c r="AK602" s="84"/>
      <c r="AL602" s="84"/>
      <c r="AM602" s="84"/>
      <c r="AU602" s="34"/>
      <c r="AY602" s="34"/>
      <c r="AZ602" s="84"/>
      <c r="BA602" s="84"/>
      <c r="BB602" s="84"/>
      <c r="BC602" s="84"/>
      <c r="BD602" s="34"/>
      <c r="BE602" s="34"/>
      <c r="BF602" s="84"/>
      <c r="BG602" s="84"/>
      <c r="BH602" s="84"/>
      <c r="BI602" s="34"/>
      <c r="BJ602" s="84"/>
      <c r="BK602" s="34"/>
      <c r="BL602" s="34"/>
      <c r="BM602" s="84"/>
      <c r="BN602" s="84"/>
      <c r="BO602" s="16"/>
      <c r="BP602" s="84"/>
      <c r="BQ602" s="84"/>
      <c r="BR602" s="84"/>
      <c r="BS602" s="84"/>
      <c r="BU602" s="34"/>
      <c r="BV602" s="84"/>
      <c r="BW602" s="84"/>
      <c r="BX602" s="16"/>
      <c r="BY602" s="84"/>
      <c r="BZ602" s="84"/>
      <c r="CA602" s="84"/>
      <c r="CB602" s="84"/>
      <c r="CD602" s="84"/>
      <c r="CE602" s="84"/>
      <c r="CF602" s="84"/>
      <c r="CG602" s="84"/>
      <c r="CH602" s="84"/>
      <c r="CI602" s="84"/>
      <c r="CJ602" s="84"/>
      <c r="CK602" s="84"/>
      <c r="CM602" s="84"/>
      <c r="CN602" s="84"/>
      <c r="CO602" s="84"/>
      <c r="CP602" s="8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84"/>
      <c r="DH602" s="84"/>
      <c r="DI602" s="84"/>
      <c r="DJ602" s="84"/>
      <c r="DK602" s="84"/>
      <c r="DL602" s="84"/>
      <c r="DM602" s="84"/>
      <c r="DN602" s="84"/>
      <c r="DO602" s="34"/>
      <c r="DP602" s="34"/>
      <c r="DQ602" s="84"/>
      <c r="DR602" s="84"/>
      <c r="DS602" s="84"/>
      <c r="DT602" s="34"/>
      <c r="DU602" s="34"/>
      <c r="DV602" s="84"/>
      <c r="DW602" s="84"/>
      <c r="DX602" s="84"/>
      <c r="DY602" s="34"/>
      <c r="DZ602" s="34"/>
      <c r="EA602" s="84"/>
      <c r="EB602" s="84"/>
      <c r="EC602" s="84"/>
      <c r="ED602" s="34"/>
      <c r="EE602" s="34"/>
      <c r="EF602" s="84"/>
      <c r="EG602" s="84"/>
      <c r="EH602" s="84"/>
      <c r="EI602" s="34"/>
      <c r="EJ602" s="34"/>
      <c r="EK602" s="84"/>
      <c r="EL602" s="84"/>
      <c r="EM602" s="84"/>
      <c r="EN602" s="34"/>
      <c r="EO602" s="34"/>
      <c r="EP602" s="84"/>
      <c r="EQ602" s="84"/>
      <c r="ER602" s="84"/>
      <c r="EU602" s="84"/>
      <c r="EV602" s="84"/>
      <c r="EW602" s="84"/>
      <c r="EX602" s="84"/>
      <c r="EY602" s="84"/>
      <c r="EZ602" s="84"/>
      <c r="FA602" s="84"/>
      <c r="FB602" s="84"/>
      <c r="FC602" s="84"/>
      <c r="FD602" s="84"/>
      <c r="FE602" s="84"/>
      <c r="FH602" s="84"/>
      <c r="FI602" s="84"/>
      <c r="FJ602" s="84"/>
      <c r="FK602" s="84"/>
      <c r="FL602" s="84"/>
      <c r="FM602" s="84"/>
      <c r="FN602" s="84"/>
      <c r="FO602" s="84"/>
      <c r="FP602" s="84"/>
      <c r="FQ602" s="84"/>
      <c r="GC602" s="84"/>
      <c r="GD602" s="84"/>
      <c r="GG602" s="84"/>
      <c r="GO602" s="84"/>
      <c r="GP602" s="34"/>
      <c r="GQ602" s="327"/>
      <c r="GR602" s="84"/>
      <c r="GU602" s="84"/>
      <c r="GV602" s="84"/>
      <c r="GW602" s="84"/>
      <c r="GX602" s="84"/>
      <c r="GY602" s="84"/>
      <c r="GZ602" s="84"/>
      <c r="HA602" s="84"/>
      <c r="HB602" s="84"/>
      <c r="HC602" s="84"/>
      <c r="HD602" s="84"/>
    </row>
  </sheetData>
  <autoFilter ref="A2:HD583">
    <sortState ref="A3:HD583">
      <sortCondition ref="C2:C583"/>
    </sortState>
  </autoFilter>
  <phoneticPr fontId="0" type="noConversion"/>
  <pageMargins left="0.75" right="0.75" top="1" bottom="1" header="0.5" footer="0.5"/>
  <pageSetup paperSize="9" orientation="portrait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Opvang</vt:lpstr>
      <vt:lpstr>Tabellen</vt:lpstr>
      <vt:lpstr>Asiel-statistiek</vt:lpstr>
      <vt:lpstr>Grafiek</vt:lpstr>
      <vt:lpstr>Asiel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jan.hertogen</cp:lastModifiedBy>
  <cp:lastPrinted>2012-07-02T20:44:35Z</cp:lastPrinted>
  <dcterms:created xsi:type="dcterms:W3CDTF">2012-06-14T21:16:39Z</dcterms:created>
  <dcterms:modified xsi:type="dcterms:W3CDTF">2023-03-02T13:04:14Z</dcterms:modified>
</cp:coreProperties>
</file>